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2.xml" ContentType="application/vnd.openxmlformats-officedocument.drawing+xml"/>
  <Override PartName="/xl/charts/chart16.xml" ContentType="application/vnd.openxmlformats-officedocument.drawingml.chart+xml"/>
  <Override PartName="/xl/drawings/drawing3.xml" ContentType="application/vnd.openxmlformats-officedocument.drawing+xml"/>
  <Override PartName="/xl/charts/chart17.xml" ContentType="application/vnd.openxmlformats-officedocument.drawingml.chart+xml"/>
  <Override PartName="/xl/drawings/drawing4.xml" ContentType="application/vnd.openxmlformats-officedocument.drawing+xml"/>
  <Override PartName="/xl/charts/chart18.xml" ContentType="application/vnd.openxmlformats-officedocument.drawingml.chart+xml"/>
  <Override PartName="/xl/drawings/drawing5.xml" ContentType="application/vnd.openxmlformats-officedocument.drawing+xml"/>
  <Override PartName="/xl/ctrlProps/ctrlProp2.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338310\Desktop\Monthly Report\Monthly Report 202005\"/>
    </mc:Choice>
  </mc:AlternateContent>
  <bookViews>
    <workbookView xWindow="750" yWindow="915" windowWidth="14610" windowHeight="6675" tabRatio="921" activeTab="8"/>
  </bookViews>
  <sheets>
    <sheet name="Chart" sheetId="13" r:id="rId1"/>
    <sheet name="YearMonth" sheetId="27" state="hidden" r:id="rId2"/>
    <sheet name="Summary" sheetId="2" r:id="rId3"/>
    <sheet name="Summary-OPS" sheetId="21" r:id="rId4"/>
    <sheet name="Summary-AGY" sheetId="30" r:id="rId5"/>
    <sheet name="Summary-DMTM" sheetId="33" r:id="rId6"/>
    <sheet name="ApplicationList" sheetId="35" state="hidden" r:id="rId7"/>
    <sheet name="SummaryByCategory" sheetId="36" r:id="rId8"/>
    <sheet name="INC202005" sheetId="55" r:id="rId9"/>
    <sheet name="INC202004" sheetId="54" r:id="rId10"/>
    <sheet name="INC202003" sheetId="53" r:id="rId11"/>
    <sheet name="INC202002" sheetId="52" r:id="rId12"/>
    <sheet name="INC202001" sheetId="50" r:id="rId13"/>
    <sheet name="INC201912" sheetId="51" r:id="rId14"/>
    <sheet name="INC201911" sheetId="49" r:id="rId15"/>
    <sheet name="INC201910" sheetId="48" r:id="rId16"/>
    <sheet name="INC201909" sheetId="47" r:id="rId17"/>
    <sheet name="INC201908" sheetId="46" r:id="rId18"/>
    <sheet name="INC201907" sheetId="44" r:id="rId19"/>
    <sheet name="INC201906" sheetId="43" r:id="rId20"/>
    <sheet name="INC201905" sheetId="42" r:id="rId21"/>
    <sheet name="INC201904" sheetId="41" r:id="rId22"/>
    <sheet name="INC201903" sheetId="40" r:id="rId23"/>
    <sheet name="INC201902" sheetId="37" r:id="rId24"/>
    <sheet name="INC201901" sheetId="34" r:id="rId25"/>
  </sheets>
  <externalReferences>
    <externalReference r:id="rId26"/>
  </externalReferences>
  <definedNames>
    <definedName name="_xlnm._FilterDatabase" localSheetId="24" hidden="1">'INC201901'!$A$1:$Q$420</definedName>
    <definedName name="_xlnm._FilterDatabase" localSheetId="23" hidden="1">'INC201902'!$A$1:$Q$237</definedName>
    <definedName name="_xlnm._FilterDatabase" localSheetId="22" hidden="1">'INC201903'!$A$1:$Q$338</definedName>
    <definedName name="_xlnm._FilterDatabase" localSheetId="21" hidden="1">'INC201904'!$A$1:$Q$1</definedName>
    <definedName name="_xlnm._FilterDatabase" localSheetId="20" hidden="1">'INC201905'!$A$1:$Q$317</definedName>
    <definedName name="_xlnm._FilterDatabase" localSheetId="19" hidden="1">'INC201906'!$A$1:$Q$296</definedName>
    <definedName name="_xlnm._FilterDatabase" localSheetId="18" hidden="1">'INC201907'!$A$1:$Q$362</definedName>
    <definedName name="_xlnm._FilterDatabase" localSheetId="17" hidden="1">'INC201908'!$A$1:$Q$391</definedName>
    <definedName name="_xlnm._FilterDatabase" localSheetId="16" hidden="1">'INC201909'!$A$1:$Q$369</definedName>
    <definedName name="_xlnm._FilterDatabase" localSheetId="15" hidden="1">'INC201910'!$A$1:$Q$313</definedName>
    <definedName name="_xlnm._FilterDatabase" localSheetId="14" hidden="1">'INC201911'!$A$1:$Q$276</definedName>
    <definedName name="_xlnm._FilterDatabase" localSheetId="13" hidden="1">'INC201912'!$A$1:$Q$313</definedName>
    <definedName name="_xlnm._FilterDatabase" localSheetId="12" hidden="1">'INC202001'!$A$1:$Q$313</definedName>
    <definedName name="_xlnm._FilterDatabase" localSheetId="11" hidden="1">'INC202002'!$A$1:$Q$158</definedName>
    <definedName name="_xlnm._FilterDatabase" localSheetId="10" hidden="1">'INC202003'!$A$1:$Q$335</definedName>
    <definedName name="_xlnm._FilterDatabase" localSheetId="9" hidden="1">'INC202004'!$A$1:$Q$395</definedName>
    <definedName name="_xlnm._FilterDatabase" localSheetId="8" hidden="1">'INC202005'!$A$1:$Q$422</definedName>
    <definedName name="_xlnm._FilterDatabase" localSheetId="2" hidden="1">Summary!$A$1:$S$2</definedName>
    <definedName name="_xlnm._FilterDatabase" localSheetId="7" hidden="1">SummaryByCategory!$A$2:$C$45</definedName>
  </definedNames>
  <calcPr calcId="162913"/>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 i="35" l="1"/>
  <c r="B40" i="2"/>
  <c r="C40" i="2"/>
  <c r="G40" i="2"/>
  <c r="K40" i="2"/>
  <c r="H40" i="2"/>
  <c r="L40" i="2"/>
  <c r="O40" i="2"/>
  <c r="Q40" i="2"/>
  <c r="S40" i="2"/>
  <c r="E40" i="2"/>
  <c r="I40" i="2"/>
  <c r="M40" i="2"/>
  <c r="F40" i="2"/>
  <c r="J40" i="2"/>
  <c r="P40" i="2"/>
  <c r="R40" i="2"/>
  <c r="D40" i="2"/>
  <c r="N40" i="2" l="1"/>
  <c r="B1" i="36"/>
  <c r="O1" i="2"/>
  <c r="P45" i="2"/>
  <c r="Q45" i="2"/>
  <c r="S45" i="2"/>
  <c r="O15" i="2"/>
  <c r="O45" i="2"/>
  <c r="R45" i="2"/>
  <c r="I1" i="2" l="1"/>
  <c r="H1" i="21"/>
  <c r="B1" i="2"/>
  <c r="D1" i="21"/>
  <c r="E1" i="21"/>
  <c r="B1" i="33"/>
  <c r="M1" i="30"/>
  <c r="L1" i="2"/>
  <c r="F1" i="30"/>
  <c r="B1" i="21"/>
  <c r="L1" i="21"/>
  <c r="J1" i="30"/>
  <c r="I1" i="21"/>
  <c r="H1" i="2"/>
  <c r="E1" i="30"/>
  <c r="K1" i="2"/>
  <c r="G1" i="30"/>
  <c r="C1" i="21"/>
  <c r="I1" i="30"/>
  <c r="E1" i="2"/>
  <c r="H1" i="33"/>
  <c r="M1" i="33"/>
  <c r="C1" i="33"/>
  <c r="C1" i="2"/>
  <c r="H1" i="30"/>
  <c r="G1" i="2"/>
  <c r="L1" i="33"/>
  <c r="G1" i="33"/>
  <c r="C1" i="30"/>
  <c r="J1" i="21"/>
  <c r="K1" i="30"/>
  <c r="G1" i="21"/>
  <c r="F1" i="2"/>
  <c r="M1" i="21"/>
  <c r="D1" i="30"/>
  <c r="K1" i="21"/>
  <c r="J1" i="2"/>
  <c r="E1" i="33"/>
  <c r="F1" i="33"/>
  <c r="K1" i="33"/>
  <c r="D1" i="2"/>
  <c r="B1" i="30"/>
  <c r="M1" i="2"/>
  <c r="L1" i="30"/>
  <c r="F1" i="21"/>
  <c r="D1" i="33"/>
  <c r="I1" i="33"/>
  <c r="J1" i="33"/>
  <c r="M45" i="2"/>
  <c r="C45" i="2"/>
  <c r="B45" i="2"/>
  <c r="I45" i="2"/>
  <c r="L45" i="2"/>
  <c r="F45" i="2"/>
  <c r="H45" i="2"/>
  <c r="K45" i="2"/>
  <c r="J45" i="2"/>
  <c r="G45" i="2"/>
  <c r="E45" i="2"/>
  <c r="D45" i="2"/>
  <c r="N45" i="2" l="1"/>
  <c r="O29" i="2"/>
  <c r="P7" i="2"/>
  <c r="K56" i="2"/>
  <c r="F29" i="2"/>
  <c r="J53" i="2"/>
  <c r="K39" i="2"/>
  <c r="J8" i="21"/>
  <c r="L5" i="21"/>
  <c r="K50" i="2"/>
  <c r="M23" i="2"/>
  <c r="B76" i="2"/>
  <c r="S18" i="2"/>
  <c r="H7" i="33"/>
  <c r="O30" i="2"/>
  <c r="D67" i="2"/>
  <c r="P73" i="2"/>
  <c r="G81" i="2"/>
  <c r="R73" i="2"/>
  <c r="M66" i="2"/>
  <c r="F7" i="33"/>
  <c r="K15" i="2"/>
  <c r="E2" i="21"/>
  <c r="E46" i="2"/>
  <c r="B5" i="2"/>
  <c r="D37" i="2"/>
  <c r="S84" i="2"/>
  <c r="K9" i="21"/>
  <c r="Q58" i="2"/>
  <c r="R18" i="2"/>
  <c r="R30" i="2"/>
  <c r="E10" i="33"/>
  <c r="I21" i="2"/>
  <c r="I53" i="2"/>
  <c r="D7" i="2"/>
  <c r="G15" i="2"/>
  <c r="G19" i="2"/>
  <c r="S39" i="2"/>
  <c r="I26" i="2"/>
  <c r="J7" i="2"/>
  <c r="B2" i="21"/>
  <c r="M10" i="33"/>
  <c r="K48" i="2"/>
  <c r="Q75" i="2"/>
  <c r="L6" i="33"/>
  <c r="D32" i="2"/>
  <c r="H9" i="33"/>
  <c r="Q18" i="2"/>
  <c r="C12" i="21"/>
  <c r="F5" i="30"/>
  <c r="E44" i="2"/>
  <c r="D88" i="2"/>
  <c r="R72" i="2"/>
  <c r="C36" i="36"/>
  <c r="O9" i="2"/>
  <c r="G57" i="2"/>
  <c r="P47" i="2"/>
  <c r="H75" i="2"/>
  <c r="C16" i="36"/>
  <c r="D19" i="21"/>
  <c r="H3" i="2"/>
  <c r="L87" i="2"/>
  <c r="E53" i="2"/>
  <c r="F15" i="2"/>
  <c r="H15" i="2"/>
  <c r="F53" i="2"/>
  <c r="J56" i="2"/>
  <c r="F4" i="2"/>
  <c r="B20" i="21"/>
  <c r="M42" i="2"/>
  <c r="F27" i="2"/>
  <c r="B48" i="2"/>
  <c r="J44" i="2"/>
  <c r="B18" i="21"/>
  <c r="H16" i="21"/>
  <c r="O66" i="2"/>
  <c r="P78" i="2"/>
  <c r="M3" i="21"/>
  <c r="E12" i="21"/>
  <c r="M12" i="21"/>
  <c r="H37" i="2"/>
  <c r="J7" i="21"/>
  <c r="H21" i="2"/>
  <c r="B88" i="2"/>
  <c r="L6" i="21"/>
  <c r="Q61" i="2"/>
  <c r="D3" i="21"/>
  <c r="D58" i="2"/>
  <c r="H84" i="2"/>
  <c r="K6" i="30"/>
  <c r="P14" i="2"/>
  <c r="K6" i="21"/>
  <c r="S3" i="2"/>
  <c r="P79" i="2"/>
  <c r="L42" i="2"/>
  <c r="Q39" i="2"/>
  <c r="S56" i="2"/>
  <c r="I50" i="2"/>
  <c r="M39" i="2"/>
  <c r="L29" i="2"/>
  <c r="R74" i="2"/>
  <c r="M16" i="2"/>
  <c r="J39" i="2"/>
  <c r="Q49" i="2"/>
  <c r="G52" i="2"/>
  <c r="E8" i="33"/>
  <c r="K68" i="2"/>
  <c r="Q87" i="2"/>
  <c r="B49" i="2"/>
  <c r="I70" i="2"/>
  <c r="F42" i="2"/>
  <c r="F78" i="2"/>
  <c r="D60" i="2"/>
  <c r="P6" i="2"/>
  <c r="B10" i="33"/>
  <c r="P88" i="2"/>
  <c r="L9" i="21"/>
  <c r="D41" i="2"/>
  <c r="F19" i="21"/>
  <c r="O70" i="2"/>
  <c r="H21" i="21"/>
  <c r="B71" i="2"/>
  <c r="R31" i="2"/>
  <c r="I2" i="30"/>
  <c r="G3" i="33"/>
  <c r="F3" i="33"/>
  <c r="Q3" i="2"/>
  <c r="F63" i="2"/>
  <c r="P3" i="2"/>
  <c r="F86" i="2"/>
  <c r="Q29" i="2"/>
  <c r="R39" i="2"/>
  <c r="P56" i="2"/>
  <c r="L19" i="21"/>
  <c r="H87" i="2"/>
  <c r="I84" i="2"/>
  <c r="L6" i="30"/>
  <c r="F65" i="2"/>
  <c r="M21" i="2"/>
  <c r="H79" i="2"/>
  <c r="C38" i="2"/>
  <c r="C4" i="33"/>
  <c r="L10" i="33"/>
  <c r="F22" i="2"/>
  <c r="E18" i="21"/>
  <c r="D15" i="2"/>
  <c r="B47" i="2"/>
  <c r="O73" i="2"/>
  <c r="R61" i="2"/>
  <c r="D6" i="30"/>
  <c r="H8" i="33"/>
  <c r="C16" i="21"/>
  <c r="R75" i="2"/>
  <c r="K5" i="21"/>
  <c r="J12" i="21"/>
  <c r="I13" i="2"/>
  <c r="B11" i="21"/>
  <c r="B67" i="2"/>
  <c r="E56" i="2"/>
  <c r="Q7" i="2"/>
  <c r="H70" i="2"/>
  <c r="O18" i="2"/>
  <c r="R7" i="2"/>
  <c r="P39" i="2"/>
  <c r="L56" i="2"/>
  <c r="C4" i="21"/>
  <c r="M31" i="2"/>
  <c r="H49" i="2"/>
  <c r="H17" i="2"/>
  <c r="G79" i="2"/>
  <c r="B46" i="2"/>
  <c r="H5" i="2"/>
  <c r="J26" i="2"/>
  <c r="G80" i="2"/>
  <c r="L10" i="21"/>
  <c r="M18" i="21"/>
  <c r="C32" i="36"/>
  <c r="M52" i="2"/>
  <c r="Q23" i="2"/>
  <c r="R4" i="2"/>
  <c r="C20" i="21"/>
  <c r="M32" i="2"/>
  <c r="B26" i="2"/>
  <c r="G86" i="2"/>
  <c r="L12" i="21"/>
  <c r="S7" i="2"/>
  <c r="O46" i="2"/>
  <c r="G61" i="2"/>
  <c r="F56" i="2"/>
  <c r="S30" i="2"/>
  <c r="H73" i="2"/>
  <c r="O7" i="2"/>
  <c r="H14" i="2"/>
  <c r="P15" i="2"/>
  <c r="R29" i="2"/>
  <c r="L7" i="21"/>
  <c r="B8" i="21"/>
  <c r="G44" i="2"/>
  <c r="F19" i="2"/>
  <c r="H20" i="21"/>
  <c r="B9" i="2"/>
  <c r="E39" i="2"/>
  <c r="M80" i="2"/>
  <c r="Q48" i="2"/>
  <c r="G77" i="2"/>
  <c r="G3" i="2"/>
  <c r="P32" i="2"/>
  <c r="B73" i="2"/>
  <c r="P53" i="2"/>
  <c r="D56" i="2"/>
  <c r="B84" i="2"/>
  <c r="B4" i="2"/>
  <c r="H53" i="2"/>
  <c r="L14" i="2"/>
  <c r="B7" i="30"/>
  <c r="B10" i="2"/>
  <c r="E88" i="2"/>
  <c r="I59" i="2"/>
  <c r="E86" i="2"/>
  <c r="M18" i="2"/>
  <c r="P22" i="2"/>
  <c r="G21" i="2"/>
  <c r="D20" i="21"/>
  <c r="M10" i="21"/>
  <c r="J7" i="33"/>
  <c r="D55" i="2"/>
  <c r="D16" i="21"/>
  <c r="P72" i="2"/>
  <c r="R32" i="2"/>
  <c r="D39" i="2"/>
  <c r="G31" i="2"/>
  <c r="G87" i="2"/>
  <c r="F76" i="2"/>
  <c r="B50" i="2"/>
  <c r="B3" i="2"/>
  <c r="S74" i="2"/>
  <c r="O47" i="2"/>
  <c r="E10" i="2"/>
  <c r="M7" i="2"/>
  <c r="L18" i="2"/>
  <c r="C85" i="2"/>
  <c r="M15" i="2"/>
  <c r="S15" i="2"/>
  <c r="F6" i="33"/>
  <c r="F51" i="2"/>
  <c r="Q60" i="2"/>
  <c r="C10" i="36"/>
  <c r="M37" i="2"/>
  <c r="I4" i="2"/>
  <c r="B57" i="2"/>
  <c r="R9" i="2"/>
  <c r="B59" i="2"/>
  <c r="P71" i="2"/>
  <c r="E14" i="21"/>
  <c r="R54" i="2"/>
  <c r="L16" i="2"/>
  <c r="F58" i="2"/>
  <c r="L7" i="30"/>
  <c r="L67" i="2"/>
  <c r="I7" i="33"/>
  <c r="I46" i="2"/>
  <c r="R3" i="2"/>
  <c r="D84" i="2"/>
  <c r="Q53" i="2"/>
  <c r="B29" i="2"/>
  <c r="B31" i="2"/>
  <c r="S53" i="2"/>
  <c r="G58" i="2"/>
  <c r="P29" i="2"/>
  <c r="C26" i="36"/>
  <c r="O49" i="2"/>
  <c r="L19" i="2"/>
  <c r="P42" i="2"/>
  <c r="F36" i="2"/>
  <c r="C15" i="2"/>
  <c r="S64" i="2"/>
  <c r="H46" i="2"/>
  <c r="G54" i="2"/>
  <c r="L8" i="33"/>
  <c r="B12" i="2"/>
  <c r="B7" i="21"/>
  <c r="F14" i="21"/>
  <c r="H85" i="2"/>
  <c r="G16" i="21"/>
  <c r="B55" i="2"/>
  <c r="H8" i="2"/>
  <c r="M79" i="2"/>
  <c r="M5" i="33"/>
  <c r="I11" i="21"/>
  <c r="S50" i="2"/>
  <c r="J5" i="21"/>
  <c r="R82" i="2"/>
  <c r="G13" i="21"/>
  <c r="R53" i="2"/>
  <c r="B7" i="2"/>
  <c r="R47" i="2"/>
  <c r="O3" i="2"/>
  <c r="B22" i="2"/>
  <c r="F10" i="2"/>
  <c r="S29" i="2"/>
  <c r="M8" i="2"/>
  <c r="E29" i="2"/>
  <c r="O39" i="2"/>
  <c r="I3" i="21"/>
  <c r="C44" i="36"/>
  <c r="H65" i="2"/>
  <c r="R85" i="2"/>
  <c r="G26" i="2"/>
  <c r="H72" i="2"/>
  <c r="H26" i="2"/>
  <c r="L84" i="2"/>
  <c r="J68" i="2"/>
  <c r="L3" i="2"/>
  <c r="P38" i="2"/>
  <c r="H77" i="2"/>
  <c r="G37" i="2"/>
  <c r="B33" i="2"/>
  <c r="P86" i="2"/>
  <c r="G68" i="2"/>
  <c r="I12" i="21"/>
  <c r="F39" i="2"/>
  <c r="I57" i="2"/>
  <c r="D30" i="2"/>
  <c r="D11" i="2"/>
  <c r="P76" i="2"/>
  <c r="C2" i="33"/>
  <c r="F67" i="2"/>
  <c r="D29" i="2"/>
  <c r="S59" i="2"/>
  <c r="J18" i="21"/>
  <c r="F7" i="30"/>
  <c r="R56" i="2"/>
  <c r="M11" i="2"/>
  <c r="H7" i="2"/>
  <c r="K7" i="2"/>
  <c r="S62" i="2"/>
  <c r="Q56" i="2"/>
  <c r="I22" i="2"/>
  <c r="G65" i="2"/>
  <c r="O56" i="2"/>
  <c r="D42" i="2"/>
  <c r="I17" i="21"/>
  <c r="D52" i="2"/>
  <c r="B42" i="2"/>
  <c r="C14" i="36"/>
  <c r="M13" i="21"/>
  <c r="K78" i="2"/>
  <c r="I18" i="2"/>
  <c r="C25" i="2"/>
  <c r="D50" i="2"/>
  <c r="S10" i="2"/>
  <c r="K67" i="2"/>
  <c r="D34" i="2"/>
  <c r="H9" i="21"/>
  <c r="K81" i="2"/>
  <c r="R11" i="2"/>
  <c r="I3" i="2"/>
  <c r="S13" i="2"/>
  <c r="K36" i="2"/>
  <c r="E73" i="2"/>
  <c r="M49" i="2"/>
  <c r="H6" i="33"/>
  <c r="J15" i="2"/>
  <c r="R24" i="2"/>
  <c r="B56" i="2"/>
  <c r="M78" i="2"/>
  <c r="E3" i="2"/>
  <c r="H29" i="2"/>
  <c r="K3" i="2"/>
  <c r="H39" i="2"/>
  <c r="E7" i="30"/>
  <c r="C39" i="36"/>
  <c r="O8" i="2"/>
  <c r="S17" i="2"/>
  <c r="M10" i="2"/>
  <c r="K19" i="2"/>
  <c r="L39" i="2"/>
  <c r="M60" i="2"/>
  <c r="S28" i="2"/>
  <c r="K7" i="33"/>
  <c r="C6" i="21"/>
  <c r="D5" i="33"/>
  <c r="B43" i="2"/>
  <c r="S11" i="2"/>
  <c r="E7" i="2"/>
  <c r="M53" i="2"/>
  <c r="B8" i="2"/>
  <c r="I87" i="2"/>
  <c r="D77" i="2"/>
  <c r="F7" i="2"/>
  <c r="I16" i="2"/>
  <c r="D53" i="2"/>
  <c r="J29" i="2"/>
  <c r="E15" i="2"/>
  <c r="Q41" i="2"/>
  <c r="H14" i="21"/>
  <c r="I38" i="2"/>
  <c r="B19" i="2"/>
  <c r="O5" i="2"/>
  <c r="O26" i="2"/>
  <c r="L36" i="2"/>
  <c r="M86" i="2"/>
  <c r="I15" i="2"/>
  <c r="C19" i="36"/>
  <c r="Q84" i="2"/>
  <c r="E5" i="30"/>
  <c r="L5" i="33"/>
  <c r="M13" i="2"/>
  <c r="B16" i="2"/>
  <c r="B53" i="2"/>
  <c r="J10" i="21"/>
  <c r="H68" i="2"/>
  <c r="H4" i="30"/>
  <c r="P63" i="2"/>
  <c r="I49" i="2"/>
  <c r="C25" i="36"/>
  <c r="O65" i="2"/>
  <c r="R80" i="2"/>
  <c r="M29" i="2"/>
  <c r="S70" i="2"/>
  <c r="B39" i="2"/>
  <c r="R15" i="2"/>
  <c r="F62" i="2"/>
  <c r="S4" i="2"/>
  <c r="S80" i="2"/>
  <c r="J3" i="2"/>
  <c r="E63" i="2"/>
  <c r="O27" i="2"/>
  <c r="Q15" i="2"/>
  <c r="I36" i="2"/>
  <c r="I39" i="2"/>
  <c r="E61" i="2"/>
  <c r="B6" i="21"/>
  <c r="C42" i="2"/>
  <c r="H28" i="2"/>
  <c r="I8" i="33"/>
  <c r="O54" i="2"/>
  <c r="G47" i="2"/>
  <c r="D49" i="2"/>
  <c r="M24" i="2"/>
  <c r="K15" i="21"/>
  <c r="Q55" i="2"/>
  <c r="C22" i="21"/>
  <c r="D74" i="2"/>
  <c r="E36" i="2"/>
  <c r="H3" i="21"/>
  <c r="F4" i="33"/>
  <c r="G13" i="2"/>
  <c r="D75" i="2"/>
  <c r="E60" i="2"/>
  <c r="P21" i="2"/>
  <c r="G22" i="2"/>
  <c r="K37" i="2"/>
  <c r="H31" i="2"/>
  <c r="E49" i="2"/>
  <c r="J31" i="2"/>
  <c r="O17" i="2"/>
  <c r="O59" i="2"/>
  <c r="I15" i="21"/>
  <c r="H56" i="2"/>
  <c r="L26" i="2"/>
  <c r="F31" i="2"/>
  <c r="B61" i="2"/>
  <c r="F74" i="2"/>
  <c r="C13" i="36"/>
  <c r="S38" i="2"/>
  <c r="G25" i="2"/>
  <c r="B22" i="21"/>
  <c r="L53" i="2"/>
  <c r="D5" i="2"/>
  <c r="K18" i="2"/>
  <c r="C88" i="2"/>
  <c r="D16" i="2"/>
  <c r="Q67" i="2"/>
  <c r="G48" i="2"/>
  <c r="G71" i="2"/>
  <c r="I6" i="2"/>
  <c r="S61" i="2"/>
  <c r="I23" i="2"/>
  <c r="F3" i="2"/>
  <c r="I14" i="21"/>
  <c r="L75" i="2"/>
  <c r="C5" i="33"/>
  <c r="R26" i="2"/>
  <c r="J5" i="30"/>
  <c r="R58" i="2"/>
  <c r="L18" i="21"/>
  <c r="Q13" i="2"/>
  <c r="S44" i="2"/>
  <c r="D10" i="21"/>
  <c r="C10" i="21"/>
  <c r="M15" i="21"/>
  <c r="K11" i="2"/>
  <c r="E26" i="2"/>
  <c r="E6" i="2"/>
  <c r="J2" i="30"/>
  <c r="J20" i="21"/>
  <c r="J46" i="2"/>
  <c r="O80" i="2"/>
  <c r="H16" i="2"/>
  <c r="R81" i="2"/>
  <c r="H22" i="21"/>
  <c r="K3" i="21"/>
  <c r="O43" i="2"/>
  <c r="S49" i="2"/>
  <c r="I78" i="2"/>
  <c r="G4" i="2"/>
  <c r="I17" i="2"/>
  <c r="G29" i="2"/>
  <c r="J49" i="2"/>
  <c r="F52" i="2"/>
  <c r="E72" i="2"/>
  <c r="R52" i="2"/>
  <c r="E79" i="2"/>
  <c r="D7" i="21"/>
  <c r="E20" i="2"/>
  <c r="S72" i="2"/>
  <c r="L30" i="2"/>
  <c r="I28" i="2"/>
  <c r="R63" i="2"/>
  <c r="Q20" i="2"/>
  <c r="J22" i="2"/>
  <c r="C37" i="36"/>
  <c r="M75" i="2"/>
  <c r="L3" i="21"/>
  <c r="C47" i="2"/>
  <c r="B24" i="2"/>
  <c r="G10" i="2"/>
  <c r="J72" i="2"/>
  <c r="I20" i="2"/>
  <c r="Q57" i="2"/>
  <c r="C18" i="21"/>
  <c r="H11" i="21"/>
  <c r="D5" i="30"/>
  <c r="G82" i="2"/>
  <c r="B38" i="2"/>
  <c r="S5" i="2"/>
  <c r="B19" i="21"/>
  <c r="R23" i="2"/>
  <c r="D6" i="33"/>
  <c r="C8" i="21"/>
  <c r="G56" i="2"/>
  <c r="M84" i="2"/>
  <c r="C40" i="36"/>
  <c r="K80" i="2"/>
  <c r="S12" i="2"/>
  <c r="S71" i="2"/>
  <c r="M5" i="2"/>
  <c r="M9" i="33"/>
  <c r="H55" i="2"/>
  <c r="K9" i="33"/>
  <c r="F17" i="21"/>
  <c r="I75" i="2"/>
  <c r="J3" i="21"/>
  <c r="F38" i="2"/>
  <c r="K83" i="2"/>
  <c r="M8" i="33"/>
  <c r="H5" i="21"/>
  <c r="H13" i="2"/>
  <c r="K41" i="2"/>
  <c r="C84" i="2"/>
  <c r="M6" i="2"/>
  <c r="F60" i="2"/>
  <c r="P5" i="2"/>
  <c r="K24" i="2"/>
  <c r="B60" i="2"/>
  <c r="F15" i="21"/>
  <c r="K16" i="21"/>
  <c r="P70" i="2"/>
  <c r="F2" i="33"/>
  <c r="H67" i="2"/>
  <c r="C8" i="36"/>
  <c r="D25" i="2"/>
  <c r="K17" i="21"/>
  <c r="G34" i="2"/>
  <c r="M51" i="2"/>
  <c r="D31" i="2"/>
  <c r="O21" i="2"/>
  <c r="M17" i="21"/>
  <c r="P52" i="2"/>
  <c r="K3" i="30"/>
  <c r="R16" i="2"/>
  <c r="F83" i="2"/>
  <c r="I71" i="2"/>
  <c r="J10" i="33"/>
  <c r="R67" i="2"/>
  <c r="O53" i="2"/>
  <c r="B21" i="21"/>
  <c r="D4" i="33"/>
  <c r="G53" i="2"/>
  <c r="H64" i="2"/>
  <c r="Q86" i="2"/>
  <c r="L15" i="2"/>
  <c r="H22" i="2"/>
  <c r="F4" i="30"/>
  <c r="H12" i="21"/>
  <c r="M72" i="2"/>
  <c r="Q25" i="2"/>
  <c r="O57" i="2"/>
  <c r="S23" i="2"/>
  <c r="D73" i="2"/>
  <c r="H61" i="2"/>
  <c r="O10" i="2"/>
  <c r="R27" i="2"/>
  <c r="J32" i="2"/>
  <c r="Q50" i="2"/>
  <c r="H71" i="2"/>
  <c r="S14" i="2"/>
  <c r="R51" i="2"/>
  <c r="J13" i="21"/>
  <c r="G41" i="2"/>
  <c r="J17" i="2"/>
  <c r="K66" i="2"/>
  <c r="O32" i="2"/>
  <c r="G11" i="21"/>
  <c r="L49" i="2"/>
  <c r="I10" i="2"/>
  <c r="H20" i="2"/>
  <c r="Q27" i="2"/>
  <c r="H80" i="2"/>
  <c r="K4" i="33"/>
  <c r="E3" i="21"/>
  <c r="H35" i="2"/>
  <c r="S65" i="2"/>
  <c r="M44" i="2"/>
  <c r="S54" i="2"/>
  <c r="D3" i="33"/>
  <c r="S31" i="2"/>
  <c r="Q43" i="2"/>
  <c r="D24" i="2"/>
  <c r="I12" i="2"/>
  <c r="H6" i="21"/>
  <c r="L16" i="21"/>
  <c r="F34" i="2"/>
  <c r="C35" i="36"/>
  <c r="J55" i="2"/>
  <c r="M26" i="2"/>
  <c r="B27" i="2"/>
  <c r="C5" i="21"/>
  <c r="M62" i="2"/>
  <c r="S52" i="2"/>
  <c r="G19" i="21"/>
  <c r="B17" i="21"/>
  <c r="S35" i="2"/>
  <c r="Q4" i="2"/>
  <c r="L9" i="2"/>
  <c r="O79" i="2"/>
  <c r="D87" i="2"/>
  <c r="L65" i="2"/>
  <c r="D65" i="2"/>
  <c r="L83" i="2"/>
  <c r="J6" i="2"/>
  <c r="G35" i="2"/>
  <c r="G55" i="2"/>
  <c r="L2" i="33"/>
  <c r="R70" i="2"/>
  <c r="J19" i="21"/>
  <c r="I35" i="2"/>
  <c r="B23" i="2"/>
  <c r="P4" i="2"/>
  <c r="L7" i="33"/>
  <c r="E81" i="2"/>
  <c r="P11" i="2"/>
  <c r="E85" i="2"/>
  <c r="C9" i="36"/>
  <c r="E34" i="2"/>
  <c r="M7" i="21"/>
  <c r="F8" i="21"/>
  <c r="C24" i="36"/>
  <c r="E84" i="2"/>
  <c r="Q72" i="2"/>
  <c r="G84" i="2"/>
  <c r="O78" i="2"/>
  <c r="I62" i="2"/>
  <c r="Q51" i="2"/>
  <c r="D27" i="2"/>
  <c r="K21" i="2"/>
  <c r="Q73" i="2"/>
  <c r="P82" i="2"/>
  <c r="D3" i="2"/>
  <c r="K11" i="21"/>
  <c r="C55" i="2"/>
  <c r="D36" i="2"/>
  <c r="L80" i="2"/>
  <c r="F2" i="30"/>
  <c r="E47" i="2"/>
  <c r="H5" i="30"/>
  <c r="E19" i="21"/>
  <c r="F84" i="2"/>
  <c r="K10" i="33"/>
  <c r="F4" i="21"/>
  <c r="P24" i="2"/>
  <c r="R88" i="2"/>
  <c r="C16" i="2"/>
  <c r="C50" i="2"/>
  <c r="E9" i="33"/>
  <c r="O37" i="2"/>
  <c r="Q46" i="2"/>
  <c r="B20" i="2"/>
  <c r="D22" i="2"/>
  <c r="I69" i="2"/>
  <c r="C18" i="36"/>
  <c r="K10" i="2"/>
  <c r="I10" i="33"/>
  <c r="L55" i="2"/>
  <c r="R84" i="2"/>
  <c r="D69" i="2"/>
  <c r="C53" i="2"/>
  <c r="B86" i="2"/>
  <c r="C39" i="2"/>
  <c r="F11" i="2"/>
  <c r="M46" i="2"/>
  <c r="C3" i="2"/>
  <c r="D18" i="2"/>
  <c r="C3" i="36"/>
  <c r="O41" i="2"/>
  <c r="J59" i="2"/>
  <c r="F44" i="2"/>
  <c r="I79" i="2"/>
  <c r="P20" i="2"/>
  <c r="B72" i="2"/>
  <c r="L43" i="2"/>
  <c r="R12" i="2"/>
  <c r="C19" i="21"/>
  <c r="S48" i="2"/>
  <c r="H44" i="2"/>
  <c r="F24" i="2"/>
  <c r="P8" i="2"/>
  <c r="S43" i="2"/>
  <c r="P31" i="2"/>
  <c r="K19" i="21"/>
  <c r="C29" i="2"/>
  <c r="S88" i="2"/>
  <c r="C34" i="36"/>
  <c r="H54" i="2"/>
  <c r="E6" i="21"/>
  <c r="G64" i="2"/>
  <c r="S63" i="2"/>
  <c r="C78" i="2"/>
  <c r="G5" i="21"/>
  <c r="H41" i="2"/>
  <c r="Q19" i="2"/>
  <c r="E70" i="2"/>
  <c r="L8" i="2"/>
  <c r="I48" i="2"/>
  <c r="L69" i="2"/>
  <c r="B7" i="33"/>
  <c r="I64" i="2"/>
  <c r="I7" i="2"/>
  <c r="L66" i="2"/>
  <c r="J14" i="21"/>
  <c r="G70" i="2"/>
  <c r="M21" i="21"/>
  <c r="P66" i="2"/>
  <c r="I44" i="2"/>
  <c r="E28" i="2"/>
  <c r="I63" i="2"/>
  <c r="Q35" i="2"/>
  <c r="Q70" i="2"/>
  <c r="O33" i="2"/>
  <c r="D66" i="2"/>
  <c r="S42" i="2"/>
  <c r="K53" i="2"/>
  <c r="E42" i="2"/>
  <c r="O62" i="2"/>
  <c r="B17" i="2"/>
  <c r="K20" i="21"/>
  <c r="O6" i="2"/>
  <c r="P28" i="2"/>
  <c r="K26" i="2"/>
  <c r="K84" i="2"/>
  <c r="I61" i="2"/>
  <c r="P49" i="2"/>
  <c r="E13" i="21"/>
  <c r="R41" i="2"/>
  <c r="F66" i="2"/>
  <c r="G59" i="2"/>
  <c r="C87" i="2"/>
  <c r="K46" i="2"/>
  <c r="I51" i="2"/>
  <c r="L22" i="21"/>
  <c r="K4" i="21"/>
  <c r="K4" i="30"/>
  <c r="G33" i="2"/>
  <c r="D86" i="2"/>
  <c r="M19" i="21"/>
  <c r="K8" i="2"/>
  <c r="I19" i="2"/>
  <c r="M55" i="2"/>
  <c r="G51" i="2"/>
  <c r="B4" i="30"/>
  <c r="H58" i="2"/>
  <c r="K20" i="2"/>
  <c r="R38" i="2"/>
  <c r="C9" i="33"/>
  <c r="P37" i="2"/>
  <c r="O23" i="2"/>
  <c r="E4" i="2"/>
  <c r="K9" i="2"/>
  <c r="I9" i="33"/>
  <c r="K58" i="2"/>
  <c r="I18" i="21"/>
  <c r="M16" i="21"/>
  <c r="B8" i="33"/>
  <c r="E16" i="21"/>
  <c r="I7" i="30"/>
  <c r="I34" i="2"/>
  <c r="I5" i="33"/>
  <c r="F49" i="2"/>
  <c r="G36" i="2"/>
  <c r="J42" i="2"/>
  <c r="J9" i="21"/>
  <c r="E4" i="33"/>
  <c r="G15" i="21"/>
  <c r="R8" i="2"/>
  <c r="C23" i="36"/>
  <c r="L21" i="2"/>
  <c r="B2" i="33"/>
  <c r="I86" i="2"/>
  <c r="I5" i="30"/>
  <c r="R36" i="2"/>
  <c r="Q8" i="2"/>
  <c r="R17" i="2"/>
  <c r="R43" i="2"/>
  <c r="S9" i="2"/>
  <c r="K29" i="2"/>
  <c r="B36" i="2"/>
  <c r="O19" i="2"/>
  <c r="I5" i="21"/>
  <c r="M4" i="33"/>
  <c r="M7" i="30"/>
  <c r="G6" i="33"/>
  <c r="S46" i="2"/>
  <c r="P17" i="2"/>
  <c r="C2" i="21"/>
  <c r="G69" i="2"/>
  <c r="C7" i="2"/>
  <c r="R76" i="2"/>
  <c r="F71" i="2"/>
  <c r="L11" i="21"/>
  <c r="M58" i="2"/>
  <c r="J36" i="2"/>
  <c r="D12" i="2"/>
  <c r="D61" i="2"/>
  <c r="M4" i="30"/>
  <c r="D10" i="2"/>
  <c r="D11" i="21"/>
  <c r="R22" i="2"/>
  <c r="E31" i="2"/>
  <c r="C6" i="2"/>
  <c r="Q83" i="2"/>
  <c r="M2" i="33"/>
  <c r="G4" i="30"/>
  <c r="M41" i="2"/>
  <c r="H17" i="21"/>
  <c r="E83" i="2"/>
  <c r="J54" i="2"/>
  <c r="B5" i="33"/>
  <c r="P26" i="2"/>
  <c r="I29" i="2"/>
  <c r="E58" i="2"/>
  <c r="H13" i="21"/>
  <c r="L35" i="2"/>
  <c r="M22" i="21"/>
  <c r="L15" i="21"/>
  <c r="Q62" i="2"/>
  <c r="B18" i="2"/>
  <c r="L2" i="30"/>
  <c r="C20" i="2"/>
  <c r="G67" i="2"/>
  <c r="Q81" i="2"/>
  <c r="H33" i="2"/>
  <c r="P18" i="2"/>
  <c r="E43" i="2"/>
  <c r="I32" i="2"/>
  <c r="S22" i="2"/>
  <c r="B9" i="33"/>
  <c r="F13" i="21"/>
  <c r="F37" i="2"/>
  <c r="J19" i="2"/>
  <c r="H4" i="2"/>
  <c r="G9" i="33"/>
  <c r="J50" i="2"/>
  <c r="G62" i="2"/>
  <c r="Q47" i="2"/>
  <c r="P36" i="2"/>
  <c r="C76" i="2"/>
  <c r="G66" i="2"/>
  <c r="H18" i="21"/>
  <c r="B74" i="2"/>
  <c r="F55" i="2"/>
  <c r="O14" i="2"/>
  <c r="P19" i="2"/>
  <c r="O63" i="2"/>
  <c r="J17" i="21"/>
  <c r="H11" i="2"/>
  <c r="D7" i="30"/>
  <c r="D57" i="2"/>
  <c r="G76" i="2"/>
  <c r="D63" i="2"/>
  <c r="D4" i="21"/>
  <c r="M48" i="2"/>
  <c r="P23" i="2"/>
  <c r="K49" i="2"/>
  <c r="G28" i="2"/>
  <c r="S8" i="2"/>
  <c r="D10" i="33"/>
  <c r="L57" i="2"/>
  <c r="D14" i="2"/>
  <c r="R46" i="2"/>
  <c r="E51" i="2"/>
  <c r="O28" i="2"/>
  <c r="G8" i="33"/>
  <c r="M4" i="21"/>
  <c r="B25" i="2"/>
  <c r="F77" i="2"/>
  <c r="S6" i="2"/>
  <c r="C58" i="2"/>
  <c r="P12" i="2"/>
  <c r="O88" i="2"/>
  <c r="M3" i="2"/>
  <c r="P80" i="2"/>
  <c r="G2" i="33"/>
  <c r="L46" i="2"/>
  <c r="R21" i="2"/>
  <c r="G12" i="21"/>
  <c r="B78" i="2"/>
  <c r="H10" i="33"/>
  <c r="I4" i="30"/>
  <c r="B4" i="33"/>
  <c r="D7" i="33"/>
  <c r="E17" i="2"/>
  <c r="J27" i="2"/>
  <c r="L17" i="21"/>
  <c r="M6" i="30"/>
  <c r="C17" i="21"/>
  <c r="C83" i="2"/>
  <c r="G46" i="2"/>
  <c r="P85" i="2"/>
  <c r="R33" i="2"/>
  <c r="P55" i="2"/>
  <c r="S77" i="2"/>
  <c r="Q37" i="2"/>
  <c r="S41" i="2"/>
  <c r="I30" i="2"/>
  <c r="K62" i="2"/>
  <c r="K5" i="30"/>
  <c r="L79" i="2"/>
  <c r="K5" i="2"/>
  <c r="R10" i="2"/>
  <c r="Q26" i="2"/>
  <c r="C6" i="30"/>
  <c r="G30" i="2"/>
  <c r="K75" i="2"/>
  <c r="J35" i="2"/>
  <c r="P68" i="2"/>
  <c r="J9" i="33"/>
  <c r="J71" i="2"/>
  <c r="R64" i="2"/>
  <c r="D2" i="33"/>
  <c r="O52" i="2"/>
  <c r="K4" i="2"/>
  <c r="B14" i="2"/>
  <c r="I4" i="21"/>
  <c r="D76" i="2"/>
  <c r="H66" i="2"/>
  <c r="E9" i="21"/>
  <c r="Q33" i="2"/>
  <c r="P64" i="2"/>
  <c r="E23" i="2"/>
  <c r="B14" i="21"/>
  <c r="C11" i="36"/>
  <c r="K17" i="2"/>
  <c r="E2" i="30"/>
  <c r="C7" i="33"/>
  <c r="G12" i="2"/>
  <c r="J8" i="2"/>
  <c r="O85" i="2"/>
  <c r="F47" i="2"/>
  <c r="Q82" i="2"/>
  <c r="S85" i="2"/>
  <c r="L28" i="2"/>
  <c r="E52" i="2"/>
  <c r="F22" i="21"/>
  <c r="B3" i="21"/>
  <c r="G20" i="21"/>
  <c r="R44" i="2"/>
  <c r="C29" i="36"/>
  <c r="J79" i="2"/>
  <c r="C75" i="2"/>
  <c r="M12" i="2"/>
  <c r="L22" i="2"/>
  <c r="C10" i="33"/>
  <c r="D83" i="2"/>
  <c r="F8" i="33"/>
  <c r="M61" i="2"/>
  <c r="J11" i="21"/>
  <c r="O76" i="2"/>
  <c r="K73" i="2"/>
  <c r="D70" i="2"/>
  <c r="B41" i="2"/>
  <c r="J64" i="2"/>
  <c r="M28" i="2"/>
  <c r="E64" i="2"/>
  <c r="L85" i="2"/>
  <c r="M59" i="2"/>
  <c r="K14" i="2"/>
  <c r="L44" i="2"/>
  <c r="F72" i="2"/>
  <c r="I24" i="2"/>
  <c r="S26" i="2"/>
  <c r="K2" i="21"/>
  <c r="G18" i="2"/>
  <c r="D17" i="2"/>
  <c r="K59" i="2"/>
  <c r="B15" i="21"/>
  <c r="B6" i="30"/>
  <c r="R66" i="2"/>
  <c r="C61" i="2"/>
  <c r="H76" i="2"/>
  <c r="O4" i="2"/>
  <c r="M25" i="2"/>
  <c r="O69" i="2"/>
  <c r="H12" i="2"/>
  <c r="I82" i="2"/>
  <c r="E4" i="30"/>
  <c r="F6" i="21"/>
  <c r="E74" i="2"/>
  <c r="G38" i="2"/>
  <c r="Q9" i="2"/>
  <c r="L73" i="2"/>
  <c r="B82" i="2"/>
  <c r="P74" i="2"/>
  <c r="F32" i="2"/>
  <c r="J48" i="2"/>
  <c r="O24" i="2"/>
  <c r="P75" i="2"/>
  <c r="O48" i="2"/>
  <c r="Q59" i="2"/>
  <c r="D35" i="2"/>
  <c r="B9" i="21"/>
  <c r="D38" i="2"/>
  <c r="C27" i="36"/>
  <c r="I55" i="2"/>
  <c r="F3" i="30"/>
  <c r="H86" i="2"/>
  <c r="Q6" i="2"/>
  <c r="J16" i="2"/>
  <c r="M38" i="2"/>
  <c r="R65" i="2"/>
  <c r="L52" i="2"/>
  <c r="Q21" i="2"/>
  <c r="M27" i="2"/>
  <c r="S69" i="2"/>
  <c r="Q17" i="2"/>
  <c r="M2" i="21"/>
  <c r="I72" i="2"/>
  <c r="S81" i="2"/>
  <c r="H9" i="2"/>
  <c r="F88" i="2"/>
  <c r="M77" i="2"/>
  <c r="D13" i="21"/>
  <c r="P50" i="2"/>
  <c r="I6" i="30"/>
  <c r="Q88" i="2"/>
  <c r="M71" i="2"/>
  <c r="H2" i="21"/>
  <c r="M36" i="2"/>
  <c r="B70" i="2"/>
  <c r="O51" i="2"/>
  <c r="J4" i="21"/>
  <c r="C24" i="2"/>
  <c r="J58" i="2"/>
  <c r="C86" i="2"/>
  <c r="I54" i="2"/>
  <c r="C68" i="2"/>
  <c r="H19" i="2"/>
  <c r="F25" i="2"/>
  <c r="O68" i="2"/>
  <c r="J78" i="2"/>
  <c r="C21" i="2"/>
  <c r="R49" i="2"/>
  <c r="J2" i="33"/>
  <c r="Q32" i="2"/>
  <c r="C31" i="2"/>
  <c r="D13" i="2"/>
  <c r="G2" i="30"/>
  <c r="P44" i="2"/>
  <c r="Q52" i="2"/>
  <c r="K42" i="2"/>
  <c r="D51" i="2"/>
  <c r="P69" i="2"/>
  <c r="C2" i="30"/>
  <c r="C14" i="21"/>
  <c r="K12" i="21"/>
  <c r="J41" i="2"/>
  <c r="J81" i="2"/>
  <c r="R37" i="2"/>
  <c r="D71" i="2"/>
  <c r="S66" i="2"/>
  <c r="P34" i="2"/>
  <c r="M73" i="2"/>
  <c r="K79" i="2"/>
  <c r="R28" i="2"/>
  <c r="S20" i="2"/>
  <c r="C56" i="2"/>
  <c r="G7" i="2"/>
  <c r="E69" i="2"/>
  <c r="B81" i="2"/>
  <c r="K65" i="2"/>
  <c r="J86" i="2"/>
  <c r="E8" i="2"/>
  <c r="F12" i="2"/>
  <c r="B69" i="2"/>
  <c r="M5" i="30"/>
  <c r="J4" i="33"/>
  <c r="D62" i="2"/>
  <c r="P25" i="2"/>
  <c r="C73" i="2"/>
  <c r="G16" i="2"/>
  <c r="I88" i="2"/>
  <c r="F57" i="2"/>
  <c r="M2" i="30"/>
  <c r="G75" i="2"/>
  <c r="S27" i="2"/>
  <c r="Q22" i="2"/>
  <c r="D19" i="2"/>
  <c r="M8" i="21"/>
  <c r="S32" i="2"/>
  <c r="E76" i="2"/>
  <c r="C82" i="2"/>
  <c r="F26" i="2"/>
  <c r="L78" i="2"/>
  <c r="D47" i="2"/>
  <c r="S60" i="2"/>
  <c r="G50" i="2"/>
  <c r="P30" i="2"/>
  <c r="L31" i="2"/>
  <c r="O74" i="2"/>
  <c r="R5" i="2"/>
  <c r="L33" i="2"/>
  <c r="F10" i="21"/>
  <c r="K5" i="33"/>
  <c r="F9" i="21"/>
  <c r="D81" i="2"/>
  <c r="L3" i="33"/>
  <c r="B62" i="2"/>
  <c r="J18" i="2"/>
  <c r="G9" i="2"/>
  <c r="K47" i="2"/>
  <c r="F68" i="2"/>
  <c r="C7" i="36"/>
  <c r="H7" i="21"/>
  <c r="P65" i="2"/>
  <c r="Q79" i="2"/>
  <c r="K13" i="2"/>
  <c r="M64" i="2"/>
  <c r="F87" i="2"/>
  <c r="L7" i="2"/>
  <c r="O50" i="2"/>
  <c r="J25" i="2"/>
  <c r="I33" i="2"/>
  <c r="I31" i="2"/>
  <c r="K60" i="2"/>
  <c r="E6" i="30"/>
  <c r="S34" i="2"/>
  <c r="P83" i="2"/>
  <c r="B11" i="2"/>
  <c r="B10" i="21"/>
  <c r="P81" i="2"/>
  <c r="E78" i="2"/>
  <c r="P9" i="2"/>
  <c r="H52" i="2"/>
  <c r="E18" i="2"/>
  <c r="C27" i="2"/>
  <c r="G78" i="2"/>
  <c r="I11" i="2"/>
  <c r="C28" i="36"/>
  <c r="G60" i="2"/>
  <c r="D82" i="2"/>
  <c r="J34" i="2"/>
  <c r="Q34" i="2"/>
  <c r="D64" i="2"/>
  <c r="K57" i="2"/>
  <c r="S25" i="2"/>
  <c r="S76" i="2"/>
  <c r="D9" i="33"/>
  <c r="R83" i="2"/>
  <c r="K16" i="2"/>
  <c r="E75" i="2"/>
  <c r="H3" i="33"/>
  <c r="L10" i="2"/>
  <c r="D15" i="21"/>
  <c r="O61" i="2"/>
  <c r="E25" i="2"/>
  <c r="C8" i="2"/>
  <c r="F21" i="21"/>
  <c r="C23" i="2"/>
  <c r="B64" i="2"/>
  <c r="M20" i="2"/>
  <c r="I13" i="21"/>
  <c r="I60" i="2"/>
  <c r="H30" i="2"/>
  <c r="I58" i="2"/>
  <c r="I56" i="2"/>
  <c r="E65" i="2"/>
  <c r="J2" i="21"/>
  <c r="Q30" i="2"/>
  <c r="C6" i="33"/>
  <c r="M34" i="2"/>
  <c r="M88" i="2"/>
  <c r="P33" i="2"/>
  <c r="Q69" i="2"/>
  <c r="C10" i="2"/>
  <c r="E80" i="2"/>
  <c r="Q11" i="2"/>
  <c r="J51" i="2"/>
  <c r="I3" i="30"/>
  <c r="H74" i="2"/>
  <c r="Q63" i="2"/>
  <c r="O34" i="2"/>
  <c r="F5" i="33"/>
  <c r="E11" i="2"/>
  <c r="G3" i="30"/>
  <c r="B65" i="2"/>
  <c r="C72" i="2"/>
  <c r="H69" i="2"/>
  <c r="E7" i="33"/>
  <c r="F20" i="2"/>
  <c r="C5" i="2"/>
  <c r="F54" i="2"/>
  <c r="R6" i="2"/>
  <c r="J4" i="30"/>
  <c r="M67" i="2"/>
  <c r="D54" i="2"/>
  <c r="F13" i="2"/>
  <c r="C36" i="2"/>
  <c r="I14" i="2"/>
  <c r="M69" i="2"/>
  <c r="Q38" i="2"/>
  <c r="R13" i="2"/>
  <c r="O12" i="2"/>
  <c r="H15" i="21"/>
  <c r="C33" i="36"/>
  <c r="M14" i="21"/>
  <c r="L68" i="2"/>
  <c r="D33" i="2"/>
  <c r="I83" i="2"/>
  <c r="B32" i="2"/>
  <c r="C44" i="2"/>
  <c r="E5" i="33"/>
  <c r="I76" i="2"/>
  <c r="G88" i="2"/>
  <c r="D46" i="2"/>
  <c r="G8" i="2"/>
  <c r="L58" i="2"/>
  <c r="K76" i="2"/>
  <c r="L5" i="30"/>
  <c r="K2" i="30"/>
  <c r="G7" i="33"/>
  <c r="J7" i="30"/>
  <c r="J43" i="2"/>
  <c r="E16" i="2"/>
  <c r="B6" i="2"/>
  <c r="J60" i="2"/>
  <c r="F70" i="2"/>
  <c r="E4" i="21"/>
  <c r="F79" i="2"/>
  <c r="G6" i="2"/>
  <c r="H82" i="2"/>
  <c r="K22" i="2"/>
  <c r="S21" i="2"/>
  <c r="E59" i="2"/>
  <c r="C37" i="2"/>
  <c r="L88" i="2"/>
  <c r="M5" i="21"/>
  <c r="O36" i="2"/>
  <c r="C67" i="2"/>
  <c r="L5" i="2"/>
  <c r="D8" i="2"/>
  <c r="L2" i="21"/>
  <c r="E15" i="21"/>
  <c r="K10" i="21"/>
  <c r="Q28" i="2"/>
  <c r="H10" i="2"/>
  <c r="K71" i="2"/>
  <c r="L23" i="2"/>
  <c r="J63" i="2"/>
  <c r="K34" i="2"/>
  <c r="K69" i="2"/>
  <c r="F20" i="21"/>
  <c r="L74" i="2"/>
  <c r="L72" i="2"/>
  <c r="R42" i="2"/>
  <c r="C22" i="36"/>
  <c r="F46" i="2"/>
  <c r="E82" i="2"/>
  <c r="C4" i="36"/>
  <c r="H59" i="2"/>
  <c r="L20" i="21"/>
  <c r="H5" i="33"/>
  <c r="B75" i="2"/>
  <c r="O25" i="2"/>
  <c r="S75" i="2"/>
  <c r="J23" i="2"/>
  <c r="P41" i="2"/>
  <c r="E11" i="21"/>
  <c r="C43" i="36"/>
  <c r="M30" i="2"/>
  <c r="C74" i="2"/>
  <c r="D21" i="2"/>
  <c r="G17" i="21"/>
  <c r="R87" i="2"/>
  <c r="C71" i="2"/>
  <c r="C65" i="2"/>
  <c r="H8" i="21"/>
  <c r="K6" i="33"/>
  <c r="C21" i="36"/>
  <c r="D21" i="21"/>
  <c r="D59" i="2"/>
  <c r="F59" i="2"/>
  <c r="I4" i="33"/>
  <c r="C17" i="2"/>
  <c r="K30" i="2"/>
  <c r="J6" i="21"/>
  <c r="O35" i="2"/>
  <c r="K22" i="21"/>
  <c r="K51" i="2"/>
  <c r="S51" i="2"/>
  <c r="B68" i="2"/>
  <c r="G22" i="21"/>
  <c r="R34" i="2"/>
  <c r="B4" i="21"/>
  <c r="S55" i="2"/>
  <c r="E24" i="2"/>
  <c r="M83" i="2"/>
  <c r="E87" i="2"/>
  <c r="L86" i="2"/>
  <c r="S87" i="2"/>
  <c r="J4" i="2"/>
  <c r="C8" i="33"/>
  <c r="M70" i="2"/>
  <c r="F6" i="2"/>
  <c r="L32" i="2"/>
  <c r="F43" i="2"/>
  <c r="G17" i="2"/>
  <c r="C13" i="21"/>
  <c r="E67" i="2"/>
  <c r="D4" i="30"/>
  <c r="C64" i="2"/>
  <c r="D6" i="2"/>
  <c r="D20" i="2"/>
  <c r="K87" i="2"/>
  <c r="M22" i="2"/>
  <c r="S24" i="2"/>
  <c r="B79" i="2"/>
  <c r="J69" i="2"/>
  <c r="P87" i="2"/>
  <c r="J5" i="33"/>
  <c r="M57" i="2"/>
  <c r="C51" i="2"/>
  <c r="F82" i="2"/>
  <c r="Q10" i="2"/>
  <c r="R14" i="2"/>
  <c r="K2" i="33"/>
  <c r="K14" i="21"/>
  <c r="K6" i="2"/>
  <c r="L82" i="2"/>
  <c r="F80" i="2"/>
  <c r="P61" i="2"/>
  <c r="H23" i="2"/>
  <c r="K27" i="2"/>
  <c r="E27" i="2"/>
  <c r="F17" i="2"/>
  <c r="B2" i="30"/>
  <c r="R50" i="2"/>
  <c r="H42" i="2"/>
  <c r="J12" i="2"/>
  <c r="Q16" i="2"/>
  <c r="M33" i="2"/>
  <c r="D6" i="21"/>
  <c r="I2" i="21"/>
  <c r="C80" i="2"/>
  <c r="E33" i="2"/>
  <c r="K74" i="2"/>
  <c r="D22" i="21"/>
  <c r="M7" i="33"/>
  <c r="Q71" i="2"/>
  <c r="H51" i="2"/>
  <c r="H57" i="2"/>
  <c r="L51" i="2"/>
  <c r="D2" i="30"/>
  <c r="B66" i="2"/>
  <c r="Q64" i="2"/>
  <c r="I22" i="21"/>
  <c r="L27" i="2"/>
  <c r="K7" i="30"/>
  <c r="G27" i="2"/>
  <c r="Q24" i="2"/>
  <c r="C42" i="36"/>
  <c r="O20" i="2"/>
  <c r="M63" i="2"/>
  <c r="E37" i="2"/>
  <c r="C52" i="2"/>
  <c r="G43" i="2"/>
  <c r="J66" i="2"/>
  <c r="H36" i="2"/>
  <c r="I10" i="21"/>
  <c r="H4" i="33"/>
  <c r="J88" i="2"/>
  <c r="Q14" i="2"/>
  <c r="O75" i="2"/>
  <c r="S78" i="2"/>
  <c r="J30" i="2"/>
  <c r="R68" i="2"/>
  <c r="R62" i="2"/>
  <c r="K35" i="2"/>
  <c r="R78" i="2"/>
  <c r="C79" i="2"/>
  <c r="Q76" i="2"/>
  <c r="G85" i="2"/>
  <c r="C14" i="2"/>
  <c r="P60" i="2"/>
  <c r="S36" i="2"/>
  <c r="E3" i="33"/>
  <c r="L17" i="2"/>
  <c r="O55" i="2"/>
  <c r="L76" i="2"/>
  <c r="G5" i="30"/>
  <c r="S79" i="2"/>
  <c r="C5" i="30"/>
  <c r="I73" i="2"/>
  <c r="I68" i="2"/>
  <c r="I3" i="33"/>
  <c r="P84" i="2"/>
  <c r="G8" i="21"/>
  <c r="C20" i="36"/>
  <c r="G21" i="21"/>
  <c r="J6" i="30"/>
  <c r="H34" i="2"/>
  <c r="S83" i="2"/>
  <c r="J3" i="33"/>
  <c r="L81" i="2"/>
  <c r="L20" i="2"/>
  <c r="K63" i="2"/>
  <c r="H25" i="2"/>
  <c r="L71" i="2"/>
  <c r="K21" i="21"/>
  <c r="K25" i="2"/>
  <c r="F7" i="21"/>
  <c r="H6" i="2"/>
  <c r="I6" i="33"/>
  <c r="E19" i="2"/>
  <c r="I74" i="2"/>
  <c r="Q5" i="2"/>
  <c r="O42" i="2"/>
  <c r="C22" i="2"/>
  <c r="E32" i="2"/>
  <c r="G49" i="2"/>
  <c r="F14" i="2"/>
  <c r="O67" i="2"/>
  <c r="F11" i="21"/>
  <c r="H88" i="2"/>
  <c r="F64" i="2"/>
  <c r="E2" i="33"/>
  <c r="C12" i="2"/>
  <c r="Q12" i="2"/>
  <c r="D79" i="2"/>
  <c r="J80" i="2"/>
  <c r="C60" i="2"/>
  <c r="C13" i="2"/>
  <c r="D26" i="2"/>
  <c r="B87" i="2"/>
  <c r="I43" i="2"/>
  <c r="S19" i="2"/>
  <c r="D8" i="33"/>
  <c r="G4" i="33"/>
  <c r="F48" i="2"/>
  <c r="S86" i="2"/>
  <c r="Q65" i="2"/>
  <c r="E14" i="2"/>
  <c r="H7" i="30"/>
  <c r="B28" i="2"/>
  <c r="I27" i="2"/>
  <c r="L34" i="2"/>
  <c r="P62" i="2"/>
  <c r="K77" i="2"/>
  <c r="J11" i="2"/>
  <c r="F16" i="2"/>
  <c r="H50" i="2"/>
  <c r="K55" i="2"/>
  <c r="C28" i="2"/>
  <c r="R69" i="2"/>
  <c r="L3" i="30"/>
  <c r="F28" i="2"/>
  <c r="J61" i="2"/>
  <c r="I85" i="2"/>
  <c r="C63" i="2"/>
  <c r="C15" i="21"/>
  <c r="D23" i="2"/>
  <c r="S58" i="2"/>
  <c r="H81" i="2"/>
  <c r="E57" i="2"/>
  <c r="F18" i="2"/>
  <c r="J14" i="2"/>
  <c r="Q77" i="2"/>
  <c r="L6" i="2"/>
  <c r="E71" i="2"/>
  <c r="F30" i="2"/>
  <c r="M65" i="2"/>
  <c r="I8" i="21"/>
  <c r="K54" i="2"/>
  <c r="K8" i="33"/>
  <c r="M6" i="33"/>
  <c r="L54" i="2"/>
  <c r="K8" i="21"/>
  <c r="B34" i="2"/>
  <c r="K52" i="2"/>
  <c r="J38" i="2"/>
  <c r="D28" i="2"/>
  <c r="C69" i="2"/>
  <c r="F6" i="30"/>
  <c r="G42" i="2"/>
  <c r="E50" i="2"/>
  <c r="E21" i="2"/>
  <c r="K7" i="21"/>
  <c r="J57" i="2"/>
  <c r="L41" i="2"/>
  <c r="J16" i="21"/>
  <c r="I5" i="2"/>
  <c r="C21" i="21"/>
  <c r="D3" i="30"/>
  <c r="I16" i="21"/>
  <c r="C4" i="30"/>
  <c r="I25" i="2"/>
  <c r="J9" i="2"/>
  <c r="E7" i="21"/>
  <c r="K31" i="2"/>
  <c r="C45" i="36"/>
  <c r="D9" i="2"/>
  <c r="C41" i="2"/>
  <c r="E21" i="21"/>
  <c r="E22" i="2"/>
  <c r="J65" i="2"/>
  <c r="L37" i="2"/>
  <c r="B6" i="33"/>
  <c r="C81" i="2"/>
  <c r="P16" i="2"/>
  <c r="F18" i="21"/>
  <c r="O82" i="2"/>
  <c r="K18" i="21"/>
  <c r="J6" i="33"/>
  <c r="C30" i="36"/>
  <c r="E20" i="21"/>
  <c r="F81" i="2"/>
  <c r="C54" i="2"/>
  <c r="E17" i="21"/>
  <c r="M54" i="2"/>
  <c r="C62" i="2"/>
  <c r="J67" i="2"/>
  <c r="C9" i="2"/>
  <c r="F10" i="33"/>
  <c r="C34" i="2"/>
  <c r="M68" i="2"/>
  <c r="F3" i="21"/>
  <c r="G74" i="2"/>
  <c r="M35" i="2"/>
  <c r="C49" i="2"/>
  <c r="P67" i="2"/>
  <c r="J62" i="2"/>
  <c r="L24" i="2"/>
  <c r="R71" i="2"/>
  <c r="S73" i="2"/>
  <c r="M11" i="21"/>
  <c r="M47" i="2"/>
  <c r="M9" i="2"/>
  <c r="D43" i="2"/>
  <c r="E54" i="2"/>
  <c r="O11" i="2"/>
  <c r="I42" i="2"/>
  <c r="L63" i="2"/>
  <c r="E9" i="2"/>
  <c r="C38" i="36"/>
  <c r="D12" i="21"/>
  <c r="Q66" i="2"/>
  <c r="L13" i="21"/>
  <c r="D85" i="2"/>
  <c r="B12" i="21"/>
  <c r="L13" i="2"/>
  <c r="B54" i="2"/>
  <c r="B3" i="33"/>
  <c r="F21" i="2"/>
  <c r="M6" i="21"/>
  <c r="L9" i="33"/>
  <c r="M19" i="2"/>
  <c r="C3" i="21"/>
  <c r="M50" i="2"/>
  <c r="L11" i="2"/>
  <c r="H32" i="2"/>
  <c r="M76" i="2"/>
  <c r="L61" i="2"/>
  <c r="J5" i="2"/>
  <c r="Q80" i="2"/>
  <c r="Q44" i="2"/>
  <c r="D48" i="2"/>
  <c r="I6" i="21"/>
  <c r="L8" i="21"/>
  <c r="F8" i="2"/>
  <c r="I52" i="2"/>
  <c r="K44" i="2"/>
  <c r="J37" i="2"/>
  <c r="S16" i="2"/>
  <c r="Q78" i="2"/>
  <c r="H6" i="30"/>
  <c r="O84" i="2"/>
  <c r="G72" i="2"/>
  <c r="M87" i="2"/>
  <c r="G32" i="2"/>
  <c r="E5" i="21"/>
  <c r="B35" i="2"/>
  <c r="G7" i="30"/>
  <c r="J47" i="2"/>
  <c r="Q36" i="2"/>
  <c r="B63" i="2"/>
  <c r="J21" i="21"/>
  <c r="O86" i="2"/>
  <c r="G18" i="21"/>
  <c r="M14" i="2"/>
  <c r="G63" i="2"/>
  <c r="D14" i="21"/>
  <c r="I47" i="2"/>
  <c r="R20" i="2"/>
  <c r="C9" i="21"/>
  <c r="B85" i="2"/>
  <c r="B44" i="2"/>
  <c r="O58" i="2"/>
  <c r="E3" i="30"/>
  <c r="D68" i="2"/>
  <c r="B16" i="21"/>
  <c r="M3" i="30"/>
  <c r="E77" i="2"/>
  <c r="C43" i="2"/>
  <c r="G2" i="21"/>
  <c r="Q85" i="2"/>
  <c r="O38" i="2"/>
  <c r="O13" i="2"/>
  <c r="G5" i="2"/>
  <c r="H2" i="30"/>
  <c r="F73" i="2"/>
  <c r="E30" i="2"/>
  <c r="D72" i="2"/>
  <c r="O22" i="2"/>
  <c r="H19" i="21"/>
  <c r="K33" i="2"/>
  <c r="I67" i="2"/>
  <c r="I2" i="33"/>
  <c r="L47" i="2"/>
  <c r="O81" i="2"/>
  <c r="I81" i="2"/>
  <c r="C26" i="2"/>
  <c r="H43" i="2"/>
  <c r="K82" i="2"/>
  <c r="C19" i="2"/>
  <c r="S33" i="2"/>
  <c r="J87" i="2"/>
  <c r="J3" i="30"/>
  <c r="R60" i="2"/>
  <c r="G20" i="2"/>
  <c r="M81" i="2"/>
  <c r="L50" i="2"/>
  <c r="R55" i="2"/>
  <c r="D5" i="21"/>
  <c r="F41" i="2"/>
  <c r="B3" i="30"/>
  <c r="H4" i="21"/>
  <c r="C7" i="21"/>
  <c r="I19" i="21"/>
  <c r="G73" i="2"/>
  <c r="F35" i="2"/>
  <c r="M4" i="2"/>
  <c r="K12" i="2"/>
  <c r="D78" i="2"/>
  <c r="K13" i="21"/>
  <c r="C3" i="33"/>
  <c r="F16" i="21"/>
  <c r="G3" i="21"/>
  <c r="L12" i="2"/>
  <c r="B58" i="2"/>
  <c r="P51" i="2"/>
  <c r="K3" i="33"/>
  <c r="C15" i="36"/>
  <c r="L4" i="30"/>
  <c r="E13" i="2"/>
  <c r="P46" i="2"/>
  <c r="M74" i="2"/>
  <c r="K86" i="2"/>
  <c r="J22" i="21"/>
  <c r="L25" i="2"/>
  <c r="H27" i="2"/>
  <c r="G10" i="21"/>
  <c r="E41" i="2"/>
  <c r="B5" i="21"/>
  <c r="O64" i="2"/>
  <c r="D2" i="21"/>
  <c r="M43" i="2"/>
  <c r="L4" i="2"/>
  <c r="J75" i="2"/>
  <c r="M56" i="2"/>
  <c r="I37" i="2"/>
  <c r="M85" i="2"/>
  <c r="O77" i="2"/>
  <c r="K43" i="2"/>
  <c r="K61" i="2"/>
  <c r="E62" i="2"/>
  <c r="G5" i="33"/>
  <c r="G11" i="2"/>
  <c r="C3" i="30"/>
  <c r="P57" i="2"/>
  <c r="R25" i="2"/>
  <c r="G83" i="2"/>
  <c r="J10" i="2"/>
  <c r="F50" i="2"/>
  <c r="I7" i="21"/>
  <c r="L77" i="2"/>
  <c r="Q54" i="2"/>
  <c r="B51" i="2"/>
  <c r="L4" i="21"/>
  <c r="J13" i="2"/>
  <c r="L14" i="21"/>
  <c r="G9" i="21"/>
  <c r="O44" i="2"/>
  <c r="E55" i="2"/>
  <c r="Q31" i="2"/>
  <c r="O60" i="2"/>
  <c r="S67" i="2"/>
  <c r="S47" i="2"/>
  <c r="K64" i="2"/>
  <c r="H38" i="2"/>
  <c r="K85" i="2"/>
  <c r="G23" i="2"/>
  <c r="I9" i="21"/>
  <c r="R57" i="2"/>
  <c r="J70" i="2"/>
  <c r="F23" i="2"/>
  <c r="O83" i="2"/>
  <c r="P35" i="2"/>
  <c r="K38" i="2"/>
  <c r="F75" i="2"/>
  <c r="P58" i="2"/>
  <c r="G39" i="2"/>
  <c r="C32" i="2"/>
  <c r="C11" i="21"/>
  <c r="G6" i="21"/>
  <c r="B5" i="30"/>
  <c r="D17" i="21"/>
  <c r="L48" i="2"/>
  <c r="L59" i="2"/>
  <c r="C12" i="36"/>
  <c r="B15" i="2"/>
  <c r="E68" i="2"/>
  <c r="P43" i="2"/>
  <c r="R19" i="2"/>
  <c r="C66" i="2"/>
  <c r="J21" i="2"/>
  <c r="J15" i="21"/>
  <c r="M20" i="21"/>
  <c r="H63" i="2"/>
  <c r="O87" i="2"/>
  <c r="C33" i="2"/>
  <c r="E48" i="2"/>
  <c r="J85" i="2"/>
  <c r="C59" i="2"/>
  <c r="J33" i="2"/>
  <c r="J82" i="2"/>
  <c r="G14" i="2"/>
  <c r="C70" i="2"/>
  <c r="B13" i="21"/>
  <c r="O31" i="2"/>
  <c r="C48" i="2"/>
  <c r="F12" i="21"/>
  <c r="L60" i="2"/>
  <c r="L21" i="21"/>
  <c r="J76" i="2"/>
  <c r="C31" i="36"/>
  <c r="C17" i="36"/>
  <c r="K32" i="2"/>
  <c r="H24" i="2"/>
  <c r="H60" i="2"/>
  <c r="J24" i="2"/>
  <c r="C35" i="2"/>
  <c r="B37" i="2"/>
  <c r="I65" i="2"/>
  <c r="J28" i="2"/>
  <c r="H2" i="33"/>
  <c r="J73" i="2"/>
  <c r="I80" i="2"/>
  <c r="G4" i="21"/>
  <c r="C6" i="36"/>
  <c r="D8" i="21"/>
  <c r="F5" i="21"/>
  <c r="H48" i="2"/>
  <c r="S37" i="2"/>
  <c r="C5" i="36"/>
  <c r="P10" i="2"/>
  <c r="J84" i="2"/>
  <c r="B83" i="2"/>
  <c r="L4" i="33"/>
  <c r="B30" i="2"/>
  <c r="R59" i="2"/>
  <c r="F9" i="2"/>
  <c r="D80" i="2"/>
  <c r="H10" i="21"/>
  <c r="E6" i="33"/>
  <c r="Q74" i="2"/>
  <c r="P77" i="2"/>
  <c r="I66" i="2"/>
  <c r="E35" i="2"/>
  <c r="M3" i="33"/>
  <c r="H47" i="2"/>
  <c r="E5" i="2"/>
  <c r="S82" i="2"/>
  <c r="F9" i="33"/>
  <c r="Q68" i="2"/>
  <c r="R79" i="2"/>
  <c r="G7" i="21"/>
  <c r="J52" i="2"/>
  <c r="C57" i="2"/>
  <c r="G14" i="21"/>
  <c r="G10" i="33"/>
  <c r="H3" i="30"/>
  <c r="P27" i="2"/>
  <c r="C11" i="2"/>
  <c r="F33" i="2"/>
  <c r="G6" i="30"/>
  <c r="P48" i="2"/>
  <c r="P59" i="2"/>
  <c r="L70" i="2"/>
  <c r="M9" i="21"/>
  <c r="P54" i="2"/>
  <c r="K23" i="2"/>
  <c r="F5" i="2"/>
  <c r="H62" i="2"/>
  <c r="C7" i="30"/>
  <c r="I77" i="2"/>
  <c r="H78" i="2"/>
  <c r="K28" i="2"/>
  <c r="F2" i="21"/>
  <c r="I9" i="2"/>
  <c r="C30" i="2"/>
  <c r="F69" i="2"/>
  <c r="L38" i="2"/>
  <c r="K88" i="2"/>
  <c r="E10" i="21"/>
  <c r="D9" i="21"/>
  <c r="I41" i="2"/>
  <c r="P13" i="2"/>
  <c r="M82" i="2"/>
  <c r="R77" i="2"/>
  <c r="I8" i="2"/>
  <c r="G24" i="2"/>
  <c r="Q42" i="2"/>
  <c r="C18" i="2"/>
  <c r="E12" i="2"/>
  <c r="B21" i="2"/>
  <c r="D4" i="2"/>
  <c r="C46" i="2"/>
  <c r="O71" i="2"/>
  <c r="J20" i="2"/>
  <c r="I20" i="21"/>
  <c r="J8" i="33"/>
  <c r="H83" i="2"/>
  <c r="K70" i="2"/>
  <c r="E38" i="2"/>
  <c r="L64" i="2"/>
  <c r="R48" i="2"/>
  <c r="O16" i="2"/>
  <c r="B52" i="2"/>
  <c r="E22" i="21"/>
  <c r="R35" i="2"/>
  <c r="S68" i="2"/>
  <c r="H18" i="2"/>
  <c r="E66" i="2"/>
  <c r="C41" i="36"/>
  <c r="M17" i="2"/>
  <c r="D18" i="21"/>
  <c r="B80" i="2"/>
  <c r="S57" i="2"/>
  <c r="E8" i="21"/>
  <c r="C77" i="2"/>
  <c r="K72" i="2"/>
  <c r="J74" i="2"/>
  <c r="I21" i="21"/>
  <c r="M89" i="2" l="1"/>
  <c r="K89" i="2"/>
  <c r="I89" i="2"/>
  <c r="H89" i="2"/>
  <c r="G89" i="2"/>
  <c r="E89" i="2"/>
  <c r="Q89" i="2"/>
  <c r="P89" i="2"/>
  <c r="S89" i="2"/>
  <c r="N80" i="2"/>
  <c r="N52" i="2"/>
  <c r="N21" i="2"/>
  <c r="F23" i="21"/>
  <c r="N30" i="2"/>
  <c r="H11" i="33"/>
  <c r="N37" i="2"/>
  <c r="N13" i="21"/>
  <c r="N15" i="2"/>
  <c r="N5" i="30"/>
  <c r="N51" i="2"/>
  <c r="D23" i="21"/>
  <c r="N5" i="21"/>
  <c r="N58" i="2"/>
  <c r="N3" i="30"/>
  <c r="I11" i="33"/>
  <c r="H8" i="30"/>
  <c r="G23" i="21"/>
  <c r="N16" i="21"/>
  <c r="N63" i="2"/>
  <c r="N35" i="2"/>
  <c r="N3" i="33"/>
  <c r="N54" i="2"/>
  <c r="N12" i="21"/>
  <c r="N6" i="33"/>
  <c r="N34" i="2"/>
  <c r="N28" i="2"/>
  <c r="N87" i="2"/>
  <c r="E11" i="33"/>
  <c r="N66" i="2"/>
  <c r="D8" i="30"/>
  <c r="I23" i="21"/>
  <c r="N2" i="30"/>
  <c r="B8" i="30"/>
  <c r="K11" i="33"/>
  <c r="N79" i="2"/>
  <c r="N4" i="21"/>
  <c r="N68" i="2"/>
  <c r="N75" i="2"/>
  <c r="L23" i="21"/>
  <c r="N6" i="2"/>
  <c r="K8" i="30"/>
  <c r="N32" i="2"/>
  <c r="N65" i="2"/>
  <c r="J23" i="21"/>
  <c r="N64" i="2"/>
  <c r="N10" i="21"/>
  <c r="N11" i="2"/>
  <c r="M8" i="30"/>
  <c r="N69" i="2"/>
  <c r="N81" i="2"/>
  <c r="C8" i="30"/>
  <c r="G8" i="30"/>
  <c r="J11" i="33"/>
  <c r="N70" i="2"/>
  <c r="H23" i="21"/>
  <c r="M23" i="21"/>
  <c r="N9" i="21"/>
  <c r="N82" i="2"/>
  <c r="N6" i="30"/>
  <c r="N15" i="21"/>
  <c r="K23" i="21"/>
  <c r="N41" i="2"/>
  <c r="N3" i="21"/>
  <c r="E8" i="30"/>
  <c r="N14" i="21"/>
  <c r="N14" i="2"/>
  <c r="D11" i="33"/>
  <c r="N4" i="33"/>
  <c r="N78" i="2"/>
  <c r="G11" i="33"/>
  <c r="N25" i="2"/>
  <c r="N74" i="2"/>
  <c r="N9" i="33"/>
  <c r="L8" i="30"/>
  <c r="N18" i="2"/>
  <c r="N5" i="33"/>
  <c r="M11" i="33"/>
  <c r="C23" i="21"/>
  <c r="N36" i="2"/>
  <c r="N2" i="33"/>
  <c r="B11" i="33"/>
  <c r="N8" i="33"/>
  <c r="N4" i="30"/>
  <c r="N17" i="2"/>
  <c r="N7" i="33"/>
  <c r="N72" i="2"/>
  <c r="N86" i="2"/>
  <c r="N20" i="2"/>
  <c r="F8" i="30"/>
  <c r="N23" i="2"/>
  <c r="L11" i="33"/>
  <c r="N17" i="21"/>
  <c r="N27" i="2"/>
  <c r="N21" i="21"/>
  <c r="F11" i="33"/>
  <c r="N60" i="2"/>
  <c r="N19" i="21"/>
  <c r="N38" i="2"/>
  <c r="N24" i="2"/>
  <c r="J8" i="30"/>
  <c r="N22" i="21"/>
  <c r="N6" i="21"/>
  <c r="N39" i="2"/>
  <c r="N53" i="2"/>
  <c r="N16" i="2"/>
  <c r="N19" i="2"/>
  <c r="N8" i="2"/>
  <c r="N43" i="2"/>
  <c r="N56" i="2"/>
  <c r="N42" i="2"/>
  <c r="C11" i="33"/>
  <c r="N33" i="2"/>
  <c r="N22" i="2"/>
  <c r="N7" i="2"/>
  <c r="N55" i="2"/>
  <c r="N7" i="21"/>
  <c r="N12" i="2"/>
  <c r="N29" i="2"/>
  <c r="N31" i="2"/>
  <c r="N59" i="2"/>
  <c r="N57" i="2"/>
  <c r="N3" i="2"/>
  <c r="N50" i="2"/>
  <c r="N10" i="2"/>
  <c r="N7" i="30"/>
  <c r="N84" i="2"/>
  <c r="N9" i="2"/>
  <c r="N73" i="2"/>
  <c r="N8" i="21"/>
  <c r="N26" i="2"/>
  <c r="N46" i="2"/>
  <c r="N67" i="2"/>
  <c r="N11" i="21"/>
  <c r="N47" i="2"/>
  <c r="I8" i="30"/>
  <c r="N71" i="2"/>
  <c r="N10" i="33"/>
  <c r="N49" i="2"/>
  <c r="N88" i="2"/>
  <c r="N18" i="21"/>
  <c r="N48" i="2"/>
  <c r="N20" i="21"/>
  <c r="B23" i="21"/>
  <c r="N2" i="21"/>
  <c r="N5" i="2"/>
  <c r="E23" i="21"/>
  <c r="N76" i="2"/>
  <c r="J77" i="2"/>
  <c r="R86" i="2"/>
  <c r="L62" i="2"/>
  <c r="J83" i="2"/>
  <c r="O72" i="2"/>
  <c r="D44" i="2"/>
  <c r="B77" i="2"/>
  <c r="F61" i="2"/>
  <c r="C4" i="2"/>
  <c r="B13" i="2"/>
  <c r="F85" i="2"/>
  <c r="L89" i="2" l="1"/>
  <c r="L91" i="2" s="1"/>
  <c r="J89" i="2"/>
  <c r="K91" i="2" s="1"/>
  <c r="F89" i="2"/>
  <c r="G91" i="2" s="1"/>
  <c r="D89" i="2"/>
  <c r="E91" i="2" s="1"/>
  <c r="C89" i="2"/>
  <c r="B89" i="2"/>
  <c r="O89" i="2"/>
  <c r="R89" i="2"/>
  <c r="H91" i="2"/>
  <c r="N85" i="2"/>
  <c r="N13" i="2"/>
  <c r="N4" i="2"/>
  <c r="N61" i="2"/>
  <c r="N77" i="2"/>
  <c r="N44" i="2"/>
  <c r="N83" i="2"/>
  <c r="N62" i="2"/>
  <c r="N8" i="30"/>
  <c r="I91" i="2"/>
  <c r="N23" i="21"/>
  <c r="N11" i="33"/>
  <c r="N89" i="2" l="1"/>
  <c r="D91" i="2"/>
  <c r="C91" i="2"/>
  <c r="F91" i="2"/>
  <c r="M91" i="2"/>
  <c r="J91" i="2"/>
</calcChain>
</file>

<file path=xl/sharedStrings.xml><?xml version="1.0" encoding="utf-8"?>
<sst xmlns="http://schemas.openxmlformats.org/spreadsheetml/2006/main" count="78878" uniqueCount="18458">
  <si>
    <t>Number</t>
  </si>
  <si>
    <t>Incident state</t>
  </si>
  <si>
    <t>Priority</t>
  </si>
  <si>
    <t>Caller</t>
  </si>
  <si>
    <t>Short description</t>
  </si>
  <si>
    <t>Assignment group</t>
  </si>
  <si>
    <t>Assigned to</t>
  </si>
  <si>
    <t>Configuration item</t>
  </si>
  <si>
    <t>Created</t>
  </si>
  <si>
    <t>Resolved</t>
  </si>
  <si>
    <t>4</t>
  </si>
  <si>
    <t>Ting Huang</t>
  </si>
  <si>
    <t>AMS-AMO App Support Team-CN</t>
  </si>
  <si>
    <t>Echo Yang</t>
  </si>
  <si>
    <t>9165 CN - SMS</t>
  </si>
  <si>
    <t>Pending</t>
  </si>
  <si>
    <t>6857 CN - MTS</t>
  </si>
  <si>
    <t>3</t>
  </si>
  <si>
    <t>AMS-SinoSoft App Support Team-CN</t>
  </si>
  <si>
    <t>6870 CN - CCS</t>
  </si>
  <si>
    <t>5</t>
  </si>
  <si>
    <t>Xinyan Wang</t>
  </si>
  <si>
    <t>AMS-DXC App Support Team-CN</t>
  </si>
  <si>
    <t>Cindy Li</t>
  </si>
  <si>
    <t>8889 CN - LifeAsia</t>
  </si>
  <si>
    <t>AMS-OA Support-L1-CN</t>
  </si>
  <si>
    <t>Xiang Jin</t>
  </si>
  <si>
    <t>10531 CN - OA</t>
  </si>
  <si>
    <t>Tianhui Jiang</t>
  </si>
  <si>
    <t>Cylee Cao</t>
  </si>
  <si>
    <t>10736 CN - PASS</t>
  </si>
  <si>
    <t>Yang Bai</t>
  </si>
  <si>
    <t>Haiping Chen</t>
  </si>
  <si>
    <t>Shibiao Xiao</t>
  </si>
  <si>
    <t>1908 CN-Compensation</t>
  </si>
  <si>
    <t>Zhixiang Li</t>
  </si>
  <si>
    <t>Jiapeng Xv</t>
  </si>
  <si>
    <t>Jonny Lu</t>
  </si>
  <si>
    <t>Ji Lan Li</t>
  </si>
  <si>
    <t>Juan Dong</t>
  </si>
  <si>
    <t>7998 CN - MAP</t>
  </si>
  <si>
    <t>AMS-Other Apps Support-CN</t>
  </si>
  <si>
    <t>10839 CN - VMS</t>
  </si>
  <si>
    <t>Dan Geng</t>
  </si>
  <si>
    <t>Wei Lu</t>
  </si>
  <si>
    <t>8883 CN-iMAP</t>
  </si>
  <si>
    <t>Jinying Lu</t>
  </si>
  <si>
    <t>Connie Gu</t>
  </si>
  <si>
    <t>Shimei Huang</t>
  </si>
  <si>
    <t>Yan Zhang</t>
  </si>
  <si>
    <t>Haiyan Gu</t>
  </si>
  <si>
    <t>10777 CN - Scanning</t>
  </si>
  <si>
    <t>Yuee Wu</t>
  </si>
  <si>
    <t>9591 CN - WeChat Platform</t>
  </si>
  <si>
    <t>10778 CN - FileNet</t>
  </si>
  <si>
    <t>Juan Duan</t>
  </si>
  <si>
    <t>10779 CN - Printing</t>
  </si>
  <si>
    <t>Kun Tao</t>
  </si>
  <si>
    <t>8886 CN - ODS</t>
  </si>
  <si>
    <t>Xuefeng Fan</t>
  </si>
  <si>
    <t>Xin Luo</t>
  </si>
  <si>
    <t>Xin Su</t>
  </si>
  <si>
    <t>George Chan</t>
  </si>
  <si>
    <t>10302 CN - DHT</t>
  </si>
  <si>
    <t>保单发送失败</t>
  </si>
  <si>
    <t>Kevin Li</t>
  </si>
  <si>
    <t>Yiyun Gao</t>
  </si>
  <si>
    <t>Qian Hou</t>
  </si>
  <si>
    <t>Jianyu Yu</t>
  </si>
  <si>
    <t>Ning Lu</t>
  </si>
  <si>
    <t>9524 CN - Help Desk</t>
  </si>
  <si>
    <t>Ping Lu</t>
  </si>
  <si>
    <t>Lei Duan</t>
  </si>
  <si>
    <t>Nan Jiang</t>
  </si>
  <si>
    <t>Haiying Yan</t>
  </si>
  <si>
    <t>Wenjun Liu</t>
  </si>
  <si>
    <t>Zhilong Cao</t>
  </si>
  <si>
    <t>影像上传失败</t>
  </si>
  <si>
    <t>xing xiao</t>
  </si>
  <si>
    <t>Jiangwei Nie</t>
  </si>
  <si>
    <t>10904 CN - EB WeChat</t>
  </si>
  <si>
    <t>Jinlan Wang</t>
  </si>
  <si>
    <t>Jiabin Liu</t>
  </si>
  <si>
    <t>Wenjun Ji</t>
  </si>
  <si>
    <t>11360 CN - Email Management System</t>
  </si>
  <si>
    <t>Xiaofeng Liu</t>
  </si>
  <si>
    <t>Jie Wang</t>
  </si>
  <si>
    <t>9160 CN - Reporting SAP-BO</t>
  </si>
  <si>
    <t>Jia Ye</t>
  </si>
  <si>
    <t>Ming Chen</t>
  </si>
  <si>
    <t>Qiqi Chen</t>
  </si>
  <si>
    <t>AMS-FULAN App Support Team-CN</t>
  </si>
  <si>
    <t>10838 CN - EZT</t>
  </si>
  <si>
    <t>Wenwen Zhang</t>
  </si>
  <si>
    <t>Shunjia Shen</t>
  </si>
  <si>
    <t>Zhe Xu</t>
  </si>
  <si>
    <t>Yan Qu</t>
  </si>
  <si>
    <t>Qiao Sun</t>
  </si>
  <si>
    <t>Xiaochun Wan</t>
  </si>
  <si>
    <t>Jianming Chen</t>
  </si>
  <si>
    <t>Dan Chen</t>
  </si>
  <si>
    <t>7337 CN - B2B</t>
  </si>
  <si>
    <t>AMS-CTI&amp;IVR-L1-CN</t>
  </si>
  <si>
    <t/>
  </si>
  <si>
    <t>Kelly Di</t>
  </si>
  <si>
    <t>Zhouzhi Wang</t>
  </si>
  <si>
    <t>Closed</t>
  </si>
  <si>
    <t>Justin Su</t>
  </si>
  <si>
    <t>7796 CN - iCare</t>
  </si>
  <si>
    <t>Shanzhi Hui</t>
  </si>
  <si>
    <t>10532 CN - iPartner</t>
  </si>
  <si>
    <t>Yiqing Zhao</t>
  </si>
  <si>
    <t>Wenjia Dai</t>
  </si>
  <si>
    <t>Zhen Liu</t>
  </si>
  <si>
    <t>Yang Zhao</t>
  </si>
  <si>
    <t>10727 CN - AURA</t>
  </si>
  <si>
    <t>wang zhixin</t>
  </si>
  <si>
    <t>9167 CN - EBS</t>
  </si>
  <si>
    <t>Hongtao Li</t>
  </si>
  <si>
    <t>11240 AML China</t>
  </si>
  <si>
    <t>Yijiao Chen</t>
  </si>
  <si>
    <t>jun hu</t>
  </si>
  <si>
    <t>Xianjing He</t>
  </si>
  <si>
    <t>baoxian zhang</t>
  </si>
  <si>
    <t>Shunzi Shen</t>
  </si>
  <si>
    <t>Shu Guo</t>
  </si>
  <si>
    <t>Lewis Liu</t>
  </si>
  <si>
    <t>Yang Ruan</t>
  </si>
  <si>
    <t>Meifang Wang</t>
  </si>
  <si>
    <t>Yan Wang</t>
  </si>
  <si>
    <t>Li Zhang</t>
  </si>
  <si>
    <t>Jiaming Zhang</t>
  </si>
  <si>
    <t>Yi Xu</t>
  </si>
  <si>
    <t>Jingxuan Zhu</t>
  </si>
  <si>
    <t>Zhaomin Luo</t>
  </si>
  <si>
    <t>Xiali Wang</t>
  </si>
  <si>
    <t>Mei Wang</t>
  </si>
  <si>
    <t>Haili Ai</t>
  </si>
  <si>
    <t>Ye Wu</t>
  </si>
  <si>
    <t>AMS-App Support Portal-L1-CN</t>
  </si>
  <si>
    <t>Generic CI</t>
  </si>
  <si>
    <t>10739 CN - e-opening/e-recruiting</t>
  </si>
  <si>
    <t>Xinchao Zhao</t>
  </si>
  <si>
    <t>Shiqi Cai</t>
  </si>
  <si>
    <t>6866 CN - FAMS</t>
  </si>
  <si>
    <t>Bobo Wang</t>
  </si>
  <si>
    <t>Jing Zhang</t>
  </si>
  <si>
    <t>Ou Zhu</t>
  </si>
  <si>
    <t>Shuhui Tian</t>
  </si>
  <si>
    <t>Ying Wang</t>
  </si>
  <si>
    <t>Jing Sun</t>
  </si>
  <si>
    <t>Yao Feng</t>
  </si>
  <si>
    <t>保单状态异常</t>
  </si>
  <si>
    <t>10638 CN - Cognos Reporting DMTM BI</t>
  </si>
  <si>
    <t>Jason Ji</t>
  </si>
  <si>
    <t>Hongxia Hao</t>
  </si>
  <si>
    <t>Zhudong Huang</t>
  </si>
  <si>
    <t>Li Chen</t>
  </si>
  <si>
    <t>Yuying Li</t>
  </si>
  <si>
    <t>Bowen Jiang</t>
  </si>
  <si>
    <t>Yuee He</t>
  </si>
  <si>
    <t>Yunfei Jiang</t>
  </si>
  <si>
    <t>Ying Zhang</t>
  </si>
  <si>
    <t>Rui Dong</t>
  </si>
  <si>
    <t>Application</t>
    <phoneticPr fontId="11" type="noConversion"/>
  </si>
  <si>
    <t>Assigned Date</t>
  </si>
  <si>
    <t>Haiyan Hu</t>
  </si>
  <si>
    <t>Jing Zhao</t>
  </si>
  <si>
    <t>Hua Xie</t>
  </si>
  <si>
    <t>Yiman Li</t>
  </si>
  <si>
    <t>Shuai Huang</t>
  </si>
  <si>
    <t>LING DING</t>
  </si>
  <si>
    <t>Youze Li</t>
  </si>
  <si>
    <t>Xiaoying Wang</t>
  </si>
  <si>
    <t>Liyuan Sun</t>
  </si>
  <si>
    <t>Active</t>
  </si>
  <si>
    <t>Xin Lin</t>
  </si>
  <si>
    <t>10281 CN - ARS</t>
  </si>
  <si>
    <t>Porter Deng</t>
  </si>
  <si>
    <t>Shutao Luo</t>
  </si>
  <si>
    <t>10730 CN - Cognos Reporting CSO</t>
  </si>
  <si>
    <t>Xiaolei Li</t>
  </si>
  <si>
    <t>Huizheng Cui</t>
  </si>
  <si>
    <t>Hui Huang</t>
  </si>
  <si>
    <t>Debing Liang</t>
  </si>
  <si>
    <t>10732 QC</t>
  </si>
  <si>
    <t>Jiamei Luo</t>
  </si>
  <si>
    <t>10728 CN - Sales Portal</t>
  </si>
  <si>
    <t>Li Song</t>
  </si>
  <si>
    <t>Cheng Li</t>
  </si>
  <si>
    <t>Yanxi Zhang</t>
  </si>
  <si>
    <t>Qianqian Zhu</t>
  </si>
  <si>
    <t>Jinhua Nong</t>
  </si>
  <si>
    <t>10889 AmREADY Integral LIFE/ASIA - Conventional</t>
  </si>
  <si>
    <t>Xin Zhou</t>
  </si>
  <si>
    <t>Tao Wang</t>
  </si>
  <si>
    <t>Awaiting Evidence</t>
  </si>
  <si>
    <t>Han Zhang</t>
  </si>
  <si>
    <t>7200 CN - One Quotation</t>
  </si>
  <si>
    <t>Yiyi Yin</t>
  </si>
  <si>
    <t>Zhenghui Wang</t>
  </si>
  <si>
    <t>Falen Fan</t>
  </si>
  <si>
    <t>10742 CN - MDES</t>
  </si>
  <si>
    <t>Louying Pan</t>
  </si>
  <si>
    <t>Jinhai Yu</t>
  </si>
  <si>
    <t>Xinwu Zhang</t>
  </si>
  <si>
    <t>9525 CN - IVR - CCS</t>
  </si>
  <si>
    <t>Tingting Lin</t>
  </si>
  <si>
    <t>Xuemei Qin</t>
  </si>
  <si>
    <t>Shilin Xu</t>
  </si>
  <si>
    <t>Leilei Zhu</t>
  </si>
  <si>
    <t>Bate Qi</t>
  </si>
  <si>
    <t>Severity</t>
  </si>
  <si>
    <t>WIP Date</t>
  </si>
  <si>
    <t>3 - Low</t>
  </si>
  <si>
    <t>10801 CN - Sun Accounting</t>
  </si>
  <si>
    <t>lan Lan</t>
  </si>
  <si>
    <t>Chenmin Gu</t>
  </si>
  <si>
    <t>Ting Zhang</t>
  </si>
  <si>
    <t>Wumei Bu</t>
  </si>
  <si>
    <t>zhang Song</t>
  </si>
  <si>
    <t>Zhaopin Peng</t>
  </si>
  <si>
    <t>Dengshan Ma</t>
  </si>
  <si>
    <t>Yizhu Qian</t>
  </si>
  <si>
    <t>11225 CN - eClaim</t>
  </si>
  <si>
    <t>Fen Yang</t>
  </si>
  <si>
    <t>2</t>
  </si>
  <si>
    <t>10140 ServiceNow - Service Management</t>
  </si>
  <si>
    <t>Lu Feng</t>
  </si>
  <si>
    <t>Yafei Zhang</t>
  </si>
  <si>
    <t>10279 CN - BMP</t>
  </si>
  <si>
    <t>Generic PC</t>
  </si>
  <si>
    <t>Junjie Chen</t>
  </si>
  <si>
    <t>11205 Remove duplicate registrations QA system</t>
  </si>
  <si>
    <t>11425 CN - QA automation</t>
  </si>
  <si>
    <t>Wei Jiang</t>
  </si>
  <si>
    <t>保单被锁</t>
  </si>
  <si>
    <t>Generic Application</t>
  </si>
  <si>
    <t>Long Jiang</t>
  </si>
  <si>
    <t>9162 CN - MSP</t>
  </si>
  <si>
    <t>Wentao Zhang</t>
  </si>
  <si>
    <t>Lidan Ke</t>
  </si>
  <si>
    <t>Yao Sheng</t>
  </si>
  <si>
    <t>Qihui Zheng</t>
  </si>
  <si>
    <t>10074 CN - iBox EB</t>
  </si>
  <si>
    <t>Yimei Tu</t>
  </si>
  <si>
    <t>Xue Han</t>
  </si>
  <si>
    <t>zhang Haibo</t>
  </si>
  <si>
    <t>yang Zhao</t>
  </si>
  <si>
    <t>11240 CN-AML</t>
  </si>
  <si>
    <t>Qiuhui Yao</t>
  </si>
  <si>
    <t>Yuliang Gong</t>
  </si>
  <si>
    <t>Suhua Lai</t>
  </si>
  <si>
    <t>Frank Wei</t>
  </si>
  <si>
    <t>Zhiyun Guo</t>
  </si>
  <si>
    <t>10729 CN - CDR</t>
  </si>
  <si>
    <t>7581 Windows Operating System</t>
  </si>
  <si>
    <t>11464 CN - IVR - TM</t>
  </si>
  <si>
    <t>详见附件</t>
  </si>
  <si>
    <t>Xin Liu</t>
  </si>
  <si>
    <t>leo Luo</t>
  </si>
  <si>
    <t>Hai Ma</t>
  </si>
  <si>
    <t>yan wang</t>
  </si>
  <si>
    <t>9984 Avaya CMS</t>
  </si>
  <si>
    <t>Fred Feng</t>
  </si>
  <si>
    <t>Ye Yue</t>
  </si>
  <si>
    <t>保单问题</t>
  </si>
  <si>
    <t>Yuan Yuan</t>
  </si>
  <si>
    <t>10492 COMPASS</t>
  </si>
  <si>
    <t>9164 CN - Hyperion</t>
  </si>
  <si>
    <t>Yi Cheng</t>
  </si>
  <si>
    <t>10420 Cisco WebEx CCA</t>
  </si>
  <si>
    <t>Min Gao</t>
  </si>
  <si>
    <t>9500 CN - GSvP</t>
  </si>
  <si>
    <t>Yanna Wu</t>
  </si>
  <si>
    <t>11233 iHrplus ESS</t>
  </si>
  <si>
    <t>Meizhen He</t>
  </si>
  <si>
    <t>Yunshan Hou</t>
  </si>
  <si>
    <t>10070 Argentina - Cognos BI-DM</t>
  </si>
  <si>
    <t>Jiemin Hu</t>
  </si>
  <si>
    <t>Juan Liu</t>
  </si>
  <si>
    <t>财务分析问题</t>
  </si>
  <si>
    <t>Yanfang Wang</t>
  </si>
  <si>
    <t>Xia Chen</t>
  </si>
  <si>
    <t>保单查询异常</t>
  </si>
  <si>
    <t>Zhenxing Kang</t>
  </si>
  <si>
    <t>YIng Chen</t>
  </si>
  <si>
    <t>zhengxing Han</t>
  </si>
  <si>
    <t>Jiamin Tan</t>
  </si>
  <si>
    <t>Liying Mo</t>
  </si>
  <si>
    <t>服务器内存溢出</t>
  </si>
  <si>
    <t>10837 CN - C-ROSS</t>
  </si>
  <si>
    <t>Zhejun Zhang</t>
  </si>
  <si>
    <t>Kelly Qu</t>
  </si>
  <si>
    <t>ling Pan</t>
  </si>
  <si>
    <t>Rong Ke</t>
  </si>
  <si>
    <t>imap无法下载</t>
  </si>
  <si>
    <t>9166 CN - Web Portal</t>
  </si>
  <si>
    <t>无法生成投保文件</t>
  </si>
  <si>
    <t>11466 CN - SMIS</t>
  </si>
  <si>
    <t>Hui Zhang</t>
  </si>
  <si>
    <t>Total</t>
    <phoneticPr fontId="11" type="noConversion"/>
  </si>
  <si>
    <t>Total</t>
    <phoneticPr fontId="11" type="noConversion"/>
  </si>
  <si>
    <t>Jialin Le</t>
  </si>
  <si>
    <t>Rui Xu</t>
  </si>
  <si>
    <t>Work in progress</t>
  </si>
  <si>
    <t>保单支付异常</t>
  </si>
  <si>
    <t>Di Yao</t>
  </si>
  <si>
    <t>Min Sun</t>
  </si>
  <si>
    <t>Wensheng Zhou</t>
  </si>
  <si>
    <t>Jingwen Luo</t>
  </si>
  <si>
    <t>Li Ou</t>
  </si>
  <si>
    <t>Mengjun Qi</t>
  </si>
  <si>
    <t>Haibo Ding</t>
  </si>
  <si>
    <t>Suling Zhen</t>
  </si>
  <si>
    <t>Yue Lu</t>
  </si>
  <si>
    <t>Liu Musheng</t>
  </si>
  <si>
    <t>Xiaoyun Tang</t>
  </si>
  <si>
    <t>Xiaoqing Wang</t>
  </si>
  <si>
    <t>Vicky Chen</t>
  </si>
  <si>
    <t>Yanan Zhao</t>
  </si>
  <si>
    <t>Mengnan Zhang</t>
  </si>
  <si>
    <t>影像文件上传失败</t>
  </si>
  <si>
    <t>yawen xu</t>
  </si>
  <si>
    <t>Haozhe Feng</t>
  </si>
  <si>
    <t>Zhihui Jiang</t>
  </si>
  <si>
    <t>guo wenqian</t>
  </si>
  <si>
    <t>Jing Qiu</t>
  </si>
  <si>
    <t>Jingjing Guo</t>
  </si>
  <si>
    <t>Peng Gao</t>
  </si>
  <si>
    <t>Wenxia Yu</t>
  </si>
  <si>
    <t>Alex Li</t>
  </si>
  <si>
    <t>Zhenli Ke</t>
  </si>
  <si>
    <t>Ronghui Shi</t>
  </si>
  <si>
    <t>Zhibing Xu</t>
  </si>
  <si>
    <t>Huanmei Xue</t>
  </si>
  <si>
    <t>Meng Li</t>
  </si>
  <si>
    <t>Enfan Zhou</t>
  </si>
  <si>
    <t>Ru Sun</t>
  </si>
  <si>
    <t>Zhengdong Wu</t>
  </si>
  <si>
    <t>Resolution category</t>
  </si>
  <si>
    <t>Resolution subcategory</t>
  </si>
  <si>
    <t>Application</t>
  </si>
  <si>
    <t>Failover</t>
  </si>
  <si>
    <t>Working as designed</t>
  </si>
  <si>
    <t>Recycle</t>
  </si>
  <si>
    <t>No Action Taken</t>
  </si>
  <si>
    <t>Business Configuration</t>
  </si>
  <si>
    <t>Batch</t>
  </si>
  <si>
    <t>Configuration</t>
  </si>
  <si>
    <t>Human error</t>
  </si>
  <si>
    <t>Password reset</t>
  </si>
  <si>
    <t>PC</t>
  </si>
  <si>
    <t>Database</t>
  </si>
  <si>
    <t>Data Fix</t>
  </si>
  <si>
    <t>Server</t>
  </si>
  <si>
    <t>Networking</t>
  </si>
  <si>
    <t>Storage</t>
  </si>
  <si>
    <t>Created by</t>
  </si>
  <si>
    <t>3133183</t>
  </si>
  <si>
    <t>3245777</t>
  </si>
  <si>
    <t>1012129</t>
  </si>
  <si>
    <t>1097552</t>
  </si>
  <si>
    <t>yanqing Gong</t>
  </si>
  <si>
    <t>8001544</t>
  </si>
  <si>
    <t>8001863</t>
  </si>
  <si>
    <t>3250575</t>
  </si>
  <si>
    <t>3203163</t>
  </si>
  <si>
    <t>3247982</t>
  </si>
  <si>
    <t>3226601</t>
  </si>
  <si>
    <t>3168275</t>
  </si>
  <si>
    <t>3227738</t>
  </si>
  <si>
    <t>1011839</t>
  </si>
  <si>
    <t>8001556</t>
  </si>
  <si>
    <t>8000636</t>
  </si>
  <si>
    <t>1047050</t>
  </si>
  <si>
    <t>3238395</t>
  </si>
  <si>
    <t>8001352</t>
  </si>
  <si>
    <t>1099910</t>
  </si>
  <si>
    <t>3149680</t>
  </si>
  <si>
    <t>3128482</t>
  </si>
  <si>
    <t>3002963</t>
  </si>
  <si>
    <t>8001285</t>
  </si>
  <si>
    <t>3260476</t>
  </si>
  <si>
    <t>3174144</t>
  </si>
  <si>
    <t>3271378</t>
  </si>
  <si>
    <t>7373 CN - CIRC Reporting System</t>
  </si>
  <si>
    <t>10082 CN-Digital (Marketing/CMS)</t>
  </si>
  <si>
    <t>1074829</t>
  </si>
  <si>
    <t>1012179</t>
  </si>
  <si>
    <t>3277139</t>
  </si>
  <si>
    <t>Xinxin Huang</t>
  </si>
  <si>
    <t>1084209</t>
  </si>
  <si>
    <t>3143163</t>
  </si>
  <si>
    <t>3154368</t>
  </si>
  <si>
    <t>3248942</t>
  </si>
  <si>
    <t>1012139</t>
  </si>
  <si>
    <t>3281973</t>
  </si>
  <si>
    <t>3248243</t>
  </si>
  <si>
    <t>3242521</t>
  </si>
  <si>
    <t>3250841</t>
  </si>
  <si>
    <t>8001274</t>
  </si>
  <si>
    <t>3228821</t>
  </si>
  <si>
    <t>3205723</t>
  </si>
  <si>
    <t>3194384</t>
  </si>
  <si>
    <t>3245131</t>
  </si>
  <si>
    <t>1011900</t>
  </si>
  <si>
    <t>3075158</t>
  </si>
  <si>
    <t>3273134</t>
  </si>
  <si>
    <t>3267717</t>
  </si>
  <si>
    <t>3269754</t>
  </si>
  <si>
    <t>3191333</t>
  </si>
  <si>
    <t>3194815</t>
  </si>
  <si>
    <t>3265547</t>
  </si>
  <si>
    <t>3048938</t>
  </si>
  <si>
    <t>1050877</t>
  </si>
  <si>
    <t>3156312</t>
  </si>
  <si>
    <t>Ge Xu</t>
  </si>
  <si>
    <t>3279128</t>
  </si>
  <si>
    <t>1087539</t>
  </si>
  <si>
    <t>3240346</t>
  </si>
  <si>
    <t>3003864</t>
  </si>
  <si>
    <t>3247660</t>
  </si>
  <si>
    <t>Lihua Yang</t>
  </si>
  <si>
    <t>3001568</t>
  </si>
  <si>
    <t>1013467</t>
  </si>
  <si>
    <t>3238684</t>
  </si>
  <si>
    <t>1069536</t>
  </si>
  <si>
    <t>3199845</t>
  </si>
  <si>
    <t>Telephony</t>
  </si>
  <si>
    <t>3238068</t>
  </si>
  <si>
    <t>3260058</t>
  </si>
  <si>
    <t>8001434</t>
  </si>
  <si>
    <t>3239701</t>
  </si>
  <si>
    <t>3063161</t>
  </si>
  <si>
    <t>3246038</t>
  </si>
  <si>
    <t>3142598</t>
  </si>
  <si>
    <t>Lijia Guo</t>
  </si>
  <si>
    <t>3233024</t>
  </si>
  <si>
    <t>1047052</t>
  </si>
  <si>
    <t>保单信息异常</t>
  </si>
  <si>
    <t>3235252</t>
  </si>
  <si>
    <t>1101416</t>
  </si>
  <si>
    <t>3141494</t>
  </si>
  <si>
    <t>1013381</t>
  </si>
  <si>
    <t>3221460</t>
  </si>
  <si>
    <t>3185653</t>
  </si>
  <si>
    <t>3264348</t>
  </si>
  <si>
    <t>1027260</t>
  </si>
  <si>
    <t>8001230</t>
  </si>
  <si>
    <t>3245975</t>
  </si>
  <si>
    <t>1047063</t>
  </si>
  <si>
    <t>3156309</t>
  </si>
  <si>
    <t>3061585</t>
  </si>
  <si>
    <t>3150478</t>
  </si>
  <si>
    <t>7387 Citrix Enterprise Utility Service</t>
    <phoneticPr fontId="11" type="noConversion"/>
  </si>
  <si>
    <t xml:space="preserve">  LifeAsia incidents decreased -50%, from 101 of May to 51 of June.</t>
    <phoneticPr fontId="11" type="noConversion"/>
  </si>
  <si>
    <t xml:space="preserve">  MTS incidents decreased -44%, from 97 of May to 54 of June.</t>
    <phoneticPr fontId="11" type="noConversion"/>
  </si>
  <si>
    <t xml:space="preserve">  PASS incidents decreased -52%, from 54 of May to 26 of June.</t>
    <phoneticPr fontId="11" type="noConversion"/>
  </si>
  <si>
    <t xml:space="preserve">  MAP incidents decreased -56%, from 52 of May to 23 of June.</t>
    <phoneticPr fontId="11" type="noConversion"/>
  </si>
  <si>
    <t>3.Top 5 applications are still iMap,LifeAsia,MTS,PASS and MAP.</t>
    <phoneticPr fontId="11" type="noConversion"/>
  </si>
  <si>
    <t>4.iMap incidents decreased -6%, from 353 of May to 332 of June.</t>
    <phoneticPr fontId="11" type="noConversion"/>
  </si>
  <si>
    <t>1.The overall incidents trend is downtrend from Jan. to June of 2018.</t>
    <phoneticPr fontId="11" type="noConversion"/>
  </si>
  <si>
    <t>2.Total number of incidents decreased -23%, from 916 of May to 709 of June.</t>
    <phoneticPr fontId="11" type="noConversion"/>
  </si>
  <si>
    <t>5.Rasied incidents for new added 2 system in June. CIRC Report and Digital (Marketing/CMS).</t>
    <phoneticPr fontId="11" type="noConversion"/>
  </si>
  <si>
    <t>3204916</t>
  </si>
  <si>
    <t>Xue Chen</t>
  </si>
  <si>
    <t>3335391</t>
  </si>
  <si>
    <t>3245974</t>
  </si>
  <si>
    <t>Zhenyi Xi</t>
  </si>
  <si>
    <t>8001125</t>
  </si>
  <si>
    <t>Jing Zha</t>
  </si>
  <si>
    <t>3336642</t>
  </si>
  <si>
    <t>3231981</t>
  </si>
  <si>
    <t>11465 CN - E-NOTICE</t>
  </si>
  <si>
    <t>1012009</t>
  </si>
  <si>
    <t>Jian Lu</t>
  </si>
  <si>
    <t>3338057</t>
  </si>
  <si>
    <t>Hongyu Chou</t>
  </si>
  <si>
    <t>3279430</t>
  </si>
  <si>
    <t>Yang Qu</t>
  </si>
  <si>
    <t>3230192</t>
  </si>
  <si>
    <t>8000579</t>
  </si>
  <si>
    <t>3278129</t>
  </si>
  <si>
    <t>3267836</t>
  </si>
  <si>
    <t>Xin Yu</t>
  </si>
  <si>
    <t>3281873</t>
  </si>
  <si>
    <t>1101538</t>
  </si>
  <si>
    <t>Fenghua Li</t>
  </si>
  <si>
    <t>3337802</t>
  </si>
  <si>
    <t>1084639</t>
  </si>
  <si>
    <t>11239 CN-Beijing-XieHui Database</t>
  </si>
  <si>
    <t>3270046</t>
  </si>
  <si>
    <t>3277811</t>
  </si>
  <si>
    <t>Bin Zhao</t>
  </si>
  <si>
    <t>3235238</t>
  </si>
  <si>
    <t>3107882</t>
  </si>
  <si>
    <t>8000656</t>
  </si>
  <si>
    <t>1084302</t>
  </si>
  <si>
    <t>3235448</t>
  </si>
  <si>
    <t>Wang Hongwei</t>
  </si>
  <si>
    <t>3266523</t>
  </si>
  <si>
    <t>Cui Zuo</t>
  </si>
  <si>
    <t>3249933</t>
  </si>
  <si>
    <t>Letician Zhang</t>
  </si>
  <si>
    <t>3244984</t>
  </si>
  <si>
    <t>3338941</t>
  </si>
  <si>
    <t>3240184</t>
  </si>
  <si>
    <t>liu mei</t>
  </si>
  <si>
    <t>3339115</t>
  </si>
  <si>
    <t>Shien Jin</t>
  </si>
  <si>
    <t>3339462</t>
  </si>
  <si>
    <t>Yi Xie</t>
  </si>
  <si>
    <t>3337208</t>
  </si>
  <si>
    <t>Xintong Zhan</t>
  </si>
  <si>
    <t>3261246</t>
  </si>
  <si>
    <t>3241401</t>
  </si>
  <si>
    <t>3069162</t>
  </si>
  <si>
    <t>3248940</t>
  </si>
  <si>
    <t>Hui Chi</t>
  </si>
  <si>
    <t>QIN QI</t>
  </si>
  <si>
    <t>Cecilia Gao</t>
  </si>
  <si>
    <t>3278652</t>
  </si>
  <si>
    <t>11286 CN - XieHui Database-Jiangsu</t>
  </si>
  <si>
    <t>Zhou Rebecca</t>
  </si>
  <si>
    <t>3340109</t>
  </si>
  <si>
    <t>3153438</t>
  </si>
  <si>
    <t>3000916</t>
  </si>
  <si>
    <t>3049947</t>
  </si>
  <si>
    <t>3274863</t>
  </si>
  <si>
    <t>3249706</t>
  </si>
  <si>
    <t>3240177</t>
  </si>
  <si>
    <t>1.The overall incidents trend is downtrend from Jan. to July of 2018.</t>
    <phoneticPr fontId="11" type="noConversion"/>
  </si>
  <si>
    <t>2.Total number of incidents decreased -26%, from 709 of June to 526 of July.</t>
    <phoneticPr fontId="11" type="noConversion"/>
  </si>
  <si>
    <t>4.iMap incidents dramatically decreased -51%, from 332 of June to 162 of July.</t>
    <phoneticPr fontId="11" type="noConversion"/>
  </si>
  <si>
    <t xml:space="preserve">  LifeAsia,MTS,PASS incidents keep the stable compare with last month.Increased a little.</t>
    <phoneticPr fontId="11" type="noConversion"/>
  </si>
  <si>
    <t xml:space="preserve">  MAP incidents decreased -30%, from 23 of June to 16 of July.</t>
    <phoneticPr fontId="11" type="noConversion"/>
  </si>
  <si>
    <t>5.Rasied incidents for new added 3 system in July. Beijing-XieHui Database,XieHui Database-Jiangsu,E-NOTICE.</t>
    <phoneticPr fontId="11" type="noConversion"/>
  </si>
  <si>
    <t>3062785</t>
  </si>
  <si>
    <t>3210846</t>
  </si>
  <si>
    <t>3181923</t>
  </si>
  <si>
    <t>3103051</t>
  </si>
  <si>
    <t>Fang Chen</t>
  </si>
  <si>
    <t>3338955</t>
  </si>
  <si>
    <t>3202757</t>
  </si>
  <si>
    <t>3368273</t>
  </si>
  <si>
    <t>Jing Xiao</t>
  </si>
  <si>
    <t>3279134</t>
  </si>
  <si>
    <t>8001867</t>
  </si>
  <si>
    <t>Wang Xiaowei</t>
  </si>
  <si>
    <t>3272096</t>
  </si>
  <si>
    <t>3235261</t>
  </si>
  <si>
    <t>Jiamin Wang</t>
  </si>
  <si>
    <t>3338971</t>
  </si>
  <si>
    <t>进入http://rpt.metlife.cn/reporting/系统的东莞、汕头、珠海帐号被封，不能进入，广分每月都要提交续期报表，请长期开通，否则每月寻求解锁会影响报表时间。谢谢</t>
  </si>
  <si>
    <t>3242547</t>
  </si>
  <si>
    <t>Andy Chen</t>
  </si>
  <si>
    <t>Xilong Shen</t>
  </si>
  <si>
    <t>3249123</t>
  </si>
  <si>
    <t>Wang Ting</t>
  </si>
  <si>
    <t>Rui Li</t>
  </si>
  <si>
    <t>Holly Cheng</t>
  </si>
  <si>
    <t>3267546</t>
  </si>
  <si>
    <t>Xumin Pan</t>
  </si>
  <si>
    <t>Liangguo Yu</t>
  </si>
  <si>
    <t>1095290</t>
  </si>
  <si>
    <t>3242079</t>
  </si>
  <si>
    <t>Fei Xia</t>
  </si>
  <si>
    <t>3341139</t>
  </si>
  <si>
    <t>Removed database locks</t>
  </si>
  <si>
    <t>3250038</t>
  </si>
  <si>
    <t>Xuefen Wei</t>
  </si>
  <si>
    <t>3171976</t>
  </si>
  <si>
    <t>Hui Shen</t>
  </si>
  <si>
    <t>10836 CN - Reinsurance</t>
  </si>
  <si>
    <t>1.The overall incidents trend is downtrend from Jan. to Augest of 2018.</t>
    <phoneticPr fontId="11" type="noConversion"/>
  </si>
  <si>
    <t>4.iMap incidents dramatically decreased -36%, from 162 of July to 104 of Augest.</t>
    <phoneticPr fontId="11" type="noConversion"/>
  </si>
  <si>
    <t>2.Total number of incidents decreased -24%, from 526 of July to 398 of Augest.</t>
    <phoneticPr fontId="11" type="noConversion"/>
  </si>
  <si>
    <t xml:space="preserve">  LifeAsia,MAP incidents keep the stable compare with last month.Decreased a little.</t>
    <phoneticPr fontId="11" type="noConversion"/>
  </si>
  <si>
    <t>5.Rasied incidents for new added 1 system in Augest. Reinsurance.</t>
    <phoneticPr fontId="11" type="noConversion"/>
  </si>
  <si>
    <t xml:space="preserve">  MTS incidents decreased -21%, from 62 of June to 49 of Augest. PASS incidents dramatically 
  decreased -74%, from 27 of July to 7 of Augest. </t>
    <phoneticPr fontId="11" type="noConversion"/>
  </si>
  <si>
    <t>P1</t>
    <phoneticPr fontId="11" type="noConversion"/>
  </si>
  <si>
    <t>P2</t>
    <phoneticPr fontId="11" type="noConversion"/>
  </si>
  <si>
    <t>P3</t>
    <phoneticPr fontId="11" type="noConversion"/>
  </si>
  <si>
    <t>P4</t>
    <phoneticPr fontId="11" type="noConversion"/>
  </si>
  <si>
    <t>P5</t>
    <phoneticPr fontId="11" type="noConversion"/>
  </si>
  <si>
    <t>1095382</t>
  </si>
  <si>
    <t>3225457</t>
  </si>
  <si>
    <t>3199666</t>
  </si>
  <si>
    <t>Fangfang Liu</t>
  </si>
  <si>
    <t>3239097</t>
  </si>
  <si>
    <t>Xiaoli Jiang</t>
  </si>
  <si>
    <t>3088676</t>
  </si>
  <si>
    <t>Failure</t>
  </si>
  <si>
    <t>3238689</t>
  </si>
  <si>
    <t>3207633</t>
  </si>
  <si>
    <t>Jia Yang</t>
  </si>
  <si>
    <t>1023192</t>
  </si>
  <si>
    <t>Mingchang Xia</t>
  </si>
  <si>
    <t>1013464</t>
  </si>
  <si>
    <t>3192406</t>
  </si>
  <si>
    <t>3113067</t>
  </si>
  <si>
    <t>Replaced</t>
  </si>
  <si>
    <t>3180549</t>
  </si>
  <si>
    <t>10528 CN - Allocation System</t>
  </si>
  <si>
    <t>AMS-Complex Problem and Cross Func-CN</t>
  </si>
  <si>
    <t>3249958</t>
  </si>
  <si>
    <t>Lijuan Wang</t>
  </si>
  <si>
    <t>3234874</t>
  </si>
  <si>
    <t>1047325</t>
  </si>
  <si>
    <t>Yanbing Xie</t>
  </si>
  <si>
    <t>3194820</t>
  </si>
  <si>
    <t>3250512</t>
  </si>
  <si>
    <t>1016425</t>
  </si>
  <si>
    <t>3172569</t>
  </si>
  <si>
    <t>3178474</t>
  </si>
  <si>
    <t>3250391</t>
  </si>
  <si>
    <t>3172785</t>
  </si>
  <si>
    <t>3235262</t>
  </si>
  <si>
    <t>3250651</t>
  </si>
  <si>
    <t>1097375</t>
  </si>
  <si>
    <t>3242150</t>
  </si>
  <si>
    <t>1012258</t>
  </si>
  <si>
    <t>1011872</t>
  </si>
  <si>
    <t>8001590</t>
  </si>
  <si>
    <t>8001914</t>
  </si>
  <si>
    <t>1012169</t>
  </si>
  <si>
    <t>August Comments:</t>
    <phoneticPr fontId="11" type="noConversion"/>
  </si>
  <si>
    <t>July Comments:</t>
    <phoneticPr fontId="11" type="noConversion"/>
  </si>
  <si>
    <t>June Comments:</t>
    <phoneticPr fontId="11" type="noConversion"/>
  </si>
  <si>
    <t>Current Period:</t>
    <phoneticPr fontId="11" type="noConversion"/>
  </si>
  <si>
    <t>3276924</t>
  </si>
  <si>
    <t>Ryan Zhang</t>
  </si>
  <si>
    <t>3245475</t>
  </si>
  <si>
    <t>Jisai Yu</t>
  </si>
  <si>
    <t>3277494</t>
  </si>
  <si>
    <t>10651 CN - i-Pay</t>
  </si>
  <si>
    <t>10729 CN - CDR-AV</t>
  </si>
  <si>
    <t>Diane Du</t>
  </si>
  <si>
    <t>3211737</t>
  </si>
  <si>
    <t>Junhao Hu</t>
  </si>
  <si>
    <t>long chen</t>
  </si>
  <si>
    <t>Ding Cong</t>
  </si>
  <si>
    <t>3267655</t>
  </si>
  <si>
    <t>dan zhao</t>
  </si>
  <si>
    <t>CCS推数超时</t>
  </si>
  <si>
    <t>yu bao</t>
  </si>
  <si>
    <t>3250031</t>
  </si>
  <si>
    <t>Yunfei Sun</t>
  </si>
  <si>
    <t>3371226</t>
  </si>
  <si>
    <t>Shiyu Yi</t>
  </si>
  <si>
    <t>3247911</t>
  </si>
  <si>
    <t>Jingzhi Hu</t>
  </si>
  <si>
    <t>3370615</t>
  </si>
  <si>
    <t>3238397</t>
  </si>
  <si>
    <t>3223010</t>
  </si>
  <si>
    <t>3068439</t>
  </si>
  <si>
    <t>3246199</t>
  </si>
  <si>
    <t>3164147</t>
  </si>
  <si>
    <t>Min Peng</t>
  </si>
  <si>
    <t>3148280</t>
  </si>
  <si>
    <t>3250028</t>
  </si>
  <si>
    <t>3333801</t>
  </si>
  <si>
    <t>3372478</t>
  </si>
  <si>
    <t>xi gong</t>
  </si>
  <si>
    <t>3340329</t>
  </si>
  <si>
    <t>3336557</t>
  </si>
  <si>
    <t>Yuanyuan Zheng</t>
  </si>
  <si>
    <t>3369452</t>
  </si>
  <si>
    <t>10651 CN - i-Pay</t>
    <phoneticPr fontId="11" type="noConversion"/>
  </si>
  <si>
    <t>Nan Chen</t>
  </si>
  <si>
    <t>1101884</t>
  </si>
  <si>
    <t>Yuchu Luo</t>
  </si>
  <si>
    <t>3338654</t>
  </si>
  <si>
    <t>Lian Yan</t>
  </si>
  <si>
    <t>3372021</t>
  </si>
  <si>
    <t>jingya gao</t>
  </si>
  <si>
    <t>3372326</t>
  </si>
  <si>
    <t>1011967</t>
  </si>
  <si>
    <t>Zhu Fengping</t>
  </si>
  <si>
    <t>3271449</t>
  </si>
  <si>
    <t>3247985</t>
  </si>
  <si>
    <t>lu tang</t>
  </si>
  <si>
    <t>3372024</t>
  </si>
  <si>
    <t>Judith Ji</t>
  </si>
  <si>
    <t>Yingying Ye</t>
  </si>
  <si>
    <t>3111117</t>
  </si>
  <si>
    <t>yundai xiao</t>
  </si>
  <si>
    <t>Tingting Zhang</t>
  </si>
  <si>
    <t>3278621</t>
  </si>
  <si>
    <t>Luhua Zheng</t>
  </si>
  <si>
    <t>3174147</t>
  </si>
  <si>
    <t>3278796</t>
  </si>
  <si>
    <t>Chris Mai</t>
  </si>
  <si>
    <t>1032695</t>
  </si>
  <si>
    <t>保单异常</t>
  </si>
  <si>
    <t>Yao Wang</t>
  </si>
  <si>
    <t>3281976</t>
  </si>
  <si>
    <t>Lu Zhang</t>
  </si>
  <si>
    <t>3244080</t>
  </si>
  <si>
    <t>3182049</t>
  </si>
  <si>
    <t>OPD超时</t>
  </si>
  <si>
    <t>Guangchao Bian</t>
  </si>
  <si>
    <t>3370611</t>
  </si>
  <si>
    <t>建议书问题</t>
  </si>
  <si>
    <t>He Wen</t>
  </si>
  <si>
    <t>Nina Li</t>
  </si>
  <si>
    <t>1050325</t>
  </si>
  <si>
    <t>Yanwen He</t>
  </si>
  <si>
    <t>3250034</t>
  </si>
  <si>
    <t>3275798</t>
  </si>
  <si>
    <t>Peifen Wu</t>
  </si>
  <si>
    <t>3371229</t>
  </si>
  <si>
    <t>3268537</t>
  </si>
  <si>
    <t>Yingying Zong</t>
  </si>
  <si>
    <t>3336795</t>
  </si>
  <si>
    <t>Xiaoang Chen</t>
  </si>
  <si>
    <t>3373453</t>
  </si>
  <si>
    <t>Capacity</t>
  </si>
  <si>
    <t>Ying Zhao</t>
  </si>
  <si>
    <t>3075829</t>
  </si>
  <si>
    <t>Luxi Yang</t>
  </si>
  <si>
    <t>3377649</t>
  </si>
  <si>
    <t>9984 Japan  Avaya CMS</t>
  </si>
  <si>
    <t>kang shi</t>
  </si>
  <si>
    <t>3371160</t>
  </si>
  <si>
    <t>Qianrong Song</t>
  </si>
  <si>
    <t>3088424</t>
  </si>
  <si>
    <t>银联支付报错</t>
  </si>
  <si>
    <t>Jiawen Xie</t>
  </si>
  <si>
    <t>3368293</t>
  </si>
  <si>
    <t>Xingzhao Li</t>
  </si>
  <si>
    <t>3372053</t>
  </si>
  <si>
    <t>bin wang</t>
  </si>
  <si>
    <t>3337418</t>
  </si>
  <si>
    <t>ZhengXiang Hou</t>
  </si>
  <si>
    <t>Kaikai Ma</t>
  </si>
  <si>
    <t>3371566</t>
  </si>
  <si>
    <t>Human Error</t>
  </si>
  <si>
    <t>Defect of New Release</t>
  </si>
  <si>
    <t>Defect</t>
  </si>
  <si>
    <t xml:space="preserve">Working as designed </t>
  </si>
  <si>
    <t>DataFix</t>
  </si>
  <si>
    <t>External 3rd Party Interface</t>
  </si>
  <si>
    <t>Passwrod Reset</t>
  </si>
  <si>
    <t>Root Cause</t>
  </si>
  <si>
    <t>Resolution steps</t>
  </si>
  <si>
    <t>Haibo Tie</t>
  </si>
  <si>
    <t>3377221</t>
  </si>
  <si>
    <t>采取了哪些行动来解决这一事件？请说明所做完成的事项和和采取行动的人。</t>
  </si>
  <si>
    <t>Junwen Fan</t>
  </si>
  <si>
    <t>3281076</t>
  </si>
  <si>
    <t>lei qiao</t>
  </si>
  <si>
    <t>3376843</t>
  </si>
  <si>
    <t>数据查询</t>
  </si>
  <si>
    <t>问题已经解决。</t>
  </si>
  <si>
    <t>3245234</t>
  </si>
  <si>
    <t>JiaLan Gan</t>
  </si>
  <si>
    <t>3374853</t>
  </si>
  <si>
    <t>What actions were taken to resolve the incident? Please provide what was done and who took the action</t>
  </si>
  <si>
    <t>已处理</t>
  </si>
  <si>
    <t>补推相应数据</t>
  </si>
  <si>
    <t>Niu Yajuan</t>
  </si>
  <si>
    <t>3381472</t>
  </si>
  <si>
    <t>电话沟通</t>
  </si>
  <si>
    <t>已恢复</t>
  </si>
  <si>
    <t>1030907</t>
  </si>
  <si>
    <t>已重置</t>
  </si>
  <si>
    <t>Wei Xiao</t>
  </si>
  <si>
    <t>1029055</t>
  </si>
  <si>
    <t>Yekun Cheng</t>
  </si>
  <si>
    <t>3376753</t>
  </si>
  <si>
    <t>已处理完毕</t>
  </si>
  <si>
    <t>问题已经解决</t>
  </si>
  <si>
    <t>已处理。</t>
  </si>
  <si>
    <t>问题已解决</t>
  </si>
  <si>
    <t>3367064</t>
  </si>
  <si>
    <t>3234872</t>
  </si>
  <si>
    <t>Shi Huaying</t>
  </si>
  <si>
    <t>3367413</t>
  </si>
  <si>
    <t>该单之前eclaim变成理赔锁定，拒付处理时发现保单状态不是有效状态，所以就不会再新的billing记录，因此就没有出盘。虽然后来eclaim又变成有效状态，但无法再次出盘。
解决办法：
做A返，重新生成billing，就会出盘。
在设计理赔流程时，没有考虑扣款在途的情况。
如果有这方面的改进，请提出需求。</t>
  </si>
  <si>
    <t>重启服务器</t>
  </si>
  <si>
    <t>Qiong Lu</t>
  </si>
  <si>
    <t>3370874</t>
  </si>
  <si>
    <t>数据逻辑查询</t>
  </si>
  <si>
    <t>用户已确认</t>
  </si>
  <si>
    <t>打印宕机</t>
  </si>
  <si>
    <t>更换浏览器即可</t>
  </si>
  <si>
    <t>数据已恢复</t>
  </si>
  <si>
    <t>Jiaying Xu</t>
  </si>
  <si>
    <t>3371504</t>
  </si>
  <si>
    <t>已处理，烦请核实</t>
  </si>
  <si>
    <t>Xi Zhang</t>
  </si>
  <si>
    <t>3107412</t>
  </si>
  <si>
    <t>已解决</t>
  </si>
  <si>
    <t>3108332</t>
  </si>
  <si>
    <t>已处理，烦请确认核实</t>
  </si>
  <si>
    <t>如电话沟通，已解决</t>
  </si>
  <si>
    <t>INC002303615</t>
  </si>
  <si>
    <t>8601009551  分红考试考过三周了，录尊悦保单时提示改代理人不具备销售资格</t>
  </si>
  <si>
    <t>INC002303665</t>
  </si>
  <si>
    <t>针对满期金配置中：满期金计算是否包含加费金额:需要设置为Y，如图所示：涉及产品：ZACTCODE CRTABLE ZPLANDESCED21AA     ED30 美满一生两全保险                                                            ED26AA</t>
  </si>
  <si>
    <t>INC002303670</t>
  </si>
  <si>
    <t>23-身份证明未明确报表中，对于健康随心保险产品计算逻辑有误，请帮忙查阅。案例投保单号为011000070291（上海）</t>
  </si>
  <si>
    <t>LA   ZCCTPF表中同一保单号 同一客户号 有多条记录，导致BO计算金额时数据翻倍</t>
  </si>
  <si>
    <t>转PRB修复</t>
  </si>
  <si>
    <t>INC002303684</t>
  </si>
  <si>
    <t>今日照会打印出现异常，浙江分公司下出现金华营销部的数据（详情见附件），请帮忙解决一下，谢谢</t>
  </si>
  <si>
    <t>已经处理完了，和用户核实沟通过</t>
  </si>
  <si>
    <t>INC002303700</t>
  </si>
  <si>
    <t>客户号CC0111192388、CC0214526066、CC0235050627、CC0050243539、CC0058268613、CC0094723791已是回收状态，还原时提示客户已被分配不可还原，请帮忙查询原因。</t>
  </si>
  <si>
    <t>Zhang Haibo</t>
  </si>
  <si>
    <t>Job未正常执行完成影响的</t>
  </si>
  <si>
    <t>后台手工释放占用中的状态为未占用。</t>
  </si>
  <si>
    <t>INC002303777</t>
  </si>
  <si>
    <t>BJ  02904665  此单客户申请退保，操作时系统提示错误信息：F616:生效日&lt;最初的佣金日，请帮忙查看原因，谢谢！</t>
  </si>
  <si>
    <t>Ni Yaoping</t>
  </si>
  <si>
    <t>INC002303801</t>
  </si>
  <si>
    <t>11月1日上架北京访后付佣政策，规则同系统已有的5家机构（沈阳大连深圳武汉重庆），即回访成功后方可付佣，未回访成功的保单，在净承保明细报表里的"未回访成功"sheet中体现，当月不与发薪。但在12月导出的11，12两个月的"净承保明细"报表里，"未回访成功"sheet中并未有北京数据，只有以上5家数据。报表路径：MT</t>
  </si>
  <si>
    <t>存储过程：SP_MonthlyRecord5_new     这个脚本的生产更新需要同时更新1.241和1.56两个数据库；经确认发布只更新1.56，并未更新1.241，而报表库就是241库。
再次发布CR1801106 的脚本到1.241库。</t>
  </si>
  <si>
    <t>再次发布CR1801106 的脚本到1.241库。</t>
  </si>
  <si>
    <t>INC002303817</t>
  </si>
  <si>
    <t>客户号：BC0000460663、CC0045777419、CC0001354823、CC0056929367已回收，还原时提示客户已被分配不可还原，请帮忙查询原因。</t>
  </si>
  <si>
    <t>Task的状态是回收状态，有Job会释放占用中的客户状态的但未能正常释放</t>
  </si>
  <si>
    <t>已经客户信息的释放占用状态。</t>
  </si>
  <si>
    <t>INC002303824</t>
  </si>
  <si>
    <t>客户号：CC0227364269 已回收，还原时提示客户已被分配不可还原，请帮忙查询原因。</t>
  </si>
  <si>
    <t>未及时释放占用中的客户 属于Job</t>
  </si>
  <si>
    <t>已经处理完成</t>
  </si>
  <si>
    <t>INC002303986</t>
  </si>
  <si>
    <t>开通 4-新单受理及承保报表 By Coverage_NEW  下载权限</t>
  </si>
  <si>
    <t>3278595</t>
  </si>
  <si>
    <t>用户帐号权限有问题</t>
  </si>
  <si>
    <t>已手工提取 报表 给用户， 并通知用户 提service request 申请权限</t>
  </si>
  <si>
    <t>INC002304028</t>
  </si>
  <si>
    <t>今日北京代理人新契约保单已在LA中跑批完成1小时，截止目前打印平台还在蹦数据，另外打印平台下午的所有保单都是“等待生成PDF”状态，请协助解决</t>
  </si>
  <si>
    <t>INC002304083</t>
  </si>
  <si>
    <t>做建议书，投保人57岁， 选择花样年华之后，弹不出来交费年限</t>
  </si>
  <si>
    <t>多次跟用户沟通，让用户咨询公司内勤，投保规则确实变更</t>
  </si>
  <si>
    <t>INC002304095</t>
  </si>
  <si>
    <t>升级版本即可</t>
  </si>
  <si>
    <t>INC002304101</t>
  </si>
  <si>
    <t>客户号：CC0236457468已回收，还原时提示客户已被分配不可还原，请帮忙查询原因。</t>
  </si>
  <si>
    <t>查询此客户下已没有存在有效数据或待领取数据，取消占用标识</t>
  </si>
  <si>
    <t>查询此客户下已没有存在有效数据或待领取数据，现已取消占用标识</t>
  </si>
  <si>
    <t>INC002304111</t>
  </si>
  <si>
    <t>01392497_GZ犹退报错,系统自动带出的帐号有问题</t>
  </si>
  <si>
    <t>如电话沟通，退费金额大于首期保费，退费银行默认为TENPAY_MM</t>
  </si>
  <si>
    <t>INC002304217</t>
  </si>
  <si>
    <t>HZ-02652670,新增WP规则校验不通过，显示如下</t>
  </si>
  <si>
    <t>如电话沟通，保单周年日是2019/12/30，所以弹出那个提示是没问题的，如有业务问题，具体需要咨询BA</t>
  </si>
  <si>
    <t>INC002304261</t>
  </si>
  <si>
    <t>Jie Guo</t>
  </si>
  <si>
    <t>获取盒号失败，一直有如图提示，请问该怎么操作扫描点cqpr2</t>
  </si>
  <si>
    <t>1011867</t>
  </si>
  <si>
    <t>新增后台配置</t>
  </si>
  <si>
    <t>INC002304276</t>
  </si>
  <si>
    <t>保单98870829，汇丰客户收到的电子合同的邮件中，有2个附件，一个是电子合同，还有一张是其他人的身份证复印件。身份证复印件不应该出现在此邮件中，烦请协助，谢谢</t>
  </si>
  <si>
    <t>从系统层面分析，这种情况概率为0。由于用户缺乏证据，此次INC暂时搁置，待重现问题，证据齐全在分析。</t>
  </si>
  <si>
    <t>INC002304286</t>
  </si>
  <si>
    <t>VMS保单出现重复生成问题，比如保单CQ200600024024，18年保费到账之后系统重复生成了一次。烦请查询原因，多谢。</t>
  </si>
  <si>
    <t>重新进行跑批次处理</t>
  </si>
  <si>
    <t>INC002304317</t>
  </si>
  <si>
    <t>升级IOS版本即可</t>
  </si>
  <si>
    <t>INC002304381</t>
  </si>
  <si>
    <t>CCS系统卡顿，请尽快处理，谢谢！89、88、115.888服务器都很卡顿</t>
  </si>
  <si>
    <t>Yenan Dong</t>
  </si>
  <si>
    <t>转发INFA分析中</t>
  </si>
  <si>
    <t>INC002304510</t>
  </si>
  <si>
    <t>用户登录mts提示迁入失败，已有人占用</t>
  </si>
  <si>
    <t>与用户沟通解决</t>
  </si>
  <si>
    <t>INC002304620</t>
  </si>
  <si>
    <t>四川民生更改了打印配置，现在喜刷刷产品的保单无法打印，烦请帮忙看下配置</t>
  </si>
  <si>
    <t>1084224</t>
  </si>
  <si>
    <t>INC002304632</t>
  </si>
  <si>
    <t>00477958，ENOTICE平台未生产失效信，请处理。</t>
  </si>
  <si>
    <t>Zhang Song</t>
  </si>
  <si>
    <t>INC002307892</t>
  </si>
  <si>
    <t>ODS一条失败</t>
  </si>
  <si>
    <t>LA漏配银行信息</t>
  </si>
  <si>
    <t>因为LA  BABRPF表数据缺失，未关联上导致的，LA于今日修复，ODS明天正常推送给下游</t>
  </si>
  <si>
    <t>INC002308570</t>
  </si>
  <si>
    <t>CGB项目订单档审核报错，烦请核查原因并处理，感谢</t>
  </si>
  <si>
    <t xml:space="preserve">受益人信息有三个人；    第三个客户钱东超与被保人关系信息是空所以核保时读取数据有异常了。
</t>
  </si>
  <si>
    <t>请补录数据。</t>
  </si>
  <si>
    <t>INC002308586</t>
  </si>
  <si>
    <t>北京投保单021000210832此单无法修改代理人，请帮忙查询原因。</t>
  </si>
  <si>
    <t>以前的需求预投保保单要保护承保日期等3个输入字段，但实际保护了更多的输入字段</t>
  </si>
  <si>
    <t>修正代码，只保护正确的信息。</t>
  </si>
  <si>
    <t>INC002308637</t>
  </si>
  <si>
    <t>Xin Di</t>
  </si>
  <si>
    <t>外场的快递面单需要和保全补打转渠道递送的保单一起打印，目前补打转渠道递送的保单是不打印快递面单的</t>
  </si>
  <si>
    <t>1030319</t>
  </si>
  <si>
    <t>INC002308638</t>
  </si>
  <si>
    <t>Jiahao Zhu</t>
  </si>
  <si>
    <t>申请了5个账号，分别为：袁媛 张雯雯 步吴梅 徐懿 钱熠珠，工单编号： RITM1234033   。目前能正常登入CCS，但无法绑定电话机。输入分机号，点击登入后报错。附件为其中一位的页面截图。</t>
  </si>
  <si>
    <t>3377987</t>
  </si>
  <si>
    <t>更新了配置</t>
  </si>
  <si>
    <t>INC002308647</t>
  </si>
  <si>
    <t>现发现OB报表系统中"核保未回复明细报表"中显示的照会保单信息不全，缺少好多保单。例如保单013002195709存在照会，但未显示在该报表清单中，还请协助查看下原因。感谢！附件密码：Hello001</t>
  </si>
  <si>
    <t>开发上线时误加筛选器,  导致报表数据缺失</t>
  </si>
  <si>
    <t>INC002308679</t>
  </si>
  <si>
    <t>保单41068932、41068926客户投诉满期金金额比交费金额少。两张保单保险费总额分别是：53200和26600。LA显示满期金额：50000和25000。客户等待回复，请今天解决。谢谢。</t>
  </si>
  <si>
    <t>--SY_41068932
INSERT INTO MLPDTA.ACMVPF VALUES ('  ', '8', '41068932 ', 2216, 4, '  ', '8', '41068932        ', 'LP', 'TS', '8', 'SY', 2019, 1, 'T542', '00009', 'CNY', 1600.00, '41068932                      ', '满期付款                    ', 1.000000000, 1600.00, '8', 'CNY', 'TFRCLRG-SUSP  ', '-', '2019', '01', 20181230, 0, 0.00, 99999999, 'I', 190103, 163959, 984, '    ', '          ', ' ', '  ', 0, '                    ', 99999999, 'G         ', 'TM        ', 'I         ', 'SYS       ', 'SYS       ', 'SYS       ', 'SYS       ', 'SYS       ', 'SYS       ', '0801      ', 'I002308679', 'QZRCSRVS  ', CURRENT_TIMESTAMP);
INSERT INTO MLPDTA.ACMVPF VALUES ('  ', '8', '41068932 ', 2216, 3, '  ', '8', '41068932        ', 'LC', 'MD', '8', 'SY', 2019, 1, 'T542', '00009', 'CNY', 1600.00, '41068932                      ', '满期付款                    ', 1.000000000, 1600.00, '8', 'CNY', 'MATSUSP       ', '+', '2019', '01', 20181230, 0, 0.00, 99999999, 'I', 190103, 163959, 984, '    ', '          ', ' ', '  ', 0, '                    ', 99999999, 'G         ', 'TM        ', 'I         ', 'SYS       ', 'RTM202    ', 'SYS       ', 'PT400075  ', 'SYS       ', 'SYS       ', '0801      ', 'I002308679', 'QZRCSRVS  ', CURRENT_TIMESTAMP);
INSERT INTO MLPDTA.ACMVPF VALUES ('  ', '8', '41068932 ', 2215, 4, '  ', '8', '41068932        ', 'LC', 'MD', '8', 'SY', 2019, 1, 'BNIK', '11002', 'CNY', 1600.00, '41068932                      ', 'AUTO MATURITY                 ', 1.000000000, 1600.00, '8', 'CNY', 'MATSUSP       ', '-', '2018', '12', 20181230, 0, 0.00, 99999999, 'I', 190103, 93919, 999999, '    ', '          ', ' ', '  ', 0, '                    ', 99999999, 'G         ', 'TM        ', 'I         ', 'SYS       ', 'RTM202    ', 'SYS       ', 'PT400075  ', 'SYS       ', 'SYS       ', '0801      ', 'I002308679', 'TRDMLP    ', CURRENT_TIMESTAMP);
INSERT INTO MLPDTA.ACMVPF VALUES ('  ', '8', '41068932 ', 2215, 3, '  ', '8', '4106893201010000', 'LE', 'MS', '8', 'SY', 2019, 1, 'BNIK', '11002', 'CNY', 1600.00, '41068932                      ', 'AUTO MATURITY                 ', 1.000000000, 1600.00, '8', 'CNY', 'MATCLAIMS-T52R', '+', '2018', '12', 20181230, 0, 0.00, 99999999, 'I', 190103, 93919, 999999, '    ', '          ', ' ', '  ', 0, '                    ', 99999999, 'G         ', 'TM        ', 'I         ', 'SYS       ', 'RTM202    ', 'SYS       ', 'PT400075  ', 'SYS       ', 'SYS       ', '0801      ', 'I002308679', 'TRDMLP    ', CURRENT_TIMESTAMP);
--4 ROWS
UPDATE MLPDTA.ACBL SET SACSCURBAL = SACSCURBAL - 1600, USER_PROFILE = 'I002308679', DATIME = CURRENT_TIMESTAMP        
WHERE RLDGCOY = '8' AND RLDGACCT LIKE  '41068932%' AND SACSTYP = 'TS' ;
--1 ROW
UPDATE MLPDTA.ACBL SET SACSCURBAL = SACSCURBAL + 1600, USER_PROFILE = 'I002308679', DATIME = CURRENT_TIMESTAMP        
WHERE RLDGCOY = '8' AND RLDGACCT LIKE  '41068932%' AND SACSTYP = 'MS' ;
--1 ROW
UPDATE MLPDTA.MATDPF SET ACTVALUE = ACTVALUE + 1600, USER_PROFILE = 'I002308679', DATIME = CURRENT_TIMESTAMP
WHERE CHDRCOY = '8' AND CHDRNUM = '41068932' AND ACTVALUE = 25000;
--1 ROWS
UPDATE MLPDTA.MATHPF SET CLAMAMT = CLAMAMT + 1600, USER_PROFILE = 'I002308679', DATIME = CURRENT_TIMESTAMP
WHERE CHDRCOY = '8' AND CHDRNUM = '41068932' AND CLAMAMT = 25000;
--1 ROWS
--SY_41068926
INSERT INTO MLPDTA.ACMVPF VALUES ('  ', '8', '41068926 ', 2216, 4, '  ', '8', '41068926        ', 'LP', 'TS', '8', 'SY', 2019, 1, 'T542', '00009', 'CNY', 3200.00, '41068926                      ', '满期付款                    ', 1.000000000, 3200.00, '8', 'CNY', 'TFRCLRG-SUSP  ', '-', '2019', '01', 20181230, 0, 0.00, 99999999, 'I', 190103, 163903, 984, '    ', '          ', ' ', '  ', 0, '                    ', 99999999, 'G         ', 'TM        ', 'I         ', 'SYS       ', 'SYS       ', 'SYS       ', 'SYS       ', 'SYS       ', 'SYS       ', '0801      ', 'I002308679', 'QZRCSRVS  ', CURRENT_TIMESTAMP);
INSERT INTO MLPDTA.ACMVPF VALUES ('  ', '8', '41068926 ', 2216, 3, '  ', '8', '41068926        ', 'LC', 'MD', '8', 'SY', 2019, 1, 'T542', '00009', 'CNY', 3200.00, '41068926                      ', '满期付款                    ', 1.000000000, 3200.00, '8', 'CNY', 'MATSUSP       ', '+', '2019', '01', 20181230, 0, 0.00, 99999999, 'I', 190103, 163903, 984, '    ', '          ', ' ', '  ', 0, '                    ', 99999999, 'G         ', 'TM        ', 'I         ', 'SYS       ', 'RTM202    ', 'SYS       ', 'PT400075  ', 'SYS       ', 'SYS       ', '0801      ', 'I002308679', 'QZRCSRVS  ', CURRENT_TIMESTAMP);
INSERT INTO MLPDTA.ACMVPF VALUES ('  ', '8', '41068926 ', 2215, 4, '  ', '8', '41068926        ', 'LC', 'MD', '8', 'SY', 2019, 1, 'BNIK', '11002', 'CNY', 3200.00, '41068926                      ', 'AUTO MATURITY                 ', 1.000000000, 3200.00, '8', 'CNY', 'MATSUSP       ', '-', '2018', '12', 20181230, 0, 0.00, 99999999, 'I', 190103, 93932, 999999, '    ', '          ', ' ', '  ', 0, '                    ', 99999999, 'G         ', 'TM        ', 'I         ', 'SYS       ', 'RTM202    ', 'SYS       ', 'PT400075  ', 'SYS       ', 'SYS       ', '0801      ', 'I002308679', 'TRDMLP    ', CURRENT_TIMESTAMP);
INSERT INTO MLPDTA.ACMVPF VALUES ('  ', '8', '41068926 ', 2215, 3, '  ', '8', '4106892601010000', 'LE', 'MS', '8', 'SY', 2019, 1, 'BNIK', '11002', 'CNY', 3200.00, '41068926                      ', 'AUTO MATURITY                 ', 1.000000000, 3200.00, '8', 'CNY', 'MATCLAIMS-T52R', '+', '2018', '12', 20181230, 0, 0.00, 99999999, 'I', 190103, 93932, 999999, '    ', '          ', ' ', '  ', 0, '                    ', 99999999, 'G         ', 'TM        ', 'I         ', 'SYS       ', 'RTM202    ', 'SYS       ', 'PT400075  ', 'SYS       ', 'SYS       ', '0801      ', 'I002308679', 'TRDMLP    ', CURRENT_TIMESTAMP);
--4 ROWS
UPDATE MLPDTA.ACBL SET SACSCURBAL = SACSCURBAL - 3200, USER_PROFILE = 'I002308679', DATIME = CURRENT_TIMESTAMP        
WHERE RLDGCOY = '8' AND RLDGACCT LIKE  '41068926%' AND SACSTYP = 'TS' ;
--1 ROW
UPDATE MLPDTA.ACBL SET SACSCURBAL = SACSCURBAL + 3200, USER_PROFILE = 'I002308679', DATIME = CURRENT_TIMESTAMP        
WHERE RLDGCOY = '8' AND RLDGACCT LIKE  '41068926%' AND SACSTYP = 'MS' ;
--1 ROW
UPDATE MLPDTA.MATDPF SET ACTVALUE = ACTVALUE + 3200, USER_PROFILE = 'I002308679', DATIME = CURRENT_TIMESTAMP
WHERE CHDRCOY = '8' AND CHDRNUM = '41068926' AND ACTVALUE = 50000;
--1 ROWS
UPDATE MLPDTA.MATHPF SET CLAMAMT = CLAMAMT + 3200, USER_PROFILE = 'I002308679', DATIME = CURRENT_TIMESTAMP
WHERE CHDRCOY = '8' AND CHDRNUM = '41068926' AND CLAMAMT = 50000;
--1 ROWS</t>
  </si>
  <si>
    <t>INC002308706</t>
  </si>
  <si>
    <t>41394153  Pass显示待登记，但是找不到对应的任务。请查询原因</t>
  </si>
  <si>
    <t>由于pass到la出现异常，导致该笔保全找不到任务，目前已恢复</t>
  </si>
  <si>
    <t>INC002308711</t>
  </si>
  <si>
    <t>MTSRPT薪资查询界面--“净承保汇总清单”导2019年1财月数据，是空白的无数据</t>
  </si>
  <si>
    <t>之前月结的时候有提过要把周六的考核预警Job给停掉，因为和月结时间有冲突，当时有停掉Job之后忘记恢复， 也就是说周六考核预警Job没有执行导致的。</t>
  </si>
  <si>
    <t>恢复周六考核预警Job即可。</t>
  </si>
  <si>
    <t>INC002308712</t>
  </si>
  <si>
    <t>投保单号203002193072  客户保单状态是收到回执状态,但今天查询变成了保单取消，并没有操作过，烦请协助查询原因，谢谢。</t>
  </si>
  <si>
    <t>该保单并未承保，在2019年1月2日做的撤销操作，系统无保费缴纳记录，已反馈用户相关信息</t>
  </si>
  <si>
    <t>INC002308813</t>
  </si>
  <si>
    <t>12.27银联入账3006602.80，47报表与明行明细对账差异附件中蓝色标注是银行有我们没有（2笔）该两笔的总金额2743，该2743加上47报表上的3003859.80总计金额3006602.80 （与银行入账金额一致）但其中红色标注有41笔差异是银行没有，我们有的，烦请帮忙确认一下这41笔是什么 钱？谢谢</t>
  </si>
  <si>
    <t>BO系统数据与ODS一致</t>
  </si>
  <si>
    <t>用户与银行确认扣款明细</t>
  </si>
  <si>
    <t>INC002308971</t>
  </si>
  <si>
    <t>获取核保结论失败，状态是待审核-核保完成</t>
  </si>
  <si>
    <t>该保单已解锁，获取核保结论失败的问题正在讨论解决方案，谢谢。</t>
  </si>
  <si>
    <t>INC002309291</t>
  </si>
  <si>
    <t>保单02218031有一笔2018年9月4日的保费暂记挂账，请协助查询挂账原因，谢谢</t>
  </si>
  <si>
    <t xml:space="preserve">UPDATE MLPDTA.REGPPF SET VAIDFLAG = '2'
WHERE CHDRNUM = '02218031' AND CHDRCOY = 'A'
AND TRANNO = '20';
--1                                               </t>
  </si>
  <si>
    <t>INC002309394</t>
  </si>
  <si>
    <t>沈阳广发项目昨天（1月2号）订单档上传时，其中一单（临时投保单号： BP0001776885，客户徐泽桂）所有地址均为重庆，但进入系统后落单地显示为广州，导致地址不符系统撤单。请帮忙查询此单为什么在专案归属及订单档的地址信息均为重庆地区的情况下，落单地却归到广州，谢谢！因客户着急签收合同，麻烦帮忙尽快处理，非常感谢！</t>
  </si>
  <si>
    <t>根据提供的订单档信息检查发现客户徐泽桂的保单信息中关于分公司的数据是广东分公司的</t>
  </si>
  <si>
    <t>属于人为操作问题。</t>
  </si>
  <si>
    <t>INC002309444</t>
  </si>
  <si>
    <t>GC04010000209911 李媛媛，该赔案已结案，但结案日期为空，烦请核实情况。</t>
  </si>
  <si>
    <t>INC002309466</t>
  </si>
  <si>
    <t>深圳电销渠道只有行政主管有权限使用BI系统，在2018.12.24日渠道使用用户名msun，密码111111还能进入BI系统，今天再进系统提示用户名或密码错误，经确认渠道没有变更过此密码，也没有收到过停用通知，请协助确认原因，尽快协助重置密码，避免无法跟进项目重要KPI指标，谢谢！</t>
  </si>
  <si>
    <t>账号失效，需提升请修改账号有效期</t>
  </si>
  <si>
    <t>INC002309474</t>
  </si>
  <si>
    <t>卸载重装即可</t>
  </si>
  <si>
    <t>INC002309757</t>
  </si>
  <si>
    <t>光大银行信用卡项目的外点MTS系统数据导入从临时库导入正式库时总是提示超时报错，详见附件截图，请尽快帮忙处理，谢谢</t>
  </si>
  <si>
    <t>应用程序池的内存快满了。</t>
  </si>
  <si>
    <t>INC002310168</t>
  </si>
  <si>
    <t>https://mall.metlife.com.cn/jdx/query.htm无法查询，提示“请求错误”。</t>
  </si>
  <si>
    <t>已修正</t>
  </si>
  <si>
    <t>INC002310196</t>
  </si>
  <si>
    <t>投保单321000048066，保单03661827，打印系统显示"核心数据异常"，客户未收到电子保单，需要发送给客户，谢谢。</t>
  </si>
  <si>
    <t>已经处理了，烦请稍后核实</t>
  </si>
  <si>
    <t>INC002310268</t>
  </si>
  <si>
    <t>都会堂生产又出现支付保费与系统保费不一致的情况，相关截图看附件，麻烦协助处理，谢谢。</t>
  </si>
  <si>
    <t xml:space="preserve">Hi  各位,
关于都会堂的保单进入MTS系统调用OnLineSales 的ImportOnLinePolicyData接口出现INC中的问题的原因反馈：
1. 此问题跟2018-12-26的CR1801236 有关，  单月缴首期保费不再乘缴费方式上的系数；返回的premium是首期实收保费；    CR对  ImportOnLinePolicyData接口中修改了保单的保费，险种保费未修改  但是保费计算接口中有修改保单的保费和保单险种的保费。
2. 程序有根据专案产品计划中的首期保费类型单月缴或双月缴更新保费值，如果是双月缴保费，保费=首期保费/缴费频率中的首期保费倍率。
新上线CR1801236后就出现了保费和都会堂不一致的问题，这是正常的。
  保单的状态现在已经是承保状态，之前未承保是因为核保时Aura反馈"续期保费授权银行名称未填写"导致的；  保单在发送LA系统前有Aura核保 、 保费计算 、相似客户验证 、 都通过之后才发送LA，在这个过程中会根据LA核心系统的保费计算返回的保费值更新MTS系统的保单保费和保单险种保费。 
如果再次出现此类问题属于正常情况。
</t>
  </si>
  <si>
    <t>查看TFS最新代码检查程序业务逻辑。</t>
  </si>
  <si>
    <t>INC002310302</t>
  </si>
  <si>
    <t>续期保费授权银行名称为空.无法发送LA申请将保单043002224505  043002224503  043002224502  043002224617  043002224481  043002224478，这个是用户提交的数据修改，麻烦帮忙跟进一下为啥续期授权银行为空，谢谢</t>
  </si>
  <si>
    <t>银行信息和分公司的配置问题</t>
  </si>
  <si>
    <t>首先查看请求MTS系统的报文，检查数据的参数信息</t>
  </si>
  <si>
    <t>INC002310346</t>
  </si>
  <si>
    <t>http://sapbo.metlife.cn:8080/CmcApp/logon.faces在BO系统导报表时发现，不能导出2018年12月前的数据，而且数据出来与实际不相符，比实际的少了很多。麻烦查因。谢谢</t>
  </si>
  <si>
    <t>类似INC002308647</t>
  </si>
  <si>
    <t>手工提取报表给用户, 后续有prb修复</t>
  </si>
  <si>
    <t>INC002313868</t>
  </si>
  <si>
    <t>浙江分公司保单还处在“等待生成PDF”状态，请帮忙处理下，谢谢！</t>
  </si>
  <si>
    <t>已经处理了。烦请核实</t>
  </si>
  <si>
    <t>INC002313888</t>
  </si>
  <si>
    <t>Operation中的表出现无效记录</t>
  </si>
  <si>
    <t>3271379</t>
  </si>
  <si>
    <t>目前报表未对已删除数据做特殊处理，需要后台对这部分数据做硬删除</t>
  </si>
  <si>
    <t>1.Operation..BO_LA_VPRCPF_FIN出现ETL_DATATYPE = 'D'的记录，导致投连报表S1-S17对账单2019年1月1号出现投连价格；
2.更改抽数程序，过滤掉ETL_DATATYPE = 'D'的记录或者DELETE ETL_DATATYPE = 'D'的记录；
修改代码，转成problem跟进</t>
  </si>
  <si>
    <t>INC002313919</t>
  </si>
  <si>
    <t>保单号03671585，纸质保单打印失败，请帮忙处理。</t>
  </si>
  <si>
    <t>已经重新生成了。烦请核实</t>
  </si>
  <si>
    <t>INC002313926</t>
  </si>
  <si>
    <t>综合平台全部数据的状态都是等待生成PDF</t>
  </si>
  <si>
    <t>已经处理了。</t>
  </si>
  <si>
    <t>INC002313939</t>
  </si>
  <si>
    <t>1月4号早上OP巡检，发现AML系统网页无法打开</t>
  </si>
  <si>
    <t>批处理跑批冲突导致系统崩溃</t>
  </si>
  <si>
    <t>目前已拉长批处理之间的时间间隔，防止一个批处理还没跑完，另一个在规定时间启动导致批处理冲突，系统目前已经恢复。</t>
  </si>
  <si>
    <t>INC002313940</t>
  </si>
  <si>
    <t>该保单有电子保单，没有回执</t>
  </si>
  <si>
    <t>经多次沟通，用户该问题已经解决，具体恢复原因，进一步查询</t>
  </si>
  <si>
    <t>INC002313953</t>
  </si>
  <si>
    <t>报表无法生成</t>
  </si>
  <si>
    <t>给用户授权</t>
  </si>
  <si>
    <t>INC002313958</t>
  </si>
  <si>
    <t>iamp无法登陆</t>
  </si>
  <si>
    <t>版本问题，卸载安装即可</t>
  </si>
  <si>
    <t>INC002314042</t>
  </si>
  <si>
    <t>mtsrpt的机构业绩报表自12月25日上报有问题后，今天再次发生数据与保单明细报表不一致的情况，请帮忙查询解决，报表位置及报表统计筛选项请见附件。谢谢！</t>
  </si>
  <si>
    <t>已经重新执行了2019-01-03号的机构业绩报表JOB。</t>
  </si>
  <si>
    <t>已经重新执行了2019-01-03号的机构业绩报表JOB，请查验机构业绩数据是否生成，如有问题，请再联系。</t>
  </si>
  <si>
    <t>INC002314047</t>
  </si>
  <si>
    <t>CCS中录音文件。zhuwenl  交换机工号：110087zhujiah  交换机工号：110088</t>
  </si>
  <si>
    <t>已解决，可以听录音了</t>
  </si>
  <si>
    <t>INC002314162</t>
  </si>
  <si>
    <t>近几日北京代理人新契约生成pdf特别慢！！！！今天上午的详见清单！！！请协助解决！！！谢谢</t>
  </si>
  <si>
    <t>INC002314506</t>
  </si>
  <si>
    <t>新单回访成功后，保单在CCS中无录音，NICE中有录音的情况较多，请帮忙核查修复一下，谢谢！比如：投保单号033002224169  回访工号 谭琳110046 ；投保单号041000164668 回访工号 张雯 110016  ，李鑫凤 110060</t>
  </si>
  <si>
    <t>已解决，可以听录音了。</t>
  </si>
  <si>
    <t>INC002314523</t>
  </si>
  <si>
    <t>微信支付提示支付失败</t>
  </si>
  <si>
    <t>已超时，建议修改支付方式</t>
  </si>
  <si>
    <t>INC002314717</t>
  </si>
  <si>
    <t>081000214102没有投保书及相关影像资料，烦请加急处理，影像保单承保，谢谢</t>
  </si>
  <si>
    <t>INC002314805</t>
  </si>
  <si>
    <t>客户在1月10日微信自助申请的手机号码变更申请，PASS系统显示已变更操作完成，但客户手机并未变更，烦请核实</t>
  </si>
  <si>
    <t>如电话沟通，该客户变更手机号成功了</t>
  </si>
  <si>
    <t>INC002315063</t>
  </si>
  <si>
    <t>BI系统的 扣款明细报表 数据没有更新，请协助尽快更新数据，以便渠道跟进客户催收，谢谢！</t>
  </si>
  <si>
    <t>系统配置未更新，跑批未运行</t>
  </si>
  <si>
    <t>Rerun the Workflow</t>
  </si>
  <si>
    <t>INC002315066</t>
  </si>
  <si>
    <t>SY  01364991被保险人证件有效期无法使用微信变更，与前期宣导不符，此类非个案，请协助确认原因，谢谢！附件1、2为前期宣导文件，附件11、22、33、44，为客户无法变更截图。</t>
  </si>
  <si>
    <t>该问题是系统bug，已转prob处理</t>
  </si>
  <si>
    <t>INC002315094</t>
  </si>
  <si>
    <t>保单号：03665358 投保书号：SH8000020875 ，银保渠道新产品，显示核心系统数据异常，烦请帮忙协查处理，谢谢。</t>
  </si>
  <si>
    <t>已经处理完毕，影像经由邮件发出。</t>
  </si>
  <si>
    <t>INC002318796</t>
  </si>
  <si>
    <t>综合交付平台物流公司导入失败3条数据，处理结果为“保单已递送或者已获取递送信息”，实际保单未打印交接。请帮忙查看原因，详见附件，谢谢。</t>
  </si>
  <si>
    <t>用户操作步骤问题</t>
  </si>
  <si>
    <t>INC002323345</t>
  </si>
  <si>
    <t>生产环境，点击案件提示“该案件已被他人领取”，目前所有审核岗均有该问题，无法工作。</t>
  </si>
  <si>
    <t>Jonny Chang</t>
  </si>
  <si>
    <t>INC002323354</t>
  </si>
  <si>
    <t>自助理赔功能无法提交, 界面显示调用EclaimService异常</t>
  </si>
  <si>
    <t>INC002323392</t>
  </si>
  <si>
    <t>今日发现北京代理人新契约有两件核心数据异常件，详见附件，请协助处理</t>
  </si>
  <si>
    <t>INC002323401</t>
  </si>
  <si>
    <t>12月月结缺少赔案数据</t>
  </si>
  <si>
    <t>理赔部反映部门理赔数据和再保不一致，经查ODS,ECLAIM,再保接口数据均一致，至于赔案号已确认是报表计算得出来的数据，后台并不落地 ，所以没有数据本身没有丢失</t>
  </si>
  <si>
    <t>上下游反复核查后确认ODS,ECLAIM,再保接口数据均一致，已和用户沟通</t>
  </si>
  <si>
    <t>INC002323402</t>
  </si>
  <si>
    <t>保单号：02747760 ，02747753，此两单12月4号已经做了投保人变更，但是旧投保人仍然收到了E-Notice发送的提醒函短信，烦请查询原因。</t>
  </si>
  <si>
    <t>INC002323403</t>
  </si>
  <si>
    <t>宁波保单03703567以苏州保单03708112，被保人未成年人但是保单未提示D45照会，且直接承保，请帮忙尽快查明原因，并帮忙解决。谢谢。</t>
  </si>
  <si>
    <t>数组扩位，问题已修复</t>
  </si>
  <si>
    <t>INC002323404</t>
  </si>
  <si>
    <t>据浙江快递岗亚娟报问题，打印系统快递员手机号显示功能上线后，有一周可用，从12月17日那周就又看不到了。烦请帮忙确认是否后续更新，将此功能遗漏了？</t>
  </si>
  <si>
    <t>INC002323432</t>
  </si>
  <si>
    <t>保单02158149增值服务明细内，数据重复，烦请后台协助处理。</t>
  </si>
  <si>
    <t>由于人工操作问题，现数据已经处理</t>
  </si>
  <si>
    <t>INC002323537</t>
  </si>
  <si>
    <t>031000114973保单未出影像，核心数据异常，请协助处理，谢谢！</t>
  </si>
  <si>
    <t>INC002323766</t>
  </si>
  <si>
    <t>保单CQ200600024003 缴费凭证2018年-19年缴费记录的金额为494.40，少了附加险金额222。这份保单的保费今年为716.40，烦请查询原因，多谢。</t>
  </si>
  <si>
    <t>INC002323847</t>
  </si>
  <si>
    <t>210103198308293613客户韩龙，产品增值服务内仅有都会天使，经查系统，该客户还是都会康佑以及都会健康产品的客户，应享有产品增值服务，烦请后台协助查实，谢谢。</t>
  </si>
  <si>
    <t>INC002323960</t>
  </si>
  <si>
    <t>北京代理人新契约核心数据异常件详见附件，请协助处理，谢谢</t>
  </si>
  <si>
    <t>INC002323968</t>
  </si>
  <si>
    <t>Wei Zhang</t>
  </si>
  <si>
    <t>用户名：TZHANGWEI 进入VMS系统中销项税管理——开票管理——发票开具，显示"请使用开票用户"。此用户权限同EzhangMq这个用户可以正常打印发票。</t>
  </si>
  <si>
    <t>1100636</t>
  </si>
  <si>
    <t>权限已调整</t>
  </si>
  <si>
    <t>INC002323969</t>
  </si>
  <si>
    <t>Anqi Wang</t>
  </si>
  <si>
    <t>无法调取数据</t>
  </si>
  <si>
    <t>3383868</t>
  </si>
  <si>
    <t>19年自然月未配置</t>
  </si>
  <si>
    <t>重新配置相关信息</t>
  </si>
  <si>
    <t>INC002324000</t>
  </si>
  <si>
    <t>Xiaoqun Zhao</t>
  </si>
  <si>
    <t>关于MTS发现了两个难以理解的逻辑，希望给予解答，是怎么导致的：1、已有客户数据，TSR仍旧可以自建成功，且自建数据存在时会掩盖此条数据目前的专案及状态，中心使用业务查询无法看到最新状态；2、存在于我们中心且已下发的数据，其他中心依旧可以还原导致两个中心同时存在一个客户；希望尽快给予解答，这两种情况严重影响了正常</t>
  </si>
  <si>
    <t>3338975</t>
  </si>
  <si>
    <t xml:space="preserve">
第二个问题是这样的  根据客户身份证在系统中能查到多个客户号  其中客户号CC0057634259/ CC0000758364 是有已领取状态的Task，而且UseSign 占用中状态是0 表示占用中，手机号码一致，对于我们系统来说这属于两个客户，如果只考虑姓名+身份证+手机号码确实属于同一个客户，换句话说对于系统来说是两个人，对于业务角度来说是同一个人；但是系统中目前是存在相同客户有多个客户号的数据的。
如沟通第二个问题中的客户号CC0057634259的Task是张莹在2018-12-14  17:56分创建的  而CC0000758364的Task是系统创建的</t>
  </si>
  <si>
    <t>INC002324045</t>
  </si>
  <si>
    <t>031000113516保单未出影像，核心数据异常，请协助处理，谢谢！</t>
  </si>
  <si>
    <t xml:space="preserve">已处理完毕 </t>
  </si>
  <si>
    <t>INC002324056</t>
  </si>
  <si>
    <t>报表《未领清单（退保/满期）月报表》和《未领清单（退保/满期）年报表》中保单00510369显示累计待领金额5000元。但保单实际无待领金额。请核实问题。</t>
  </si>
  <si>
    <t>程序BUG</t>
  </si>
  <si>
    <t>INC002324125</t>
  </si>
  <si>
    <t>CCS系统115.8888服务器16:58分左右发现卡顿，请尽快处理，谢谢！</t>
  </si>
  <si>
    <t>自动恢复</t>
  </si>
  <si>
    <t>INC002324285</t>
  </si>
  <si>
    <t>以下为都会堂20181222-20181231的对账差异，烦请协助处理，谢谢 户订单号 单金额 946703IPTE20181200001879 8835.90 #N/A 微信有，LA无 23002216523 Xwechat20181200000044 0.01 #N/A</t>
  </si>
  <si>
    <t>暂时先关闭，若有问题及时电话沟通</t>
  </si>
  <si>
    <t>INC002324462</t>
  </si>
  <si>
    <t>微保SIP呼叫失败，报错报文如下：[PRD] [] [10.80.144.2] [t] [tms]--日志监控报警：报警：tms.error.log2012019-01-07 16:40:15.336 ERROR [2978] [nio-8080-exec-2] [. [.w.c.s.u.MelLifeBusin</t>
  </si>
  <si>
    <t>该问题，是由于查询微保客户专案代码时关联了微保客户表中的Task导致未能查询到数据。</t>
  </si>
  <si>
    <t>该问题，是由于查询微保客户专案代码时关联了微保客户表中的Task导致未能查询到数据。需要转PRB，修改程序。</t>
  </si>
  <si>
    <t>INC002327860</t>
  </si>
  <si>
    <t>081000214147没有投保书影像，严重影响保单核保及承保时效，请尽快处理，由于已经连续发现两张保单是如此情况，请帮忙排查是否还有此类问题保单，谢谢。</t>
  </si>
  <si>
    <t>已经处理，烦请核实。</t>
  </si>
  <si>
    <t>INC002328049</t>
  </si>
  <si>
    <t>Shuqin Zhang</t>
  </si>
  <si>
    <t>保单号02436211，报案号M19010728377，出险人：刘崇瞩，此案昨日报案并扫描，但E-claim系统内案件状态内容为空，请核实情况，谢谢！</t>
  </si>
  <si>
    <t>3381338</t>
  </si>
  <si>
    <t>INC002328061</t>
  </si>
  <si>
    <t>如图，是一些未存结束码的MKT-re数据。MKT-re数据我都是放在"未拨"中让TSR取号的，也就是说必须要拨打后才能取下一条数据，所以MKT-re都是有结束码的才对。但是如图的这些数据都没有结束码，也就是说是自动就到TSR库里了。比较奇怪，麻烦帮忙查下是什么原因导致这种情况发生的。</t>
  </si>
  <si>
    <t>INC002328070</t>
  </si>
  <si>
    <t>北京代理人新契约核心数据异常件，详见附件，请协助处理</t>
  </si>
  <si>
    <t>已经处理，烦请核实</t>
  </si>
  <si>
    <t>INC002328132</t>
  </si>
  <si>
    <t>今日光大D3扣款清册没有出来</t>
  </si>
  <si>
    <t>重新跑批</t>
  </si>
  <si>
    <t>INC002328140</t>
  </si>
  <si>
    <t>SY   03058970操作被保险人重要信息变更职业K102，出现提示"保额小于最低限制"。新职业类别符合核保要求，18年11月8日接邮件通知最低保额从1000修改到60000，03058970保额为50000，投保时并未限制。请协助处理，谢谢！</t>
  </si>
  <si>
    <t>INC002328179</t>
  </si>
  <si>
    <t>121000226428\121000226669\121000226477于2019.1.3 IMAP投保，三张保单在LA系统中有记录，但在影像系统中无影像资料显示。请协助解决，谢谢。</t>
  </si>
  <si>
    <t>已经重新生成，烦请核实</t>
  </si>
  <si>
    <t>INC002328253</t>
  </si>
  <si>
    <t>CC0072093973已回收，还原时提示客户已被分配不可还原，请帮忙查询原因。</t>
  </si>
  <si>
    <t>原因是SQL Agent Job的 Other daily  Job  的第三步 有释放超期回收状态的客户占用状态的脚本在2019-01-07跑失败了导致的。</t>
  </si>
  <si>
    <t>请提数据需求将占用状态的客户释放掉。</t>
  </si>
  <si>
    <t>INC002328282</t>
  </si>
  <si>
    <t>保单号：03677773    03677790一直显示“生成PDF失败 ”烦请协助查询失败原因，谢谢。</t>
  </si>
  <si>
    <t>INC002328297</t>
  </si>
  <si>
    <t>团险保单GP04020000101501，2018.12.13定期结算缴费261.92元，VMS未找到此笔缴费的发票数据，请帮忙处理，谢谢！</t>
  </si>
  <si>
    <t>INC002328311</t>
  </si>
  <si>
    <t>imap在晚上22:00以后登录失败</t>
  </si>
  <si>
    <t>Tim Lan</t>
  </si>
  <si>
    <t>定时job与业务操作 ，产生死锁</t>
  </si>
  <si>
    <t>随着业务量的扩增，定时job 推迟执行时间</t>
  </si>
  <si>
    <t>INC002328536</t>
  </si>
  <si>
    <t>今日11点以后在LA中做批处理的数据（北京电销新契约保单+北京代理人新契约保单）在LA中显示已完成，但数据未推送至打印平台，请协助处理</t>
  </si>
  <si>
    <t>INC002328541</t>
  </si>
  <si>
    <t>从12点在LA跑完数据后综合平台没有数据</t>
  </si>
  <si>
    <t>INC002328582</t>
  </si>
  <si>
    <t>中午跑的批处理，打印平台无数据，不知是否出现异常，麻烦帮忙查看下，谢谢</t>
  </si>
  <si>
    <t>INC002328618</t>
  </si>
  <si>
    <t>下午没有合同数据生成，烦请帮忙看看是否是数据卡住了，谢谢。</t>
  </si>
  <si>
    <t>INC002328624</t>
  </si>
  <si>
    <t>投保单号：021000213981系统中没有该单的影像文件，请帮忙解决，谢谢！</t>
  </si>
  <si>
    <t>影像文件已经生成，烦请确认</t>
  </si>
  <si>
    <t>INC002328694</t>
  </si>
  <si>
    <t>中午在LA 进行的批处理，两个小时过去了，综合交付平台-终审管理-地址审核，一直没数据啊，烦请抓紧处理，谢谢！</t>
  </si>
  <si>
    <t>INC002328800</t>
  </si>
  <si>
    <t>天津15点前重列印的电销保单，现综合交付平台仍没有生成纸质保险合同记录，请协助处理，谢谢～保单号：03676059</t>
  </si>
  <si>
    <t>INC002328847</t>
  </si>
  <si>
    <t>退费状态锁定</t>
  </si>
  <si>
    <t>INC002328850</t>
  </si>
  <si>
    <t>北京分公司销售支持无法收到，新契约问题件的系统邮件通知。</t>
  </si>
  <si>
    <t>先关闭，后续有问题我再跟进</t>
  </si>
  <si>
    <t>INC002328853</t>
  </si>
  <si>
    <t>EBS无法查询到王培元3385030的信息，请协助后台查询原因，谢谢；</t>
  </si>
  <si>
    <t>销售人员信息未审核，审核通过就可以了</t>
  </si>
  <si>
    <t>INC002328934</t>
  </si>
  <si>
    <t>系统内满期金到期前提醒报表数据无法刷出，提示没有可用数据，请核实反馈，谢谢</t>
  </si>
  <si>
    <t>数据库表字段长度不够，导致跑批失败数据未生成</t>
  </si>
  <si>
    <t>INC002328983</t>
  </si>
  <si>
    <t>用户在天猫投保保险商品，商品编码：0000000038_1_100。出现报错：您所购买的产品的保费是错的。这块商品之前投保是没有问题的，尽快处理，用户等着投保。</t>
  </si>
  <si>
    <t>19号文险种费率</t>
  </si>
  <si>
    <t>INC002329004</t>
  </si>
  <si>
    <t>以下为都会堂20181222-20181231的最新对账差异，同一订单号：X868820181229141956，微信中的金额为2560.8，LA中的金额为2712.6，差额为151.8，烦请协助处理，谢谢</t>
  </si>
  <si>
    <t>暂时关闭，若有问题及时电话沟通。</t>
  </si>
  <si>
    <t>INC002329098</t>
  </si>
  <si>
    <t>BJ  02231003  此单客户申请复效，操作时系统提示：NL2K:重复的复效申请，请帮忙查看原因，谢谢</t>
  </si>
  <si>
    <t>经查，当时这段时间由于pass系统慢导致，当时操作 实际已经提到到la ，但是系统未响应，当再次提交的时候就报这个错误，现在已将该笔状态改为扣款中</t>
  </si>
  <si>
    <t>INC002329269</t>
  </si>
  <si>
    <t>福建保单02198357、M18032706348。2018/12/27支付第10期理赔款，目前客户表示未收到款项。查询LA，无理赔款生成。</t>
  </si>
  <si>
    <t>INC002329669</t>
  </si>
  <si>
    <t>浙分杭州AGY代理人闵洁（工号：8611003261），企业微信被迫下线，然后无法正常登录，麻烦帮忙解决。</t>
  </si>
  <si>
    <t>10321 CN - RPIS</t>
  </si>
  <si>
    <t>INC002332737</t>
  </si>
  <si>
    <t>01824143 投连退保有500 悬帐，LA中2019-1-3日追加投资有500，但未入账户，且仍在扣月月加款项。投连需今日操作，请协助加急查看，并处理，谢谢</t>
  </si>
  <si>
    <t>TH608的日历配置太晚引起</t>
  </si>
  <si>
    <t>INC002332795</t>
  </si>
  <si>
    <t>加急！天津AGY渠道，保单号：03712672 ，综合交付平台显示“核心数据异常”，请协助处理，为客户重发电子和纸质合同，谢谢～</t>
  </si>
  <si>
    <t>INC002332810</t>
  </si>
  <si>
    <t>天津AGY渠道，9件电子保单，在综合交付平台显示“核心数据异常”，保单号详见附件，请加急处理为客户重发邮件，谢谢～</t>
  </si>
  <si>
    <t>已经处理完毕，烦请核实</t>
  </si>
  <si>
    <t>INC002332817</t>
  </si>
  <si>
    <t>代理人反馈在录入投保书号：081000216704的保单时，在上传影像文件点击完成后直接跳到图1的位置，并且状态没变，还是要点击生成投保文件，请查询具体原因并处理，谢谢，代理人工号：8604001931</t>
  </si>
  <si>
    <t>FTP 写账号发生变更</t>
  </si>
  <si>
    <t>infra 重新修改付权</t>
  </si>
  <si>
    <t>INC002332948</t>
  </si>
  <si>
    <t>新单管理-新单回执管理-新单录入，提交时报错提示“非法的业务数据  错误信息：用户名不能为空”</t>
  </si>
  <si>
    <t>由于配置pass账号时没有将la账号保存进去，导致无法操作，现在已更新</t>
  </si>
  <si>
    <t>INC002332965</t>
  </si>
  <si>
    <t>保单号：03646061/03698387/03646049/03655485，缺失投保单影像导致保单打印失败，现已将IMAP升级到最新版本，请帮忙拉取投保单影像并重新补发保单，谢谢！</t>
  </si>
  <si>
    <t>INC002333009</t>
  </si>
  <si>
    <t>1.投保单号381000097140  2019-1-4  14：48按关机占线挂断保存。但在保单界面显示问卷完成时间2019-1-4 14：48 2.投保单号121000218028  2018-12-28 10:24按无人接听保存。但在保单界面显示问卷完成时间2018-12-28 10:24 CSR按暂存状态保</t>
  </si>
  <si>
    <t>已修复错误数据</t>
  </si>
  <si>
    <t>INC002333026</t>
  </si>
  <si>
    <t>交叉销售员工及代码谢晓飞 8610021778系统中无法查找，请协助</t>
  </si>
  <si>
    <t>INC002333196</t>
  </si>
  <si>
    <t>381000096800核心数据异常无法打印合同。（保单号03680583）</t>
  </si>
  <si>
    <t>INC002333363</t>
  </si>
  <si>
    <t>光大信用卡项目&amp;华夏信用卡项目，1月9日机构业绩的承保、撤保业绩与保单明细中承保、撤保业绩不一致，附件为两项目1月9日的 机构业绩统计报表及1月9日承保、撤保明细，请尽快处理~谢谢</t>
  </si>
  <si>
    <t>2018-01-10 凌晨数据从ODS推送到MTS系统，保单的承保时间或撤保时间是2018-01-08   因为业绩统计Job 只统计前一天的数据，所以就出现了现在的问题。 
Job已经重跑数据 现在机构业绩报表与保单明细表数据已经保持一致。</t>
  </si>
  <si>
    <t>Job已经重跑数据 现在机构业绩报表与保单明细表数据已经保持一致。</t>
  </si>
  <si>
    <t>INC002333439</t>
  </si>
  <si>
    <t>这两天跑的“NB-核保未回复明细报表”数据不全，请协助处理谢谢！</t>
  </si>
  <si>
    <t>已有PRB0042054修复</t>
  </si>
  <si>
    <t>INC002333447</t>
  </si>
  <si>
    <t>重新保存基本信息即可</t>
  </si>
  <si>
    <t>INC002333669</t>
  </si>
  <si>
    <t>CCS系统115.8888服务器卡顿，1-8日17:24分报错后，18:04分恢复1-9日16:58分再次卡顿，请尽快处理，谢谢！</t>
  </si>
  <si>
    <t>杀毒软件扫描问题</t>
  </si>
  <si>
    <t>INC002337242</t>
  </si>
  <si>
    <t>昨天再次出现机构业绩报表与保单明细表不一致的情况，这个问题近期已报过两次，烦请查询解决，谢谢！</t>
  </si>
  <si>
    <t xml:space="preserve">
因为保单数据是2018-01-10  凌晨4点左右数据从ODS推送到MTS系统，而保单承保时间是2018-01-08  因为业绩统计Job 只统计前一天的数据所以就出现了现在的问题。
</t>
  </si>
  <si>
    <t>INC002337395</t>
  </si>
  <si>
    <t>FAMS申请账号已开通，但缺少必要功能，详见附件</t>
  </si>
  <si>
    <t>3278833</t>
  </si>
  <si>
    <t>用户请求增加权限</t>
  </si>
  <si>
    <t>系统授权处理</t>
  </si>
  <si>
    <t>INC002337476</t>
  </si>
  <si>
    <t>左霄15004041815收不到验证码，请核实情况。</t>
  </si>
  <si>
    <t>手机浏览器样式不兼容</t>
  </si>
  <si>
    <t>直接告知验证码</t>
  </si>
  <si>
    <t>INC002337735</t>
  </si>
  <si>
    <t>保单号：03704243核心数据异常，无法打印，烦请协助处理，谢谢。</t>
  </si>
  <si>
    <t>已经处理完成了。烦请复查下。谢谢</t>
  </si>
  <si>
    <t>INC002337775</t>
  </si>
  <si>
    <t>1、域帐号sunling、liuxi点击案件显示“被他人领取”。2、域帐号Fuzh，无法立案，提示“确认立案失败”。</t>
  </si>
  <si>
    <t>INC002337870</t>
  </si>
  <si>
    <t>之前申请的OA权限编号为RITM1225304,但是开通之后无法查询到沈阳电销的预算数据库，请帮忙查询原因，谢谢。</t>
  </si>
  <si>
    <t>添加查询权限</t>
  </si>
  <si>
    <t>INC002338117</t>
  </si>
  <si>
    <t>保单号03647889，LA系统中特别约定为乳腺疾病除外，合同附页中也是乳腺疾病除外，但合同首页上特别约定有两项，导致特别约定内容不一致，烦请帮忙查看原因并重新打印合同，谢谢！</t>
  </si>
  <si>
    <t xml:space="preserve">请重打保单
UPDATE FLUPPF
SET FUPSTAT='W', USER_PROFILE='I002338117', DATIME=CURRENT TIMESTAMP
WHERE chdrnum ='03647889' and chdrcoy
='3' and FUPNO =6 and FUPSTAT ='R'
-- 1 row </t>
  </si>
  <si>
    <t>INC002338496</t>
  </si>
  <si>
    <t>今日上分理赔申请又发现如之前上报的情况 我部今日报案案件：M19011028742/ 41499159 佟明刚，案件状态为空。客户今日通过WECHAT报案：M19011028763 / 00940149周妍   案件状态为空。另之前报案的杜小刚，三份保单M19011028721/01675545/0194975</t>
  </si>
  <si>
    <t>INC002338630</t>
  </si>
  <si>
    <t>033002238815,扣款成功后提交LA报错，还请检查处理</t>
  </si>
  <si>
    <t>INC002338653</t>
  </si>
  <si>
    <t>Dear，CCS中查询到两张保单的回访状态异常，请协助查明原因并处理，谢谢。263001952850，回访工单日志是信函件，回访记录日志是回访成功（问题件）113002072907，回访工单日志是信函件，回访记录日志是回访成功（信函件）</t>
  </si>
  <si>
    <t>数据错误</t>
  </si>
  <si>
    <t>INC002341599</t>
  </si>
  <si>
    <t>重庆保单03398259、L19010818720，签批时系统提示"立案号已存在"。查询"案件流转记录"，已完成签批工作。目前未生产理赔款。</t>
  </si>
  <si>
    <t>INC002341632</t>
  </si>
  <si>
    <t>收到400反馈：01671073 深圳客户叶剑林来电表示最近通过微信缴费均未收到优悦积分，请帮忙查看一下原因，谢谢。</t>
  </si>
  <si>
    <t>INC002341647</t>
  </si>
  <si>
    <t>今天打印平台的保单及照会数据都过少，能否帮我看一下后台数据是否下发正常？谢谢！</t>
  </si>
  <si>
    <t>用户权限改变后导致的，现已解决</t>
  </si>
  <si>
    <t>INC002341648</t>
  </si>
  <si>
    <t>该问题是由于智能核保流程存在问题，今晚会上线修复，谢谢。</t>
  </si>
  <si>
    <t>INC002341830</t>
  </si>
  <si>
    <t>回盘文件无法导入EBS系统，报错为：不存在文件名为200455500003685_F0220190109_00040序号为000072的记录，请核对后重新导入！见附件：出盘文件及回盘文件</t>
  </si>
  <si>
    <t>数据核对修改</t>
  </si>
  <si>
    <t>INC002341836</t>
  </si>
  <si>
    <t>BJ 40310454 客户基本资料变更，已提交成功，但是待办池子仍有一条任务，且状态为已结案，请协助查看处理，谢谢</t>
  </si>
  <si>
    <t>INC002342047</t>
  </si>
  <si>
    <t>顾销代理人反馈客户祝祎（41303915），无法绑定微客服。请帮忙看看。谢谢！</t>
  </si>
  <si>
    <t>1月2日ccs接口返回数据有误，现在已恢复</t>
  </si>
  <si>
    <t>INC002342054</t>
  </si>
  <si>
    <t>原INC002329164，常州保单00166413、M18122827432，“已结案支付异常”。目前没有产生理赔款，也无法变更银行卡支付。</t>
  </si>
  <si>
    <t>INC002342238</t>
  </si>
  <si>
    <t>sem自动化推送有部分数据没有推送，请见附件截图，有部分TSR取不到数据，推送很慢很少，工号：925084工号：952748麻烦尽快查明原因，解决一下问题，谢谢~</t>
  </si>
  <si>
    <t>已领未拨数据影响的
TSR工号:952748 已领未拨数据,客户号：CC0237939914客户手机号：133****9318
TSR工号:925084 已领未拨数据, 客户号：CC0091567200客户手机号：134****7494</t>
  </si>
  <si>
    <t>调查SEM实时数据取号逻辑AutoGetRealtimeTask的日志记录。</t>
  </si>
  <si>
    <t>INC002342243</t>
  </si>
  <si>
    <t>失效满两年数据通过ODS推送仅PASS系统会进行自动处理或人工操作，但是其中有部分保单数据未出现在BO报表中（报表位置：LA_Report---LA_REPORT_POS---14-中止即将满2年清单）。PASS抽取数据为：任务达到日为1/11的已结案T214保单失效两年以上解约，BO抽取数据为：中止日期为：2019-</t>
  </si>
  <si>
    <t>该报表仅抽取保费状态为失效的数据， 这两个保单的保费状态为退保，所以报表不显示</t>
  </si>
  <si>
    <t>INC002342301</t>
  </si>
  <si>
    <t>投保单120000264061发送失败，受理岗无法人工发送，烦请处理，谢谢！</t>
  </si>
  <si>
    <t>问题已找到，投保书的"基本告知"中体重不能录入小数，该问题会在下次常规发布中修复，谢谢。</t>
  </si>
  <si>
    <t>问题已找到，投保书的"基本告知"中体重不能录入小数，请让代理人联系分公司内勤调整，或者提DP数据修正，并附加Yin, Laura（ lyin1@metlife.com）的签字，谢谢。</t>
  </si>
  <si>
    <t>INC002342325</t>
  </si>
  <si>
    <t>OA 里合同归档信息表“FCPA信息”这里的字段信息有问题，之前需求修改完成的字段又没了，当初的需求请见附件，请尽快修订。
       现在我们需要拉全公司4季度的FCPA检核编号，现在拉不出来了，麻烦尽快解决，谢谢。</t>
  </si>
  <si>
    <t>3061580</t>
  </si>
  <si>
    <t>INC002342345</t>
  </si>
  <si>
    <t>加急！381000097714（工号8606002145）-MAP发送失败.请协助处理逾期未付已选择"中止"</t>
  </si>
  <si>
    <t>遇到这种问题不要管之前有没有保存请重新手动点击"保存"之后，再尝试重新发单，谢谢。</t>
  </si>
  <si>
    <t>INC002342408</t>
  </si>
  <si>
    <t>mts系统找不到录音</t>
  </si>
  <si>
    <t>INC002342417</t>
  </si>
  <si>
    <t>021000213768，无投保书等影像；</t>
  </si>
  <si>
    <t>INC002342792</t>
  </si>
  <si>
    <t>TSR陈涛香工号937240，周开放工号952748，在MTS系统里，操作数据管理-当天任务-就显示数据库操作超时，无法领取任务正常拨打，点击电话行销-未拨领取，显示不能领取新号，烦请协助处理，谢谢</t>
  </si>
  <si>
    <t>INC002342930</t>
  </si>
  <si>
    <t>上海保单00940149、M19011028763，客户通过微信申请，Filenet中无理赔材料影像。</t>
  </si>
  <si>
    <t>如电话沟通，已通过邮件提供影像</t>
  </si>
  <si>
    <t>INC002343005</t>
  </si>
  <si>
    <t>FZ--01885328 操作退保A返时系统报错提示：BILLING 后存在 RERATE，请协助处理，谢谢</t>
  </si>
  <si>
    <t>需要B返rerate，已操作完成</t>
  </si>
  <si>
    <t>INC002347860</t>
  </si>
  <si>
    <t>8601009475   021000217394  上传投保书到最后一步的时候提示"系统错误"，请查看原因</t>
  </si>
  <si>
    <t>该问题正在紧急修复中，该保单请暂时不要使用智能核保功能，改用正常流程发单，谢谢。</t>
  </si>
  <si>
    <t>INC002348419</t>
  </si>
  <si>
    <t>8602005320 投保书号：031000117561上传投保书文件最后点击完成的时候，跳出"系统错误"的报错，请查询原因</t>
  </si>
  <si>
    <t>请调整投保书的"基本告知"中，智能核保的酒精问卷"2瓶/一次/每周"改为纯数字可以为小数，不能含有汉字，再提交影像，谢谢。</t>
  </si>
  <si>
    <t>INC002349804</t>
  </si>
  <si>
    <t>投诉客户葛禕晶，保单号01176133，申请的电子发票中禕字不显示，烦请帮忙更正后重新发送。谢谢</t>
  </si>
  <si>
    <t>INC002349805</t>
  </si>
  <si>
    <t>MetLife历史账单结算问题</t>
  </si>
  <si>
    <t>从历史轨迹看是理赔系统更新的状态和交易信息，推数没有问题，已和用户解释清楚</t>
  </si>
  <si>
    <t>INC002349913</t>
  </si>
  <si>
    <t>Wenhuan Luo</t>
  </si>
  <si>
    <t>代理人：谭静云，工号：8611002998，投保单号：121000227777，影像中缺失投保单信息，麻烦帮忙处理一下，结束请回复</t>
  </si>
  <si>
    <t>3372136</t>
  </si>
  <si>
    <t>该保单的影像已补充。</t>
  </si>
  <si>
    <t>该问题是由于调用智能核保接口失败造成，目前map已对该功能进行优化，影像已可以正常上传。</t>
  </si>
  <si>
    <t>INC002349967</t>
  </si>
  <si>
    <t>代理人反馈客户通过官微或者其他方式更改自己的个人信息（如：手机号码），但是在MAP系统的我的客户-客户管理中查询这位客户发现信息没有变化，请查询告知，是系统问题还是本身设定这样，谢谢。代理人工号：8610020150</t>
  </si>
  <si>
    <t>MAP系统的我的客户-客户管理中，查询的准客户信息是Map》建议书》潜在客户录入中录入的客户信息，承保客户是核心返回的承保保单中的客户信息，如果在官微修改的客户信息与核心承保客户同步，map会在第二天显示最新的客户数据，谢谢。</t>
  </si>
  <si>
    <t>INC002350060</t>
  </si>
  <si>
    <t>投保单号：121000228513 ，影像丢失，请帮忙拉取影像并补发电子及纸质合同，谢谢！</t>
  </si>
  <si>
    <t>INC002350157</t>
  </si>
  <si>
    <t>#E Portal / GZ保单号：03686977，打印平台显示已发送电子保单，电子保单PDF文件已生成，但电邮系统无任何显示，客户表示未收到电子保单，烦请核实处理，谢谢！</t>
  </si>
  <si>
    <t>bug导致</t>
  </si>
  <si>
    <t>INC002350219</t>
  </si>
  <si>
    <t>因上午工单被关闭，重新提出需求：短时间内拨打同一号码次数过多，请帮忙查询是否有相应限制。</t>
  </si>
  <si>
    <t>禁拨次数和拨打间隔限制的首要条件是查询当前拨打手机号的拨打状况，当前拨打手机号的拨打状况是指未接通记录情况，如果没有未接通记录情况就不会校验禁拨次数和拨打间隔限制，未接通记录的写入是在调用拨打深度逻辑之前记入的，当电话打通了没人接挂机时候才会记入未接通记录，现在后台这些Task的结束是4000表示拒绝，说明电话是打通了被客户拒绝接听，所以查询当前拨打手机号的拨打状况时无数据，也就不会校验禁拨次数和拨打间隔限制。后台数据请参见附件截屏。
以上是调查结果 如有问题请再联系。
经调查 【外拨】按钮、【手机】按钮触发的后台接口是一致的；</t>
  </si>
  <si>
    <t>咨询类问题 已跟用户确认此问题可以关闭了。</t>
  </si>
  <si>
    <t>INC002350268</t>
  </si>
  <si>
    <t>41630969\41729623\41730800\41298473\40525041 5份保单已退保，但系统中还有货款本金，烦请查下原因，请协助修改，谢谢</t>
  </si>
  <si>
    <t>INC002350310</t>
  </si>
  <si>
    <t>客户刘晓霞，保单号03605939,03605972于2018年12月29日在邮件里把合同签收成功并截图，详见截屏屏,但是核心系统无显示，请核实，谢谢！</t>
  </si>
  <si>
    <t>已处理，烦请再核实下是否有数据</t>
  </si>
  <si>
    <t>INC002350324</t>
  </si>
  <si>
    <t>ccs89 访问缓慢，无法查询并出现跳屏情况</t>
  </si>
  <si>
    <t>和服务器方分析中</t>
  </si>
  <si>
    <t>INC002350469</t>
  </si>
  <si>
    <t>今天下午15:01跑的批处理，截止到目前综合交付平台-终审管理-地址审核，一直没数据啊，还有下午打印的纸质保单，也没推送至综合交付平台（保单号：03719319，03731569，03658659，03674949，03636286，03424841，03397467，01792350，03171026，0366330</t>
  </si>
  <si>
    <t>INC002350505</t>
  </si>
  <si>
    <t>杭州保单03392067，立案发现无理赔责任可以勾选。</t>
  </si>
  <si>
    <t>INC002350583</t>
  </si>
  <si>
    <t>部分数据重复，请后台协助核实。谢谢。</t>
  </si>
  <si>
    <t>INC002350587</t>
  </si>
  <si>
    <t>comp系统登不上，提示密码错误</t>
  </si>
  <si>
    <t>3341375</t>
  </si>
  <si>
    <t>域账号没有初始化</t>
  </si>
  <si>
    <t>域账号没有初始化，重现添加域账号</t>
  </si>
  <si>
    <t>INC002350655</t>
  </si>
  <si>
    <t>03665358此单关于合同问题之前报过错后修复了，但是客户没有收到邮件，今日分公司接渠道需求重新列印电子保单，再次提示核心系统数据异常，烦请帮忙尽快查明原因，并请帮忙重新发送电子保单，谢谢。</t>
  </si>
  <si>
    <t>邮箱系统已发，烦请确认</t>
  </si>
  <si>
    <t>INC002350717</t>
  </si>
  <si>
    <t>GZ保单号：40802267、40802268，已扫描，扫描系统有记录，影像没生成，烦请核实处理，谢谢！</t>
  </si>
  <si>
    <t>INC002354218</t>
  </si>
  <si>
    <t>以下为都会堂20190101-20190110的对账差异，烦请协助处理，谢谢户订单号 单金额   X868820190102142120 72.1 #N/A 未承保 X868820190102142119 6.4 #N/A 未承保 171596IPTE20190100000175 458 #N/A  2604</t>
  </si>
  <si>
    <t>详见邮件沟通，暂先关闭，若有问题及时电话沟通。</t>
  </si>
  <si>
    <t>INC002354266</t>
  </si>
  <si>
    <t xml:space="preserve">8601006590  投保书：021000215813 这张投保单发送失败，受理台无法发送，状态是待审核-核保完成，请查询原因 </t>
  </si>
  <si>
    <t>该保单的被保人体重已通过DP调整为7kg，请联系分公司内勤重新发单，谢谢。</t>
  </si>
  <si>
    <t>本周四晚上会修复该缺陷，谢谢。</t>
  </si>
  <si>
    <t>INC002354321</t>
  </si>
  <si>
    <t>MTS关于组织架构数据，抽数到ODS，精度缺失</t>
  </si>
  <si>
    <t>3230486</t>
  </si>
  <si>
    <t>调整Session属性，并重新推数</t>
  </si>
  <si>
    <t>INC002354344</t>
  </si>
  <si>
    <t>保单扣款失效</t>
  </si>
  <si>
    <t>内勤反馈扣款是柜台做的，详细情况请与内勤人员联系，谢谢。</t>
  </si>
  <si>
    <t>INC002354457</t>
  </si>
  <si>
    <t>081000217115系统中没有投保书影像，导致合同没有正常生成 ，烦请尽快处理，谢谢。</t>
  </si>
  <si>
    <t>INC002354458</t>
  </si>
  <si>
    <t>中再智能核保与map这边配置有误正在紧急修复，该保单暂时请以非智能核保流程提交保单，另外请看一下，代理人的12、13选择"是"导致无法退出智核，请与代理人重新确认，谢谢。</t>
  </si>
  <si>
    <t>中再智能核保与map这边配置有误正在紧急修复，该保单暂时请以之前的流程发送保单，另外请看一下，代理人的12、13选择"是"导致无法退出智核，请与代理人重新确认，谢谢。</t>
  </si>
  <si>
    <t>INC002354459</t>
  </si>
  <si>
    <t>红利信函-增额红利在Enotice系统内生成的信函对应字段错误，点击发送后自动上传百星LETTER的压缩包内表格缺少字段，导致生成的信函内信息有误</t>
  </si>
  <si>
    <t>INC002354474</t>
  </si>
  <si>
    <t>烦请后台核查该客户02511866为何未推数成功并进行修复，谢谢。</t>
  </si>
  <si>
    <t>数据已恢复，可以查询出了</t>
  </si>
  <si>
    <t>INC002354488</t>
  </si>
  <si>
    <t>有部分数据重复，烦请后台协助核实处理，谢谢。</t>
  </si>
  <si>
    <t>INC002354494</t>
  </si>
  <si>
    <t>投保单号：123002224534，因“核心数据异常”导致保单打印失败，请帮忙解决一下，并重新补发合同，谢谢</t>
  </si>
  <si>
    <t>INC002354521</t>
  </si>
  <si>
    <t>刚刚在11点40分左右在LA跑了一批数据，在综合交付平台上到至今还未有数据，请处理，谢谢！</t>
  </si>
  <si>
    <t>已经处理，烦请确认核实</t>
  </si>
  <si>
    <t>INC002354779</t>
  </si>
  <si>
    <t>12点跑的批处理，迄今为止未有新数据在打印平台出现，请帮忙处理一下，谢谢！</t>
  </si>
  <si>
    <t>已解决，烦请核实</t>
  </si>
  <si>
    <t>INC002354843</t>
  </si>
  <si>
    <t>LA_Report_CHN-AGY报表中，AGY客户生日活动报表，在抽取12月生日客户加保数据时，第三张表"生日加保客户保单明细"数据为空。可能是因为数据跨年引发。我们每月15号要基于这个数据核发生日加保礼品，还请加急处理，多谢！</t>
  </si>
  <si>
    <t xml:space="preserve">根据存储过程逻辑, 只取当年的数据. </t>
  </si>
  <si>
    <t xml:space="preserve">手工提取2018年11,12月份数据给用户 </t>
  </si>
  <si>
    <t>INC002354910</t>
  </si>
  <si>
    <t>保单号：03715771   03739459    03739578    03739929    03739999   03740087生成失败，核心数据异常，烦请处理，谢谢</t>
  </si>
  <si>
    <t>INC002354949</t>
  </si>
  <si>
    <t>BO系统3-销售渠道银行首期转账明细报表_NEW，无法导出报表，进入附件界面以后是没有任何反应的。</t>
  </si>
  <si>
    <t>用户系统显示设置有误</t>
  </si>
  <si>
    <t>修改用户显示设置</t>
  </si>
  <si>
    <t>INC002355064</t>
  </si>
  <si>
    <t>Yuan Li</t>
  </si>
  <si>
    <t>ARS系统MCS2019年数据刷不出来，请帮忙处理下，辛苦啦</t>
  </si>
  <si>
    <t>3202601</t>
  </si>
  <si>
    <t>默认显示的月份-1，造成查询不到数据</t>
  </si>
  <si>
    <t>配置解决</t>
  </si>
  <si>
    <t>INC002355154</t>
  </si>
  <si>
    <t>Liying Liu</t>
  </si>
  <si>
    <t>天津分公司的Map系统,人工受理的保单无法编辑发送,投保单号为041000168127,报错信息请见附件,请协助处理,谢谢</t>
  </si>
  <si>
    <t>3381579</t>
  </si>
  <si>
    <t>该保单是智能核保锁单导致，智核问题生产上已修复，保单已重新发单成功。</t>
  </si>
  <si>
    <t>INC002355220</t>
  </si>
  <si>
    <t>Ning Dong</t>
  </si>
  <si>
    <t>用户名8001165的OA系统，预算编号B201811260049，第一次动支10000元，第二次追加2000元，合计12000在年底预提费用。现报销时，显示已有2000元预报销而无法使用，但此预算从未做过任何报销，烦请协助查询，并释放此2000预算。谢谢！</t>
  </si>
  <si>
    <t>8001165</t>
  </si>
  <si>
    <t>释放掉预报销金额</t>
  </si>
  <si>
    <t>INC002355372</t>
  </si>
  <si>
    <t>微保数据问题-数据管理模块：问题1：微保数据-拨打次数筛选-查询-显示为空值，没有1条数据；问题2：微保数据-年龄段序列-一般显示空值-少部分可以显示客户年龄-不显示年龄的数据在"年龄段"筛选时，都查不到；问题3：微保数据摘机后无论客户是否接通，都计入通次；但其他类型的数据是接通后才计入的。导致每天统计同时通次有</t>
  </si>
  <si>
    <t>INC002355583</t>
  </si>
  <si>
    <t>该保单生成投保文件，显示系统错误，无法发送</t>
  </si>
  <si>
    <t>基本告知中酒精的核保问题不能写"一周两瓶啤酒"，只能写纯数字，可以为小数，不能含有汉字，调整后请重新提交，用户反馈已经成功，该工单予以关闭，谢谢。</t>
  </si>
  <si>
    <t>基本告知中酒精的核保问题不能写"一周两瓶啤酒"，只能写纯数字，可以为小数，不能含有汉字，调整后请重新提交。</t>
  </si>
  <si>
    <t>INC002358492</t>
  </si>
  <si>
    <t>杭州AGY代理人汪于蓝（工号：8611001092），名下保单：03665468，12月已经完成签收，但是在imap系统回执未签的清单里面一直显示，而且有会签日期，详见附件，麻烦修改错误信息，不显示这单保单，谢谢！</t>
  </si>
  <si>
    <t>该保单03665468实际回执已签收，从map的首页提示信息跳转至"回执签回情况"页面时，数据显示有误，代理人重新点击查询该保单就可显示回执已签收，该问题已转problem修复，谢谢。</t>
  </si>
  <si>
    <t>INC002358513</t>
  </si>
  <si>
    <t>客户杨漾（保单02598361），苏素（保单00655552）的都会健康保单均达到保额20万有效状态，但是不出现在客户名单里。烦请后台协助核查原因，谢谢。</t>
  </si>
  <si>
    <t>数据已同步</t>
  </si>
  <si>
    <t>INC002358531</t>
  </si>
  <si>
    <t>客户夏世萍（保单号96601130）pass界面无法查询，la已是钻石卡等级，烦请后台核实，谢谢。</t>
  </si>
  <si>
    <t>数据已同步恢复</t>
  </si>
  <si>
    <t>INC002358598</t>
  </si>
  <si>
    <t>代理人：8606002401  381000099571该投保书状态是已审核发送失败，受理台说无法发送，已支付成功。收付费也说无法操作 请查询原因，谢谢</t>
  </si>
  <si>
    <t>目前代理人已重新调整，保单已发送成功，工单予以关闭，谢谢。</t>
  </si>
  <si>
    <t>该保单发送失败（BMI值无效）的原因是，基本告知中被保人身高、体重比例不对（身高1cm，体重16kg），调整后重新发送保单即可；</t>
  </si>
  <si>
    <t>INC002358606</t>
  </si>
  <si>
    <t>代理人：田筱丹   工号：8611001104   投保单号：121000215501，客户确认扫了两遍二维码显示签收成功，且时间在下午三四点，但是系统显示无会签日期，麻烦查一下是什么原因</t>
  </si>
  <si>
    <t>该保单的回执签收日是16号，在第二天才能在map中查询，现在该保单回执已签收，谢谢。</t>
  </si>
  <si>
    <t>ODS在客户回执签收的第二天才会把数据推送至map</t>
  </si>
  <si>
    <t>INC002358650</t>
  </si>
  <si>
    <t>今日发现北京代理人新契约有4件生成PDF失败件，详见附件，请尽快协助处理</t>
  </si>
  <si>
    <t>INC002358660</t>
  </si>
  <si>
    <t>保单号：03717371生产失败，核心数据异常，烦请协助处理，谢谢</t>
  </si>
  <si>
    <t>INC002358724</t>
  </si>
  <si>
    <t>Xiaoyun Luo</t>
  </si>
  <si>
    <t>OA费用报销单FY201812170130，会计审批后无法推送至财务经理，请帮忙终止，谢谢。</t>
  </si>
  <si>
    <t>3163096</t>
  </si>
  <si>
    <t>此问题已经上报bug,临时处理解决用户问题，避免影响正常工作</t>
  </si>
  <si>
    <t>INC002359014</t>
  </si>
  <si>
    <t>有重复数据，烦请后台协助，谢谢。</t>
  </si>
  <si>
    <t>INC002359087</t>
  </si>
  <si>
    <t>2-NJ-01831032,此单申请复效，续期银行为TENPAY_MM，但保全操作时无法带出BANKKEY，已尝试通过PASS的续期银行配置处添加，但仍无法带出，请协助添加，后附PASS操作界面截图</t>
  </si>
  <si>
    <t>是一个bug，改为prob处理</t>
  </si>
  <si>
    <t>INC002359095</t>
  </si>
  <si>
    <t>保单02546793客户应为都会健康客户但不出现在名单内，烦请后台协助查询原因，谢谢。</t>
  </si>
  <si>
    <t>问题已经处理</t>
  </si>
  <si>
    <t>INC002359130</t>
  </si>
  <si>
    <t>浙江AGY渠道，2018年12月新晋升的主管，他们在企业微信内显示的职位还是LP，但是在È展通的目标管理里面，可以看见全组伙伴的业绩。详见附件的图片。因为这批主管目前晋升已有将近一个月的时间，在企业微信的通讯录内还是LP，麻烦将他们在企业通讯录内地职级做调整.2018年12月晋升的主管我确认过情况如前文描述的有：金佳蕾</t>
  </si>
  <si>
    <t>原来的设计就不支持通讯录中的职级更新</t>
  </si>
  <si>
    <t>临时手动调整职级，请提需求修改设计</t>
  </si>
  <si>
    <t>INC002359247</t>
  </si>
  <si>
    <t>SY   41087514，万能险保费假期状态申请退保，失效的附加险存在退费，请协助查看如何处理，谢谢！</t>
  </si>
  <si>
    <t>patch后，请正常操作退保
UPDATE COVRPF SET STATCODE='TR', PSTATCODE='TR',
USER_PROFILE = 'I002358678',DATIME = CURRENT_TIMESTAMP
WHERE chdrnum ='41087514' and
chdrcoy ='8' AND RIDER IN ('02','03') AND VALIDFLAG= 1 AND
STATCODE ='LA' AND PSTATCODE ='LA' ;
-- 2 rows</t>
  </si>
  <si>
    <t>INC002359357</t>
  </si>
  <si>
    <t>您好：03680967此单是1/9生成的，现系统里显示核心数据异常，请处理！</t>
  </si>
  <si>
    <t>INC002359391</t>
  </si>
  <si>
    <t>00054719、M19011128872、L19011118947，系统提示案件状态为“复核待签批”，签批人何琦麟。但 何琦麟表示未在其签批队列中看见该案。</t>
  </si>
  <si>
    <t>INC002363029</t>
  </si>
  <si>
    <t>用户EzyWeiTR密码失效，请协助重置密码，谢谢</t>
  </si>
  <si>
    <t>fei xiao</t>
  </si>
  <si>
    <t>MAP密码已重置</t>
  </si>
  <si>
    <t>INC002363286</t>
  </si>
  <si>
    <t>Ling Hu</t>
  </si>
  <si>
    <t>COMP-银保竞赛管理-竞赛计算，点击“计算”后出现对话框后没有任何反应，重启后也是一样，寻求帮助，非常感谢！</t>
  </si>
  <si>
    <t>1102134</t>
  </si>
  <si>
    <t>竞赛计算程序程序有bug，IT正在修复程序，现在该工单转问题处理，等修复上线会及时通知</t>
  </si>
  <si>
    <t>INC002363316</t>
  </si>
  <si>
    <t>L19011619227、00171596、M19011629302。两个指定受益人，赔付比例均录入为50%，系统提示“受益人信息变更失败：%的总数必须是100%”。</t>
  </si>
  <si>
    <t>INC002363490</t>
  </si>
  <si>
    <t>杭州AGY保单：03689035，客户已于1月15日下午2点半左右微信签收回执成功，1月16日回访成功，回访400称系统没有回签日期，在CCS系统内查询确实没有回签日期。麻烦帮回执时间正确归档。谢谢！</t>
  </si>
  <si>
    <t>客户在16号于官微回执成功，在map系统中要到18日早上8点后，才可以（在MAP &gt; 数据查询 &gt; 客服查询 &gt; 回执签回情况页面中）查询到回执日期，请知晓，谢谢。</t>
  </si>
  <si>
    <t>INC002363629</t>
  </si>
  <si>
    <t>3单上海保单 41303008、41359120、41359137  目前应该是满期状态，但是LA显示仍然有效，并且保单被锁定，19年红利未产生，请查询原因并处理</t>
  </si>
  <si>
    <t>在ilife的时候累积生息的红利的财务帐跟业务不平，照样搬到LA后，在满期的时候红利自动给付，发现业财不一致，导致系统报错锁单。已经处理。</t>
  </si>
  <si>
    <t>INC002363670</t>
  </si>
  <si>
    <t>GP01010000107612，北京首创期货有限责任公司，朴福英，在线报案号201901111302166961，已将案件转TPA，但TPA未接受到数据，请核实情况。</t>
  </si>
  <si>
    <t>INC002363689</t>
  </si>
  <si>
    <t>保单号03694105、03687817、03694155、03677629、03693565开票时误点了纸质发票开具，发票号48100072-48100076被使用，还请帮忙处理，谢谢！</t>
  </si>
  <si>
    <t>修改数据库发票类型</t>
  </si>
  <si>
    <t>INC002363809</t>
  </si>
  <si>
    <t>费用报销单未经分管领导审批直接流转至财务部门</t>
  </si>
  <si>
    <t>INC002363896</t>
  </si>
  <si>
    <t>031000113800保单未出影像，核心数据异常，请协助处理，谢谢！</t>
  </si>
  <si>
    <t>已处理，烦请确认</t>
  </si>
  <si>
    <t>INC002363919</t>
  </si>
  <si>
    <t>081000218522没有影像导致，综合打印平台中合同列印显示核心系统数据异常，合同未正常生成，烦请帮忙处理，谢谢。</t>
  </si>
  <si>
    <t>INC002363971</t>
  </si>
  <si>
    <t>曹彩琴，320121198303180028，应为都会健康经典，pass增值服务页面不显示，请后台协助查询。谢谢</t>
  </si>
  <si>
    <t>INC002363993</t>
  </si>
  <si>
    <t xml:space="preserve">代理人反馈在录保单投保书号：011000075852时，现状态是"已审核-发送失败"，内勤同事重新发送时发现没有发送按钮，请检查处理，谢谢  代理人工号：8608182536 </t>
  </si>
  <si>
    <t>请重新保存，红利及其它事项中"保费逾期未付选择"后，再发送保单，谢谢。 
当已审核-发送失败没有显示"审核完成"按钮时，请重新保存投保书中"代理人告知"信息，即可出现发送按钮，谢谢。</t>
  </si>
  <si>
    <t>INC002364049</t>
  </si>
  <si>
    <t>Nina Dai</t>
  </si>
  <si>
    <t>销售管理-报价流程管理-总公司渠道复批，界面提示：DaiN，无复批权限</t>
  </si>
  <si>
    <t>3384481</t>
  </si>
  <si>
    <t>需要总公司的业务人员来配置</t>
  </si>
  <si>
    <t>INC002364166</t>
  </si>
  <si>
    <t>在comp各功能模板操作“查询-返回-修改”功能时，只能操作3个/3次，然后出现报错（见附件截屏），必须退出系统重新登录才能再操作。每次只能变更3个。</t>
  </si>
  <si>
    <t xml:space="preserve">浏览器问题 </t>
  </si>
  <si>
    <t>需要设置设置浏览器 设立流程如下：浏览器工具——&gt;Internet选项——&gt;安全——&gt;自定义级别----&gt;启用XSS筛选器（选择禁用）--&gt;确定，设置完成重启浏览器。</t>
  </si>
  <si>
    <t>INC002366979</t>
  </si>
  <si>
    <t>081000215041此单没有投保书影像，影响保单核保时效，临近月结请尽快处理，附件中有此单现有影像资料，请在找回投保书影像时确保其他资料不丢失，谢谢 。</t>
  </si>
  <si>
    <t>投保书影像已生成。烦请核实</t>
  </si>
  <si>
    <t>INC002367179</t>
  </si>
  <si>
    <t>L19011619272、03325300、M19011629361，待质检签批阶段，点击签批提示“立案号已存在”。</t>
  </si>
  <si>
    <t>INC002367260</t>
  </si>
  <si>
    <t>连续两天1/17，1/18在B2B上未查询到汇丰FH 43的出盘记录，请IT排查原因并解决</t>
  </si>
  <si>
    <t>Jiafu Liang</t>
  </si>
  <si>
    <t>重新上传</t>
  </si>
  <si>
    <t>INC002367404</t>
  </si>
  <si>
    <t>203002246909此客户反映通过短信下载电子保单的时候一直提示信息不匹配，烦请检查处理</t>
  </si>
  <si>
    <t>INC002367501</t>
  </si>
  <si>
    <t>GZ保单：03689913，打印平台显示已发送电子保单，电子保单PDF文件已生成，但电邮系统无任何显示，客户表示未收到电子保单，重新发送仍无任何记录，烦请核实处理，谢谢！</t>
  </si>
  <si>
    <t>INC002367644</t>
  </si>
  <si>
    <t>保单号：03743105、03743140、03741481、03740949400反馈：客户来电表示使用官微扫描合同上面的二维码，新单签收时，收不到短信验证码，使用其他验证方法，也未接听的到我司电话，客户手机号码与系统号码预留一直（后台查询到是1.17日在官微刚更新的手机号），保单在1.15日已经生效，名下四份保单</t>
  </si>
  <si>
    <t>已联系过短信平台，平台反应不是黑名单号码，且有发送记录的，建议客户检查否设置垃圾号码屏蔽，然后再重试</t>
  </si>
  <si>
    <t>INC002367662</t>
  </si>
  <si>
    <t>附件保单没有同步至EBS，经MTS技术人员反馈需要EBS去查找原因，还请帮助看下，谢谢。</t>
  </si>
  <si>
    <t>某些字段值过大导致ebs插入数据库失败，现已修改字段的长度</t>
  </si>
  <si>
    <t>INC002367744</t>
  </si>
  <si>
    <t>我们客户经理工号：959948进入MTS系统数据管理，点击查询数据时系统没有反应，然后会出现数据超时的问题，重启电脑和重新登录都没有解决</t>
  </si>
  <si>
    <t>INC002367913</t>
  </si>
  <si>
    <t>BO-14-中止即将满2年清单推数逻辑中，有一条为“YRT或者非YRT的产品，BO只推数下次应缴费月份不等于保单生效月份“，但是在实际生产中，发现有一保单（单号00016002，重庆分公司），其合同生效日为2013-9-7，下次应交日为2016-6-7，按照上面的逻辑来看，不应该被推出来，现核实被推出来原因，谢谢。</t>
  </si>
  <si>
    <t>报表推数逻辑： 只有YRT产品才判断下次应缴费月份不等于保单生效月份， 非YRT产品全部推送， 该保单为非YRT产品，所以推送</t>
  </si>
  <si>
    <t>INC002367969</t>
  </si>
  <si>
    <t>北京L19011819411、03517678；杭州 L19011819410、01293166 ，案件状态为空。</t>
  </si>
  <si>
    <t>INC002368002</t>
  </si>
  <si>
    <t>ipartner提取数据异常.请帮忙查询.谢谢</t>
  </si>
  <si>
    <t>INC002368132</t>
  </si>
  <si>
    <t>1、分期支付生产理赔款滞后。如保单03212532，均是每月的13号，但生成理赔款的时间均在13号之后两个工作日，客户有意见。2、客户有多张保单，一张保单报案成功后，在另一张保单用相同的出险日期报案，会提示“报案信息未回销”，影响生产工作。</t>
  </si>
  <si>
    <t>INC002368169</t>
  </si>
  <si>
    <t>已扫描上传，但系统内案件状态仍为待扫描</t>
  </si>
  <si>
    <t>INC002368195</t>
  </si>
  <si>
    <t>MAP推数信息问题，客户态度信息不全</t>
  </si>
  <si>
    <t>PRB0042430</t>
  </si>
  <si>
    <t>INC002368276</t>
  </si>
  <si>
    <t>现状：目前该手机号码的信息栏中，显示的状态是灰色的，无法对数据进行修改的操作。问题：在外点通过admin帐号登录时，无法对于手机号码修改权限进行开启的设置操作。需求：在一周内查明无法对手机号码进行权限修设置的原因，并给出解决方案及解决时间。附件是上海银行外点项目系统的截屏。</t>
  </si>
  <si>
    <t>INC002368352</t>
  </si>
  <si>
    <t>L19011018873、00940149、M19011028763，2019/1/14上传材料后，让立案岗立案。现在查看案件状态仍是“待立案”，立案岗公告队列中无该案。</t>
  </si>
  <si>
    <t>INC002368389</t>
  </si>
  <si>
    <t>天津AGY一单，投保单号：041000168819，显示被锁定，无发审核，请协助解锁，谢谢。</t>
  </si>
  <si>
    <t>保单已解锁，请继续发单，谢谢。</t>
  </si>
  <si>
    <t>智能核保与提交影像在同一时间操作，导致保单被代理人锁单。</t>
  </si>
  <si>
    <t>INC002375061</t>
  </si>
  <si>
    <t>用户想在点将台绑定该账号8601009623，用户反馈显示已经绑定，实际未绑定成功</t>
  </si>
  <si>
    <t>操作错误,错误绑定</t>
  </si>
  <si>
    <t>解绑,重新绑</t>
  </si>
  <si>
    <t>INC002377412</t>
  </si>
  <si>
    <t>00657893,续期保费页面显示2015-05-28续期保费未交，实际客户是缴费成功的，请调查原因。</t>
  </si>
  <si>
    <t>INC002377507</t>
  </si>
  <si>
    <t>综合平台的数据一直等到分发，已过半个小时数据没有分发出去，麻烦处理一下，谢谢！</t>
  </si>
  <si>
    <t>INC002377532</t>
  </si>
  <si>
    <t>DL-02981746 手工失效返回后，保单退保试算画面，不显示贷款部分，并不计算。</t>
  </si>
  <si>
    <t>--备份在DOREEN.ZLON0121
DELETE FROM MLPDTA.ZLONPF WHERE chdrnum = '02981746' AND chdrcoy ='8';
--1 ROWS
UPDATE MLPDTA.LOANPF SET VALIDFLAG = '1'
,USER_PROFILE = 'I002377532',DATIME = CURRENT_TIMESTAMP
WHERE chdrnum = '02981746' AND chdrcoy ='8';
--1 ROWS
UPDATE MLPDTA.CHDRPF SET STATCODE = 'LA'
,USER_PROFILE = 'I002377532',DATIME = CURRENT_TIMESTAMP
WHERE chdrnum = '02981746' AND chdrcoy ='8' AND VALIDFLAG = '1';
--1 ROWS
UPDATE MLPDTA.COVRPF SET STATCODE = 'LA'
,USER_PROFILE = 'I002377532',DATIME = CURRENT_TIMESTAMP
WHERE chdrnum = '02981746' AND chdrcoy ='8' AND VALIDFLAG = '1';
--1 ROWS</t>
  </si>
  <si>
    <t>INC002377568</t>
  </si>
  <si>
    <t>代理人：LI MIN JASMINE  投保单号：121000226639 、121000226649 ，代理人上周五银行扣款（招商银行），今天系统显示“扣款成功”，相对应状态应为“有效”，但是系统中状态显示“核保”，麻烦查一下什么问题，怎么解决？处理后请给我回复</t>
  </si>
  <si>
    <t>在（数据查询 &gt;  保单承保前状态查询  ）中可以查到投保书承包前状态数据，该数据每10分钟更新一次；
在（我的客户 &gt;  保单查询）中可以查到承保后的保单数据，ODS采取T+1的方式推送数据，周末不推送；
这两张保单如果已承保，可于明天8点后，在（我的客户 &gt;  保单查询）中查询最新数据，谢谢。</t>
  </si>
  <si>
    <t>INC002377580</t>
  </si>
  <si>
    <t>SZ-00038035   烦请IT查询待给付2970,是否有过给付的记录</t>
  </si>
  <si>
    <t>调帐处理</t>
  </si>
  <si>
    <t>INC002377589</t>
  </si>
  <si>
    <t>用户已经扣款成功，状态已审核发送失败，存在相同客户。</t>
  </si>
  <si>
    <t>该保单请重新保存"保单资料"后，再计算保费，发送保单，如果计算后的总保费不是3,115.00元，之前的银联支付无效要找收付费退款，再重新银联支付，发送保单，谢谢。</t>
  </si>
  <si>
    <t>2019-01-18-12.09.35.244055导入了刘艳这个客户，客户号码是02561495和02561496，对应保单号码是03751407。 
这单几乎是和投保单011000076099同时导入LA，两单几乎同时导入，相思客户确实时候，因为都没导入LA，因此客户号码都是空，先进入LA的是保单03751407。然后导入LA的011000076099报错了，实际上如果两单存在时间差，这单的报文中，投保人号码应该是02561495。 
根本原因就是两单几乎同时导入，外围应该避免这种情况。 
重新进行一次即可导入成功。</t>
  </si>
  <si>
    <t>INC002377600</t>
  </si>
  <si>
    <t>代理人：程芳   工号：8611003990   投保单号：121000226283   系统中保单影像缺失，照会无法打印，麻烦帮忙解决下，处理请回复我</t>
  </si>
  <si>
    <t>INC002377632</t>
  </si>
  <si>
    <t>账户:ETIANSH,密码：METlife1！ ，登录la系统报错。用其它人的la账户登录使用正常，麻烦帮忙看下此账号什么问题</t>
  </si>
  <si>
    <t>服务台已将账号解锁，并重置密码，已发邮件告知用户</t>
  </si>
  <si>
    <t>INC002377640</t>
  </si>
  <si>
    <t>工号961181，在1月16日在CMS系统显示2：21分，MTS（话务管理）和在客户的通话记录里中缺失了部分，例如下午3点多至-5点的通时</t>
  </si>
  <si>
    <t>INC002377897</t>
  </si>
  <si>
    <t>代理人：毕丽莉，工号：8611001910   投保单号：121000226526   保单缺失投被保人签名影像，麻烦处理一下</t>
  </si>
  <si>
    <t>INC002377945</t>
  </si>
  <si>
    <t>pass产品增值服务数据有误，烦请后台协助处理，谢谢。</t>
  </si>
  <si>
    <t>INC002377984</t>
  </si>
  <si>
    <t>用户反馈无论在自己的IMAP还是MAP系统上在投保书查询中无法查询到保单号：02682166  客户：赵小燕  的保单，请帮忙协助查询处理    代理人工号：8608001232</t>
  </si>
  <si>
    <t>该保单的创建时间是2018-01-06，请在"投保书查询"功能，输入条件（ 创建日期：2017-12-21，保单号：02682166），再点击查询是可以查到该保单的，附件是我查询到的结果，谢谢。</t>
  </si>
  <si>
    <t>INC002378081</t>
  </si>
  <si>
    <t>我今天通过RITM1300921提交系统权限申请，后回复我已开通权限，但我用开机用户名zhongyan wei可以登录但提示我是新用户需要配置，咨询63636告诉我用Zhongyan Wei登录，但输入开机密码就是提示密码错误，输错5次已被锁定。因我需要尽快使用该系统，烦请协助查询原因，谢谢！</t>
  </si>
  <si>
    <t>服务台已告知用户区分大小写。用户已正常登录</t>
  </si>
  <si>
    <t>INC002378087</t>
  </si>
  <si>
    <t>在离线业务处理时，无法录入，或修改“被投诉人信息”</t>
  </si>
  <si>
    <t>1月25日晚一修复上线，INC关闭</t>
  </si>
  <si>
    <t>INC002378166</t>
  </si>
  <si>
    <t>姓名：梁娟娟地址：上海电话：13793962667需求：用户报错无法生成投保文件，详见附件</t>
  </si>
  <si>
    <t>INC002378250</t>
  </si>
  <si>
    <t>私有回访任务中附加险缺少“短期险保证续保期间”字段，详见附件截图，请协助加急查询原因并处理，谢谢！</t>
  </si>
  <si>
    <t>INC002378389</t>
  </si>
  <si>
    <t>1月16日扫描21单保全，15：30-16：00提交PASS，但是总部没有提取到数据，麻烦查询原因，谢谢！保单号如下：03705665BJ201300034867BJ201200063751BJ201100051337BJ201100043919BJ201100043917BJ201100043916</t>
  </si>
  <si>
    <t>都是18号导入的，而且当天导完后总公司就有人做保全了，所以没问题</t>
  </si>
  <si>
    <t>INC002378391</t>
  </si>
  <si>
    <t>Steve Lin</t>
  </si>
  <si>
    <t>MTS2.0经常有录音无法调听，烦请处理。附件中的IMG_20190121_143834.jpg中几通录音都没办法调听，IMG_20190121_144338.jpg中第一通19分16秒录音也无法调听，均提示文件不存在。</t>
  </si>
  <si>
    <t>INC002378445</t>
  </si>
  <si>
    <t>在MTS系统，基础数据—配置—优惠券配置中新增或者修改优惠券时，适用范围选择“全局”后，系统长期无反映，若再点击“确定”按键，页面将会显示 metlife.cn未响应的提示。具体请参看附件中的截图。</t>
  </si>
  <si>
    <t>INC002378474</t>
  </si>
  <si>
    <t>苏宁项目出单受影响，请尽快解决（蒋倩320481199102120026）</t>
  </si>
  <si>
    <t>变更</t>
  </si>
  <si>
    <t>INC002380783</t>
  </si>
  <si>
    <t>今日打印平台无照会生成，临近月结，烦请帮忙尽快处理，谢谢</t>
  </si>
  <si>
    <t>INC002380907</t>
  </si>
  <si>
    <t>综合平台数据一直都是生成PDF,麻烦处理，谢谢！</t>
  </si>
  <si>
    <t>INC002380970</t>
  </si>
  <si>
    <t>03656095,此单1月18日承保,现在客户还未电子邮件,邮件系统查询也没有发送记录,请查询原因,谢谢!</t>
  </si>
  <si>
    <t>已发送，烦请核实</t>
  </si>
  <si>
    <t>INC002381005</t>
  </si>
  <si>
    <t>保单号无法正常查询</t>
  </si>
  <si>
    <t>目前，Map系统只能查询失效、有效、犹豫期撤单、退保状态的保单，后续有需求会扩展保单查询的状态 ；
这两张保单的状态为：RD-理赔锁定，所以在Map中查询不到</t>
  </si>
  <si>
    <t>INC002381102</t>
  </si>
  <si>
    <t>核心数据异常，无法打印合同03735626（工号8606000730）</t>
  </si>
  <si>
    <t>INC002381208</t>
  </si>
  <si>
    <t>今日北京代理人新契约有397件等待生成PDF件，详见附件，请协助处理</t>
  </si>
  <si>
    <t>INC002381221</t>
  </si>
  <si>
    <t>保单号：03748855，核心数据异常，客户着急要合同，请加急核查并重出合同，谢谢</t>
  </si>
  <si>
    <t>INC002381228</t>
  </si>
  <si>
    <t>SH  41371411, 2017-04-17有一笔入款在保单暂记一直未匹配，请协助处理，谢谢！</t>
  </si>
  <si>
    <t>patch + diary convert</t>
  </si>
  <si>
    <t>INC002381276</t>
  </si>
  <si>
    <t>杭州AGY代理人严寒枫：8611004021，客户保单：03755551，03755580，03755598，03766587，03766632，03766669.保单均已承保，但是在imap系统——投保单查询——电子文件页面，查询电子保单，弹出提示框，“保单未承保，无法查询电子保单”。麻烦修复这个问题，进几天有多名代</t>
  </si>
  <si>
    <t>INC002381280</t>
  </si>
  <si>
    <t>SY   01635740犹豫期退保时，系统提示"错误不在文件中"，请协助核实处理，谢谢！此单为未签收回执件，有到期的附加险。</t>
  </si>
  <si>
    <t>INC002381285</t>
  </si>
  <si>
    <t>OA系统中提交比价汇总表。添加采购申请单中只有2017年之前的申请单。查找不到2017年之前的申请单。请尽快处理</t>
  </si>
  <si>
    <t>1101361</t>
  </si>
  <si>
    <t>INC002381327</t>
  </si>
  <si>
    <t>Li Jiang</t>
  </si>
  <si>
    <t>代理人8602004758由于误操作被进行了离职冻结，昨天已拉回COMP系统在职状态，但今天代理人无法登陆MAP系统，由于代理人急于录单，故烦请加急帮忙处理，谢谢！</t>
  </si>
  <si>
    <t>1012016</t>
  </si>
  <si>
    <t>该代理人账号已重新创建，谢谢。</t>
  </si>
  <si>
    <t>该代理人账号由于误操作，离职转在职，需要在早上8点重新创建。</t>
  </si>
  <si>
    <t>INC002381478</t>
  </si>
  <si>
    <t>1、北京保单02027093、M19011829536 待立案状态，但立案岗公共队列无该案。2、上海L19011819422、M19011829586、01162836，系统报错，无法结案。从LA查看，理赔分期中已有理赔款，E-Claim中查看，有多条处理记录。</t>
  </si>
  <si>
    <t>INC002381555</t>
  </si>
  <si>
    <t>BJ 40345873、CQ 00728396 此2单上午操作缴费频率变更，LA已变更成功，但是PASS中案件还在待办，为操作中状态，请协助查看，谢谢</t>
  </si>
  <si>
    <t>INC002381556</t>
  </si>
  <si>
    <t>保单号GP04010000102360，佰瑟（上海）贸易有限公司，一笔875.03元的专票，打印出错，未生成发票号码，无法打印，详见附件，烦请处理，谢谢。</t>
  </si>
  <si>
    <t>修改票据状态</t>
  </si>
  <si>
    <t>INC002381583</t>
  </si>
  <si>
    <t>北京保单03193743在操作溢交保费回拨的时候显示： No suspense amount（见附件），无法操作，请协助处理，保证客户保费尽快退还。谢谢！</t>
  </si>
  <si>
    <t>1011973</t>
  </si>
  <si>
    <t>解除保费锁</t>
  </si>
  <si>
    <t>INC002381642</t>
  </si>
  <si>
    <t>无锡保单-02437535，支付方式为银行转账，结案后未生成支付</t>
  </si>
  <si>
    <t>INC002381652</t>
  </si>
  <si>
    <t>保单号：BJ200900069272姓名：赵会强客户名下保单缴费频率为：一次性支付，但保单扣款历史为：月缴，烦请协助核实，谢谢！</t>
  </si>
  <si>
    <t>该保单在2010到2012年期间是月缴，后做建额缴清后缴费频率变更为趸交，用户疑问为何趸交保单显示有月度缴费记录</t>
  </si>
  <si>
    <t>该保单在2010到2012年期间是月缴，后做建额缴清后缴费频率变更为趸交，用户疑问为何趸交保单显示有月度缴费记录，已和用户电话沟通，该保单应该以实收保费为准，期缴保费反映的是当前保单应交费用，不是实收保费</t>
  </si>
  <si>
    <t>INC002381704</t>
  </si>
  <si>
    <t>无锡保单-02437535，支付方式为银行转账，结案后未生成支付，请处理，谢谢</t>
  </si>
  <si>
    <t>INC002381750</t>
  </si>
  <si>
    <t>031000118515保单未出影像，核心数据异常，请协助处理，谢谢！</t>
  </si>
  <si>
    <t>INC002381868</t>
  </si>
  <si>
    <t>B2B经常弹出乱码</t>
  </si>
  <si>
    <t>F12，文档模式选7或者更低版本试试，这些都是IE浏览器版本高的问题，正常使用的浏览器版本IE8。</t>
  </si>
  <si>
    <t>INC002381869</t>
  </si>
  <si>
    <t>03758249、03758255身份证上传失败，提示有效期早于保单生效日，实际证件有效期正常，烦请核实处理，谢谢！</t>
  </si>
  <si>
    <t>如电话沟通 ，客户已经按照正确方式上传成功了</t>
  </si>
  <si>
    <t>INC002381885</t>
  </si>
  <si>
    <t>投保单号：121000221508，因“核心数据异常”导致保单打印失败，请帮忙解决一下，并重新补发合同，谢谢</t>
  </si>
  <si>
    <t>INC002381926</t>
  </si>
  <si>
    <t>投保单号011000077020，投保单相关影像未导入filenet，filenet中无法查询到该单影像文件，烦请处理，谢谢。</t>
  </si>
  <si>
    <t>INC002381957</t>
  </si>
  <si>
    <t>内勤查该保单影像没有进系统， 但是客户imap系统显示上传成功，客户微信支付也成功了</t>
  </si>
  <si>
    <t>INC002381976</t>
  </si>
  <si>
    <t>烦请看下，以下四张保单的逾期未付选项是空，但是并没有推送到失效满两年清单池。40423720 2013-04-01 2016-03-01 2016-03 LA LA 10,395.00  297.00  都会如意两全保险 RTM21840413153 2013-02-01 2016-03-01 2016-03 LA</t>
  </si>
  <si>
    <t>ODS排查最近一年的历史推数没有问题，INC列出来的四个保单已和用户联系无须再作推数</t>
  </si>
  <si>
    <t>INC002382011</t>
  </si>
  <si>
    <t>Yimao Hou</t>
  </si>
  <si>
    <t>B2B系统登录进入后，点击左栏菜单中的选项后显示错误信息。</t>
  </si>
  <si>
    <t>3340156</t>
  </si>
  <si>
    <t>INC002382067</t>
  </si>
  <si>
    <t>SY  02970290在2018-9-17扣了客户972元做失效复效成功，另外在2018-9-18又因为之前的复效第三方多扣了客户972元。本着专款专用的原则，因为没有对应的复效交易，其中一笔钱就存在了悬帐里面。现客户要求免资料免观察期复效，已改现金件处理，请将保费调账至本次复效金额中，谢谢！</t>
  </si>
  <si>
    <t>UPDATE mlpdta.ZACLPF validflag ='2',USER_PROFILE='I0002382067',DATIME=CURRENT_TIMESTAMP 
WHERE chdrnum ='02970290' and chdrcoy ='8'  AND validflag ='1'
--1 rows</t>
  </si>
  <si>
    <t>INC002382071</t>
  </si>
  <si>
    <t>解决宁波银行银保通事宜，Eason已解决。多谢！</t>
  </si>
  <si>
    <t>LA只支持整数，保额填整数即可</t>
  </si>
  <si>
    <t>INC002382141</t>
  </si>
  <si>
    <t>团队架构需要由三级调整为二级，在添加虚拟人员中需要选择机构编码，这样带出来的主管信息仍然为原总监</t>
  </si>
  <si>
    <t>系统会根据机构编码展示所属机构的主管信息</t>
  </si>
  <si>
    <t>建议可以先增员，把原一级主管降级，然后把该虚拟人员升上去，任命为一级主管</t>
  </si>
  <si>
    <t>INC002382244</t>
  </si>
  <si>
    <t>打印频繁宕机</t>
  </si>
  <si>
    <t>INC002382246</t>
  </si>
  <si>
    <t>工单：0019011443828，工单状态：审批完成，投诉岗发起重复审批，选择名下两张保单，投诉审批界面中只出现一张保单。请查询原因</t>
  </si>
  <si>
    <t>1月25日晚已修复上线，INC关闭</t>
  </si>
  <si>
    <t>INC002383036</t>
  </si>
  <si>
    <t>操作组织归属时提示错误，无法完成组织归属，具体报错见附件</t>
  </si>
  <si>
    <t>用户组织归属逻辑操作不完善</t>
  </si>
  <si>
    <t>该代理人组织归属保留原职级职称，请组织归属完成后用系统功能手动调整职级职称</t>
  </si>
  <si>
    <t>INC002386518</t>
  </si>
  <si>
    <t>沈阳L19011619225、02619229、M19011629295，自核未通过案件，案件状态为空。</t>
  </si>
  <si>
    <t>INC002386527</t>
  </si>
  <si>
    <t>请协助帮忙看下OA 异常谢谢。</t>
  </si>
  <si>
    <t>INC002386565</t>
  </si>
  <si>
    <t>1月23日CCS数据库 JOB锁表运行失败，请排查原因并处理</t>
  </si>
  <si>
    <t>两个JOB偶发一起运行造成锁表</t>
  </si>
  <si>
    <t>重启JOB，DP修改数据</t>
  </si>
  <si>
    <t>INC002386749</t>
  </si>
  <si>
    <t>12月优悦积分需要补发，烦请按照附件操作补发，谢谢～</t>
  </si>
  <si>
    <t>数据已经处理</t>
  </si>
  <si>
    <t>INC002387068</t>
  </si>
  <si>
    <t>重庆保单03766678此单投保单上投保人为特殊人群，收入来源说明显示有误，请帮忙查阅。</t>
  </si>
  <si>
    <t>新需求代码逻辑问题</t>
  </si>
  <si>
    <t>临时方案，代理人走投补。 该问题已转PRB 进行代码修复</t>
  </si>
  <si>
    <t>INC002387147</t>
  </si>
  <si>
    <t>INC002387220</t>
  </si>
  <si>
    <t>交易流水号GE01010000132768 保单号GP01010000107789 此单于本月18号已经录入保费，但开票数据至今未推送到VMS系统，请协助处理之前已报错直接关闭订单，未收到邮件通知，我对处理有疑问，请电话联系我谢谢</t>
  </si>
  <si>
    <t>INC002387453</t>
  </si>
  <si>
    <t>MetLife CCS &gt; 电话平台类报表 &gt; Outbound CSR报表中导出数据不对。提取2018-11-27--12-31  重庆回访中心外呼量，在2019年1月初提取数据，与2019年1月23提取数据差异巨大，详见附件，请核实并修复，谢谢！</t>
  </si>
  <si>
    <t>账号配置原因</t>
  </si>
  <si>
    <t>INC002387484</t>
  </si>
  <si>
    <t>201901130004582371、201901130000070201，两个案件处理中无法浏览影像件，请核实情况。</t>
  </si>
  <si>
    <t>代码逻辑返回图片旧路经</t>
  </si>
  <si>
    <t>修改代码,在新路径set后，返回路径</t>
  </si>
  <si>
    <t>INC002387564</t>
  </si>
  <si>
    <t>SY   41099158万能险保费假期状态，附加险无退费，退保已处理，但附加险仍为失效状态，请协助核实处理，谢谢！</t>
  </si>
  <si>
    <t>patch</t>
  </si>
  <si>
    <t>INC002387626</t>
  </si>
  <si>
    <t>CQ  40555935  此单返续期操作新增，请帮忙将待给付的钱调至保单暂记，谢谢</t>
  </si>
  <si>
    <t>调帐</t>
  </si>
  <si>
    <t>INC002387633</t>
  </si>
  <si>
    <t>081000215807 \081000221719 \081000217070 由于没有投保书影像，导致合同列印出现核心系统异常，请协助尽快处理，谢谢</t>
  </si>
  <si>
    <t>INC002388038</t>
  </si>
  <si>
    <t>一小时前扫描文件，系统中查询不到，代理人新签署电子保单查询不到影像，影像月结审核，烦请尽快处理</t>
  </si>
  <si>
    <t>INC002388105</t>
  </si>
  <si>
    <t>投保单号：261000006325261000006453261000006382261000006379影像文件已扫描1小时，目前影像管理系统仍无法查询到影像，由于赶月结承保，烦请帮忙加急查看原因</t>
  </si>
  <si>
    <t>INC002391537</t>
  </si>
  <si>
    <t>GZ-00645757/01652383/02008649三单客户通过微信端提交证件止期变更，在影像只有证件正面，烦请协助查看下原因以及是否可以调出证件背面影像，谢谢</t>
  </si>
  <si>
    <t>如邮件沟通，已将影响通过邮件发送</t>
  </si>
  <si>
    <t>INC002391540</t>
  </si>
  <si>
    <t>用户名:EsYaoTR,密码失效,请重置密码</t>
  </si>
  <si>
    <t>INC002391617</t>
  </si>
  <si>
    <t>03696757,该保单1月15日承保,邮件系统未查询到保单的发送记录,请核实,并尽快给客户发送,谢谢!</t>
  </si>
  <si>
    <t>INC002391664</t>
  </si>
  <si>
    <t>北京代理人新契约保单70件核心数据异常，详见附件，请协助处理</t>
  </si>
  <si>
    <t>INC002391699</t>
  </si>
  <si>
    <t>下列3单通过IMAP申请，均提示"发送字段串不符合规范"，请协助。1、大连保单号：02880287，代理人工号：8606001763。2、大连保单号：03075719，代理人工号：8606001690。3、沈阳保单号：01628857，代理人编号：8604000984。</t>
  </si>
  <si>
    <t>109服务link 丢失</t>
  </si>
  <si>
    <t>已恢复，请重新提交影像申请理赔即可</t>
  </si>
  <si>
    <t>INC002391710</t>
  </si>
  <si>
    <t>BI系统2019-1月的前三与前十三数据均没有更新，经查看没有数据，请尽快更新，谢谢！</t>
  </si>
  <si>
    <t>配置表信息缺失</t>
  </si>
  <si>
    <t>INC002391727</t>
  </si>
  <si>
    <t>账户名wliu2之前并没有人为修改过密码，相同域帐户及密码能够正常登录电脑，却无法登录CCS系统，一直显示用户名或密码错误。</t>
  </si>
  <si>
    <t>致电用户，服务台已重置域账号密码，并将密码发送至主管邮箱</t>
  </si>
  <si>
    <t>INC002391757</t>
  </si>
  <si>
    <t>测试人员需安装CS版软电话进行测试</t>
  </si>
  <si>
    <t>与测试人员沟通，进行安装配置并说明使用。</t>
  </si>
  <si>
    <t>INC002391774</t>
  </si>
  <si>
    <t>根据需求，需部署一台中继录音测试。</t>
  </si>
  <si>
    <t>按需求进行部署。</t>
  </si>
  <si>
    <t>INC002391889</t>
  </si>
  <si>
    <t>生成时间1月23日的保单中天分有45单核心数据异常的，麻烦协助处理，谢谢</t>
  </si>
  <si>
    <t>INC002391899</t>
  </si>
  <si>
    <t>昨天有一批数据为“核心数据异常”，请帮忙解决一下并重新推送打印数据，谢谢！</t>
  </si>
  <si>
    <t>INC002391908</t>
  </si>
  <si>
    <t>综合平台有一份数据核心数据异常，单号；201000025368 。麻烦处理谢谢！</t>
  </si>
  <si>
    <t>INC002391926</t>
  </si>
  <si>
    <t>Jun Cheng</t>
  </si>
  <si>
    <t>投诉工单号：0019012351043，“详细信息 ”页面中“历史投诉”功能内数据显示错误。</t>
  </si>
  <si>
    <t>3275749</t>
  </si>
  <si>
    <t>INC002392139</t>
  </si>
  <si>
    <t>OLP011121408是12月20号承保的保单，但VMS系统中无发票信息，请协助处理</t>
  </si>
  <si>
    <t>查询推送给vms的逻辑</t>
  </si>
  <si>
    <t>INC002392150</t>
  </si>
  <si>
    <t>CR1800826的广发月度薪酬数据开发BO 报表上生产后有一些小问题需调整1、 首年犹豫期外撤保未交月份保费sheet中，犹豫期外撤保时间放在了失效时间的列2、 首年保费失效未交月份保费sheet中，失效时间放在了犹豫期外撤保时间的列3、 首年保费失效未交月份保费的保单状态目前为"首年保费失效未交月份保费"</t>
  </si>
  <si>
    <t>CR1800826的广发月度薪酬数据开发BO 报表上生产后有一些小问题需调整</t>
  </si>
  <si>
    <t>INC002392177</t>
  </si>
  <si>
    <t>03770883 客户反馈未收到电子邮件，烦请处理，谢谢！</t>
  </si>
  <si>
    <t>INC002392208</t>
  </si>
  <si>
    <t>用户：8001274，在做费用报销单使用B201901140068这笔预算时系统报错如下：Transaction rolled back because it has been marked as rollback-only，请查询不能使用该笔预算的原因</t>
  </si>
  <si>
    <t>INC002392215</t>
  </si>
  <si>
    <t>400工单接客户反馈,一天内收到多条四川民生项目的推卡短信,违背系统设定逻辑,烦请协助在MTS中进行核查，多谢！</t>
  </si>
  <si>
    <t>3276726</t>
  </si>
  <si>
    <t>INC002392333</t>
  </si>
  <si>
    <t>天津AGY渠道，保单号：03762142，综合交付平台显示“核心数据异常”，请加急处理并为客户重出电子和纸质合同</t>
  </si>
  <si>
    <t>INC002392440</t>
  </si>
  <si>
    <t>03776483 02100022175003776959 021000221583这两单 处理过后的数据还是核心数据异常 请协助处理</t>
  </si>
  <si>
    <t>INC002392599</t>
  </si>
  <si>
    <t>天津AGY渠道，保单号：03735700，03762142，03777582，03777672，03777691，综合交付平台显示“核心数据异常”和“生成PDF 失败”，请加急处理并为客户重出电子和纸质合同</t>
  </si>
  <si>
    <t>已经处理了，烦请核实</t>
  </si>
  <si>
    <t>INC002393317</t>
  </si>
  <si>
    <t>今年BO中收付费的11个报表都是“待定”状态，计划的是下午4点开始提取，请查看附件。这些报表非常重要，请加急处理。谢谢！</t>
  </si>
  <si>
    <t>月结后有大量报表计划，排队时间比平时要长，用户的报表已运行完成</t>
  </si>
  <si>
    <t>INC002396368</t>
  </si>
  <si>
    <t>下列3笔案件，在待给付中遗留几毛钱，可能与红利金额不一致有关，请调查原因。1、L18011802117、41704482、M18011802475。结案红利5091.73元，系统红利5092.14元。2、L18021102945、40554001、M18021103981。结案红利2210.07元，系统红利2210</t>
  </si>
  <si>
    <t>INC002396522</t>
  </si>
  <si>
    <t xml:space="preserve"> 该保单状态为待审核-录入，无法继续操作  </t>
  </si>
  <si>
    <t xml:space="preserve">投保书：031000121661，在 2019-01-24 18点内勤（TaoSo-陶松）修改了投保人信息、投保书基本信息，导致投保书状态改为：待审核-录入中，具体情况请咨询分公司内勤（TaoSo-陶松），附件是操作日志截图，谢谢。
日志：
1 投保书基本信息修改 TaoSo-陶松 2019-01-24 18:00:48  
2 投保人信息修改 TaoSo-陶松 2019-01-24 18:00:16 
</t>
  </si>
  <si>
    <t>INC002396595</t>
  </si>
  <si>
    <t>微信系统账号被锁定</t>
  </si>
  <si>
    <t>问题已经处理。</t>
  </si>
  <si>
    <t>INC002396728</t>
  </si>
  <si>
    <t>投保书处客户签字处空白，烦请修正系统错误信息，并打印合同，谢谢381000102338381000102317381000102338</t>
  </si>
  <si>
    <t>已统一邮件给渠道处理了。做投补 。</t>
  </si>
  <si>
    <t>INC002397016</t>
  </si>
  <si>
    <t>如以下截屏所示，我总公司OA账号，用户名 gaomin ，可以看到每个部门的全部预算科目费用，但我只申请了且只需要机票款预算动支的权限，烦请IT查询是否是系统原因，请修改权限，只保留机票款预算查看及动支权限即可，谢谢。</t>
  </si>
  <si>
    <t>INC002397072</t>
  </si>
  <si>
    <t>代理人致电服务台反馈在录投保书号：380000076456的保单时，在保单资料栏中，添加图2险种未出现填写保额栏目，且无法保存，请查询处理，谢谢   代理人工号：8606000707</t>
  </si>
  <si>
    <t>请使用IE浏览器（版本IE9及以上版本），录入保单信息；
如果使用公司VDI中的IE浏览器还是无法显示保额信息，可以在iMap中录入险种信息，在map系统中提交保单。</t>
  </si>
  <si>
    <t>INC002397166</t>
  </si>
  <si>
    <t>MTS已经同步成功候选人，但是在MTS中找不到此人，培训无法进行下一步操作，无法上线工作。</t>
  </si>
  <si>
    <t>3280717</t>
  </si>
  <si>
    <t>INC002397371</t>
  </si>
  <si>
    <t>ODS1  PWX报错  无法将更新发送主服务器进程</t>
  </si>
  <si>
    <t>从报错日志分析看应该是主节点网络原因导致</t>
  </si>
  <si>
    <t>从报错日志分析看应该是主节点网络原因导致，已回拨TOKEN并重启相关失败任务，目前PWX已正常</t>
  </si>
  <si>
    <t>INC002400581</t>
  </si>
  <si>
    <t>CCS申请书邮件发送失败</t>
  </si>
  <si>
    <t>115.8888环境需特别配制路径</t>
  </si>
  <si>
    <t>INC002401176</t>
  </si>
  <si>
    <t>因更换电脑，MTS系统生产环境登录时提示密钥错误，麻烦帮忙支持修复下， 谢谢。用户名：EgDanTR</t>
  </si>
  <si>
    <t>服务台清空密钥</t>
  </si>
  <si>
    <t>INC002405848</t>
  </si>
  <si>
    <t>CCS保全申请书无法打印，显示打印异常</t>
  </si>
  <si>
    <t>3281171</t>
  </si>
  <si>
    <t>INC002405872</t>
  </si>
  <si>
    <t>投保单号：041000166325，无投保单影像，请加急处理，谢谢。</t>
  </si>
  <si>
    <t>INC002405916</t>
  </si>
  <si>
    <t>杭州AGY代理人牛童：8611001527，企业微信内地都会宝无法查询考勤及受理承保业绩，麻烦帮忙修复一下，谢谢！</t>
  </si>
  <si>
    <t>上游推数延迟,下游同步数据不完整</t>
  </si>
  <si>
    <t>手动同步数据</t>
  </si>
  <si>
    <t>INC002405933</t>
  </si>
  <si>
    <t>CCS系统88,89服务器无法导出报表，保全变更申请书邮件发送失败</t>
  </si>
  <si>
    <t>INC002405970</t>
  </si>
  <si>
    <t>微保报表查询数据错乱</t>
  </si>
  <si>
    <t>INC002406022</t>
  </si>
  <si>
    <t>网址：http://10.164.3.88/MetLifeCCSORT/sysmanage/manager.jsf客户：苗玉平客户确认，新建投诉工单，暂存系统提示"操作失败"；截屏见附件</t>
  </si>
  <si>
    <t>模板路径问题。</t>
  </si>
  <si>
    <t>重新发布代码。</t>
  </si>
  <si>
    <t>INC002406106</t>
  </si>
  <si>
    <t>L19010318177、01600872、M19010327800，待审核状态，公共队列及签批人个人队列均无此案件。</t>
  </si>
  <si>
    <t>INC002406117</t>
  </si>
  <si>
    <t>44张新契约保单显示核心系统数据异常，具体保单见附件，烦请帮忙解决，谢谢。</t>
  </si>
  <si>
    <t>INC002406118</t>
  </si>
  <si>
    <t>1.离线业务报表-抱怨投诉明细下，选择抽取时间全部为1/25日，点击"保单层查询"，出现数据，但保存报表，报表中无数据；附件12.离线业务报表-投诉明细导出下，选择抽取时间全部为1/25日，点击"生成报表"，无数据；附件2</t>
  </si>
  <si>
    <t>INC002406121</t>
  </si>
  <si>
    <t>保单SY200700006952，客户2019-01-16 申请补发补发电子和纸质保单，但影像系统无补发保单数据，麻烦协助看下情况，谢谢！</t>
  </si>
  <si>
    <t>INC002406129</t>
  </si>
  <si>
    <t>该保单，用户收不到电子保单。</t>
  </si>
  <si>
    <t>INC002406159</t>
  </si>
  <si>
    <t>投保单号：361000007103，LA系统已经承保，但影像系统无电子合同，申请帮忙拉取缺失数据并补发电子合同。谢谢！</t>
  </si>
  <si>
    <t>1087537</t>
  </si>
  <si>
    <t>INC002406237</t>
  </si>
  <si>
    <t>CCS系统无法导出报表，导致一系列工作搁浅，比如：回访人员无法查收工单、问题件、信函件，易造成无法按渠道要求外呼。每天常规报表无法发送等等。请核查，加急修复，谢谢！</t>
  </si>
  <si>
    <t>模板地址配置有问题。</t>
  </si>
  <si>
    <t>INC002406310</t>
  </si>
  <si>
    <t>请协助帮忙看下这个保单的状态为什么补发不了短信。谢谢。保单号083002227973</t>
  </si>
  <si>
    <t>la返回报文中没有保单号，导致MTS保单数据没有更新保单号，无法发送回签短信。</t>
  </si>
  <si>
    <t>目前该单回签短信已经发送成功，请查验。</t>
  </si>
  <si>
    <t>INC002406654</t>
  </si>
  <si>
    <t>用户回执已经签收，系统里面查签收日期为空白</t>
  </si>
  <si>
    <t>保单回执签收成功后，ODS会在第二天把数据推送给map，所以在第二天才可以在Map中查询到对应的回执已签收状态及回执签收日期； 
由于周末ODS不推送数据，所以请于周二在map中重新查询。</t>
  </si>
  <si>
    <t>INC002406666</t>
  </si>
  <si>
    <t>CCS中问题件无法生成联系函</t>
  </si>
  <si>
    <t>INC002406709</t>
  </si>
  <si>
    <t>03774132 客户反馈未收到电子邮件，烦请处理，谢谢！</t>
  </si>
  <si>
    <t>INC002406770</t>
  </si>
  <si>
    <t>代理人保单录入提示报错</t>
  </si>
  <si>
    <t>已与代理人联系，客户正在调整，谢谢。</t>
  </si>
  <si>
    <t>INC002407017</t>
  </si>
  <si>
    <t>CCS系统无法打印快递申请书，请协助处理，谢谢！</t>
  </si>
  <si>
    <t>INC002407159</t>
  </si>
  <si>
    <t>保单号：03643235，核心数据异常，请协助尽快处理，谢谢~</t>
  </si>
  <si>
    <t>已解决，烦请确认核实</t>
  </si>
  <si>
    <t>INC002407350</t>
  </si>
  <si>
    <t>4-SC-02598213,交频变更，20181217申请交频变更，当日回盘进账一笔保费，保全员操作时已返掉当日进账保费，系统应出差额13649.9的盘片，但不知道为何扣了12299.80，请IT人员协助核实并给出处理方案，非常感谢！</t>
  </si>
  <si>
    <t>开发模拟了，并未重现，感觉是当时ZACL中金额锁定造成的。
已经重新返回了请款，重新出盘。
请问要退给客户13649.90，然后打算重新出盘15000吗。
如果是这样，需要海燕帮忙patch 一下金额锁定。
UPDATE ZACLPF SET VALIDFLAG = '2' ,USER_PROFILE = 'I002407350',   
DATIME = CURRENT_TIMESTAMP WHERE VALIDFLAG = '1' AND CHDRCOY = '4'
AND CHDRNUM = '02598213'                 
交行要求，出盘压盘，所以今天才会再次出盘。</t>
  </si>
  <si>
    <t>INC002407568</t>
  </si>
  <si>
    <t>全业务明细报表导出无数据，请协助处理！</t>
  </si>
  <si>
    <t>模板路径有问题。</t>
  </si>
  <si>
    <t>INC002407663</t>
  </si>
  <si>
    <t>ccs系统——呼入业务——保全申请书打印，申请书打印不出来，一直提示“工单****出现打印异常”，因为会影响快递的派发，请加急处理</t>
  </si>
  <si>
    <t>模板配置地址有问题。</t>
  </si>
  <si>
    <t>INC002407826</t>
  </si>
  <si>
    <t>以下为都会堂20190111-20190123对账差异，烦请协助处理，谢谢订单号 金额  投保单号 X868820190112142328 92.5 #N/A      此笔在47报表中没有显示，请协助查询原因    639228IPTE20190100001563 1122.40 #N/A 20300225</t>
  </si>
  <si>
    <t>问题详见邮件沟通。</t>
  </si>
  <si>
    <t>INC002408011</t>
  </si>
  <si>
    <t>在CCS系统查询工单导出excel清单时系统提示文件格式错误。请协助处理。具体情况请见附件</t>
  </si>
  <si>
    <t>配置模板地址有问题。</t>
  </si>
  <si>
    <t>INC002408046</t>
  </si>
  <si>
    <t>ccs系统中打印申请书从早上开始一直无法打印，显示打印异常，且深圳机构告知也出现该情况，请IT协助尽快修复处理，谢谢！</t>
  </si>
  <si>
    <t>INC002408101</t>
  </si>
  <si>
    <t>CCS系统下载打开回访问题件及工单联系函异常，如附件</t>
  </si>
  <si>
    <t>INC002408219</t>
  </si>
  <si>
    <t>CCS系统115.8888服务器1-23日10:00发生页面加载慢的情况，点击投保单号查询保单信息加载慢，当天10:40左右恢复，此工单为补提交，请提供问题原因及整改方案，谢谢！</t>
  </si>
  <si>
    <t>疑似网络问题，十点四十左右自动回复。</t>
  </si>
  <si>
    <t>INC002408325</t>
  </si>
  <si>
    <t>DL-40752309    此单待给付427.20 建立支付后，无法正常授权，支付号001942007，请查原因 。</t>
  </si>
  <si>
    <t>INC002408338</t>
  </si>
  <si>
    <t>投保单号041000172666, 同一时间连续5次扣款, 请查明原因.</t>
  </si>
  <si>
    <t>调查结果：imap 五次请求，前4次没有等到银联结果，第五次成功，但前四次都在银联慢慢处理成功了。</t>
  </si>
  <si>
    <t>调查结果：imap 五次请求，前4次没有等到银联结果，第五次成功，但前四次都在银联慢慢处理成功了。
建议银联支付优化需求尽快上线，谢谢。</t>
  </si>
  <si>
    <t>INC002414205</t>
  </si>
  <si>
    <t>mtsrpt导出报表提示出错 首页 &gt; 报表 &gt; 业绩类报表&gt; Daily Sales Report 报表</t>
  </si>
  <si>
    <t>INC002414212</t>
  </si>
  <si>
    <t>保单号：358000023555姓名：岳铖客户保单生效日期为：2011-06-29  正常应缴费为：85440 但CCS保单扣款历史为：74760  （如下图）烦请贵部协助核实处理，谢谢！</t>
  </si>
  <si>
    <t>之前ODS逻辑有BUG已修复，但历史数据无法通过自动推数修正，对该保单删除负数的保费记录。</t>
  </si>
  <si>
    <t>对该保单删除负数的保费记录。</t>
  </si>
  <si>
    <t>INC002414284</t>
  </si>
  <si>
    <t>从昨日起，无法在线理赔报案处理，请尽快核实情况。</t>
  </si>
  <si>
    <t>ebwechat没有上传图片，导致报错</t>
  </si>
  <si>
    <t>INC002414290</t>
  </si>
  <si>
    <t>SY 41065915万能险保费假期状态，附加险无退费，退保已处理，但附加险仍为失效状态，请协助核实处理，谢谢！</t>
  </si>
  <si>
    <t>UPDATE COVRPF SET STATCODE='TR', PSTATCODE='TR',
USER_PROFILE = 'I002414290',DATIME = CURRENT_TIMESTAMP
WHERE CHDRNUM ='41065915' AND CHDRCOY ='8' AND
VALIDFLAG ='1' AND STATCODE ='LA'
and crtable in ('JC51','9J51') 
--2 rows</t>
  </si>
  <si>
    <t>INC002414345</t>
  </si>
  <si>
    <t>CSR 域帐号 WangLiyao交换机工号110007中未绑定：WangLiyao6 导致无法作业，请尽快添加，谢谢！</t>
  </si>
  <si>
    <t>服务台已操作完成，致电用户，已与用户确认账号可登录，此单关闭</t>
  </si>
  <si>
    <t>INC002414347</t>
  </si>
  <si>
    <t>203002259210扣款成功，MTS无交易描述，无法提交保单，收付费已确认，请处理</t>
  </si>
  <si>
    <t>已经更新保单的交易描述</t>
  </si>
  <si>
    <t>已经更新保单的交易描述，请尝试重新提交保单。</t>
  </si>
  <si>
    <t>INC002414352</t>
  </si>
  <si>
    <t>深圳MTS的2.0系统，TSR是无法查看到下发的400转办工单，无法跟进客户，请确认原因，尽快处理，谢谢！</t>
  </si>
  <si>
    <t>INC002414497</t>
  </si>
  <si>
    <t>MtsRpt系统中导出的受理清单错位（ 首页 &gt; 报表 &gt; 保单明细业绩报表   ）还请检查处理</t>
  </si>
  <si>
    <t>INC002414936</t>
  </si>
  <si>
    <t>该保单状态为录入中-核保完成，最后一步点击完成，提示系统错误。</t>
  </si>
  <si>
    <t>INC002414956</t>
  </si>
  <si>
    <t>吴婷  8611003223 投保书号：121000239062  上传投保书最后一步失败，卸载重装，删主险重新计算保费都不行，请查询处理，谢谢</t>
  </si>
  <si>
    <t>INC002415090</t>
  </si>
  <si>
    <t>代理人8603000591，在使用imap投保天使时，显示系统错误，无法生存保单号，麻烦查明原因并帮忙解决。</t>
  </si>
  <si>
    <t>智能核保的"每天的饮酒量"问题答案只能填纯数字，不能含有汉字，可以是小数； 
该保单录入的是"一周半杯"，请重新调整为数字，再提交保单。</t>
  </si>
  <si>
    <t>已与代理人联系，并通知客户重新调整，谢谢。</t>
  </si>
  <si>
    <t>INC002415123</t>
  </si>
  <si>
    <t>网址：https://wechat.metlife.com.cn/weixinmanager/Account/Login?ReturnUrl=%2fweixinmanager%2fMetlife%2fml_RevivalOrder用户名：suxin密码被锁定，烦请重置密码。谢谢。</t>
  </si>
  <si>
    <t>INC002415289</t>
  </si>
  <si>
    <t>北京分公司在清理暂记时，发现以下几笔应匹配保费，但系统未匹配的，保单号，投保人及金额见下：40084815 李鹏  -1164.2040174336 张翔  -154.4040168304 刘佳         -238.6040173864 迟占华 -851.4000111122 李权  -1080.00</t>
  </si>
  <si>
    <t>除了40388512，其他都处理好了</t>
  </si>
  <si>
    <t>INC002415321</t>
  </si>
  <si>
    <t>都会宝数据中心，业绩人力追踪点开显示报表异常，请联系管理员</t>
  </si>
  <si>
    <t>上游准备数据过晚,下游同步数据不完整</t>
  </si>
  <si>
    <t xml:space="preserve">重新同步 </t>
  </si>
  <si>
    <t>INC002415385</t>
  </si>
  <si>
    <t>订单档中客户陈宁 身份证13053319931014382x ，此客户在发送订单档后没有受理，座席又更改了一次专案和地址，导致客户现在再出单也不会正常受理了，还请协助解决问题 谢谢</t>
  </si>
  <si>
    <t>INC002415682</t>
  </si>
  <si>
    <t>北京保单40226579、40273683；沈阳保单41134500，均是身故案件并有贷款。在操作理赔时，贷款本息均已抵扣。但保全发现系统仍在计息，请调查原因。</t>
  </si>
  <si>
    <t>INC002415850</t>
  </si>
  <si>
    <t>已结案支付异常，从LA查看，未生成理赔款或未进行支付。1、03499348、M19012830366；2、01668249、M19012430061；3、02041945、M19012129796；4、01925319、M19011929621；</t>
  </si>
  <si>
    <t>INC002419613</t>
  </si>
  <si>
    <t>微保压测优化跟进 - MTS黑名单查询环节优化针对手机号为11个X的黑名单查询逻辑进行优化: 当手机号为11个X时, MTS将跳过黑名单查询逻辑(此场景下的查询无意义)1.       OTA产品, 手机号为11个X的保单受理2.       OTA产品, 手机号为正常号码的保单受理3.       其它任意一</t>
  </si>
  <si>
    <t>INC002419737</t>
  </si>
  <si>
    <t>03379183此单合同已打印，且系统中有保全任务，但是导出清单中无数据，请协助处理，谢谢！</t>
  </si>
  <si>
    <t>经与开发确认，该问题是因为之前上线的需求中，需求不明确导致。请知悉。</t>
  </si>
  <si>
    <t>INC002419826</t>
  </si>
  <si>
    <t>调拨通审批人无法看出“业务类别”以及“付款方式”/支付通审批人无法查看“付款方式”</t>
  </si>
  <si>
    <t>Yunbo Xie</t>
  </si>
  <si>
    <t>11636 CN - TMP</t>
  </si>
  <si>
    <t>3274595</t>
  </si>
  <si>
    <t>INC002419837</t>
  </si>
  <si>
    <t>CQ 02664826 被保人重要资料变更生日由2016-5-16变为2016-5-14，回车到DD08AA的时候系统报错：年龄或期限不能都选。年龄不可删除，期限删除后刷新，报错费率不存在。而且风险和保费分保日期都变为2081年 ，改回2042也没用。请协助确认如何处理，谢谢。</t>
  </si>
  <si>
    <t xml:space="preserve">UPDATE COVR SET RISK_CESS_AGE=0, PREM_CESS_AGE=0, BEN_CESS_AGE=0, RISK_CESS_TERM=24, PREM_CESS_TERM=24, BEN_CESS_TERM=24, USER_PROFILE='I002419837', DATIME=CURRENT_TIMESTAMP WHERE chdrnum='02664826'
and chdrcoy ='6' AND CRTABLE='DD13' AND VALIDFLAG='1' </t>
  </si>
  <si>
    <t>INC002419843</t>
  </si>
  <si>
    <t>系统中未能查到京东数据，还请协助定位是否同步的问题，谢谢</t>
  </si>
  <si>
    <t>INC002420101</t>
  </si>
  <si>
    <t>请问MAP 所有者是谁？数据需求申请需要领导签字，烦请告知相关联系方式*法务部门*合规部门*风险管理部门*运营部门*信息技术安全与风险</t>
  </si>
  <si>
    <t>致电用户，已发送邮件告知用户各部门审批人的邮箱，此工单关闭。</t>
  </si>
  <si>
    <t>INC002420167</t>
  </si>
  <si>
    <t>保单41634722客户来电要求申请获取保单10年的红利通知书，因历史数据存在差异，目前15年以前的历史记录里未查询到该保单红利数据，烦请调取下该保单15年前的红利数据，谢谢。</t>
  </si>
  <si>
    <t>该单因为迁移，影像缺失。无法查到历史影像。请知悉。</t>
  </si>
  <si>
    <t>INC002420301</t>
  </si>
  <si>
    <t>L19012819986、01473953、M19012830388，案件状态为空，请调查原因。</t>
  </si>
  <si>
    <t>INC002420371</t>
  </si>
  <si>
    <t>代理人反馈在做财务分析时，在应备-商业贷款和其他费用无论有什么项目以及费用，在FNA报告中都未显示，代理人试过MAP系统，也都显示为0，请查询原因并致电用户告知，谢谢。 代理人工号：8625002501</t>
  </si>
  <si>
    <t>服务台已告知用户IMAP的财务分析对应的是map里的财务安全规划模块，其他费用是不计算的。只有map里的退休生活规划模块才计算其他费用，商业贷款未显示是因为代理人操作失误问题。此工单可直接关闭，谢谢。</t>
  </si>
  <si>
    <t>INC002420471</t>
  </si>
  <si>
    <t>PASS权限同zhangpy,查询客户411528198711082792 VIP资格时出现报错，数据库异常，zhangpy可查询，请协助解决。</t>
  </si>
  <si>
    <t>3139285</t>
  </si>
  <si>
    <t>长时间未响应，暂时关闭。</t>
  </si>
  <si>
    <t>INC002420510</t>
  </si>
  <si>
    <t>MTS数据到ODS的TSR数据缺失</t>
  </si>
  <si>
    <t>INC002420569</t>
  </si>
  <si>
    <t>2019年1月29日早上9点半-10点半之间使用4008188168外呼回访时，客户反馈手机上显示的号码为：023-63725775，10半后显示恢复正常，请协助查明原因并处理，并避免再次出现类似情况，谢谢。</t>
  </si>
  <si>
    <t>INC002420619</t>
  </si>
  <si>
    <t>03776185 ，综合交付平台上核心数据异常，合同无法打印。</t>
  </si>
  <si>
    <t>INC002420636</t>
  </si>
  <si>
    <t>分公司追踪老客户微客服绑定情况，请帮忙查询附件中的保单是否绑定了微客服。谢谢</t>
  </si>
  <si>
    <t>数据详见邮件附件</t>
  </si>
  <si>
    <t>INC002420788</t>
  </si>
  <si>
    <t>客户保单无法扣费投保单号02575278（代理人工号8606000635）客户理赔后，保单仍有效，现无法正常扣费，请排查</t>
  </si>
  <si>
    <t>该单之前eclaim变成理赔锁定，拒付处理时发现保单状态不是有效状态，所以就不会再新的billing记录，因此就没有出盘。虽然后来eclaim又变成有效状态，但无法再次出盘。
解决办法：
做A返，重新生成billing，就会出盘。</t>
  </si>
  <si>
    <t>INC002420865</t>
  </si>
  <si>
    <t>OLP011128882 _EBS保单，客户申请变更手机号及邮箱，系统报错如下（见附件），系统无法通过 。请协助解决。</t>
  </si>
  <si>
    <t>输入的手机号有误</t>
  </si>
  <si>
    <t>INC002424822</t>
  </si>
  <si>
    <t xml:space="preserve">该保单，用户收不到电子保单。 </t>
  </si>
  <si>
    <t>INC002424934</t>
  </si>
  <si>
    <t>今日提取今日提取ODS推送失效满两年退保清单时未导出数据,请帮忙查看原因，谢谢</t>
  </si>
  <si>
    <t>INC002424952</t>
  </si>
  <si>
    <t xml:space="preserve"> 代理人在填写建议书时，填写岁数为1岁，到系统中显示为6个月，导致保费计算变更。请处理</t>
  </si>
  <si>
    <t>INC002424975</t>
  </si>
  <si>
    <t>Xueying Teng</t>
  </si>
  <si>
    <t>OA系统中分公司合同会流到总公司合同管理员处，详见附件截图。</t>
  </si>
  <si>
    <t>3378996</t>
  </si>
  <si>
    <t xml:space="preserve">填写表单的时候需要用户手动 选择分支机构下拉框里面的内容 </t>
  </si>
  <si>
    <t>INC002425229</t>
  </si>
  <si>
    <t>013002263759客户昨晚扣了一次，余额不足，没扣起，今日客户存了钱之后，就再也无法新建保单了，一直提示有暂存保单，但是暂存保单点进去就提示没有查询到相关客户，还请检查处理或是直接删除该暂存保单</t>
  </si>
  <si>
    <t>INC002425548</t>
  </si>
  <si>
    <t>接到400反馈：BJ200900060588投保人潘嵩，被保险人安静，绑定被保险人信息办理微信满期领取，显示注册信息不匹配，客户要求核实什么原因，客户现在在美国就要求微信方式办理，并且要求下午4点前联系他，请协助，谢谢</t>
  </si>
  <si>
    <t>已通知客户，让其重试</t>
  </si>
  <si>
    <t>INC002425625</t>
  </si>
  <si>
    <t>081000222827此单客户受益人录入为王新，在其他投保文件中受益人证件显示的是另一人身份证照片，发情帮忙核实原因，附件为影像截屏，谢谢。</t>
  </si>
  <si>
    <t>INC002425679</t>
  </si>
  <si>
    <t>投保单号611100005753 ，因影像件缺失导致打印失败，请帮忙拉取缺失数据并补发保单，谢谢！</t>
  </si>
  <si>
    <t>INC002425711</t>
  </si>
  <si>
    <t>代理人在我的客户保单查询时选择一年期停售产品查询保单时一直转圈没有其他响应，请查询原因，谢谢 8604000157</t>
  </si>
  <si>
    <t>关掉浏览器，重新登陆再查询试一下,要在IE浏览器上查，我尝试了一下可以查询到数据，查询结果如附件所示，数据比较多，查询时间比较长，建议添加查询条件"承保起期 "，谢谢。</t>
  </si>
  <si>
    <t>INC002425786</t>
  </si>
  <si>
    <t>03753832,客户未收到邮件,系统没有发送记录,请加急处理,谢谢!</t>
  </si>
  <si>
    <t>INC002425787</t>
  </si>
  <si>
    <t>官网在线商城中“保单查询”无法显示网页，请协助处理，谢谢！</t>
  </si>
  <si>
    <t>INC002425932</t>
  </si>
  <si>
    <t>保单03771553客户反映1月23日使用邮件签收回执，但系统一直没有回签日期，1月31日客户使用微信扫码发现保单没有签收，才使用微信签收的回执，客户十分不满，要求核实是什么原因邮件签收没有成功，请协助加急处理，谢谢！</t>
  </si>
  <si>
    <t>如电话沟通，目前已经签收成功了</t>
  </si>
  <si>
    <t>INC002425988</t>
  </si>
  <si>
    <t>46-银行存款科目明细报表计划成功，但是没有数据</t>
  </si>
  <si>
    <t>该时间段没有业务数据，报表功能正常</t>
  </si>
  <si>
    <t>INC002425995</t>
  </si>
  <si>
    <t>LA中保单41501120付款银行与收付费部门确认银行不一致</t>
  </si>
  <si>
    <t>INC002426149</t>
  </si>
  <si>
    <t>资金系统归集通模块归集失败</t>
  </si>
  <si>
    <t>INC002426210</t>
  </si>
  <si>
    <t>偿二代信息管理下修改内容后，保存失败。无法更新信息。</t>
  </si>
  <si>
    <t>INC002426711</t>
  </si>
  <si>
    <t>保单签字问题</t>
  </si>
  <si>
    <t>INC002427608</t>
  </si>
  <si>
    <t>ODS推数REPORTING系统报错</t>
  </si>
  <si>
    <t>推数本身没有报错，是在调起数据库AGENT JOB时产生冲突导致调用失败，已对失败JOB重新跑批，后面注意观察和监控</t>
  </si>
  <si>
    <t>10281 CN - ARS</t>
    <phoneticPr fontId="11" type="noConversion"/>
  </si>
  <si>
    <t>10281 CN - ARS</t>
    <phoneticPr fontId="11" type="noConversion"/>
  </si>
  <si>
    <t>1908 CN-Compensation</t>
    <phoneticPr fontId="11" type="noConversion"/>
  </si>
  <si>
    <t>1908 CN-Compensation</t>
    <phoneticPr fontId="11" type="noConversion"/>
  </si>
  <si>
    <t>11636 CN - TMP</t>
    <phoneticPr fontId="11" type="noConversion"/>
  </si>
  <si>
    <t>9368 One People Place Talent Systems</t>
    <phoneticPr fontId="11" type="noConversion"/>
  </si>
  <si>
    <t>11636 CN - TMP</t>
    <phoneticPr fontId="11" type="noConversion"/>
  </si>
  <si>
    <t>10321 CN - RPIS</t>
    <phoneticPr fontId="11" type="noConversion"/>
  </si>
  <si>
    <t>10321 CN - RPIS</t>
    <phoneticPr fontId="11" type="noConversion"/>
  </si>
  <si>
    <r>
      <t>N</t>
    </r>
    <r>
      <rPr>
        <sz val="11"/>
        <color indexed="8"/>
        <rFont val="Calibri"/>
        <family val="3"/>
        <charset val="134"/>
        <scheme val="minor"/>
      </rPr>
      <t>o</t>
    </r>
    <phoneticPr fontId="11" type="noConversion"/>
  </si>
  <si>
    <r>
      <t>A</t>
    </r>
    <r>
      <rPr>
        <sz val="11"/>
        <color indexed="8"/>
        <rFont val="Calibri"/>
        <family val="3"/>
        <charset val="134"/>
        <scheme val="minor"/>
      </rPr>
      <t>pplicationName</t>
    </r>
    <phoneticPr fontId="11" type="noConversion"/>
  </si>
  <si>
    <r>
      <t>A</t>
    </r>
    <r>
      <rPr>
        <sz val="11"/>
        <color indexed="8"/>
        <rFont val="Calibri"/>
        <family val="3"/>
        <charset val="134"/>
        <scheme val="minor"/>
      </rPr>
      <t>ll</t>
    </r>
    <phoneticPr fontId="11" type="noConversion"/>
  </si>
  <si>
    <t>8889 CN - LifeAsia</t>
    <phoneticPr fontId="11" type="noConversion"/>
  </si>
  <si>
    <t>6857 CN - MTS</t>
    <phoneticPr fontId="11" type="noConversion"/>
  </si>
  <si>
    <t>10736 CN - PASS</t>
    <phoneticPr fontId="11" type="noConversion"/>
  </si>
  <si>
    <t>7998 CN - MAP</t>
    <phoneticPr fontId="11" type="noConversion"/>
  </si>
  <si>
    <t>10779 CN - Printing</t>
    <phoneticPr fontId="11" type="noConversion"/>
  </si>
  <si>
    <t>10531 CN - OA</t>
    <phoneticPr fontId="11" type="noConversion"/>
  </si>
  <si>
    <t>9591 CN - WeChat Platform</t>
    <phoneticPr fontId="11" type="noConversion"/>
  </si>
  <si>
    <t>10839 CN - VMS</t>
    <phoneticPr fontId="11" type="noConversion"/>
  </si>
  <si>
    <t>8886 CN - ODS</t>
    <phoneticPr fontId="11" type="noConversion"/>
  </si>
  <si>
    <t>6870 CN - CCS</t>
    <phoneticPr fontId="11" type="noConversion"/>
  </si>
  <si>
    <t>1908 CN-Compensation</t>
    <phoneticPr fontId="11" type="noConversion"/>
  </si>
  <si>
    <t>10778 CN - FileNet</t>
    <phoneticPr fontId="11" type="noConversion"/>
  </si>
  <si>
    <t>9167 CN - EBS</t>
    <phoneticPr fontId="11" type="noConversion"/>
  </si>
  <si>
    <t>7337 CN - B2B</t>
    <phoneticPr fontId="11" type="noConversion"/>
  </si>
  <si>
    <t>10281 CN - ARS</t>
    <phoneticPr fontId="11" type="noConversion"/>
  </si>
  <si>
    <t>10532 CN - iPartner</t>
    <phoneticPr fontId="11" type="noConversion"/>
  </si>
  <si>
    <t>10302 CN - DHT</t>
    <phoneticPr fontId="11" type="noConversion"/>
  </si>
  <si>
    <t>11225 CN - eClaim</t>
    <phoneticPr fontId="11" type="noConversion"/>
  </si>
  <si>
    <t>9160 CN - Reporting SAP-BO</t>
    <phoneticPr fontId="11" type="noConversion"/>
  </si>
  <si>
    <t>Resolution Category</t>
  </si>
  <si>
    <t>Sub Category</t>
  </si>
  <si>
    <t>Count</t>
    <phoneticPr fontId="11" type="noConversion"/>
  </si>
  <si>
    <t>Long Runtime jobs/transaction</t>
  </si>
  <si>
    <t>Removed Database lock</t>
  </si>
  <si>
    <t>Certifact Renewed</t>
  </si>
  <si>
    <t>3281882</t>
  </si>
  <si>
    <t>请在CMS系统中，账号Liuwe名下增加组别：总部直营中心：1-2-3;1-2-4;                           1-3-2;1-3-3;1-3-4.</t>
  </si>
  <si>
    <t>Minmin Wang</t>
  </si>
  <si>
    <t>INC002554619</t>
  </si>
  <si>
    <t>3392510</t>
  </si>
  <si>
    <t>Chen Cao</t>
  </si>
  <si>
    <t>大连分公司打印日报表无数据</t>
  </si>
  <si>
    <t>Miaomiao Tian</t>
  </si>
  <si>
    <t>INC002554096</t>
  </si>
  <si>
    <t>UPDATE COVRPF SET STATCODE = 'TR',PSTATCODE = 'TR',USER_PROFILE
= 'I002553985',DATIME = CURRENT_TIMESTAMP WHERE VALIDFLAG = '1'
AND CHDRNUM = '40542845' AND CHDRCOY = '6' AND STATCODE = 'LA'</t>
  </si>
  <si>
    <t>CQ-40542845 此单万能产品，客户申请的退保已操作，附加险还是失效状态，请协助处理，谢谢。</t>
  </si>
  <si>
    <t>INC002553985</t>
  </si>
  <si>
    <t xml:space="preserve">问题已解决 </t>
  </si>
  <si>
    <t>以下为都会堂20190219-20190225的对账差异，烦请协助处理，谢谢～户订单号 结订单金额   552397IPTE20190200000548 2415.8 #N/A 023002266891 2/11 S4（此笔BO第三方报表中无）964570IPTE20190200000306 252 #N/A</t>
  </si>
  <si>
    <t>INC002553929</t>
  </si>
  <si>
    <t>已处理n</t>
  </si>
  <si>
    <t>天津AGY有一单，投保单号：041000180300，缺少投保书影像，烦请协助，谢谢～</t>
  </si>
  <si>
    <t>INC002553622</t>
  </si>
  <si>
    <t>经查询，投保单号：203002063368回访成功记录及时间虽然在MTS记录的是2019-01-02 17：54：50，但是通过ODS系统协助查询得知，这个值最早是2019-02-28 04：39：45 097才进入MTS的，均不在1财月月结（2019-01-23）及2财月月结（2019-02-25）内，1、2财月薪资脚本无法执行到，所以未体现在1财月或2财月薪资报表中。此问题关闭，有问题电话联系</t>
  </si>
  <si>
    <t>投保单号：263002202710，2019年2月22日回访成功，但2月薪资报表中无体现，烦请查询原因，谢谢！</t>
  </si>
  <si>
    <t>INC002553442</t>
  </si>
  <si>
    <t>3370613</t>
  </si>
  <si>
    <t>本次版本发布包括有新增一个支付类型"保单业务手工付款"，UAT测试也已经通过。26日上线的版本没有包含这部分内容。相关内容见附件</t>
  </si>
  <si>
    <t>Dingliang Li</t>
  </si>
  <si>
    <t>INC002553441</t>
  </si>
  <si>
    <t>02865613短信发送失败</t>
  </si>
  <si>
    <t>INC002553396</t>
  </si>
  <si>
    <t>与资金系统接口异常。资金支付成功后，OA系统不能接收资金系统回传的支付成功信息。具体问题见附件。</t>
  </si>
  <si>
    <t>INC002553393</t>
  </si>
  <si>
    <t>报表有该保单数据</t>
  </si>
  <si>
    <t>客户保单41070136终身寿险（万能型，B款）生效日2008-02-29，但BO在提取2017、20182月和3月的18-周年函数据内均无发现该保单数据，烦请核实，谢谢！</t>
  </si>
  <si>
    <t>INC002553355</t>
  </si>
  <si>
    <t xml:space="preserve">    汇丰2月28号无出盘文件已处理，请知晓</t>
  </si>
  <si>
    <t>今日2/28在B2B上未查询到汇丰银行的出盘记录，请IT尽快解决</t>
  </si>
  <si>
    <t>INC002553325</t>
  </si>
  <si>
    <t>需要修改配置表包含新增历史保单，已完成并推数成功</t>
  </si>
  <si>
    <t>需要修改配置表包含新增历史保单</t>
  </si>
  <si>
    <t>H5附加险</t>
  </si>
  <si>
    <t>INC002553263</t>
  </si>
  <si>
    <t>保单号：03853547，保单已承保，未发送电子保单，请帮忙发送电子保单至客户邮箱，谢谢！</t>
  </si>
  <si>
    <t>INC002553256</t>
  </si>
  <si>
    <t>重新安装配置</t>
  </si>
  <si>
    <t>ebs  无法上传影像</t>
  </si>
  <si>
    <t>INC002553209</t>
  </si>
  <si>
    <t>BJ  02783458 此单 001980130 改笔支付号，为负数，无法删除。</t>
  </si>
  <si>
    <t>INC002549380</t>
  </si>
  <si>
    <t>1028727</t>
  </si>
  <si>
    <t>OA系统申请对外发文时，系统提示：当前用户不存在，请帮助解决，OA用户：1028727，谢谢。</t>
  </si>
  <si>
    <t>INC002549143</t>
  </si>
  <si>
    <t>客户金鑫，都会康佑有效客户，保单号：02086433,未出现在pass产品增值服务查询界面，烦请后台协助核实修复，谢谢。</t>
  </si>
  <si>
    <t>INC002549130</t>
  </si>
  <si>
    <t>3159841</t>
  </si>
  <si>
    <t>OA账号：3159841，费用报销单号：FY201901310058、FY201901310053两个报销单，流程出现BUG，会计审批后无法流转至下一审批人，同时提示"该流程已被核定，不能撤销！"，也无法撤回重提请协助帮忙修复，谢谢！</t>
  </si>
  <si>
    <t>INC002549125</t>
  </si>
  <si>
    <t>L19022621172、01278023、M19022632121，状态为空，请调查原因。</t>
  </si>
  <si>
    <t>INC002549119</t>
  </si>
  <si>
    <t>3162014</t>
  </si>
  <si>
    <t>OA中对内及对外发文不能进行，如附件。</t>
  </si>
  <si>
    <t>Zhe Liu</t>
  </si>
  <si>
    <t>INC002549118</t>
  </si>
  <si>
    <t>服务台已重置，此工单关闭</t>
  </si>
  <si>
    <t>请帮忙重置密码，谢谢！账号为：MeizhenHe</t>
  </si>
  <si>
    <t>INC002548939</t>
  </si>
  <si>
    <t>目前对已该问题会转PRB进行系统优化；当前临时方案是，如果出现查询超时情况，请适当录入些查询条件后进行查询。</t>
  </si>
  <si>
    <t>该问涉及查询超时，主要状况是当查询数据量较大时会导致查询超时。</t>
  </si>
  <si>
    <t>3374085</t>
  </si>
  <si>
    <t>坐席使用VDI登录MTS系统（mtsplus-s.metlife.cn），查询数据时一直卡在”查询中，请稍等”，一段时间后弹出信息“数据库操作超时”。</t>
  </si>
  <si>
    <t>Guohui Zhu</t>
  </si>
  <si>
    <t>INC002548933</t>
  </si>
  <si>
    <t>都会健康有效客户号01436765徐澄，保单号：02721866，不出现在客户名单及产品增值服务查询内，请后台尽快核实修复，以免影响客户增值服务权益，谢谢</t>
  </si>
  <si>
    <t>INC002548893</t>
  </si>
  <si>
    <t>3250947</t>
  </si>
  <si>
    <t>保单号96601628，于19.2.26通过保全补发保单，在LA查询已有该补发保单的输出。但在综合交付平台（PRINTING）内查询无该保单打印信息生成，也未收到补发保单实物，且在影像系统（ICN）内也无补发保单影像生成。现需求在综合交付平台及影像系统能够生成打印信息，这样才能输出保单实物，由于客户着急拿到保单，特申请</t>
  </si>
  <si>
    <t>Han Lin</t>
  </si>
  <si>
    <t>INC002548775</t>
  </si>
  <si>
    <t>逻辑已提供给用户</t>
  </si>
  <si>
    <t>关于BO系统51-超贷提醒报表内的逻辑问题1、报表内存在两个sheet，请问总表与明细表的逻辑是什么，分别存在的概念是什么？2、报表内的超贷保单存在退保状态，请问当时需求逻辑包含哪些状态？3、提取数据时，因以取消了日期选项，请问当天提数是否是T-1的概念？4、每次提取报表内的保单超贷日期都是固定的，请问超贷日期</t>
  </si>
  <si>
    <t>INC002548542</t>
  </si>
  <si>
    <t>保单险种未配置满期金公式，所以报表不显示</t>
  </si>
  <si>
    <t>上海分公司的4份保单：41450710、41450717、41450720、41450721在LA系统子账户都有一条待给付记录，金额都是89元；但是CBPP报表《未领清单（退保/满期）月报表》和《未领清单（退保/满期）年报表》、《未领清单（其它）月报表》和《未领清单（其它）年报表》都没有这4条保单记录。请核实问题。</t>
  </si>
  <si>
    <t>INC002548527</t>
  </si>
  <si>
    <t>客户号：01396777,客户崔秀文，健康随心（保单号：03328411）有效客户，不出现在产品增值服务界面，另健康随心名单内无该客户。请后台尽快核实修复。</t>
  </si>
  <si>
    <t>INC002548517</t>
  </si>
  <si>
    <t>该手机号不是黑名单用户，且今天有短信发送记录，建议客户自查手机是否设置了垃圾短信或者当时信号不好，导致没有收到验证码</t>
  </si>
  <si>
    <t>保单号：03852846/03852869/03852899/0382929/03853109/03853058，客户在微信签收时无法生成动态码，请帮忙处理一下，谢谢！</t>
  </si>
  <si>
    <t>INC002547960</t>
  </si>
  <si>
    <t xml:space="preserve">patch
update MANDPF SET EFFDATE = 20181221, USER_PROFILE = 'I002544113', DATIME = CURRENT_TIMESTAMP WHERE PAYRNUM ='70952574' and MANDREF ='00018' and EFFDATE =20190222
---1 RECORD </t>
  </si>
  <si>
    <t>以下保单在处理承保保单回退变更信息时，系统提示授权无效，导致保单无法正常承保生效。应该是首期或续期的银行授权日期晚于保单风险开始日期所导致的。还请协助处理解决！北京023002214559北京023002214356北京023002214349北京023002214351北京023002214589北京02</t>
  </si>
  <si>
    <t>INC002544113</t>
  </si>
  <si>
    <t>1050872</t>
  </si>
  <si>
    <t>交行网电数据合并事宜。银行接到客户（林洪校）投诉，反应其保单已经退保，但在买单吧（交行APP）中的保单仍显示为" 保障中"且扣款金额59412元（如附件提供的截图）。经核实，该客户的此份保单已犹豫期内退保。需求：1. 将正确的保单状态数据推送至银行；2. 查询保单状态出错原因，以免更多错误信息传输至银行，并因</t>
  </si>
  <si>
    <t>yan Han</t>
  </si>
  <si>
    <t>INC002543858</t>
  </si>
  <si>
    <t>杭州AGY代理人王国仕，工号：8611003111，签单时imap系统自动显示核保通过，但后又下发照会，详见附件，正常情况若会下发照会，系统不会正常核保通过，烦请确认是否自动核保发生错误，谢谢！投保单号：121000247550.</t>
  </si>
  <si>
    <t>INC002543732</t>
  </si>
  <si>
    <t>OA发文提示错误，具体见附件。烦请尽快解决，谢谢。</t>
  </si>
  <si>
    <t>Xiaoyan Lin</t>
  </si>
  <si>
    <t>INC002543681</t>
  </si>
  <si>
    <t>官微后台没有其短信发送记录，电话联系短信供应商被告知，没有最近1一个月的发送记录，客户是否理解有误，绑定页面的验证码就是他认为的手机验证码？目前该问题需要和客户核实，先关闭inc，有问题再沟通，本inc和之前INC002536373问题一样，而且是同一个客户</t>
  </si>
  <si>
    <t>客户何玲反馈，26下午操作注册官微首部到验证码，但是客户其他的验证码都可以接收的到。请帮忙查一下，谢谢～</t>
  </si>
  <si>
    <t>INC002543581</t>
  </si>
  <si>
    <t>由于后台的配置使用的账号是管理账号Administrator  可联系使用此账号的人员支持修改配置。</t>
  </si>
  <si>
    <t xml:space="preserve">Dear 
          根据系统提示的Message判断这个限制是分公司拨号规则配置中的限制的10分钟。   </t>
  </si>
  <si>
    <t>MTS系统目前规定同一手机号码拨打间隔必须超过10分钟，这一限制导致本地拨打和异地拨打切换也要间隔10分钟，请帮助修正为 本地和异地切换不受10分钟限制。</t>
  </si>
  <si>
    <t>INC002543328</t>
  </si>
  <si>
    <t>需要更新安装辅助程序的offic控件，已发送操作文档。</t>
  </si>
  <si>
    <t>需要更新安装辅助程序的offic控件。</t>
  </si>
  <si>
    <t>3333721</t>
  </si>
  <si>
    <t>在OA中进行发文，拟文后点击发送，OA系统提示文档有损坏，无法保存，请尝试重新打开，附件为报错截屏，因监管发文较为紧急，请优先处理</t>
  </si>
  <si>
    <t>Qiuling Zhang</t>
  </si>
  <si>
    <t>INC002543323</t>
  </si>
  <si>
    <t>已和用户核实。用户已补发。请知悉</t>
  </si>
  <si>
    <t>保单号40216128通过系统补发电子合同，在18年11月30日filenet有补发记录，但客户并未收到，类似的问题有多位保单客户反馈，烦请核实具体原因并修复谢谢！</t>
  </si>
  <si>
    <t>INC002543297</t>
  </si>
  <si>
    <t>TNPS明细报表中有的数据无保单基本信息，不利于后期数据汇总分析，烦请帮忙核实并修复，谢谢！详见附件报表。</t>
  </si>
  <si>
    <t>INC002543257</t>
  </si>
  <si>
    <t>该单已处理，烦请确认核实</t>
  </si>
  <si>
    <t>投保单号：611100007569，因影像件缺失导致打印失败，请帮忙拉取缺失数据并补发保单，谢谢！</t>
  </si>
  <si>
    <t>INC002543181</t>
  </si>
  <si>
    <t>用户重打，已完成，</t>
  </si>
  <si>
    <t>保单打印方式选择有误</t>
  </si>
  <si>
    <t>保单号03802429无法打印纸质合同</t>
  </si>
  <si>
    <t>INC002542770</t>
  </si>
  <si>
    <t>修复了程序CCT。下周会发布UAT测试。</t>
  </si>
  <si>
    <t xml:space="preserve">本月在核对价税分离时发现2019年2月23日LA给到VMS的数据有缺失，具体差异如下，请协助确认差异原因交易日期   机构   产品          LA应税收入   LA-&gt;VMS应税收入   差异 2019-2-23  0101   ADD207TA  7,247.40         5,646.80   </t>
  </si>
  <si>
    <t>INC002542746</t>
  </si>
  <si>
    <t>保单02224819和02218391,为代理人吴震 8604002536和马威 8604003242的共单,吴震在2017-10-23日18:40:05离职,系统自动将该保单分配给共单代理人马威,但吴震离职时分配结果已经传到LA处理,导致吴震分配给马威的这条记录没有处理,后来马威离职将保单分配给汪霞 8604004229,这就导致吴震 8604002536和吴霞 8604004229共单,建议再导入一条分配记录,将吴震名下的离职单分配给汪霞,请知悉,如有疑问请电话联系 021-22218315</t>
  </si>
  <si>
    <t>3144468</t>
  </si>
  <si>
    <t>现在系统中发现保单号：02224819和02218391，目前在离职代理人吴震名下。经调查，发现吴震2017年10月份离职时调取的孤儿单明细中，没有这两张保单（可参见附件）。在COMP系统中发现这两张保单为代理人吴震和马威做的共展单（可参见附件），现请帮忙查一下，当时出现什么问题导致吴震离职时，这两张保单没有体现在其</t>
  </si>
  <si>
    <t>Yangyang Yu</t>
  </si>
  <si>
    <t>INC002542694</t>
  </si>
  <si>
    <t>update mlpdta.COVCPF SET RIDER = '03', USER_PROFILE = 'I002542681', DATIME = CURRENT_TIMESTAMP 
WHERE CHDRNUM ='03769430' and chdrcoy ='3' and rider ='01'
-- 1 ROW
update mlpdta.COVCPF SET RIDER = '01', USER_PROFILE = 'I002542681', DATIME = CURRENT_TIMESTAMP 
WHERE CHDRNUM ='03769430' and chdrcoy ='3' and rider ='02'
-- 1 ROW
update mlpdta.COVCPF SET RIDER = '02', USER_PROFILE = 'I002542681', DATIME = CURRENT_TIMESTAMP 
WHERE CHDRNUM ='03769430' and chdrcoy ='3' and rider ='03'
-- 1 ROW
delete from mlpdta.slck where entity ='03769430' 
-- 1 row</t>
  </si>
  <si>
    <t>covt&amp;covc险种顺序不匹配导致无法issue</t>
  </si>
  <si>
    <t>3241778</t>
  </si>
  <si>
    <t>保单03769430，保费已到帐，保单状态一直未有效，烦请帮忙处理！</t>
  </si>
  <si>
    <t>INC002542681</t>
  </si>
  <si>
    <t>暂时通过JOB恢复数据</t>
  </si>
  <si>
    <t xml:space="preserve">未能考虑到数据情况 ，将数据覆盖掉了 </t>
  </si>
  <si>
    <t>1087036</t>
  </si>
  <si>
    <t>BUG修复以及安全修复</t>
  </si>
  <si>
    <t>Phil Li</t>
  </si>
  <si>
    <t>INC002542646</t>
  </si>
  <si>
    <t>从CCS反馈的信息来看可以用DP方式将用户证件类型改为身份证，并且做客户归并。
如果不需要查原因的话， 
建议修改客户信息，将证件类型改为01 
另外考虑到'02043486','02043484'这两个其实为一人</t>
  </si>
  <si>
    <t xml:space="preserve">从CCS反馈的信息来看可以用DP方式将用户证件类型改为身份证，并且做客户归并。
如果不需要查原因的话， 
建议修改客户信息，将证件类型改为01 
另外考虑到'02043486','02043484'这两个其实为一人
</t>
  </si>
  <si>
    <t>3396793</t>
  </si>
  <si>
    <t>400反馈：宛霞32010619760225284713611506390客户表示微信无法绑定，总是显示无匹配保单，客户多次尝试都绑定不了。烦请协助查看，谢谢。</t>
  </si>
  <si>
    <t>Jiacheng Li</t>
  </si>
  <si>
    <t>INC002542511</t>
  </si>
  <si>
    <t>如电话沟通，已处理</t>
  </si>
  <si>
    <t>03684561 保单未生效，Pass系统无法找到该条数据，请查询，谢谢</t>
  </si>
  <si>
    <t>INC002542488</t>
  </si>
  <si>
    <t>重起 filenet 服务</t>
  </si>
  <si>
    <t>filenet 内存泄露宕机</t>
  </si>
  <si>
    <t>3382000</t>
  </si>
  <si>
    <t>代理人在IMAP中点击"电子文件"里面的"电子保单查询"显示"请稍等"之后一直没有反应目前反馈的代理人为 金华机构 祝伟锋（工号：8620000086） 汪雅飞 （工号：8620000103）</t>
  </si>
  <si>
    <t>Jian Zhang</t>
  </si>
  <si>
    <t>INC002542486</t>
  </si>
  <si>
    <t>如沟通，根据您提供的截屏保单查询页面的投保人信息下的收费地址是一个完整的地址信息显示到前端页面的，而人工审核页面显示的投保人联系地址是拼接显示的投保人的联系地址省+联系地址市+联系地址区+联系地址乡镇或街道+联系地址村或住宅区或门牌号码+家庭地址楼或建筑物+联系地址，也就说两个页面显示的地址在后台不是同一个地址，请知晓。
如需修改程序请给业务同事反馈，运维不直接受理程序修改的需求。</t>
  </si>
  <si>
    <t>两个页面显示的地址在后台不是同一个地址</t>
  </si>
  <si>
    <t>地址审核页面的地址显示不完整，详阅附件。烦请核实处理，谢谢！</t>
  </si>
  <si>
    <t>INC002542473</t>
  </si>
  <si>
    <t>L19022521060、02013755，提示立案号已存在，LA中已有理赔款。</t>
  </si>
  <si>
    <t>INC002538098</t>
  </si>
  <si>
    <t>正确填写信息</t>
  </si>
  <si>
    <t>操作失误,错误信息录入</t>
  </si>
  <si>
    <t>客户210211197903195840 张琼，微信无法绑定身份证，请核实处理，谢谢。</t>
  </si>
  <si>
    <t>INC002537921</t>
  </si>
  <si>
    <t>用户点击里  保单审核页面的 投保人 被保人   产品三个选项卡中的产品信息，切换Tab选项就会触发保存首期 、续期和订单号信息的功能，由于此页面没有微信支付_TM这个首期缴费方式所以属于系统漏洞</t>
  </si>
  <si>
    <t>203002255216 微店保单已经缴费成功，但是保单是待发送状态，请帮忙加急处理，以便承保在今日</t>
  </si>
  <si>
    <t>INC002537868</t>
  </si>
  <si>
    <t>该问题是由于保单审核页面"产品"页切换到其他TAB页面时会自动保存，由于微点购买的保单首续期支付方式在"产品"页的首续期支付方式下拉框中不存在，自动保存后导致首续期支付方式丢失。现在已通过数据修改，添加丢失数据，目前保单已受理。</t>
  </si>
  <si>
    <t>该问题是由于保单审核页面"产品"页切换到其他TAB页面时会自动保存，由于微点购买的保单首续期支付方式在"产品"页的首续期支付方式下拉框中不存在，自动保存后导致首续期支付方式丢失。</t>
  </si>
  <si>
    <t>微店客户投保单号：263002281070客户在TSR微店购买的保单，已扣费成功，保单为待发送状态，但年化保费显示为0（首续期缴费方式皆为空如图"捕获"，正常应该是如"图2"）。而且一直无法变受理状态（在保单审核前我改了下地址，不知是否有影响）。烦请协助处理，谢谢！</t>
  </si>
  <si>
    <t>INC002537661</t>
  </si>
  <si>
    <t>在与邮储对接发送文件时，其中通知已出盘通知文件与正常出盘文件没有间隔时间，造成扣款文件发送失败，因银行要求需先发送扣款文件，扣款文件发送完成后再发送通知文件，两个文件的间隔时间建议间隔30秒。已解决</t>
  </si>
  <si>
    <t>在与邮储对接发送文件时，其中通知已出盘通知文件与正常出盘文件没有间隔时间，造成扣款文件发送失败，因银行要求需先发送扣款文件，扣款文件发送完成后再发送通知文件，两个文件的间隔时间建议间隔30秒。</t>
  </si>
  <si>
    <t>INC002537583</t>
  </si>
  <si>
    <t>样式表配置错误，已修改</t>
  </si>
  <si>
    <t>今天上海银行手机银行无法线上投保.</t>
  </si>
  <si>
    <t>INC002537528</t>
  </si>
  <si>
    <t>LA系统2月25日的回签，ODS已推送给MTS（T+1日推送），关闭该任务</t>
  </si>
  <si>
    <t>保单号033002265909客户反馈已电子签收保单，但系统无回执签收日，请帮忙核实修复，谢谢。</t>
  </si>
  <si>
    <t>INC002537487</t>
  </si>
  <si>
    <t>3234341</t>
  </si>
  <si>
    <t>Liang Gong</t>
  </si>
  <si>
    <t>关于SWAN项目在S1阶段的四个生产问题</t>
  </si>
  <si>
    <t>Yu Ti</t>
  </si>
  <si>
    <t>INC002537421</t>
  </si>
  <si>
    <t>查询取号的逻辑发现TSR是没有组信息，这批TSR工号是新入职人员，调查Job和SP发现是每周五执行的。</t>
  </si>
  <si>
    <t>TSR的所属NewGroup和ReGroup未分配出来，Job是每周五凌晨1点执行，  由于导入的TSR信息是在周五执行自动化取号Job后才操作的，所以未分配出来TSR的组信息
今天周五凌晨1点左右TSR的组信息已经分配出来了。</t>
  </si>
  <si>
    <t>22日做工号的上线新人，周一无法取到数据，该批人员的取号权限及限额已在22日下午导入系统，但今日该批人员取号报错，无法取到RE数据，还请检查处理。人员名单如下：业务代码 姓名962210 蒋赟962211 赵怡962212 熊菲962213 谭富平962214 廖伟枫962215 李金昆</t>
  </si>
  <si>
    <t>INC002537406</t>
  </si>
  <si>
    <t>现无法签批案件，原因：批次号MC04010000143018（案件号GC04010000211944），未结案。请核实情况。</t>
  </si>
  <si>
    <t>INC002537359</t>
  </si>
  <si>
    <t>从后台看到用户没有完成问卷调查。猜测用户的手机阻止了页面的弹出。 
建议让用户尝试用别人的手机试下，能否完成问卷调查</t>
  </si>
  <si>
    <t>您好，大连客户王震因2月份生日可参加公司“大都会人寿官微”的抽奖活动，但每次抽到一个界面时就再也无法过去，到不了抽奖界面，客户已经多次尝试无果，附件内容过不去的界面，请参考。</t>
  </si>
  <si>
    <t>INC002537355</t>
  </si>
  <si>
    <t>预算导入错误，添加审批人员解决</t>
  </si>
  <si>
    <t>8000562</t>
  </si>
  <si>
    <t>OA预算动支申请CL5230200060 国内差旅费，申请后自动空节点通过审批。</t>
  </si>
  <si>
    <t>Cherry Huang</t>
  </si>
  <si>
    <t>INC002537318</t>
  </si>
  <si>
    <t>今日发现北京代理人新契约有一单核心数据异常件，为电子保单，保单号03846985，请协助处理</t>
  </si>
  <si>
    <t>INC002537276</t>
  </si>
  <si>
    <t>3231085</t>
  </si>
  <si>
    <t>在OA提交“预算动支申请表”申请国内差旅费预算时，审批流出现问题，提交申请后正确的“审批人”应该是广东分公司总经理谭勤峰和财务经理王晓林。请协助修改审批人，谢谢！</t>
  </si>
  <si>
    <t>Ziyao Wang</t>
  </si>
  <si>
    <t>INC002537261</t>
  </si>
  <si>
    <t>手动变更客户经理</t>
  </si>
  <si>
    <t>离职时没有导入网点</t>
  </si>
  <si>
    <t>3242878</t>
  </si>
  <si>
    <t>comp系统中已离职人员（工号：8624000040）所辖网点无法调整至在职人员（工号：8624000101），因人员离职，同时网点已关闭，调整失败，申请重新调整，名单详见附件，谢谢！</t>
  </si>
  <si>
    <t>INC002537218</t>
  </si>
  <si>
    <t>工单列表中的编码为WB0003311464 就是要找的工单，主要是领取时间是去年9月份创建的，因是已领取状态 ， 尚未归档，所以根据时间找并不是2019-02-22的工单。</t>
  </si>
  <si>
    <t>工单已找到。</t>
  </si>
  <si>
    <t>3252666</t>
  </si>
  <si>
    <t>投保单号：083002015838   客户:马玲  客户2.20日拨打400客服退保，MTS工单提醒系统中没有这条400转办工单，请查询原因，谢谢。</t>
  </si>
  <si>
    <t>Liyuan Xu</t>
  </si>
  <si>
    <t>INC002537207</t>
  </si>
  <si>
    <t>经查，此单已同步MTS成功</t>
  </si>
  <si>
    <t>微店生成的投保单号：263002279823此单是客户通过TSR的微店购买的保单，2月22日18点支付成功的。但MTS系统和CCS系统都查不到这个单子，烦请看下是怎么回事？谢谢！</t>
  </si>
  <si>
    <t>INC002536981</t>
  </si>
  <si>
    <t>智能核保返回失败，该问题还没有彻底解决，以下是临时方案，请参考，谢谢。 
临时方案： 
卸载imap，重新安装，在新安装的imap系统中重新登陆进入该投保书的"基本告知"页面，问题12、问题13分别重新切换一遍"是"、"否"选项后，重新录入问题12、13，最后提交影像；</t>
  </si>
  <si>
    <t>投保书：121000248080 上传到最后一步，提示"系统错误"请查询原因  8611003492</t>
  </si>
  <si>
    <t>INC002536905</t>
  </si>
  <si>
    <t>开发商已修复</t>
  </si>
  <si>
    <t>打标签跑批导致大量死锁</t>
  </si>
  <si>
    <t>INC002536783</t>
  </si>
  <si>
    <t>保单号：03845898，核心数据异常，麻烦尽快处理并重发合同，谢谢</t>
  </si>
  <si>
    <t>INC002536772</t>
  </si>
  <si>
    <t>已处理 ，烦请确认核实</t>
  </si>
  <si>
    <t>投保单号351000052801，因影像件缺失导致打印失败，烦请帮忙拉取缺失数据并补发保单，谢谢！</t>
  </si>
  <si>
    <t>INC002536765</t>
  </si>
  <si>
    <t>03842981此保单客户反馈没收到电子合同，烦请帮忙核实，谢谢。</t>
  </si>
  <si>
    <t>INC002536712</t>
  </si>
  <si>
    <t>IE浏览器重置</t>
  </si>
  <si>
    <t>在使用IE浏览器的情况下，很多同事的OA系统中看不到右边意见回复栏，详见附件截图。</t>
  </si>
  <si>
    <t>INC002536594</t>
  </si>
  <si>
    <t>使Job重新推送这批数据。</t>
  </si>
  <si>
    <t>已发送成功，请知晓。
属于Job未及时推送</t>
  </si>
  <si>
    <t>保单号：OLP011152929、OLP011153476、OLP011152871、OLP011152884、OLP011152966、OLP011152760、OLP011152836、OLP011152912、OLP011152863、OLP011153989、OLP011152169OLP011153614、</t>
  </si>
  <si>
    <t>INC002536565</t>
  </si>
  <si>
    <t>update CHDR SET PSTATCODE = 'PP' ,DATIME = CURRENT_TIMESTAMP ,
USER_PROFILE ='I002536480' WHERE CHDRNUM = '40542751' AND CHDRCOY = '6'
AND VALIDFLAG = '1'
--1 rows
Diary Convert</t>
  </si>
  <si>
    <t>CQ--40542751  此单客户在2018.8.10申请过复效，且在8.15日扣款成功，但保费一直未跑进账，请协助核实并处理，谢谢。</t>
  </si>
  <si>
    <t>INC002536480</t>
  </si>
  <si>
    <t>初步猜着当时是由于网络或者4g和wifi同时打开引起，下次如有类似情况，先截图给我们</t>
  </si>
  <si>
    <t>保单号：BJ200900116770，客户通过微信端办理复效，选择微信支付后无反应，次日收到复效因微信支付逾期被撤销的短信。现正确流程应是：客户在官微提交复效申请后，官微接收到复效数据后会推送相应的模板消息给客户，客户收到模板消息后点击进入付款页面然后付款。该客户共操作两次，都没有收到任何付费的消息，第二天收到复效被</t>
  </si>
  <si>
    <t>INC002536386</t>
  </si>
  <si>
    <t>官微后台没有其短信发送记录，电话联系短信供应商被告知，没有最近1一个月的发送记录，客户是否理解有误，绑定页面的验证码就是他认为的手机验证码？目前该问题需要和客户核实，先关闭inc，有问题再沟通</t>
  </si>
  <si>
    <t>400反馈，客户绑定官微收不到验证码，身份证：512229196606140028，电话：18126495873。烦请协助核实，谢谢。</t>
  </si>
  <si>
    <t>INC002536373</t>
  </si>
  <si>
    <t>该问题还没有彻底修复，请尝试以下临时方案，谢谢。 
临时方案： 
卸载imap，重新安装，在新安装的imap系统中重新登陆进入该投保书的"基本告知"页面，问题12、问题13分别重新切换一遍"是"、"否"选项后，重新录入问题12、13，最后提交影像；</t>
  </si>
  <si>
    <t xml:space="preserve">代理人反馈在录投保书号：121000247407的保单，在上传投保文件点击完成后显示"系统异常"，卸载重新安装系统后还是此报错，请查询并协助处理，谢谢   代理人工号：8611003513 </t>
  </si>
  <si>
    <t>INC002534040</t>
  </si>
  <si>
    <t>针对以上问题，回复如下：
1、MTS中winback薪资汇总按照薪资财务月的时间来统计；
2、见附件，a.按照复效任务中的保单信息给出产品信息，见sheet1，b.按照产品表中有winback标记查询相关产品信息，见sheet2。</t>
  </si>
  <si>
    <t>帮忙查一下后台如下两个问题：1. winback团队薪资汇总的月份是按自然月还是薪资月2. 目前后台winback小组复效产品都有什么？</t>
  </si>
  <si>
    <t>INC002525774</t>
  </si>
  <si>
    <t>L19022120940、40017001、M19022131793，提示保单状态有误，无法结案。</t>
  </si>
  <si>
    <t>INC002525615</t>
  </si>
  <si>
    <t>偶然性问题，建议重新安装客户端。</t>
  </si>
  <si>
    <t>偶然性问题</t>
  </si>
  <si>
    <t>确认只扫描过一遍，但出现了两条扫描记录，且两条记录时间不是一致。这种情况经常发生，严重影响到以扫描记录作为凭证的其他工作。例021000225570，请看附件。</t>
  </si>
  <si>
    <t>INC002525583</t>
  </si>
  <si>
    <t>AML 历史保单缺失交易信息,ODS根据提供的保单号和交易代码对数据做补推</t>
  </si>
  <si>
    <t>AML 历史保单缺失交易信息</t>
  </si>
  <si>
    <t>AML历史数据重推</t>
  </si>
  <si>
    <t>INC002525536</t>
  </si>
  <si>
    <t>已和用户沟通，该单需要从业务上解决，根原因跟开发团队调查中</t>
  </si>
  <si>
    <t>根原因跟开发团队调查中</t>
  </si>
  <si>
    <t>L19022120958、02723190、M19022131821，影像缺少理赔申请书。</t>
  </si>
  <si>
    <t>INC002525524</t>
  </si>
  <si>
    <t xml:space="preserve">重置密码 </t>
  </si>
  <si>
    <t>密码录入错误</t>
  </si>
  <si>
    <t>3276922</t>
  </si>
  <si>
    <t>Comp系统无法登陆，账号：luoyingy，机构代码：8607，已致电IT修改密码，仍然无法登陆，错误信息请看附件</t>
  </si>
  <si>
    <t>Yingyi Luo</t>
  </si>
  <si>
    <t>INC002525279</t>
  </si>
  <si>
    <t>造成"保单寄送方式"为空的根本原因如下：
代理人开始选择其它险种，保存过"保单寄送方式"后，再修改被保人信息，重新选择产品"PA08AA-安心无忧意外伤害保险"时，map会自动添加"利及其它事项细节信息"，但是"保单寄送方式"设置为null，代理人又没有重新保存"保单寄送方式"，导致发送核心时，为空，无法收到电子合同。</t>
  </si>
  <si>
    <t>03808917,未收到电子合同,邮件系统未查询到相关发送记录,请尽快处理,谢谢!</t>
  </si>
  <si>
    <t>INC002525191</t>
  </si>
  <si>
    <t>修改支付方式即可</t>
  </si>
  <si>
    <t>INC002525129</t>
  </si>
  <si>
    <t>客户输错姓名, 靖和婧, 已和用户沟通,本工单可关闭</t>
  </si>
  <si>
    <t>客户(身份证120223199508250427）系统中是有保单的，但微信无法绑定，请协助，谢谢。</t>
  </si>
  <si>
    <t>INC002525056</t>
  </si>
  <si>
    <t>以下为都会堂20190211-20190218的对账差异，烦请协助处理，谢谢户订单号 单金额  505089IPTE20190200000077 456 #N/A 218518IPTE20190200000229 483.2 #N/A 113002269104</t>
  </si>
  <si>
    <t>INC002524744</t>
  </si>
  <si>
    <t>重新 补全xml</t>
  </si>
  <si>
    <t>缺失xml</t>
  </si>
  <si>
    <t>今天早上有不少代理人反映昨天承保的单子客户没有收到电子保单，目前有5张，今日重新发送查询邮件系统仍提示失败，详见附件，烦请排查还有无此问题保单</t>
  </si>
  <si>
    <t>INC002524550</t>
  </si>
  <si>
    <t>昨天晚上上线解决，以前没有选择续期银行，这个查询条件，优化sql语句。</t>
  </si>
  <si>
    <t>公有任务无法分配，工单无法提交</t>
  </si>
  <si>
    <t>INC002524415</t>
  </si>
  <si>
    <t>3393317</t>
  </si>
  <si>
    <t>（http://iprint.metlife.com.cn)综合交付平台中，终审管理下，每终审一单就会自动跳回初始登陆界面，对工作造成不便</t>
  </si>
  <si>
    <t>Shengchao Zhang</t>
  </si>
  <si>
    <t>INC002524386</t>
  </si>
  <si>
    <t>系统bug，转prob处理</t>
  </si>
  <si>
    <t>PASS操作受益人，报错显示证件号码错误，客户反馈号码无误，具体详见附件，请协助，谢谢</t>
  </si>
  <si>
    <t>INC002520608</t>
  </si>
  <si>
    <t>方案：
该保单中"代理人告知"含有重复的代理人（8606000302），请清除一个，再发送核心</t>
  </si>
  <si>
    <t>该保单中"代理人告知"含有重复的代理人。</t>
  </si>
  <si>
    <t>381000116078MAP 无法发送（发送失败，发现副本）代理人：盖微员工号：8606000302</t>
  </si>
  <si>
    <t>INC002520181</t>
  </si>
  <si>
    <t>代码发布修复</t>
  </si>
  <si>
    <t>3198650</t>
  </si>
  <si>
    <t>iPARTNER渗透测试BUG</t>
  </si>
  <si>
    <t>INC002520086</t>
  </si>
  <si>
    <t>今天上线，上海开发团队把问题解决，关闭Inc。</t>
  </si>
  <si>
    <t>投保单号233002214348  客户要求变更身故受益人，回访人员无法提交《保险合同内容变更申请书》，且系统无任何提示。请尽快修复，以便尽快为客户处理。谢谢！</t>
  </si>
  <si>
    <t>INC002519587</t>
  </si>
  <si>
    <t>解保费锁
UPDATE ZACLPF SET VALIDFLAG = '2' ,USER_PROFILE = 'I002519564',
DATIME = CURRENT_TIMESTAMP WHERE VALIDFLAG = '1' AND
CHDRNUM = '03516242' AND CHDRCOY = '8'
--1 rows</t>
  </si>
  <si>
    <t>sy   03516242  保单暂记中保费无法O处理，请协助查看，谢谢！</t>
  </si>
  <si>
    <t>INC002519564</t>
  </si>
  <si>
    <t>保单03682371，目前为健康随心产品有效的客户张露匀，1月曾出现在名单内，但本周的名单内无该客户在查询内客户也无增值服务显示，烦请后台核实并修复，谢谢。</t>
  </si>
  <si>
    <t>INC002519524</t>
  </si>
  <si>
    <t>数据库锁表导致 无法查询和分配，已解决，系统正常。</t>
  </si>
  <si>
    <t>INC002519517</t>
  </si>
  <si>
    <t>浏览器兼容性问题</t>
  </si>
  <si>
    <t>360视图里面，“客户价值”、“客户关系”下方的数据全部到了“客户需求”下，页面展示混乱</t>
  </si>
  <si>
    <t>INC002519511</t>
  </si>
  <si>
    <t>网点是新增的网点，在建议书系统中没有配置相关银行数据</t>
  </si>
  <si>
    <t>建议书系统新增民生银行，配好使用时报错，内容请见附件账号：tjybms密码：Hello002</t>
  </si>
  <si>
    <t>INC002519490</t>
  </si>
  <si>
    <t>数据释放</t>
  </si>
  <si>
    <t>保单号41692566客户投诉，要求索要所有的发票，请解决：1、目前VMS系统中2016和2017的发票显示"开票锁定中"，请解锁；2、2013年、2014年和2015年的发票没有显示在VMS中，请处理</t>
  </si>
  <si>
    <t>INC002519420</t>
  </si>
  <si>
    <t>今天上线，问题解决，关闭Inc。</t>
  </si>
  <si>
    <t>CCS系统-计算器标签页下使用犹豫期后退保功能，点击试算页面就跳转到客户层，且当前客户信息清空，无法试算退费，请尽快修复，谢谢！</t>
  </si>
  <si>
    <t>INC002519388</t>
  </si>
  <si>
    <t>上游数据错误，comp做data patch</t>
  </si>
  <si>
    <t>请负责维护ODS的同事查一下附件中，标黄色的这两笔。为什么从上游系统推送到COMP中的手续费为0，谢谢。该保单已关联结算号JS201902010000008012，有保费为正和负两笔数据，但是负数这笔保费没有对应的手续费推给COMP。</t>
  </si>
  <si>
    <t>INC002516059</t>
  </si>
  <si>
    <t>今天进行的地址审核，截止目前还有四张纸质保单023001070170，023002265413，023002265623，023002272592和一张电子保单023002276553在等待生成PDF中，请协助处理！</t>
  </si>
  <si>
    <t>INC002515795</t>
  </si>
  <si>
    <t>INSERT INTO MLPDTA/ACMVPF VALUES('', '6', '40575473', 2291, 2, '',
'6', '40575473', 'LC', 'DE', '6', 'CQ', 2019, 2, 'BH63', '50021',
'CNY', 1743.86, '40575473', 'Dividend Option Processing', 1,
1743.86, '6', 'CNY', 'IP62DVDDEP', '-', '2019', '02', 20180602, 0,
0, 99999999, 'I', 190221, 150000, 0, '', '', '', '', 0, '',
99999999, 'G', 'BXS', 'I', 'SYS', 'PEN301', 'SYS', 'ZS0002', 'SYS',
'SYS', '0601', 'I002515724', 'PATCH', CURRENT_TIMESTAMP)
--1 ROWS
INSERT INTO MLPDTA/ACMVPF VALUES('', '6', '40575473', 2291, 1, '',
'6', '40575473', 'LC', 'DS', '6', 'CQ', 2019, 2, 'BH63', '50021',
'CNY', 1743.86, '40575473', 'Dividend Option Processing', 1,
1743.86, '6', 'CNY', 'IP62DVDPAY', '+', '2019', '02', 20180602, 0,
0, 99999999, 'I', 190221, 150000, 0, '', '', '', '', 0, '',
99999999, 'P1', 'BXS', 'I', 'SYS', 'PEN301', 'SYS', 'ZS0002',
'SYS', 'SYS', '0601', 'I002515724', 'PATCH', CURRENT_TIMESTAMP)
--1 ROWS
UPDATE ACBLPF SET SACSCURBAL = 0 ,USER_PROFILE = 'I002515724',
DATIME = CURRENT_TIMESTAMP WHERE RLDGACCT = '40575473' AND
RLDGCOY = '6' AND SACSTYP IN ('DS','DE')
--2 ROWS</t>
  </si>
  <si>
    <t>从2018年7月开始，8930000080 红利暂计科目一直有余额挂账，金额 -1,743.86，根据账务看有一笔同样金额的分录先后在20180705和20180709各做了一笔，具体见附件，请求锁定具体保单，查明差异原因。</t>
  </si>
  <si>
    <t>INC002515724</t>
  </si>
  <si>
    <t>03432516/03432533短信发送失败</t>
  </si>
  <si>
    <t>INC002515685</t>
  </si>
  <si>
    <t>查看显示来源信息的前后端程序。</t>
  </si>
  <si>
    <t>截屏中的其他模块显示的来源目前是基于百度模型分数的来源名称并不是DataSource的名称，请知晓。</t>
  </si>
  <si>
    <t>1.    官网的试算支付等名单，导入时有标记来源，进入MTS后没有。请见附件2.    在MTS筛选官网名单，会看到明显特征的SEM名单，不知是否正常？</t>
  </si>
  <si>
    <t>INC002515571</t>
  </si>
  <si>
    <t>已将图片提供给用户</t>
  </si>
  <si>
    <t>这个是图片格式的问题，代码已经修复了，最近会上UAT</t>
  </si>
  <si>
    <t>微信申请满期，影像中无相应影像，请协助CQ-40566208</t>
  </si>
  <si>
    <t>INC002515456</t>
  </si>
  <si>
    <t>UPDATE COVRPF SET STATCODE='TR', PSTATCODE='TR',
USER_PROFILE = 'I002515411',DATIME = CURRENT_TIMESTAMP
WHERE CHDRNUM ='41125465' AND CHDRCOY ='8'
AND validflag ='1' and crtable in ('JC51','HI55','9J51') AND
STATCODE ='LA'
--- 3 ROWS
UPDATE COVRPF SET STATCODE='TR', PSTATCODE='TR',
USER_PROFILE = 'I002515411',DATIME = CURRENT_TIMESTAMP
WHERE CHDRNUM ='41076410' AND CHDRCOY ='8'
AND validflag ='1' and crtable in ('JC51','HI53','9J51') AND
STATCODE = 'LA'
--- 2 ROWS</t>
  </si>
  <si>
    <t>SY   41125465、41076410，保费假期状态申请退保，附加险无退费，现保单已操作退保，系统中附加险状态仍为失效，请协助核实处理，谢谢！</t>
  </si>
  <si>
    <t>INC002515411</t>
  </si>
  <si>
    <t>预报销金额多倍预提，已调整。</t>
  </si>
  <si>
    <t>3336607</t>
  </si>
  <si>
    <t>在OA 系统提交预算动支追加申请表，申请编号B201803050026，原预算金额1000000，追加预算金额760000，可用金额没有增加。</t>
  </si>
  <si>
    <t>Guangyan Li</t>
  </si>
  <si>
    <t>INC002515402</t>
  </si>
  <si>
    <t>系统bug</t>
  </si>
  <si>
    <t>加保率分析无法取到有效数据</t>
  </si>
  <si>
    <t>INC002515282</t>
  </si>
  <si>
    <t>将保单状态patch成有效，操作退保，退保时请核查退保金额，尤其是贷款部分。
UPDATE CHDRPF SET statcode='IF',pstatcode='PP', USER_PROFILE = 'I002515137',DATIME = CURRENT_TIMESTAMP 
WHERE chdrnum ='00222805' and chdrcoy ='2' and statcode ='LA' and pstatcode ='LA'
-- 1 ROW</t>
  </si>
  <si>
    <t>00222805-CZ，客户于2019/2/20提交退保申请，因保单为失效状态，故需先在LA中操作自动失效返回将保单状态回退为有效，但录入保单号回车后，LA系统报错，请协助确认，谢谢</t>
  </si>
  <si>
    <t>INC002515137</t>
  </si>
  <si>
    <t>由于当时没有看到客户提交申请的日志，后来联系客户让其重试，都变更成功了</t>
  </si>
  <si>
    <t>客户昨天到今天一共提交了其名下13张保单的续期账号变更，其余保单均变更成功，但其名下四张都会安康（一年期保单）均变更失败，相关截图如附件。涉及的4张保单号：01912909、01912910、01912912、01912915，烦请查询原因.附上客户截图.</t>
  </si>
  <si>
    <t>INC002514851</t>
  </si>
  <si>
    <t>数据是否停止更新了？</t>
  </si>
  <si>
    <t>INC002514781</t>
  </si>
  <si>
    <t>以下6份微保保单：OL3jcrm83yU0 张议，OL3jcrm23xRu 张议，OL3jcrma3za8 张议，OL3jcrm53ynK 张议，OL3jcrm63yDS 张议，OL3jcrm43y7C 张议。在VMS中无相关开票信息，烦请处理，谢谢。</t>
  </si>
  <si>
    <t>INC002514776</t>
  </si>
  <si>
    <t>此配置目前UAT和PRD是一致的</t>
  </si>
  <si>
    <t xml:space="preserve">
此问题属于人为操作引起的配置问题，此配置目前UAT和PRD是一致的。
发现导致问题的原因和处理方案, 以及将来可能的优化, 都是非常清晰和明确的, 并请见以下说明.:
1.      导致问题的过程和原因如下:
1.1   NB用户在MTS UAT环境自行配置新规则 '终身意外伤害保险累计上限ADD208TA+ADD208TB+ADD208DA+ADD208DB'; 该规则实际即涉及了新产品" ADD208TA+ADD208TB", 又涉及了已有产品" ADD208DA+ADD208DB"
1.2   按照既有流程, 涉及到多产品规则上线时, NB用户应告知渠道用户涉及的产品范围, 由渠道用户负责将该规则以导出/导入文件的方式将产品规则同步至生产环境
1.3   但是, 在上述第2步骤中, NB用户在通知渠道时, 未能准确告知规则的影响范围; 故导致导出/导入的规则中仅包含了新产品部分, 直接后果就是该规则未能对已有产品" ADD208DA+ADD208DB"生效
注: 上述过程及步骤由用户自行完成, 勿须IT介入
2.      修复方案如下:
2.1   NB用户在生产环境中手工调整该规则, 使其包含已有产品即可; 目前用户已经完成该步骤, 问题已经修复.
3.      后续防范措施如下:
3.1   NB用户在通知渠道用户同步规则时, 应准确告知该规则涉及的产品范围; 渠道用户在导出时勾选相应产品即可避免类似问题;
4.      系统将来可能的优化建议如下:
4.1   在规则配置页面, 如果用户勾选了多个产品, 系统可以以弹出警告框的形式提醒用户, 避免在通知渠道用户同步产品规则时遗漏产品.
</t>
  </si>
  <si>
    <t>现发现MTS系统生产环境与MTS系统UAT环境中的投保规则、险种分类配置的内容不一致，还请协助查明不一致的原因。附件是随机在MTS生产、UAT环境中抽取的某条相同投保规则配置的对比截屏。</t>
  </si>
  <si>
    <t>INC002514726</t>
  </si>
  <si>
    <t>当前险种PWL04AQ是按保额计算大额件，系数为1；
该保单保额为50万，根据大额件定义（金额大于400万才是大额件）该保单不是大额件，可以在线支付，附件是产品配置截图，谢谢。</t>
  </si>
  <si>
    <t>广州投保单201000025964，为高额件，应该不能预收保费，但是这张单子首期为银联支付，请帮忙查看问题。</t>
  </si>
  <si>
    <t>INC002514694</t>
  </si>
  <si>
    <t>1、 受益人信息显示不正常，同一个客户，有时候看的到，有时候看不到(图1-1和图1-2)2、 销售人员在成交后，将客户的手机号码修改为全量号码之后提交后，行政在"电话行销"—— "保单管理"的页面，查看时，有的客户手机号码显示为全量信息，有的客户的手机号码显示为带*号的信息。（图2-1、图2-2）3、 名单到期</t>
  </si>
  <si>
    <t>INC002510449</t>
  </si>
  <si>
    <t xml:space="preserve">服务器挂了  </t>
  </si>
  <si>
    <t>{ "code":500, "message":"服务器异常" }</t>
  </si>
  <si>
    <t>INC002510377</t>
  </si>
  <si>
    <t>今天上线，回访中增加判断条件，问题解决，关闭Inc。</t>
  </si>
  <si>
    <t>保单018004784251回访状态为签批件，回访结果为空，影响保单正常结案，请协助加急查明原因并处理。</t>
  </si>
  <si>
    <t>INC002510357</t>
  </si>
  <si>
    <t>转为Problem。</t>
  </si>
  <si>
    <t>经过我们电话沟通发现客户进行在线支付操作时，通过TSR的Leader的电话能够完成在线支付操作，属于系统漏洞，现在转为Problem。</t>
  </si>
  <si>
    <t>TL在MTS2.0系统中在线监听团队TSR时，发现可以代客户进行在线支付操作。2月18日，MIS进行了保单测试，证实确有此事，测试投保单号：033002273587 。请尽快协助查找系统漏洞并及时弥补，避免给公司造成不必要的损失，谢谢！</t>
  </si>
  <si>
    <t>INC002510307</t>
  </si>
  <si>
    <t>短信触发数量与MTS推送量不相符，例如：FP0075799007；MTS系统推送2次，短信系统触发4次，烦请查询！</t>
  </si>
  <si>
    <t>INC002510055</t>
  </si>
  <si>
    <t>12/24生日的客户，唐冬梅，没有收到生日祝福推送消息。我看后台--推送消息--客服菜单下的消息都是发送失败，请查询原因，谢谢。</t>
  </si>
  <si>
    <t>INC002509956</t>
  </si>
  <si>
    <t>积分兑换调用腾讯接口兑换超时或者微信号存在风险，造成兑换失败，需对用户批量补发积分</t>
  </si>
  <si>
    <t>请补发1月客户优悦积分，谢谢。</t>
  </si>
  <si>
    <t>INC002509903</t>
  </si>
  <si>
    <t>系用户手机微信缓存,清理即可</t>
  </si>
  <si>
    <t>GP01020000102743 沈阳凯莱悦享酒店有限公司 褚喆(身份证210105199311265215)，在绑定微信提交理赔时，无法关联银行卡信息，请核实情况。</t>
  </si>
  <si>
    <t>INC002509872</t>
  </si>
  <si>
    <t>保全类别的单证系统生成档案盒类别为新契约，详阅附件！烦请核实处理，谢谢！</t>
  </si>
  <si>
    <t>INC002509816</t>
  </si>
  <si>
    <t>客户在微信端申请了证件止期的变更，证件的正反面都上传成功，但是在后台filnet的影像系统中无法查询到证件的背面影像，烦请查询原因，谢谢</t>
  </si>
  <si>
    <t>INC002509546</t>
  </si>
  <si>
    <t>UPDATE chdrpf SET SINSTAMT01=4166, SINSTAMT06=4166
,USER_PROFILE = 'I002509522',DATIME = CURRENT_TIMESTAMP 
WHERE chdrnum ='40127508' and chdrcoy='5' and SINSTAMT01=3794 and SINSTAMT06 = 3794
-- 9 ROWS</t>
  </si>
  <si>
    <t>保单40127508的保费在BO（周年日2019年2月20日）中显示是3794，但是LA系统中是4166，少了372元，烦请查询原因，多谢！</t>
  </si>
  <si>
    <t>INC002509522</t>
  </si>
  <si>
    <t xml:space="preserve">UPDATE COVRPF SET RISK_CESS_TERM =10,
PREM_CESS_TERM=10, BEN_CESS_TERM=10,USER_PROFILE = 'I002509475',DATIME = CURRENT_TIMESTAMP WHERE chdrnum ='40819893'
and chdrcoy ='7' and rider ='00'
and RISK_CESS_TERM = 0 and BEN_CESS_TERM = 0
and PREM_CESS_TERM = 0
-- 1 ROW </t>
  </si>
  <si>
    <t>ccs系统保单详情页，满期状态下保单保险期间，交费期间为0，以保单号：40819893为例，保单为交费10年，保险期间10年，现保单已满期，交费期间和保险期间就都为0了，请排查原因并进行修复，谢谢！</t>
  </si>
  <si>
    <t>INC002509475</t>
  </si>
  <si>
    <t>投保人邮箱格式不正确 OLP011162640 ，其它保单已经同步到EBS系统请知晓。</t>
  </si>
  <si>
    <t>保单号：OLP011154095、OLP011154102、OLP011154109、OLP011154752、OLP011154795、OLP011155063、OLP011155716、OLP011156653、OLP011156739、OLP011157289、OLP011158279、OLP011158527</t>
  </si>
  <si>
    <t>INC002509388</t>
  </si>
  <si>
    <t>已处理，确认核实</t>
  </si>
  <si>
    <t>沈阳两张合同在审查时发现没有投保书影像，烦请帮忙查询并处理，谢谢。投保书号：081000229777、081000230012</t>
  </si>
  <si>
    <t>INC002509384</t>
  </si>
  <si>
    <t>抽取昨天核心异常明细</t>
  </si>
  <si>
    <t>INC002509249</t>
  </si>
  <si>
    <t>建议咨询当地运营部门</t>
  </si>
  <si>
    <t>电子回执签收失败</t>
  </si>
  <si>
    <t>INC002505416</t>
  </si>
  <si>
    <t>以下为都会堂20190124-20190210的对账差异，烦请协助处理，谢谢户订单号 单金额   063981IPTE20190100001484 900 #N/A  639228IPTE20190100001563 1122.4 #N/A 1/23 S4 203002256130Xmbmall20190100</t>
  </si>
  <si>
    <t>INC002505118</t>
  </si>
  <si>
    <t>L19021820706、40017001、M19021831439，已完成质检签批，但案件未实际结案。</t>
  </si>
  <si>
    <t>INC002505044</t>
  </si>
  <si>
    <t>预算动支申请表流程结束未触发数据存档，手动添加一条数据。</t>
  </si>
  <si>
    <t>预算动支申请表流程结束未触发数据存档</t>
  </si>
  <si>
    <t>填写采购申请单时无法关联预算动支申请表B201812180071（该预算审批流程已结束），烦请协助处理，谢谢！</t>
  </si>
  <si>
    <t>INC002504915</t>
  </si>
  <si>
    <t>修改保单的CheckTime 即可</t>
  </si>
  <si>
    <t>这些保单属于短险在48小时内未被自动应用Job发送到EBS</t>
  </si>
  <si>
    <t>OL3jcrm83yU0OL3jcrm23xRuOL3jcrma3za8OL3jcrm53ynKOL3jcrm63yDSOL3jcrm43y7COLP011152711/ OLP011158233 MTS承保 EBS查询不到保单.请协助加急处理</t>
  </si>
  <si>
    <t>INC002504855</t>
  </si>
  <si>
    <t>该问题是由于map中map_lccont表的邮箱字段长度较短，导致页面显示的信息不全，后续会跟进修复，谢谢。</t>
  </si>
  <si>
    <t>在Imap/map上客户登记邮箱显示自2018年9月份显示异常，邮箱尾缀显示不全，详细信息请联系代理人傅洁 （13918261337），该问题已提过2次单子，皆未解决。</t>
  </si>
  <si>
    <t>INC002504799</t>
  </si>
  <si>
    <t>今天上线，上海开发把问题解决，关闭Inc。</t>
  </si>
  <si>
    <t>CCS系统保全变更申请书中04项-客户资料变更，现如勾选此项生成空白申请书可正常发送，如录入为证件号码变更，则必须录入国籍、出生日期、性别，才可提交，这种规则是什么时候改的？之前申请书并没有此项校验的，请将逻辑改回原来的设定，很多客户只是身份证号码升位，不涉及出生日期国籍性别变更，为什么还必须要填写？原申请书录入逻辑是</t>
  </si>
  <si>
    <t>INC002504687</t>
  </si>
  <si>
    <t>检查系统记录的信息</t>
  </si>
  <si>
    <t>核保不通过，系统取消的。
违反投保规则:网销自驾车一年期以下50万,超保额!当前已提交保额:80.00万
违反投保规则:网销自驾车SPA209DA单一产品限额50万，极短期,超保额!当前已提交保额:80.00万</t>
  </si>
  <si>
    <t>保单号：JD0000061614，此单在MTS状态为保险单取消，但此单EBS中并没有，还请帮助查询下为什么没有推送EBS就会变成保险单取消？谢谢</t>
  </si>
  <si>
    <t>INC002504666</t>
  </si>
  <si>
    <t>今日发现北京代理人新契约核心数据异常保单一件，详见附件，请协助处理</t>
  </si>
  <si>
    <t>INC002504613</t>
  </si>
  <si>
    <t xml:space="preserve">已更新发布上线 </t>
  </si>
  <si>
    <t>登录图标需更新</t>
  </si>
  <si>
    <t>3339624</t>
  </si>
  <si>
    <t>登录见面（登录和重置按钮）依然存在Peanuts形象</t>
  </si>
  <si>
    <t>Wei Tang</t>
  </si>
  <si>
    <t>INC002504599</t>
  </si>
  <si>
    <t>目前已经ods将数据同步到了pass</t>
  </si>
  <si>
    <t>客户当时操作的时候，正好ods没有将客户信息推送至pass，导致官微请求pass时，没有得到数据</t>
  </si>
  <si>
    <t>代理人反馈客户在绑定大都会人寿官微时提示无匹配的保单导致无法绑定，请查询原因及处理，谢谢 保单号：02802532，02802406，02802412,02802379，02802366,02802798      代理人工号：8609081749</t>
  </si>
  <si>
    <t>INC002504575</t>
  </si>
  <si>
    <t>已与用户沟通解决。</t>
  </si>
  <si>
    <t>用户张孝然登录MTS无法访问</t>
  </si>
  <si>
    <t>INC002504501</t>
  </si>
  <si>
    <t>ccs系统中，域账号XiangZh，账号XiangZh，现在是在线状态，所以用户开通成功。</t>
  </si>
  <si>
    <t>3338120</t>
  </si>
  <si>
    <t>用户名Xiangzh 无法访问CCS 主页，现已重新绑定IP 10.165.67.87.请帮忙检查。</t>
  </si>
  <si>
    <t>Zhongchang Xiang</t>
  </si>
  <si>
    <t>INC002504317</t>
  </si>
  <si>
    <t>该保单可以查询到，保单的创建日期为2018-11-28日，请修改查询条件"创建日期"再查询，附件是查询截图；
该保单发送核心失败报"无效逾期未付选项"，请联系分公司内勤重新保存"红利及其它事项"，再发送保单；
谢谢。</t>
  </si>
  <si>
    <t>8614010910 投保书号：231000068954  此单发送失败，扣款成功，内勤查不到此单，无法重新点击发送，请查询原因</t>
  </si>
  <si>
    <t>INC002504084</t>
  </si>
  <si>
    <t>数据修复</t>
  </si>
  <si>
    <t>2月16日JOB未启动</t>
  </si>
  <si>
    <t>CCS系统：满意度汇总表   、 FCR汇总表   、 满意度FCR员工统计表   、 满意度FCR明细表 5.15日无数据，请排查原因，进行修复，谢谢！</t>
  </si>
  <si>
    <t>INC002504058</t>
  </si>
  <si>
    <t>请采用以下临时方案处理，具体问题还在分析中：
临时方案： 
卸载imap，重新安装，在新安装的imap系统中重新登陆进入该投保书的"基本告知"页面，问题12、问题13分别重新切换一遍"是"、"否"选项后，重新录入问题12、13，最后提交影像；</t>
  </si>
  <si>
    <t>121000242887投保单投保不成功，一直提示系统错误或者是文件上传有误，连续5天尝试都不成功，换了很多网络都不行，已经联系过IT，换了初始密码还是不行，工号是8611004220，手机15858146508</t>
  </si>
  <si>
    <t>Jinlei Huang</t>
  </si>
  <si>
    <t>INC002504046</t>
  </si>
  <si>
    <t>8611003513 投保书号：121000244043   最后一步提示"系统错误"请查询原因</t>
  </si>
  <si>
    <t>INC002502766</t>
  </si>
  <si>
    <t>未发现数据问题</t>
  </si>
  <si>
    <t>保单在1月29日 退还保费885元，为负值。 保单整体保费金额为0</t>
  </si>
  <si>
    <t>在核对保费时发现报表42-月已结案保全终止变更与6-续期保费清单有重复数据，请协助核实。详细数据见附件。保单号分别为035579580355810803558165</t>
  </si>
  <si>
    <t>INC002496160</t>
  </si>
  <si>
    <t>报表导出正常</t>
  </si>
  <si>
    <t>扣款回盘情况报表201901整月的数据中明细为空</t>
  </si>
  <si>
    <t>INC002496064</t>
  </si>
  <si>
    <t>均已经正常发送</t>
  </si>
  <si>
    <t>在IMAP中，以承保的用户，客户的邮箱名字过长，邮箱显示不全，客户收不到电子保单，以致不能进行电子保单签收，例如显示不全的保单号：03747047，03747097，03747151</t>
  </si>
  <si>
    <t>INC002496043</t>
  </si>
  <si>
    <t>M18010601856、02198357，分期支付赔案。2019/1/6这一期，系统未自动支付。</t>
  </si>
  <si>
    <t>INC002495939</t>
  </si>
  <si>
    <t>服务台已重置密码</t>
  </si>
  <si>
    <t>1030964</t>
  </si>
  <si>
    <t>第一次操作：用户名TRXU，密码METlife1！显示密码过期，致电63636，告知15分钟后重试，密码METlife1！15分钟后第二次操作：用户名TRXU，密码METlife1！，显示密码错误，告知5分钟后重试，密码METlife1！重试后密码依然显示过期。</t>
  </si>
  <si>
    <t>INC002495847</t>
  </si>
  <si>
    <t>保单号：BJ200900072836，预约服务 预约保全服务 预约保全服务(LA) 生成申请书，保全项目:06变更身故受益人 ,指定受益人信息为CHENCHEN 护照 N718088，证件有效期：3 2022-12-11 澳大利亚 100%，出生日期：1984-03-14，坐席在申请书中录入指定受益人信息，选择发送方式</t>
  </si>
  <si>
    <t>INC002495723</t>
  </si>
  <si>
    <t>致电用户，服务台已重置密码，帐号：cuihui，此工单关闭。</t>
  </si>
  <si>
    <t>输入用户名和密码后显示不正确</t>
  </si>
  <si>
    <t>INC002495418</t>
  </si>
  <si>
    <t>数据重复提交</t>
  </si>
  <si>
    <t>02757409 此单在Pass中有两条重复的待登记数据，请查询原因。</t>
  </si>
  <si>
    <t>INC002495367</t>
  </si>
  <si>
    <t>用户提 DP，comp已patch过数据。</t>
  </si>
  <si>
    <t>上游没有推送该保单数佣金数据，</t>
  </si>
  <si>
    <t>沈阳分公司保单41111872（旧保单SY201000011916）在今年2月进行了加保，加保产品为UL1201。请查一下该加保产生的保费，为什么在LA中没有产生佣金财务分录？另外，UL1201产品已经停售，为什么保户还能进行加保？谢谢。</t>
  </si>
  <si>
    <t>INC002495334</t>
  </si>
  <si>
    <t>#E Portal / 在LA系统上重新发送电子保单，但在邮件管理系统上查无记录，涉及影响单号是：203002266872（电销保单）</t>
  </si>
  <si>
    <t>INC002495296</t>
  </si>
  <si>
    <t>保单40013129=BJ200500012989的客户通过官微自助上传过四遍身份证正反面证件信息，但Filenet只显示四次的身份证正面的影像数据，烦请核实一下缺失的证件背面信息能否找到并补传至影像</t>
  </si>
  <si>
    <t>INC002495292</t>
  </si>
  <si>
    <t>DL-02726665 此单客户姓名韩䶮 ，在LA系统中第二个字为造字，导致补发出来的合同姓名无法正常显示</t>
  </si>
  <si>
    <t>INC002495291</t>
  </si>
  <si>
    <t>2月15日晚已修复并更新到生产，问题解决。</t>
  </si>
  <si>
    <t>代码缺陷，2月15日晚已修复并更新到生产，问题解决。</t>
  </si>
  <si>
    <t>CCS系统电销保全预约-业务历史查询，无法查询任何数据，请尽快修复，谢谢！</t>
  </si>
  <si>
    <t>INC002495245</t>
  </si>
  <si>
    <t>业务历史查询功能不可用，查询后无任何结果，昨日及以前都可以</t>
  </si>
  <si>
    <t>INC002495203</t>
  </si>
  <si>
    <t>由于客户保单对应的项目是广发银行信用卡-上海,   包含在交行信用卡-花桥,光大银行信用卡,广发银行信用卡-上海,交通银行借记卡,华夏银行信用卡,浦发信用卡,兴业银行信用卡,招商信用卡,广发银行信用卡-沈阳,广发银行信用卡-广州,交行信用卡-武汉,民生银行信用卡,广发银行信用卡OS-沈阳,广发银行信用卡OS-广州,广发银行信用卡OS-上海,四川民生银行信用卡,招行信用卡-成都，所以不会显示按钮</t>
  </si>
  <si>
    <t>接到Digital渠道反馈，以下保单在官微中没有查看到续期银行账号变更，03777626 GZ201100045837。但03309280 03104729这张保单是有续期银行账号变更的。烦请协助查看一下原因，谢谢。</t>
  </si>
  <si>
    <t>INC002495191</t>
  </si>
  <si>
    <t>新上线CR引起的，现已经修复</t>
  </si>
  <si>
    <t>NJ-01805601  投保人变更，建立关系后进入“我的代办”无法批核。报错见附件</t>
  </si>
  <si>
    <t>INC002495163</t>
  </si>
  <si>
    <t>L19021420595、01633950、M19021431299，提示“立案号已存在”，无法结案。</t>
  </si>
  <si>
    <t>INC002495107</t>
  </si>
  <si>
    <t>上传的时候选择的选项有误</t>
  </si>
  <si>
    <t>团险扫描系统上载失败，出现报错信息，烦请解决，谢谢</t>
  </si>
  <si>
    <t>INC002490813</t>
  </si>
  <si>
    <t>已经处理完毕，烦请确认核实</t>
  </si>
  <si>
    <t>021000217201,此单影像系统中无投保书影像,请处理,谢谢!</t>
  </si>
  <si>
    <t>INC002490399</t>
  </si>
  <si>
    <t>投保单号：261000004370，保单号03539775，被保人姓名刘善，其中“”为生僻字，目前已经在LA核心系统造字，但打印出来的合同中被保人姓名仍无法显示“”这个字，现申请在Printing打印平台系统上造字，以便合同打印。</t>
  </si>
  <si>
    <t>INC002490388</t>
  </si>
  <si>
    <t>新上线CR没有考虑到相关的改动，现在已经修复。</t>
  </si>
  <si>
    <t>metlife.com.cn官网里的分红演示表无法打开，截图见附件。</t>
  </si>
  <si>
    <t>Chongyang Lv</t>
  </si>
  <si>
    <t>INC002490109</t>
  </si>
  <si>
    <t>40240135  复效金额，后来复效取消了，但是请款没有取消，2014年还没有处理复效取消删除请款这种情况。可以手工支付出去。
00568465  2017年的复效，通过银行转账请款，但是又用第三方收款并且复效成功了，可以手工支付出去。
02243218  失效后回盘的一期续期，可以手工支付出去。为何会有这种情况呢，因为有续期账号变更，所以又出盘了。
01333025  复效金额，通过银行转账请款，但是又用第三方收款并且复效成功了，可以手工支付出去。
40171599  第二次失效后，入账的一笔续期，和02243218一样的情况，可以手工支付出去。
40205370  复效金额，通过银行转账请款，但是又用第三方收款并且复效成功了，可以手工支付出去。
00941872  失效后第三方收了一期续期，可以手工支付出去。
00758323  复效金额，通过银行转账请款，但是又用第三方收款并且复效成功了，可以手工支付出去。
00785828  复效金额，通过银行转账请款，但是又用第三方收款并且复效成功了，可以手工支付出去。
00411161  无悬帐。</t>
  </si>
  <si>
    <t>北京分公司以下保单为失效状态，但在保单暂记里有都金额，不知是什么费用？如果是可应用的请处理。如为要退的也请通知相关部门进行退费。谢谢！保单号见下：40240135005684650224321801333025401715994020537000941872007583230078582800411</t>
  </si>
  <si>
    <t>INC002490017</t>
  </si>
  <si>
    <t>数据库字段太短，数据超出长度限制，造成保存数据失败，现在已经修复上线</t>
  </si>
  <si>
    <t>330304198302226334 周华银，客户参加生日活动抽奖系统死循环，抽中积分，又要重抽</t>
  </si>
  <si>
    <t>INC002489982</t>
  </si>
  <si>
    <t>重新操作一遍</t>
  </si>
  <si>
    <t>保单03631509，20190102承保后，客户发现地址录入错误，故新契约20190109更改地址后重新承保。现发现VMS里该单生成了两张首期发票，以及一条红冲开具失败的数据，请帮忙修改系统，谢谢!</t>
  </si>
  <si>
    <t>INC002489904</t>
  </si>
  <si>
    <t>转PRB</t>
  </si>
  <si>
    <t>缴费记录增量数据较大导致ods 模型超时</t>
  </si>
  <si>
    <t>INC002489149</t>
  </si>
  <si>
    <t>通过调查记录表中查询，退费银行银行显示建设银行，暂时关闭</t>
  </si>
  <si>
    <t>上海保单41501120付款银行与收付费部门确认银行不一致，金额：39,282.00元，申请查看报文。</t>
  </si>
  <si>
    <t>INC002485990</t>
  </si>
  <si>
    <t xml:space="preserve">Pass中在获取银行时有个逻辑，如果是银行转账，就算pass这边已经配置关闭了某个银行，但是如果la中返回该保单中原来的银行，那么在做相关保全操作操作时，还会显示的该银行的
本例保单01499246，虽然pass中已经关闭了HUAXIA_GZ，但是la中该保单的银行还是HUAXIA_GZ，所以续期时还会显示出来的，只有la中不存在该银行，且pass也关闭了该银行，才会在续期时不会显示该银行
</t>
  </si>
  <si>
    <t>HUAXIA_GZ 华夏银行广州分行代收在PASS的续期银行中配置了关闭代收功能，为什么在复效和续期交费方式变更时，仍然可以查询到该银行帐号</t>
  </si>
  <si>
    <t>INC002485941</t>
  </si>
  <si>
    <t>该保单在Map系统中已发送核心成功，此时投保人信息已不可编辑，如还有疑问请提供错误截图，谢谢。</t>
  </si>
  <si>
    <t>信息锁定</t>
  </si>
  <si>
    <t>INC002485889</t>
  </si>
  <si>
    <t>由于在短信供应商的黑名单中，所以导致无法收到短信，目前已解除</t>
  </si>
  <si>
    <t>400反馈：身份证号500101198508218913，客户绑定官微收不到验证码，其表示也没有设置过短信拦截，要求给其核实，谢谢。</t>
  </si>
  <si>
    <t>INC002485823</t>
  </si>
  <si>
    <t>报表运行正常</t>
  </si>
  <si>
    <t>BO报表系统无法显示数据</t>
  </si>
  <si>
    <t>INC002485571</t>
  </si>
  <si>
    <t>用户需求变更</t>
  </si>
  <si>
    <t>现发现CCS系统部分保单产品名称与LA系统不一致，请协助排查错误产品并尽快修复，谢谢！</t>
  </si>
  <si>
    <t>INC002485483</t>
  </si>
  <si>
    <t>数据已推至CCS</t>
  </si>
  <si>
    <t>保单00618211，客户基本资料变更，LA中已更新为身份证号码，CCS中仍显示为军官证号码，客户现绑定不上官微，请贵部门协助核实，谢谢</t>
  </si>
  <si>
    <t>INC002485429</t>
  </si>
  <si>
    <t>受益人证件类型已修复，可以操作</t>
  </si>
  <si>
    <t>3249722</t>
  </si>
  <si>
    <t>保单号：03792952，投保人修雪山，大连三利消毒有限公司高管，年收入85万元，家庭收入213万元。保单生效后，反洗钱AML系统提示：应交保费金额与投保人收入不匹配。处理反洗钱任务时，提示受益人证件类型格式不符合要求的阻断性提示，不能继续操作。麻烦处理，并在2月18日前完成，避免影响反洗钱工作在时效内完成。附件为阻断</t>
  </si>
  <si>
    <t>Qingyan Guo</t>
  </si>
  <si>
    <t>INC002485315</t>
  </si>
  <si>
    <t>上海银行手机 银行直辖市地址重复</t>
  </si>
  <si>
    <t>上海银行手机银行天津2张保单96601391 ，96601382地址出现天津市天津市。</t>
  </si>
  <si>
    <t>INC002485028</t>
  </si>
  <si>
    <t>以下三件案件在E-claim中案件状态均为“空”，请处理，谢谢</t>
  </si>
  <si>
    <t>INC002484985</t>
  </si>
  <si>
    <t>目前这两单已经同步成功，请查验。</t>
  </si>
  <si>
    <t>同步JOB问题</t>
  </si>
  <si>
    <t>保单号：OLP011133544、OLP011133543，未同步EBS，请帮助查询下原因，谢谢！</t>
  </si>
  <si>
    <t>INC002484929</t>
  </si>
  <si>
    <t>20190117版本中的电子回单存在以下的问题：一、工行电子回单还是没有查回来二、资金系统招行电子样式丢失</t>
  </si>
  <si>
    <t>INC002484811</t>
  </si>
  <si>
    <t>您好：03814837 此单在平台里显示核心数据异常，请帮忙处理，谢谢!</t>
  </si>
  <si>
    <t>INC002484806</t>
  </si>
  <si>
    <t>1、L19012920091、03421145，已结案支付异常。 2、L19021120402、02867206，待质检签批状态，但待质检签批队列中无该案件。</t>
  </si>
  <si>
    <t>INC002484778</t>
  </si>
  <si>
    <t>出现卡顿后，系统马上恢复，问题需要进一步分析。</t>
  </si>
  <si>
    <t>CCS系统17:52分115.8888服务器卡顿，请尽快处理，谢谢！</t>
  </si>
  <si>
    <t>INC002481728</t>
  </si>
  <si>
    <t>MTS电销项目信息同步到ODS有延迟，已查明并核对了所有历史数据，数据今天凌晨已同步到CCS，后台检查正常</t>
  </si>
  <si>
    <t>CCS &gt; 回访报表 &gt; 回访情况明细表，导出数据中，电销渠道有多个项目，缺少“电销项目”和“保单所属项目组”字段内容，详见附件表格，请协助查明原因，并尽快解决，谢谢。</t>
  </si>
  <si>
    <t>INC002481706</t>
  </si>
  <si>
    <t>没有问题，此单正常</t>
  </si>
  <si>
    <t>代理人反馈承保03771553保单客户收到邮件点击签收，邮箱也回复“已签收成功”，后来发现实际并未签收成功，附件是反馈邮件及特案申请，现在涉及其奖金计算，烦请帮忙查询保单03771553的电子邮箱签收记录，谢谢</t>
  </si>
  <si>
    <t>INC002481609</t>
  </si>
  <si>
    <t>L19021120461、40139336、M19021131107，立案岗已经操作立案，目前状态仍是“待立案”。</t>
  </si>
  <si>
    <t>INC002481600</t>
  </si>
  <si>
    <t>综合交付平台审核地址时发现以下三单核心数据异常，请处理。02886307、03803609、03803905</t>
  </si>
  <si>
    <t>INC002481530</t>
  </si>
  <si>
    <t>MTS重新推送</t>
  </si>
  <si>
    <t>OLP011152620 MTS正常承保.但EBS查询不到保单信息.请帮忙加急查询</t>
  </si>
  <si>
    <t>INC002481450</t>
  </si>
  <si>
    <t>客户姓名：郑白帆客户手机号：15058981100客户保单号：03811658客户身份证号：330325197609181924 客户昨晚18时在微保购买终身意外险.在MTS正常承保.但客户反馈在微保平台上看不到自己的保单.请协助加急查询原因.谢谢</t>
  </si>
  <si>
    <t>INC002481420</t>
  </si>
  <si>
    <t>下列两单是客户微信申请理赔，材料已上传，目前仍是待扫描状态。1、L19021220485、02839881、M190212311392、L19021220473、03629146、M19021231123</t>
  </si>
  <si>
    <t>INC002481402</t>
  </si>
  <si>
    <t>OLP011155400  OLP011155324 微保保单.在MTS正常承保.在EBS中无法查询到保单.请加急处理.谢谢</t>
  </si>
  <si>
    <t>INC002481341</t>
  </si>
  <si>
    <t>如邮件沟通</t>
  </si>
  <si>
    <t>现CCS已开通退保试算功能，此功能是取的PASS系统人工受理-退保中的字段，现看到一份保单 41698851 使用LA退保试算提示需领取生存金，无法查询退费，但用PASS及CCS查询就能看到退费，且也能看到一笔未领生存金/年金，可否帮忙确认一下PASS系统中这种显示有未领生存金/年金的，生存金/年金金额是正确的么？合计</t>
  </si>
  <si>
    <t>INC002481332</t>
  </si>
  <si>
    <t>新需求提前提交代码导致问题的出现，执行脚本后问题解决。</t>
  </si>
  <si>
    <t>ccs系统-预约服务-主操作页面  无法查询任何信息 请加急处理，谢谢！</t>
  </si>
  <si>
    <t>INC002481263</t>
  </si>
  <si>
    <t>03264738、03264917 这两单管微回签失败、03249372 由于邮箱问题，当时没有回签成功，现在恢复了、03461217没有做回签操作</t>
  </si>
  <si>
    <t>去年8月的的单子，日志无法查询</t>
  </si>
  <si>
    <t>客户通过微信签收回执，显示微信签收成功。LA系统中回执签收日期未显示，处于未签收状态，请后台查询实际签收日期并做系统签收日期的维护。此项工作须5个工作日完成，请加急处理，谢谢！具体保单号：03264738、03264917、03249372、03461217，附件为微信签收成功截屏。</t>
  </si>
  <si>
    <t>INC002481256</t>
  </si>
  <si>
    <t>天津3单，投保单号：041000173667，041000173641，041000173921。纸质合同无投保书影像，请协助查询原因并重出合同！</t>
  </si>
  <si>
    <t>INC002481097</t>
  </si>
  <si>
    <t>客户罗薇的客户号：01838819，保单号：02467741未出现在都会健康的客户名单，烦请后台尽快核实修复，谢谢。</t>
  </si>
  <si>
    <t>INC002481070</t>
  </si>
  <si>
    <t>20190212抽查的纸质投保单231000074906没有客户签字确认的投保书影象，目前实物已扣单，烦请协助处理，查询原因，谢谢。</t>
  </si>
  <si>
    <t>INC002480904</t>
  </si>
  <si>
    <t>1. 点击 【开始】 【程序 】 【管理工具】 点击 Internet 信息服务(IIS)管理器 ，即可打开 IIS 管理器。 
2、在"连接"窗格中，展开服务器节点，然后单击"应用程序池"。 
3、在"应用程序池"页上，选择上海外点MTS 应用网站的程序池，选中并右击，然后单击回收。</t>
  </si>
  <si>
    <t>上传文件失败 应用程序缓存池满了。</t>
  </si>
  <si>
    <t>1月30日起，上海银行外点MTS系统，上传新契约部门提供的订单档文件一直失败。具体请见截屏。</t>
  </si>
  <si>
    <t>INC002480882</t>
  </si>
  <si>
    <t>影像系统无法正常使用</t>
  </si>
  <si>
    <t>INC002480865</t>
  </si>
  <si>
    <t>对缺失数据和同一批次的数据做手工重推并验证</t>
  </si>
  <si>
    <t>AML历史交易数据缺失需要ODS重推</t>
  </si>
  <si>
    <t>数据完整性校验20190212</t>
  </si>
  <si>
    <t>INC002480834</t>
  </si>
  <si>
    <t>数据修改</t>
  </si>
  <si>
    <t>保单：02736493在vms发票开具-纸质发票开具时出错，导致在发票打印时无此张发票，在综合查询-交易查询中显示开票编辑锁定中；但在tcs税控系统中显示验签成功（发票号：26535892）。请协助处理，谢谢！</t>
  </si>
  <si>
    <t>INC002480818</t>
  </si>
  <si>
    <t>上海，投保单号018004787322，该单需要新增WP02BA, 系统无法新增，会代入主险产品信息，请IT核查</t>
  </si>
  <si>
    <t>INC002480767</t>
  </si>
  <si>
    <t>2/11在出交行盘片的时候发现过年期间加跑到2个盘片文件名是Q（新单数据）。但是实际文件中生成的是续期的数据</t>
  </si>
  <si>
    <t>INC002480747</t>
  </si>
  <si>
    <t>我目前查询的问题是，我们的逻辑中有一个validflag的校验，是amltrans(交易表)里的字段，
当这个字段不等于2时，则可以触发可疑条件，但是从elaim推送来的数据中，这个字段是空的，
无法触发条件，所以这一条数据就没有办法触发可疑交易。</t>
  </si>
  <si>
    <t>2018整年的理赔案件均未触发1318-06反洗钱规则，目前系统中只看到2017年记录。手工核实理赔案件，该客户在2018年8月使用过不同的银行账户领取理赔款，按照1318-06描述，应当触发反洗钱规则，请调查。保单号 ：02499938 、客户号：01858996、交易类型：T517。</t>
  </si>
  <si>
    <t>INC002480745</t>
  </si>
  <si>
    <t>此单是SN无法访问时，临时邮件保修问题的补单，现代理人反馈该问题已解决</t>
  </si>
  <si>
    <t>代理人反馈在录投保书号为：121000239062的保单时，在点击上传影像文件完成显示"系统错误"，请协助检查处理，谢谢。 代理人工号：8611003223          补单</t>
  </si>
  <si>
    <t>INC002480585</t>
  </si>
  <si>
    <t>保单号：03704773，生成PDF失败，请协助尽快处理，谢谢</t>
  </si>
  <si>
    <t>INC002477019</t>
  </si>
  <si>
    <t>中文证件未更新，经确认需要LA跑批后同步到ODS再推给下游CCS系统，今天凌晨推数后数据显示正常</t>
  </si>
  <si>
    <t>CCS系统问题</t>
  </si>
  <si>
    <t>INC002476926</t>
  </si>
  <si>
    <t>分析原因是排序方式错误，之前是按字母顺序排序，修改为按数字类型排序，修改代码重新上线，问题解决。</t>
  </si>
  <si>
    <t>CCS &gt; 新单回访 &gt; 回访任务分配公有池中，保单明细按保费排序错误，详见附件截图，请协助尽快修复，谢谢！</t>
  </si>
  <si>
    <t>INC002476833</t>
  </si>
  <si>
    <t>终止流程</t>
  </si>
  <si>
    <t>3139844</t>
  </si>
  <si>
    <t>OA账号为：3139844，提交的费用报销单FY201902010081，财务会计处理后，无法发送到财务经理处，也无法撤销，请解决，谢谢。</t>
  </si>
  <si>
    <t>INC002476783</t>
  </si>
  <si>
    <t>已处理,客户经理的基本工资要与目标ANP相匹配,现已调整8620000004的目标ANP,代薪酬基数设置已导入,请继续往下操作,请知悉.</t>
  </si>
  <si>
    <t>comp系统8620机构销售人员基本信息无法导入，报错如图，需要导入的文件在附件中，菜单是银代财务接口——银代薪酬基数设置。该步骤为本月奖金最初的步骤，如无法解决，候选步骤无法操作。因此烦请帮忙尽快解决，辛苦</t>
  </si>
  <si>
    <t>INC002476724</t>
  </si>
  <si>
    <t>请重新操作新增附约
UPDATE COVR SET ANNIV_PROC_DATE = ANNIV_PROC_DATE + 1,USER_PROFILE =
'I002476722' WHERE chdrnum = '41303937' AND
CHDRCOY = '1' AND RIDER = '00' AND TRANNO NOT IN (2000,2001)</t>
  </si>
  <si>
    <t>SH-41303937 操作新增画面报错。</t>
  </si>
  <si>
    <t>INC002476722</t>
  </si>
  <si>
    <t>03768029,电子合同的邮件未发送，请尽快处理，谢谢！</t>
  </si>
  <si>
    <t>INC002476647</t>
  </si>
  <si>
    <t>历史数据无法自动重推，手工推数处理</t>
  </si>
  <si>
    <t>AML缺失历史保单交易信息，历史数据无法自动重推，需要手工推数处理</t>
  </si>
  <si>
    <t>AML 数据完整性校验</t>
  </si>
  <si>
    <t>INC002441070</t>
  </si>
  <si>
    <t>投保单号：041000165869、041000166814、041000166943，生成PDF失败，麻烦协助处理，谢谢</t>
  </si>
  <si>
    <t>INC002440874</t>
  </si>
  <si>
    <t>41368644 烦请帮忙查询此单2014-2016 贷款对账单</t>
  </si>
  <si>
    <t>INC002437902</t>
  </si>
  <si>
    <t>分析后是缓存的问题，修改代码，重新上线，问题解决。</t>
  </si>
  <si>
    <t>ccs短信发送失败，手机号码：15825997764/13122865508</t>
  </si>
  <si>
    <t>INC002437672</t>
  </si>
  <si>
    <t>因目前如果让ods解决，需要修改代码推数逻辑，时间过久，所以现在的解决办法是直接从后台将该笔数据修改为放弃上报状态，目前已修改，请知晓。</t>
  </si>
  <si>
    <t>该问题是因为客户历史交易信息缺失导致无法触发风险等级划分</t>
  </si>
  <si>
    <t>天津分公司以前出现过这一问题，因投保人变更，引发可疑交易识别，但新投保人在AML中无法完成风险等级评定（通过客户号查询不到），导致无法操作，烦请协助解决，将本笔可疑交易放弃上报，详见附件，谢谢。</t>
  </si>
  <si>
    <t>INC002437656</t>
  </si>
  <si>
    <t xml:space="preserve">UPDATE ZACLPF SET VALIDFLAG ='2',USER_PROFILE='I002437592',DATIME=CURRENT_TIMESTAMP WHERE chdrnum ='01302407' and
chdrcoy ='5' and validflag ='1' </t>
  </si>
  <si>
    <t>北京一保单：01302407，客户重复交费了，要退回暂记里的保费，在LA系统操作的时候显示“ No suspense amount”，见附件。请加急处理。谢谢！</t>
  </si>
  <si>
    <t>INC002437592</t>
  </si>
  <si>
    <t>缺失文件，系统问题</t>
  </si>
  <si>
    <t>保单号：03777032，查询打印平台显示已发送电子合同，但客户反馈没有收到，强烈要求查询未收到合同原因，客户同期共三本合同仅此合同没有收到电子合同，烦请帮忙协助查询，谢谢</t>
  </si>
  <si>
    <t>INC002437463</t>
  </si>
  <si>
    <t>已发布生产，请知晓。</t>
  </si>
  <si>
    <t>3279712</t>
  </si>
  <si>
    <t>快钱刷证书问题导致生产使用快钱报错</t>
  </si>
  <si>
    <t>Zhenguo Jin</t>
  </si>
  <si>
    <t>INC002437233</t>
  </si>
  <si>
    <t>SY  00984033 复效经PASS撤件后，影像系统中无保全取消通知书生成。请协助核实处理，谢谢！</t>
  </si>
  <si>
    <t>INC002436309</t>
  </si>
  <si>
    <t>今日打印平台没有可打印的照会,请加急处理,谢谢!</t>
  </si>
  <si>
    <t>INC002436158</t>
  </si>
  <si>
    <t>今日打印平台没有照会生成，烦请帮忙处理，谢谢。</t>
  </si>
  <si>
    <t>INC002435900</t>
  </si>
  <si>
    <t xml:space="preserve">UPDATE mlpdta. ZACLPF SET VALIDFLAG='2',USER_PROFILE='I002432111',DATIME=CURRENT_TIMESTAMP WHERE 
chdrnum ='40068596' and chdrcoy ='5' and validflag ='1' 
--1 rows updated in ZACLPF in MLPDTA.     
UPDATE mlpdta. ZACLPF SET VALIDFLAG='2',USER_PROFILE='I002432111',DATIME=CURRENT_TIMESTAMP WHERE 
chdrnum ='40142105' and chdrcoy ='5' and validflag ='1' 
--1 rows updated in ZACLPF in MLPDTA.                           </t>
  </si>
  <si>
    <t>1、北京保单40068596，客户在2019/1/16自行偿还贷款62949.55元，但因未知原因贷款未偿还成功，挂账在保单暂记中。2019/2/1因不知晓客户已申请还贷，再次从理赔款中拆分了还贷款63062.6元，挂在保单暂记中。2、北京保单40142105，2019/1/16自行偿还贷款27374.19元，理赔拆</t>
  </si>
  <si>
    <t>INC002432111</t>
  </si>
  <si>
    <t>UPDATE MLPDTA/HPADPF SET MANDREF = '00009', ZNFPMOP = 'D',USER_PROFILE = 'I002170008',DATIME = CURRENT_TIMESTAMP WHERE 
CHDRNUM = '03772063' AND CHDRCOY = '6' AND MANDREF = '00014' AND ZNFPMOP = 'E';</t>
  </si>
  <si>
    <t>CQ  03772063  此单操作犹退时系统提示：错误不在文件中，无法操作，请帮忙查看原因，谢谢！</t>
  </si>
  <si>
    <t>INC002431937</t>
  </si>
  <si>
    <t>目前智能核保产品只有MR12，选择MR12才会触发智能核保问卷，请知晓。</t>
  </si>
  <si>
    <t>代理人反馈在录投保书号：421000003721的保单，在图2中的基本告知的第12个问题，选择"是"，但是未出现图3另一张保单基本告知第12个问题选择"是"后出现的弹窗选项，请查询处理并告知原因，谢谢   代理人工号：8607000205</t>
  </si>
  <si>
    <t>INC002431914</t>
  </si>
  <si>
    <t>天下无疾重大疾病保险，根据条款，保单在过了宽限期后应进入“终止”状态，而目前系统配置所见状态为“失效”，请查询。</t>
  </si>
  <si>
    <t>INC002431720</t>
  </si>
  <si>
    <t>如邮件沟通，已解决</t>
  </si>
  <si>
    <t>微信报案无影像，M19010227640，请查看。</t>
  </si>
  <si>
    <t>INC002431418</t>
  </si>
  <si>
    <t>目前看日志，客户已经绑定好了</t>
  </si>
  <si>
    <t>梁东梅 客户 03737319 梁东梅 440183199405181727 手机号：13042000787 客户表示官微绑定不了，麻烦贵部门协助处理，谢谢！</t>
  </si>
  <si>
    <t>INC002431351</t>
  </si>
  <si>
    <t>L19013120248、40067918、M19013130766，已结案支付异常，请调查。</t>
  </si>
  <si>
    <t>INC002431123</t>
  </si>
  <si>
    <t>天津AGY有一单，保单号:03800631 ,综合打印平台显示”核心数据异常“。烦请协助，谢谢～</t>
  </si>
  <si>
    <t>INC002430963</t>
  </si>
  <si>
    <t>保单打印状态为“核心数据异常”，投保单等投保资料影像未生成，投保单号321000051231</t>
  </si>
  <si>
    <t>INC002430739</t>
  </si>
  <si>
    <t>请查看天津分公司BXS保单客户，保单号：02150976，在使用微信进行证件有效期变更时报错，详见附件截图，麻烦协助看一下是什么原因并反馈，谢谢</t>
  </si>
  <si>
    <t>INC002430732</t>
  </si>
  <si>
    <t>暂不能重现</t>
  </si>
  <si>
    <t>重启服务</t>
  </si>
  <si>
    <t>LA建议再导入一条分配记录,将吴震名下的离职单分配给汪霞,请知悉,如有疑问请电话联系 021-22218315</t>
  </si>
  <si>
    <t>11430 CN -DTC</t>
    <phoneticPr fontId="11" type="noConversion"/>
  </si>
  <si>
    <t>Defect</t>
    <phoneticPr fontId="11" type="noConversion"/>
  </si>
  <si>
    <t>Defect</t>
    <phoneticPr fontId="11" type="noConversion"/>
  </si>
  <si>
    <t>Working as designed</t>
    <phoneticPr fontId="11" type="noConversion"/>
  </si>
  <si>
    <t>Defect</t>
    <phoneticPr fontId="11" type="noConversion"/>
  </si>
  <si>
    <t>INC002588679</t>
  </si>
  <si>
    <t>在工单界面，外呼客户忙音，可是在销售界面能正常外呼的，客户投保单号为：203002249534 ，电话号码为：13809222480 ，请帮忙查询一下原因，谢谢~</t>
  </si>
  <si>
    <t>Networking</t>
    <phoneticPr fontId="11" type="noConversion"/>
  </si>
  <si>
    <t>INC002651549</t>
  </si>
  <si>
    <t>支付通制单异常；系统上重新制单出现更新收款人信息失败的提示；问题截图见附件；重新登录后，可以提交。</t>
  </si>
  <si>
    <t>INC002652859</t>
  </si>
  <si>
    <t>资金系统OA支付核对异常：总公司和上海分公司共8笔，明细见附件</t>
  </si>
  <si>
    <t>INC002670925</t>
  </si>
  <si>
    <t>广东分公司凭证生成问题；保单业务1笔，应该为支付通--保单业务手工支付，错选为其他，生成了凭证；2611 46688 5220200075 0032019 G CO S SYS ZSYHEXP 1190 0701 1911.00 CNY D 退保费 SST 1911.00 06032019 SSAL1903008a</t>
  </si>
  <si>
    <t>INC002671715</t>
  </si>
  <si>
    <t>资金调拨上划的交易核对异常：1、浙江分公司归集通17笔2、湖北分公司5笔。明细见附件。</t>
  </si>
  <si>
    <t>INC002661485</t>
  </si>
  <si>
    <t>菜单：非直连归集-查看，窗口的标题为调拨单信息，请修改：归集单信息。</t>
  </si>
  <si>
    <t>INC002675989</t>
  </si>
  <si>
    <t>资金系统生成凭证中，以下手续费银行代码对应的district Code 错误，明细见附件，请处理。</t>
  </si>
  <si>
    <t>INC002676051</t>
  </si>
  <si>
    <t>工行银企直连历史交易查询时，存在遗漏大额交易（2000万以上）的情况。具体案例有：2019-03-20 资金池成员支付 1202020309900113060--》1001190709023101878，22,908,443.73。</t>
  </si>
  <si>
    <t>INC002676848</t>
  </si>
  <si>
    <t>调拨通单笔和批量制单，选择自动扣款模式后，付款方无法选择直联账户（工行&amp;招行）</t>
  </si>
  <si>
    <t>INC002681703</t>
  </si>
  <si>
    <t>保单号02840238，该单在红票开具时默认电子发票，但点击了“开具”导致发票被锁，烦请帮忙解锁</t>
  </si>
  <si>
    <t>INC002685718</t>
  </si>
  <si>
    <t>SEM及信息流自动化数据今日无推送，TSR均无法取号，无数据拨打影响中心业绩，请麻烦帮忙查询原因并尽快解决，专案为（HO-DGT-SEM-Mobile-CN、HO-DGT-SEM-PC-CN、HO-DGT-SEM-PZ-CN、HO-DGT-LeadsGen-SD-CN），另提供一个拨打人员工号便于你们查询，TSR苏冬梅</t>
  </si>
  <si>
    <t>Haibo Zhang</t>
  </si>
  <si>
    <t>INC002686098</t>
  </si>
  <si>
    <t>2019年3月浙江分公司的转出比例计算不正确。</t>
  </si>
  <si>
    <t>INC002690563</t>
  </si>
  <si>
    <t>CZ-01998728;CZ-01998659.该两单客户投保人徐敏，由于以前保单有豁免终止了，现客户又重新申请新增豁免WP05无法新增。烦请IT协助将该两单以前的已终止的豁免清除掉，以便于客户再次新增豁免险WP05.谢谢！</t>
  </si>
  <si>
    <t>INC002690635</t>
  </si>
  <si>
    <t>保单号：019001245116（41498581）保单扣款历史中2011-09-25日保费重复记录，请尽快删除错误数据，谢谢!详见截屏</t>
  </si>
  <si>
    <t>INC002691136</t>
  </si>
  <si>
    <t>OA账号3392297胥玉静，审批人员有误，请帮忙调整，谢谢！</t>
  </si>
  <si>
    <t>INC002691562</t>
  </si>
  <si>
    <t>华夏外点系统中所有人员的销售系统敏感信息均实现屏蔽，但3月27日在华夏外点项目发现，qa权限下存在敏感信息。能否协助查看下出现状况的原因并协助修复，谢谢！</t>
  </si>
  <si>
    <t>INC002691569</t>
  </si>
  <si>
    <t>北京三张失效保单，在暂记里有一笔费用，请查明。保单号：00489481、03253395、01485488该3保单暂记中为什么有余额保费，请IT查询原因并解决，应匹配的请匹配保费。谢谢！</t>
  </si>
  <si>
    <t>Ya Dong Liu</t>
  </si>
  <si>
    <t>INC002620444</t>
  </si>
  <si>
    <t>资金系统归集通Bug，账户T日余额与T-1日余额一致时，归集失败，策略停止，T+1日无法正常归集</t>
  </si>
  <si>
    <t>INC002620699</t>
  </si>
  <si>
    <t>存在2处显示错误：1、审批平台：当审批人有加签操作时，审批记录中单据发起人会显示成加签操作人；2、开户补录：开户补录审批时开户日期显示错误，显示成当前日期了。</t>
  </si>
  <si>
    <t>INC002626504</t>
  </si>
  <si>
    <t>客户号：CC0238879300,此单客户在系统转入IVR时，转入失败，系统无任何反应和提示，12号晚上21点发送短信不成功，然后13号早上快钱成功了，烦请协助查询处理，谢谢</t>
  </si>
  <si>
    <t>INC002645284</t>
  </si>
  <si>
    <t>L19031922365、41633332、M19031933833，微信申请，未自动生成理赔申请书。</t>
  </si>
  <si>
    <t>INC002645294</t>
  </si>
  <si>
    <t>1、L19031922353、03527780、M19031933815；2、L19031922356、03255459、M19031933820；3、L19031922360、03178045、M19031933826；分公司报案时，系统自动带出的出生日期，与客户实际出生日期，相差一天，请调查原因。</t>
  </si>
  <si>
    <t>GZ200700004473在2019-3-7补发的合同第14页中，主险终身寿险（分红型，2005），精算代码LB0030的第十九条序号显示有错误,请IT协助加急修复，谢谢！</t>
  </si>
  <si>
    <t>INC002639526</t>
  </si>
  <si>
    <t>系统问题</t>
  </si>
  <si>
    <t>INC002628260</t>
  </si>
  <si>
    <t>投保单号：MTS系统中023000267822  、023000267785  、023000267797 这三张保单在2014年5月和6月份分别同时出现两条新承保记录，且投保单号023000267822在2014年5月和6月份年化保费不一致。经mis系统查询，三张保单均是在2014年5月份承保。请确认此种情况原因？及</t>
  </si>
  <si>
    <t>3223998</t>
  </si>
  <si>
    <t>INC002681349</t>
  </si>
  <si>
    <t>以下为都会堂20190311-20190325的对账差异，烦请协助处理，谢谢户订单号 单金额   户订单号 单金额   572899mbmall20190300000171 46.6 #N/A 都会堂有，EBS无 OLP011215792169695IPTE20190300000064 540 #N/A 3/4</t>
  </si>
  <si>
    <t>INC002681556</t>
  </si>
  <si>
    <t>L19032522787、02517205、M19032534418，一直待扫描状态。</t>
  </si>
  <si>
    <t>INC002681744</t>
  </si>
  <si>
    <t>CCS系统——保单详情页面——保单的PL/APL记录显示不全，示例保单共垫交12期，仅显示10期。</t>
  </si>
  <si>
    <t>分页功能不好用，导致超过十条的数据无法显示。</t>
  </si>
  <si>
    <t>客户：陈爽，电话：18118004810，2015-5-21在个险渠道购买过"附加精选提前给付长期重大疾病保险(A款)" 累计重疾保额：20万.保单状态: 承保有效保单：97700469，保额50万，该单生效日2016-3-11.保单状态: 到期,  为保监投诉客户。还需客户配合撤诉。现客户购买天下无疾50万.</t>
  </si>
  <si>
    <t>INC002658031</t>
  </si>
  <si>
    <t>Wenwen Han</t>
  </si>
  <si>
    <t xml:space="preserve">Impacted application : Enhanced MyBenefits/MetOnline, Customer event : 其他, Service Offering : </t>
  </si>
  <si>
    <t>3381604</t>
  </si>
  <si>
    <t>INC002676793</t>
  </si>
  <si>
    <t>客户致电400询问微信申请理赔的时候申请金额无法选择，请协助，谢谢。510202196912286218  万越  British Embassy Beijing</t>
  </si>
  <si>
    <t>代码逻辑有问题，已经修改。</t>
  </si>
  <si>
    <t>INC002671331</t>
  </si>
  <si>
    <t>再保201903月增量报错_个险4</t>
  </si>
  <si>
    <t>IE升级导致前台验证失败。</t>
  </si>
  <si>
    <t>INC002671383</t>
  </si>
  <si>
    <t>打印系统有核心异常数据，烦请处理</t>
  </si>
  <si>
    <t>INC002661527</t>
  </si>
  <si>
    <t>MTS系统导出报表无响应，经IT检查电脑没有问题</t>
  </si>
  <si>
    <t>3139568</t>
  </si>
  <si>
    <t>INC002661964</t>
  </si>
  <si>
    <t>PASS中拉取的VIP报表中存在九千多条机构和渠道为空白的数据，另尊悦会和亲属的报表内也存在此类现象，附件为报表渠道为空白，查询界面为05的尊悦会客户。烦请后台核实并修复。请加急。谢谢。</t>
  </si>
  <si>
    <t>Yaoping Ni</t>
  </si>
  <si>
    <t>INC002572317</t>
  </si>
  <si>
    <t>重庆 分公司  031000128879/031000128718/031000128640，代理人李静，因销售资格未经认证，但其中有两单已经有效031000128718/031000128640。另外一单系统提示没有销售资料，请IT核查，谢谢～</t>
  </si>
  <si>
    <t>INC002577998</t>
  </si>
  <si>
    <t>客户 舒明迪（身份证310112198709260011），无法绑定身份证，请协助核实，谢谢。</t>
  </si>
  <si>
    <t>INC002578235</t>
  </si>
  <si>
    <t>2019.3.5 15:35分CCS系统115.8888服务器发生页面加载慢的情况，请分析故障原因并尽快修复，谢谢！</t>
  </si>
  <si>
    <t>INC002589637</t>
  </si>
  <si>
    <t>请将审批意见处的意见显示完整</t>
  </si>
  <si>
    <t>INC002604758</t>
  </si>
  <si>
    <t>201903月份增量报错分析_团险</t>
  </si>
  <si>
    <t>INC002605104</t>
  </si>
  <si>
    <t>工单号：0219030449882：2019-03-04 14:47:36提交至重庆电销，2019-03-08 14:13:00由段小娜上传归档，但在2019-03-08 14:13:20显示有一条沈阳电销记录，而且重庆电销反馈未收到此单，请核查出错原因，并返回结果，谢谢！详见附件</t>
  </si>
  <si>
    <t>INC002690611</t>
  </si>
  <si>
    <t>L19031922419、02039796、M19031933902，案件状态为空。请查找原因及其他状态为空案件。</t>
  </si>
  <si>
    <t>INC002691021</t>
  </si>
  <si>
    <t>客户余冠南，410482198907103921，微信端申请理赔时，网页白屏，请核实情况，谢谢。</t>
  </si>
  <si>
    <t>INC002691055</t>
  </si>
  <si>
    <t>Zhaohui Li</t>
  </si>
  <si>
    <t>综合交付平台-保单物流公司导入-提示-导入失败，请加急处理，无法回传数据至保单打印公司，非常紧急，谢谢！</t>
  </si>
  <si>
    <t>3070851</t>
  </si>
  <si>
    <t>INC002691169</t>
  </si>
  <si>
    <t>CCS系统使用业务受理 &gt; 退保工单上传管理，上传1日逾期犹豫期退保工单时，所有数据均提示重复，导入后每份保单均生成三条0402-保全变更受理PASS--0402T202-犹豫期内撤单 工单，涉及保单号见附件，此功能严重影响400及保全日常作业，且极易引发客诉，请尽快进行修复，谢谢！</t>
  </si>
  <si>
    <t>INC002692066</t>
  </si>
  <si>
    <t>代理人反馈平板设备版本已升级到最新的版本12.2，在下载IMAP时提示无法安装此应用的报错，请协助测试此版本是否能正常安装使用IMAP，谢谢   代理人工号：8611001046</t>
  </si>
  <si>
    <t>INC002686693</t>
  </si>
  <si>
    <t>Dengyan Zhu</t>
  </si>
  <si>
    <t>杭州2019年3月27日有一批新人结训，昨天已将工号录进comp系统，但今天ars系统仍然无法使用，麻烦查询原因，并且尽快开通，非常感谢！请将此工单转给王周知处理，谢谢！</t>
  </si>
  <si>
    <t>3112762</t>
  </si>
  <si>
    <t>INC002690179</t>
  </si>
  <si>
    <t>CCS 复效回访-公有任务分配，白屏无法正常分单</t>
  </si>
  <si>
    <t>INC002588754</t>
  </si>
  <si>
    <t>使用OA系统进行发文时，跳出文档有损坏，无法保存信息（见附件），已更换多种浏览器及本地IT协助均未得到解决，烦请帮忙处理，谢谢！</t>
  </si>
  <si>
    <t>INC002593337</t>
  </si>
  <si>
    <t>INC002593745</t>
  </si>
  <si>
    <t>OA 使用IE浏览器无法察看流程状态</t>
  </si>
  <si>
    <t>INC002610157</t>
  </si>
  <si>
    <t>User: ELIFENGH，密码即将到期，修改密码是提示错误，请协助修改密码，谢谢！</t>
  </si>
  <si>
    <t>服务台已重置密码，此工单关闭</t>
  </si>
  <si>
    <t>INC002594242</t>
  </si>
  <si>
    <t>Xiaoqin Liu</t>
  </si>
  <si>
    <t>18年我的OA（1078607）用采购订单时，需要关联同事OA（3246359）的主合同编号为CON-重庆-直效行销（招聘）-2018-0434，18年已请求项目 - RITM0978791成功报销，但在现在关联时，我的OA中无法看到这一个合同单子，请处理，谢谢！</t>
  </si>
  <si>
    <t>1078607</t>
  </si>
  <si>
    <t>人为操作错误</t>
  </si>
  <si>
    <t>INC002615258</t>
  </si>
  <si>
    <t>Jun Gao</t>
  </si>
  <si>
    <t>本人所在部门属于江苏分公司顾问行销,但是在走OA报销流程时,显示本人在江苏银行保险渠道。请IT协助修改。应该归属于江苏分公司顾问行销JS本级。高军域帐号：gaojun1工号：3398283</t>
  </si>
  <si>
    <t>3398283</t>
  </si>
  <si>
    <t>当初的账号开户人把客户的所属部门填错了，现在已经按客户的需求更改完毕。</t>
  </si>
  <si>
    <t>INC002588941</t>
  </si>
  <si>
    <t>客户反馈已支付保费，但是MTS系统保单为待发送状态，没有交易成功记录，无法提交LA，涉及保单：033002291879、033002291886，还请检查处理</t>
  </si>
  <si>
    <t>INC002603722</t>
  </si>
  <si>
    <t>去哪儿团险保单回传失败</t>
  </si>
  <si>
    <t>INC002645708</t>
  </si>
  <si>
    <t>保单号40463821在LA内2013年8月26日待给付2400元，但只给付了1200元，烦请核实一下剩下的1200元是否有给付记录</t>
  </si>
  <si>
    <t>剩下的 1200没有给付记录</t>
  </si>
  <si>
    <t>INC002620718</t>
  </si>
  <si>
    <t>凭证生成错误；归集通--自动归集生成凭证，币种列的数据导出为1 ，应该为 CNY；请：1、修复已经生成的凭证数据，重新生成相应的凭证接口文件；2、修复系统bug。</t>
  </si>
  <si>
    <t>INC002640134</t>
  </si>
  <si>
    <t>投保单号：041000182357，投保时生成的建议书封面颜色不均，请协助加急处理，谢谢。</t>
  </si>
  <si>
    <t>建议书封面颜色问题，只有投保书是分红型产品补充建议书影像时，才会出现；直接制作建议书PDF文档没有问题，CA需求上线后，该问题会被修复，请知晓。
当前问题是建议书在转换图片进行展示和提供客户签字的时候造成的阴影，由于原始建议书已被过期清理，而原始的图片也是存在封面颜色问题，现服务器端只存在客户的原始签字，故没办法直接合成封面完整的签字建议书给客户。该单请通过下线方式跟进解决，谢谢。</t>
  </si>
  <si>
    <t>INC002685478</t>
  </si>
  <si>
    <t>03883149,此单申请退保，退保生效日期 为2019-3-25，PASS业务规则校验时提示：此单处在犹豫期内，经查该保单回执签收日期为2019-3-7，理应不在犹豫期内，且湖北机构犹豫期根据当地监管文件要求不存在特殊人群和普通人群的区别，请协助核实，后附系统截图及目前保全结合各地照管而制定的犹豫期规则</t>
  </si>
  <si>
    <t>此单属于特殊人群，犹豫期是加20天，所以在签收日期+20天即 27号做保全的时候，还在犹豫期内</t>
  </si>
  <si>
    <t>INC002685601</t>
  </si>
  <si>
    <t>如附件.新建数据后无法分配.找不到S2S的TSR和客服EXCEL表格中MIS角色的账号都无法操作请协助查询原因</t>
  </si>
  <si>
    <t>系统可分配的员工信息只能是机构属于ADC机构的人员。</t>
  </si>
  <si>
    <t>查看可分配员工列表信息的显示数据的逻辑。</t>
  </si>
  <si>
    <t>INC002685708</t>
  </si>
  <si>
    <t>MTS 2.0 登陆后，持续弹出如附件中弹框提示，无法取消，影响外呼。TSR 工号：960035  903304</t>
  </si>
  <si>
    <t>系统发布新CR导致的问题</t>
  </si>
  <si>
    <t>目前已经恢复。</t>
  </si>
  <si>
    <t>INC002686032</t>
  </si>
  <si>
    <t>客户商丽娜（21010619850305318X）在核心系统中，已完成保全变更操作（保全号GE01020000119861更新银行卡信息）。但客户微信端没有更新，请核实情况，谢谢。</t>
  </si>
  <si>
    <t>Ebwechat支持自主添加银行卡，目前系统同步EBS银行卡，只做更新和添加，不做解绑，避免解绑自主绑定和银行卡。若需要修改设计，请提需求给BA</t>
  </si>
  <si>
    <t>后台解绑</t>
  </si>
  <si>
    <t>INC002686150</t>
  </si>
  <si>
    <t>L19031822324、03334080、M19031833777 L19031422104、03018322、M19031433439 已结案支付异常。</t>
  </si>
  <si>
    <t>INC002686265</t>
  </si>
  <si>
    <t>工号962622取数据时提示任务分配中</t>
  </si>
  <si>
    <t>待领取的号 已分配给其他TSR 所以影响系统正常分配，无法分配系统才提示"任务分配中"</t>
  </si>
  <si>
    <t>将已分配的任务清理即可。</t>
  </si>
  <si>
    <t>INC002690406</t>
  </si>
  <si>
    <t>INC002690500</t>
  </si>
  <si>
    <t>201000027547，该单在影像系统中没有生成影像文件，但保单已成功打印，根据外场打印反映实物没有影像。麻烦加急处理一下，谢谢！</t>
  </si>
  <si>
    <t>INC002690793</t>
  </si>
  <si>
    <t>INC002691006</t>
  </si>
  <si>
    <t>您好，03542252/03476230  重庆2单直刷复效，目前查询2单已各有一条扣款中状态的记录，但PASS系统中400电话受理清单中还有一条任务，但点击进去后无任务，无法继续操作，请协助核实处理，谢谢。</t>
  </si>
  <si>
    <t>由于上午pass 挂了，导致数据异常，目前手工处理了</t>
  </si>
  <si>
    <t>INC002691047</t>
  </si>
  <si>
    <t>BJ  01330966 CCS直刷复效，PASS以显示扣款中，但在400电话电话受理清单中仍有一条任务，且点进去无项目无法编辑、无法退件，请协助查看并处理，谢谢</t>
  </si>
  <si>
    <t>INC002577455</t>
  </si>
  <si>
    <t>您好，MTS生产环境无法登陆，烦请协助看下原因，若是因为密码问题，烦请重置下密码，谢谢。用户名：EgDanTR</t>
  </si>
  <si>
    <t>INC002583118</t>
  </si>
  <si>
    <t>Tommy Lin</t>
  </si>
  <si>
    <t>有很多用户反映，使用Chrome浏览器，打开OA无法显示Flash，每次都需要允许一下，这个有什么解决方案吗？</t>
  </si>
  <si>
    <t>3383173</t>
  </si>
  <si>
    <t>INC002583695</t>
  </si>
  <si>
    <t>Xuejing Gu</t>
  </si>
  <si>
    <t>此厂商（昆山市秦峰印刷有限公司），主合同编号CON-FP-采购部-219-0023已经下单多次，已使用金额部分不仅仅上次修改的2930元，烦请做处理将之前全部已使用金额部分做修改，谢谢~~~</t>
  </si>
  <si>
    <t>3395310</t>
  </si>
  <si>
    <t>流程未走完，金额还未回写成功</t>
  </si>
  <si>
    <t>INC002571488</t>
  </si>
  <si>
    <t>网址：http://rpt.metlife.cn/reporting/；登录用户名密码：HuJie  密码:Hello001/ChenQiqi  Hello001这两个账号登录时报错：由于长时间未使用被锁，麻烦帮忙解锁，另：由于报表需求为每月一次，因此建议设置封锁时间大于一个月，以免每次被锁。谢谢！</t>
  </si>
  <si>
    <t>解锁重置</t>
  </si>
  <si>
    <t>INC002572032</t>
  </si>
  <si>
    <t>Lutao Xu</t>
  </si>
  <si>
    <t>OA系统下-业务生成器-信息管理-财务核算-待处理财务数据库（TJ）模块下无法提取到2019.2.25-2019.3.1的任何数据，提取数据为空，烦请协助补齐相关缺失数据，以便重新提取，谢谢。</t>
  </si>
  <si>
    <t>3394243</t>
  </si>
  <si>
    <t>INC002681131</t>
  </si>
  <si>
    <t>HZ-02333957,客户申请复效。3/25扣到复效金额，保单有效。截至今天影像系统中还没产生客户复效成功的批单。客户打400电话要求明天收到批单，要不然会投诉。分公司需今天给客户寄送批单。烦请IT协助将影像导入系统，便于分公司提取打印给客户。谢谢！</t>
  </si>
  <si>
    <t>INC002681568</t>
  </si>
  <si>
    <t>保单号：03884931，打印平台显示无纸质合同，但是实际产生了纸质合同，请帮忙查询下问题所在，谢谢!</t>
  </si>
  <si>
    <t>INC002681796</t>
  </si>
  <si>
    <t>今天下午3点通过LA跑批以及3点之前打印的纸质保单未推送至综合交付平台，请协助处理。</t>
  </si>
  <si>
    <t>已处理，且经过用户核实</t>
  </si>
  <si>
    <t>INC002681813</t>
  </si>
  <si>
    <t>保单号41117515 在LA内存在一笔溢交保费1819.40待给付,但在历史记录系统里查询并无溢交费用,烦请核实一下这笔费用的出处,谢谢!</t>
  </si>
  <si>
    <t xml:space="preserve">02000     29/08/2013  18/10/2010 DMNR 数据迁移－历史记录 </t>
  </si>
  <si>
    <t>INC002681897</t>
  </si>
  <si>
    <t>现发现BO报表系统中的“核保未回复明细报表”、“TM反洗钱保单证件未提交清单”中出现网销渠道保单“区部/组字段”信息显示为空，还请协助查看下原因。感谢了！</t>
  </si>
  <si>
    <t>逻辑中不含网销数据</t>
  </si>
  <si>
    <t>INC002681924</t>
  </si>
  <si>
    <t>SH -018000443338目前影像系统无法查询到2016年、2015年贷款对账单，请查询原因。</t>
  </si>
  <si>
    <t>已提供给用户</t>
  </si>
  <si>
    <t>INC002681951</t>
  </si>
  <si>
    <t>保单02061216  02061209，暂记中的保费2959.00元、3167.00元，无法回拨，请IT处理</t>
  </si>
  <si>
    <t>update zacl set validflag = '2' ,user_profile = 'I002681951',datime= 
current_timestamp where validflag = '1' and  chdrnum = '02061216'   
and chdrcoy = '2'                                                   
---1 record
update zacl set validflag = '2' ,user_profile = 'I002681951',datime= 
current_timestamp where validflag = '1' and  chdrnum = '02061209'   
and chdrcoy = '2' 
---1 record</t>
  </si>
  <si>
    <t>INC002682050</t>
  </si>
  <si>
    <t>Mtsrpt系统在导上海Coldcall项目3/8日录入时出现报错，报错截屏见附件，烦请核查下什么原因导致，谢谢</t>
  </si>
  <si>
    <t>临时保单号 ：TP0002310427 这一单的保单状态是 取消 状态，但没有取消时间影响的报表导出 。
补录取消保单的取消时间即可解决。</t>
  </si>
  <si>
    <t>查看报异常的程序逻辑。</t>
  </si>
  <si>
    <t>INC002651471</t>
  </si>
  <si>
    <t>MTS系统中，无法导出离职人员清单，数量不大只有1800多条。也不显示任何异常，就是无法导出，没有反应也没有结果。之前都正常导出过。重启，重登录都试过。路径和界面见附件。</t>
  </si>
  <si>
    <t>该问题是由于导出时查询超时。</t>
  </si>
  <si>
    <t>该问题需要在数据库中对离职和入职时间添加索引，减少查询时间。转PRB进行优化。</t>
  </si>
  <si>
    <t>INC002652251</t>
  </si>
  <si>
    <t>江苏分公司OA支付异常，共5笔，见附件。</t>
  </si>
  <si>
    <t>INC002652835</t>
  </si>
  <si>
    <t>客户廖睿新420324198906155415，无法绑定身份证，请核实情况，谢谢。</t>
  </si>
  <si>
    <t>发现是提示客户绑定的微信消息是去年12月份发送，可能是客户清理了这个提示绑定消息，刚刚请EBS同事重新回call Ebwechat,重新推送消息，已经绑定成功了</t>
  </si>
  <si>
    <t>重新推送消息</t>
  </si>
  <si>
    <t>INC002657823</t>
  </si>
  <si>
    <t>资金平台OA支付交易核对异常，四川分公司2笔，单据号分别为：FY201902260023、FY201902260024，请安排处理。</t>
  </si>
  <si>
    <t>INC002658189</t>
  </si>
  <si>
    <t>L19032122558、02183723、M19032134086，已点击结案，系统已有支付。但仍是待审核状态。</t>
  </si>
  <si>
    <t>INC002670743</t>
  </si>
  <si>
    <t>Kairun Yang</t>
  </si>
  <si>
    <t>保全在20190214建立的支付收付费无法在当日授权中获取，在20190215号才完成授权。SELECT * FROM CHEQPF WHERE FACTHOUS = 'B1' and REQDATE = '20190214'AND BANKKEY = 'CMB_YL'</t>
  </si>
  <si>
    <t>3372339</t>
  </si>
  <si>
    <t>经上周 追踪，大部分保单是因为批准时间在授权时间之后。小部分是因为现金支付。</t>
  </si>
  <si>
    <t>经上周 追踪，大部分保单是因为批准时间在授权时间之后。小部分是因为现金支付。 请在授权时间之前批准。</t>
  </si>
  <si>
    <t>INC002671429</t>
  </si>
  <si>
    <t>部分人员无法在未拨中取号，无法取NEW数据的有：955889。提示：达到本Calllist最大取号上限，没有有效可取记录。无法取RE数据的有：962213、962612、962316、962615、962949、962622等，提示：任务分配中，请再试一次。情况雷同INC002615897 ，本次增加了NEW数据无法取</t>
  </si>
  <si>
    <t xml:space="preserve"> 待领取 的任务已经分配给其他TSR，无法正常分配给取号的TSR所以提示："任务分配中，请稍后重试" 后续通过Problem解决。</t>
  </si>
  <si>
    <t>调查取未拨的New或Re数据的程序逻辑。</t>
  </si>
  <si>
    <t>INC002671558</t>
  </si>
  <si>
    <t>L19032222648、03257632、M19032234199。L19031922416、41060851、M19031933900。已结案支付异常。</t>
  </si>
  <si>
    <t>保单 03257632 金额大于限额。
保单 41060851 正在使用中。</t>
  </si>
  <si>
    <t>保单 03257632 金额大于限额。降低金额或选择非快速支付。
保单 41060851 正在使用中， 等等在提交。</t>
  </si>
  <si>
    <t>INC002671627</t>
  </si>
  <si>
    <t>中午以及下午15点左右通过LA 跑批后，综合交付平台-终审管理-地址审核，一直无数据，请加急处理！</t>
  </si>
  <si>
    <t>INC002671810</t>
  </si>
  <si>
    <t>从14：00跑了批数据后，到目前还未有数据，麻烦处理下，谢谢！</t>
  </si>
  <si>
    <t>INC002670715</t>
  </si>
  <si>
    <t>有两位客户3.21日微店支付成功，目前在MTS中未显示保单，销售微店中也没有显示缴费客户姓名：鲍明昕（证件号210411199704200424）客户姓名：刘畅 （证件号211324199708033624）</t>
  </si>
  <si>
    <t>INC002670754</t>
  </si>
  <si>
    <t>在线理赔报案显示如图，无法申请下来，请协助处理，谢谢。</t>
  </si>
  <si>
    <t>EBWECHAT重新上传影像件</t>
  </si>
  <si>
    <t>INC002670755</t>
  </si>
  <si>
    <t>你好今天订单档任然上传报错。麻烦看下原因。</t>
  </si>
  <si>
    <t>之前提出对交通银行信用卡的订单档上传添加校验逻辑是专案和CallList没有对应关系，需要提示不能导入，PRB编号是PRB0043889 ，之后发现交行的订单档是没有CallList信息，而广发的虽然使用这个接口导入也无法添加这个校验逻辑因为专案可能也是不存在，这样无法根据CallList或专案来区分订单档是哪个项目也就无法实现需求，所以这个PRB会在今晚回滚到原来的版本。</t>
  </si>
  <si>
    <t>INC002670758</t>
  </si>
  <si>
    <t>GP04020000101578，杭州魔蝎数据科技有限公司，在线案件无法分配给TPA，请核实情况，谢谢。</t>
  </si>
  <si>
    <t>重新推送数据</t>
  </si>
  <si>
    <t>INC002670766</t>
  </si>
  <si>
    <t>请帮忙查阅9-理赔关联交易清单，以及25.关联交易检核清单的数据提取逻辑。</t>
  </si>
  <si>
    <t>逻辑已提供，用户另提CR</t>
  </si>
  <si>
    <t>INC002670780</t>
  </si>
  <si>
    <t>国电龙源基金保单：GP01010000107622，无法立案操作，请核实情况。</t>
  </si>
  <si>
    <t>保单解锁</t>
  </si>
  <si>
    <t>INC002670818</t>
  </si>
  <si>
    <t>投保单号中选择1张主保单，3张附加保单，投诉审批界面的主保单号栏位中出现2张保单，其余2张分别显示。详细信息界面中未展示主保单的信息。请帮忙查询原因</t>
  </si>
  <si>
    <t>分析日志，日志是正常的，没有报错等信息；保单和客户相关信息都是从核心推送过来的数据，有可能是数据本身就不符；由于问题无法复现，而且现在是正常的状态，如果再遇到此问题，再进行详细分析。关闭Inc。</t>
  </si>
  <si>
    <t>INC002670884</t>
  </si>
  <si>
    <t>客户: 王玉龙手机号: 18611142269证件号: 411421198805080018客户21号在微商城投保了一份都会康悦(20万).保费已入账公司.但无法查询到保单信息.烦请协助确认</t>
  </si>
  <si>
    <t>INC002670921</t>
  </si>
  <si>
    <t>客户姓名：鲍明昕手机号：18698630987身份证号：210411199704200424客户经理工号：961603客户需求：客户在微店购买保倍多付款完成，但订单显示未付款状态，系统中未查询到保单，说为其记录反馈，客户不认可，要求今天就承保成功，要不就今天退款，客户表示处理不了就不要再说了，再说就骂人了，并挂</t>
  </si>
  <si>
    <t>INC002671029</t>
  </si>
  <si>
    <t>辽分新用户（用户名：ZhaoYa）申请后无法登录，因渠道上线需求紧急，请协助加急查询原因，谢谢！</t>
  </si>
  <si>
    <t>Liu HaiFeng</t>
  </si>
  <si>
    <t>辽分新用户（用户名：ZhaoYa）密码已重置为met01</t>
  </si>
  <si>
    <t>INC002671300</t>
  </si>
  <si>
    <t>BJ  40256806、40256848  两单万能已退保，附加险JC51、HI54、SP51、AM53、9J51仍为失效状态，请协助查看并处理，谢谢。</t>
  </si>
  <si>
    <t xml:space="preserve">UPDATE COVRPF SET STATCODE='TR', PSTATCODE='TR',
USER_PROFILE = 'I002671300',DATIME = CURRENT_TIMESTAMP
where chdrnum ='40256806' and chdrcoy ='5'  
AND STATCODE = 'LA' AND VALIDFLAG='1'  
UPDATE COVRPF SET STATCODE='TR', PSTATCODE='TR',
USER_PROFILE = 'I002671300',DATIME = CURRENT_TIMESTAMP
where chdrnum ='40256848' and chdrcoy ='5'  
AND STATCODE = 'LA' AND VALIDFLAG='1' 
</t>
  </si>
  <si>
    <t>受益人信息报错</t>
  </si>
  <si>
    <t>INC002671653</t>
  </si>
  <si>
    <t>查询保单GL</t>
  </si>
  <si>
    <t>INC002671732</t>
  </si>
  <si>
    <t>测试人员卸载SWAN    APP后手机不能正常截屏</t>
  </si>
  <si>
    <t>由于测试人员卸载APP时，未移除部分配置，导致手机不能正常截屏。已解决。</t>
  </si>
  <si>
    <t>INC002671884</t>
  </si>
  <si>
    <t>投保单号 023002308475证件号码 421002198801181015购买产品 都会康悦客户通过移动mall购买成功.MTS查询不到保单信息.请协助查询处理</t>
  </si>
  <si>
    <t>INC002672022</t>
  </si>
  <si>
    <t>投保单033002255752保单号为03775321 ，今日渠道申请为客户发送电子合同，我在LA系统中操作多次客户都未收到，在打印平台上也没找到相关数据（详见附件），渠道相关人员表示非常急并多次催促，请帮忙看看是怎么回事，谢谢！</t>
  </si>
  <si>
    <t>INC002672267</t>
  </si>
  <si>
    <t>投保单号023002308208因保单首期缴费方式显示为空导致保单无法自动发送LA烦请帮忙查询原因</t>
  </si>
  <si>
    <t>该问题是由于"微信支付_TM"的保单，是自动审核发送核心的。但保单在保单审核页面被打开，并查看产品自动保存首续期支付方式导致首期支付方式丢失。</t>
  </si>
  <si>
    <t>目前已补好首期支付方式，保单已发送核心受理。</t>
  </si>
  <si>
    <t>INC002657219</t>
  </si>
  <si>
    <t>今日照会生成不全，临近月结，烦请尽快处理，谢谢</t>
  </si>
  <si>
    <t>因为宕机引起的单子积压，已处理</t>
  </si>
  <si>
    <t>INC002657250</t>
  </si>
  <si>
    <t>都会传家非吸烟体建议书内，责任免除部分，"您已支付2年以上保费的",这句话重复出现2次，烦请修复，谢谢！</t>
  </si>
  <si>
    <t>该问题已转PRB修复，请知晓，谢谢。</t>
  </si>
  <si>
    <t>INC002657751</t>
  </si>
  <si>
    <t>客户身份证：411302198103130522，客户编号：02069594，Pass中为银卡，但是LA为金卡，实际判定也应该达到金卡，请Pass核实原因并处理。</t>
  </si>
  <si>
    <t>此问题是推数延迟</t>
  </si>
  <si>
    <t>INC002658068</t>
  </si>
  <si>
    <t>现目前MKT1自动化数据没法取号，取号界面提示"任务分配中，请再试一次"，附件为问题截图，烦请查询故障原因，请尽快解决，感谢辛苦~以下是出现该情况的其中部分业务员工号：962709962446962227961810962456</t>
  </si>
  <si>
    <t>经过调查系统提示"任务分配中,请再试一次"是取未拨的待领取New或Re的数据报的，主要是在分配任务给TSR时无法分配，因为已经分配给其他TSR了；按正常的逻辑是已经分配的任务在待领取数据中是要清理掉这个任务，系统未来得及清理导致的，所以这个属于一个Problem，后续我们会跟进处理的，请知晓。
目前如果遇到这类问题请提数据修改请求 运维同事通过后台修数解决。</t>
  </si>
  <si>
    <t>INC002650826</t>
  </si>
  <si>
    <t>客户编号：01925171客户未出现在都会健康客户名单里，请后台修复处理，谢谢</t>
  </si>
  <si>
    <t>此问题是系统bug</t>
  </si>
  <si>
    <t>通过数据修改解决</t>
  </si>
  <si>
    <t>INC002651520</t>
  </si>
  <si>
    <t>客户反馈已支付保费，并确认续期免密支付，但是MTS系统保单为待发送状态，没有交易成功记录，无法提交LA，涉及保单：203002302938，问题同：INC002588941还请检查处理</t>
  </si>
  <si>
    <t>INC002651523</t>
  </si>
  <si>
    <t xml:space="preserve">SH  03742271 保单注销后收进一笔续期，在保费悬帐，O的时候报错，请协助查看并处理，谢谢。 </t>
  </si>
  <si>
    <t>回盘时会自动将此笔金额加金额锁定，已解锁</t>
  </si>
  <si>
    <t>INC002651720</t>
  </si>
  <si>
    <t>离线工单0219030796466     投诉处理时点选审批人信息出错，请回退工单至处理中，谢谢！</t>
  </si>
  <si>
    <t>用户操作有误，修改工单状态，工单状态修改为处理中。关闭Inc。</t>
  </si>
  <si>
    <t>INC002652341</t>
  </si>
  <si>
    <t>MTS显示本坐席已经有人登陆，重置密码也无法登陆，请协助提交SN看后台异常情况，辛苦，谢谢~~MTS账号:Ewangyx密码：Password3</t>
  </si>
  <si>
    <t>问题根源在于之前此账号已经在其他电脑上登录且未完成迁出</t>
  </si>
  <si>
    <t>INC002652457</t>
  </si>
  <si>
    <t>xiaoyue liu</t>
  </si>
  <si>
    <t>这批新人是上周五做的工号，正常情况是周六晚上就更新到云学堂了，，但今天系统都还没更新，请协助处理，谢谢</t>
  </si>
  <si>
    <t>3369825</t>
  </si>
  <si>
    <t>2019-03-15号云学堂同步JOB未成功执行，导致账号信息未能同步云学堂。</t>
  </si>
  <si>
    <t>已将附件中账号重新同步至云学堂，请查验。</t>
  </si>
  <si>
    <t>INC002653333</t>
  </si>
  <si>
    <t>离线工单0219031353910    投诉处理时点选审批人信息出错，请回退工单至处理中</t>
  </si>
  <si>
    <t>操作问题，修改工单状态，数据已修改完成，关闭Inc。</t>
  </si>
  <si>
    <t>INC002681122</t>
  </si>
  <si>
    <t>L19032022536、40230163、M19032034057，无法抓取案件。</t>
  </si>
  <si>
    <t>INC002681411</t>
  </si>
  <si>
    <t>加急！你好，CQ--40568509 此单在操作投保人变更提交待办时系统卡顿，目前LA系统已更新为新投保人，但PASS待办无法提交，请协助将待办中的任务做结案处理，谢谢。因投保人变更还涉及其他保全变更项目需同时操作，烦请加急处理，谢谢。</t>
  </si>
  <si>
    <t>由于pass提交la，la返回错误信息，导致pass这边状态没有改变，目前pass这边已经将状态手工改了</t>
  </si>
  <si>
    <t>INC002675953</t>
  </si>
  <si>
    <t>投保单号：081000243864，无投保书影像，烦请帮忙查询原因，谢谢。</t>
  </si>
  <si>
    <t>INC002675962</t>
  </si>
  <si>
    <t>中止逾期解约数据今日共计593单，经核实，系统未直刷，导致593单均需人工操作，增加日常作业压力，已安排人工处理，烦请同步协助核实未直刷原因。清单详见附件</t>
  </si>
  <si>
    <t>如la回复：凌晨的时候还在执行月结批处理，系统锁定，所以失败。</t>
  </si>
  <si>
    <t>INC002676035</t>
  </si>
  <si>
    <t>02661123、02661037 、02661075、02756058、02756140、02756173、03360949、03360913，请核实保单状态。</t>
  </si>
  <si>
    <t>INC002676470</t>
  </si>
  <si>
    <t>祝嘉浩 Zhujiah 3377987朱文磊 zhuwenl 3247575冯群QF100194 3249992戚晓芬Qix 3099132汤红娟 Tangh 3099129赵文晔Zhaowy 3250011以上人员的pass查询权限近期进行过调整，目前使用中报错，具体报错截屏详见附件</t>
  </si>
  <si>
    <t>由于分配账号时，没有选择机构，导致查询报错</t>
  </si>
  <si>
    <t>重新设置下机构，就可以了</t>
  </si>
  <si>
    <t>INC002676725</t>
  </si>
  <si>
    <t>中民航意险产品电子保单显示错误，现有错误：保险期间：69.00  （基本）保险金额：365天</t>
  </si>
  <si>
    <t>INC002677175</t>
  </si>
  <si>
    <t>大新银行镇江分行一张投保单号为118001248314（投保人：李念洁）的保单，一直没有承保，接到通知说是"佣金未设置"。经查，大新银行的产品手续费和佣金率都设置过，烦请再次查询该保单的状态以及未承保原因，谢谢！</t>
  </si>
  <si>
    <t>佣金在LA中未设置</t>
  </si>
  <si>
    <t>配置信息丢失的话请尽快提供配置信息，然后在UAT测试下，然后才能申请发布</t>
  </si>
  <si>
    <t>INC002666118</t>
  </si>
  <si>
    <t>投保单号123002307888 客户已支付成功 但无交易成功标示 请帮忙查询</t>
  </si>
  <si>
    <t>INC002661390</t>
  </si>
  <si>
    <t>投保单号：023002307357，客户已支付成功，但在线交易描述中没有交易成功标示，请查询。</t>
  </si>
  <si>
    <t>INC002661403</t>
  </si>
  <si>
    <t>今天交行上传订单档有上传报错，麻烦帮忙查看下原因并解决下多谢</t>
  </si>
  <si>
    <t>INC002661824</t>
  </si>
  <si>
    <t>Jingxuan Bai</t>
  </si>
  <si>
    <t>北京顾销代理人唐青8601003232在MAP系统中查询薪资显示错误，无法查阅，详见附件图片</t>
  </si>
  <si>
    <t>3270173</t>
  </si>
  <si>
    <t>INC002662206</t>
  </si>
  <si>
    <t>SH-41309029  H5新增附加险报错，详见截图，请查下原因，谢谢</t>
  </si>
  <si>
    <t xml:space="preserve">    A     IBA    1   00    R      25/03/2019      15/04/2014       2019  
    25/03/2019               保全变更取消照会                          
----------------------------------------------------------------------
</t>
  </si>
  <si>
    <t>INC002662255</t>
  </si>
  <si>
    <t>BO提取"客户证件到期提醒短信明细报表"无证件止期数据时间：2019年2月18日 提取类型：30天、60天时间：2019年2月19日 提取类型：10天、30天、60天时间：2019年3月1日    提取类型：10天、30天、60天</t>
  </si>
  <si>
    <t>系统宕机</t>
  </si>
  <si>
    <t>INC002639550</t>
  </si>
  <si>
    <t>NB-03699880  犹退金额有误，请协助查询并处理，谢谢</t>
  </si>
  <si>
    <t>犹豫期退款目前是afi后退掉lp/s里的钱。 由于之前悬账已经被支付出去了，所以出现了 4320的差额。</t>
  </si>
  <si>
    <t>建议手动建立540的支付。</t>
  </si>
  <si>
    <t>INC002639608</t>
  </si>
  <si>
    <t>EBS系统保费录入时 操作客户预收后无法保存数据，页面一直显示正在保存数据状态，但无法保存成功，（见附件）尝试多次均无反应，涉及客户利益，烦请尽快帮助查明原因并修复，谢谢</t>
  </si>
  <si>
    <t>金额格式录入错误</t>
  </si>
  <si>
    <t>INC002639651</t>
  </si>
  <si>
    <t>上海保单01839112，客户颜燕丽在2019年03月15日通过微信缴付了年缴保费543.2元，同时我司银行转帐也成功了，现客户要求将保单重复缴费的悬帐金额543.2元退回扣款帐号，但在操作手动保费支付时系统报错（详见报错截屏），麻烦查询原因并处理，谢谢。</t>
  </si>
  <si>
    <t>续期账号没有退费功能， 请客户提供可以退费的账号或者采用现金方式手工建立退费 。</t>
  </si>
  <si>
    <t>INC002639654</t>
  </si>
  <si>
    <t>2019年3月17日MCS到场人数超300，在确认学员状态时提示超时，请查询具体原因，谢谢！</t>
  </si>
  <si>
    <t>服务器压力，造成超时</t>
  </si>
  <si>
    <t>避开使用高峰，进行操作</t>
  </si>
  <si>
    <t>INC002639710</t>
  </si>
  <si>
    <t>杭州AGY代理人：吴玲玲（工号：8611004091）名下客户保单号：03791646，03791641，03791636，03791627，这4份保单于2月9日用邮件签收，但CCS系统一直未收到回签记录，烦请确认是否已签收，谢谢！</t>
  </si>
  <si>
    <t>目前LA系统中 四张保单已签收。
签收日期都是20190209</t>
  </si>
  <si>
    <t>INC002639935</t>
  </si>
  <si>
    <t>客户在微店投保，填写地址，提交报错</t>
  </si>
  <si>
    <t>业务处理</t>
  </si>
  <si>
    <t>INC002639964</t>
  </si>
  <si>
    <t>3810000121305MAP 无法发送</t>
  </si>
  <si>
    <t>该保单已发送成功，请知晓。</t>
  </si>
  <si>
    <t>提DP数据修复</t>
  </si>
  <si>
    <t>INC002640011</t>
  </si>
  <si>
    <t>保单号：03432533，03432516，01884266姓名：徐爽保单号码：01884266 LP致电表示后期已将投保人证件号由军人证变更为身份证，后期新投保的两份保单：03432533、03432516 也是用身份证投保，但我部CCS客户证件号为军人证件，LA客户资料为身份证，烦请协助核实原因，谢谢！LA系</t>
  </si>
  <si>
    <t>该客户证件号由军官证变更为身份证，对应需要在LA的ZNCCPF表把相关记录做删除操作，已联系LA同事做相应处理，ODS需要对该客户做补推操作，问题已解决，现关闭</t>
  </si>
  <si>
    <t>INC002640140</t>
  </si>
  <si>
    <t>SWAN app 登录报错</t>
  </si>
  <si>
    <t>重装呗安以及SWAN app ，测试登录及外呼。</t>
  </si>
  <si>
    <t>INC002640230</t>
  </si>
  <si>
    <t>GZ-40840116  红利领取无法批核，进入批核画面后，回车就报错弹出去</t>
  </si>
  <si>
    <t>INC002640232</t>
  </si>
  <si>
    <t>3.16号确认实时job运行情况，及957985和958314数据弹跳是否正常；3.17号1）确认实时job运行情况及2）961478,961556,955136,950324未弹跳数据3）954605，961556，957154，959948仅领取一条数据</t>
  </si>
  <si>
    <t>2019-03-16 Job 有在正常运行， 发现工号955136 有已领未拨的数据，其他人员都是无取号权限。
属周一补提周六、周日的Incident.</t>
  </si>
  <si>
    <t>SH-01162329  理赔锁定 状态，无法操作生存金领取方式变更</t>
  </si>
  <si>
    <t>INC002640419</t>
  </si>
  <si>
    <t>TL反应调听录音查不到记录</t>
  </si>
  <si>
    <t>橡果外点任务数据中结束时间值有问题，导致录音匹配程序执行出错，没有生成录音路径数据，最终导致无法调听录音。</t>
  </si>
  <si>
    <t>橡果外点任务数据中结束时间值有问题，导致录音匹配程序执行出错，没有生成录音路径数据，最终导致无法调听录音。目前已修正，录音匹配正在进行，请关注调听情况，如有问题，请再反馈。</t>
  </si>
  <si>
    <t>INC002640444</t>
  </si>
  <si>
    <t>佛山职场，在本机登录http://comp.metlife.cn网站导销售报表，“代理人打印--代理人日受理报表--报表类型AM(TOTAL）”反应很慢，从中午11点20开始导，到下午16点32分仍然是显示正在处理数据，甚至等到系统页面已经失效都仍无法将报表导出，严重影响工作，在广州职场登录该网站导该报表却无此现象发生</t>
  </si>
  <si>
    <t>日受理报表除明细报表外,打印速度比较慢,建议向总公司提申请,进行优化,请知悉。</t>
  </si>
  <si>
    <t>INC002640740</t>
  </si>
  <si>
    <t>Lemon Li</t>
  </si>
  <si>
    <t>2018年全年的已报销金额和预报销金额不正确表单查询-预算管理-IT预算动支申请表（含报销金额）</t>
  </si>
  <si>
    <t>3241192</t>
  </si>
  <si>
    <t>INC002640786</t>
  </si>
  <si>
    <t>L19031622244、01099237、M19031633656，系统提示如截图，再次点击签批，提示立案号已存在。目前仍是待复核签批状态。</t>
  </si>
  <si>
    <t>INC002621061</t>
  </si>
  <si>
    <t>交易核对异常1、天津分公司OA支付  FY201902220038 、孟凡广、67.00；【下方无银行交易流水记录】2、辽宁分公司归集通 5笔单据无法核对，见附件。</t>
  </si>
  <si>
    <t>INC002621073</t>
  </si>
  <si>
    <t>CCS系统留言分配 &gt; 留言上传管理        上传留言模板提示：上传留言到服务器异常，请尽快修复，谢谢！</t>
  </si>
  <si>
    <t>产生这个问题是因为环境配置，115:8888由于配置原因，导致无法上传文件。目前的解决办法是用88或89服务器进行文件上传，等统一环境以后就不会出现此问题了。</t>
  </si>
  <si>
    <t>INC002621224</t>
  </si>
  <si>
    <t>资金平台中，福建分公司的退保支付产生了凭证。请修改对应单据的业务类型为"保单业务手工支付"，并删除生成的凭证和xml文件的内容。具体见附件。</t>
  </si>
  <si>
    <t>INC002621319</t>
  </si>
  <si>
    <t>Jie Yu</t>
  </si>
  <si>
    <t>3/11的LA保费SUN数据北京分公司比BO报表少378元，但是BO报表数据与ODS数据一致，请协助查询</t>
  </si>
  <si>
    <t>3338139</t>
  </si>
  <si>
    <t>NJ-01318989，有一笔操作没关帐，海燕今天已经关了，明天会出sun的</t>
  </si>
  <si>
    <t>INC002621497</t>
  </si>
  <si>
    <t>Ming Yan</t>
  </si>
  <si>
    <t>此单短信保单客户，客户表示收到的电子保单显示输入密码后，点击链接，提示文件已损坏，根本打不开，烦请加急处理，客户等着要电子保单。013002295786   蓝苓</t>
  </si>
  <si>
    <t>3067792</t>
  </si>
  <si>
    <t>苹果手机链接问题。用户已经申请打印纸质合同。</t>
  </si>
  <si>
    <t>INC002622051</t>
  </si>
  <si>
    <t>由于reporting系统账户密码输入错误被管理员锁了，3月14日下午17点30分致电63636报错，IT于17点46分发了新的密码登录并通知5分钟后登录，但18点48分登陆时仍然显示账号被锁，请协助处理，谢谢！</t>
  </si>
  <si>
    <t>重置</t>
  </si>
  <si>
    <t>INC002620402</t>
  </si>
  <si>
    <t>BJ  41599367  投连保单追加保费，保单未到缴费日期但扣款在途，请帮忙查看原因并处理，谢谢！</t>
  </si>
  <si>
    <t>这是2019/01发生的交易日table设置错的那个问题导致的，2019/1失败的月月加现在没有取消，但也没有出盘，已经过去了，直接patch掉BEXT吧。
UPDATE BEXTSUS SET CANFLAG = 'Y',USER_PROFILE = 'I002620402',DATIME = CURRENT_TIMESTAMP WHERE CANFLAG = '' AND INSTJCTL = '20190102MCOCLO'
再修改一下EFFDATEX字段，保单查询检查是否扣款在途，只过滤了CANFLAG是'O'和'C'的。
月月加的CANFLAG是Y的，好像没有加入，为了显示不是扣款在途，这次patch EFFDATEX为99999999吧。
UPDATE BEXTSUS SET EFFDATEX = 99999999,USER_PROFILE = 'I002620402',DATIME = CURRENT_TIMESTAMP WHERE USER_PROFILE = 'I002620402'
--- 47 rows</t>
  </si>
  <si>
    <t>INC002620551</t>
  </si>
  <si>
    <t>03890093  保单未生效 pASS 无法操作，请查询原因</t>
  </si>
  <si>
    <t>INC002645091</t>
  </si>
  <si>
    <t>SY-00706375 渠道反馈客户从上周六开始操作微客服变更续期缴费帐号，提示申请失败，一直到今天已经重复操作好多遍仍然是这个提示。</t>
  </si>
  <si>
    <t>交通银行不允许变更，详见邮件沟通</t>
  </si>
  <si>
    <t>INC002645197</t>
  </si>
  <si>
    <t>201903月增量报错_个险6,7,8,9,10,11</t>
  </si>
  <si>
    <t>都是真实的保单，只是因为增量推送规则历史数据除非有新的交易不会有更新操作，这些保单对应的package_code在ODS都是有的，请查阅附件</t>
  </si>
  <si>
    <t>都是真实的保单，是在上线前进入再保的，只是因为增量推送规则历史数据除非有新的交易不会有更新操作，所以没有package_code,这些保单对应的package_code在ODS都是有的，请查阅附件</t>
  </si>
  <si>
    <t>INC002645388</t>
  </si>
  <si>
    <t>Jianli Ru</t>
  </si>
  <si>
    <t>财务记账的理赔数据险种与业务理赔清单不一致，请协助排查原因，差异请参考附件明细。</t>
  </si>
  <si>
    <t>3370622</t>
  </si>
  <si>
    <t>保单 00168466 41621722 做过投保人变更。但是 第二被保人没有一起变更。
40615743 40686892 41613627 41679458 都是有 豁免的
保单40488138 41118268 00814760 40495653  41629394 是因为ECLM上线时 XueFeng 把附加险的 account type 修改成了主险的。</t>
  </si>
  <si>
    <t>INC002645424</t>
  </si>
  <si>
    <t>客户填写单子数据不完全，导致数据库读取失败。</t>
  </si>
  <si>
    <t>INC002645714</t>
  </si>
  <si>
    <t>归集通，银行返回支付失败状态不明确，资金系统未更新成失败状态，需人工干预</t>
  </si>
  <si>
    <t>INC002645737</t>
  </si>
  <si>
    <t>销户申请点击“已办结”导致账号状态非正常，需后台通过SQL处理</t>
  </si>
  <si>
    <t>INC002645890</t>
  </si>
  <si>
    <t>L19031021851、03165608、M19031033093，已结案支付，一直未付理赔款。</t>
  </si>
  <si>
    <t>INC002645979</t>
  </si>
  <si>
    <t>客户保单号41091031申请红利通知书的短链发送至其系统登记的手机号码上，类型为累积生息，红利分配时间为2016-2017年。</t>
  </si>
  <si>
    <t>ENOCIET 历史保单程序无法自动推数，所以根据用户要求对历史保单号41091031重新推送申请红利通知书</t>
  </si>
  <si>
    <t>根据用户要求对历史保单号41091031手工推送申请红利通知书到ENOTICE</t>
  </si>
  <si>
    <t>INC002646025</t>
  </si>
  <si>
    <t>代理人周俐反应map 系统中组织架构中少了很多人员，见附件图2，原来结构中人员显示为图1，烦请协助。联系方式13301691693</t>
  </si>
  <si>
    <t>后台SQL语句条件判断出现多条数据时，查询报错，导致页面数据显示不完整。</t>
  </si>
  <si>
    <t>该问题已确认为系统缺陷，已转PRB修复。</t>
  </si>
  <si>
    <t>INC002646075</t>
  </si>
  <si>
    <t>L19022821314、02841509、M19022832325，已结案支付异常。</t>
  </si>
  <si>
    <t>从报文看 当时 保单正被使用。</t>
  </si>
  <si>
    <t>从报文看 当时 保单正被使用。建议重新提操作。</t>
  </si>
  <si>
    <t>INC002646243</t>
  </si>
  <si>
    <t>OLP011152620此笔保单在EBS中可查询，但收费报表中无法查询，烦请协助处理，谢谢～</t>
  </si>
  <si>
    <t>数据状态有误，进行了修改</t>
  </si>
  <si>
    <t>INC002646248</t>
  </si>
  <si>
    <t>保单号：03909238、03909248保单3.15已承保，电子保单一直显示发送中，客户一直没有收到电子合同，请帮忙解决，谢谢！</t>
  </si>
  <si>
    <t>INC002625692</t>
  </si>
  <si>
    <t>登录综合交付平台，提示错误信息：平台未配置该用户，用域账户和开机密码尝试，均是此提示，请协助加急处理！</t>
  </si>
  <si>
    <t>INC002625697</t>
  </si>
  <si>
    <t>打印平台登陆后显示平台未配置该用户，域账号Limeng2，原系统账号Limeng2，用户名Limeng2，所属机构北京分公司</t>
  </si>
  <si>
    <t>INC002625703</t>
  </si>
  <si>
    <t>综合交付平台无法正常登陆，输入账号密码后提示平台未配置该用户，烦请帮忙解决，谢谢</t>
  </si>
  <si>
    <t>INC002625706</t>
  </si>
  <si>
    <t>天津银保渠道，保单号：96600289，Printing显示核心数据异常，请协助，谢谢～</t>
  </si>
  <si>
    <t>INC002625730</t>
  </si>
  <si>
    <t>综合支付平台无法登陆，显示“平台未配置该用户”，用户名：YuWenx    机构：宁波</t>
  </si>
  <si>
    <t>已处理，用户已确认核实</t>
  </si>
  <si>
    <t>INC002625731</t>
  </si>
  <si>
    <t>都会宝库试点城市上线，试点城市只包含南京、杭州、北京、天津。存在地域限制问题，和首次登陆送积分问题</t>
  </si>
  <si>
    <t>未配置</t>
  </si>
  <si>
    <t>配置即可</t>
  </si>
  <si>
    <t>INC002625733</t>
  </si>
  <si>
    <t>综合交付平台登录时显示错误，烦请帮忙查看，谢谢</t>
  </si>
  <si>
    <t>已解决，用户已确认</t>
  </si>
  <si>
    <t>INC002625766</t>
  </si>
  <si>
    <t>L19031422141、01498425、M19031433499，IMAP状态为空，请跟进流程并调查原因。</t>
  </si>
  <si>
    <t>INC002625770</t>
  </si>
  <si>
    <t>综合支付打印平台，显示"平台未配置该用户"，请帮忙处理，谢谢！！域帐号：LZHU3，原系统帐号用户名为：tcleilei，所属机构：温州。请帮忙重新设置用户名为LZHU3</t>
  </si>
  <si>
    <t>已处理，并经过用户核实</t>
  </si>
  <si>
    <t>INC002625787</t>
  </si>
  <si>
    <t>Printing昨晚发布要求必须用域账户登录后，今日我部员工账号无法使用，登录时提示“平台未配置该用户”，请尽快协助处理，以免影响正常使用。后附受影响清单，请协助处理。</t>
  </si>
  <si>
    <t>INC002625794</t>
  </si>
  <si>
    <t>3/15抽取《新契约受理时效承保报表》时出现3/14承保数据为零，麻烦尽快查明原因并且解决问题，谢谢。</t>
  </si>
  <si>
    <t>当天未跑批</t>
  </si>
  <si>
    <t>跑批结束， 数据已更新</t>
  </si>
  <si>
    <t>INC002625825</t>
  </si>
  <si>
    <t>http://iprint.metlife.com.cn/DigiPolicyMetLifeWeb/域用户名:Tyshengyao    登陆提示"平台未配置该用户"</t>
  </si>
  <si>
    <t>INC002625872</t>
  </si>
  <si>
    <t>CCS系统使用89服务器可看到产品条款，使用115:8888点击产品名称，提示：条款未配置，以保单号：02381106为例，请尽快排查故障原因并进行修复，谢谢！</t>
  </si>
  <si>
    <t>用88或89 服务器上传的文件，用115:8888 确实打不开，本身在LIINUX+TOMCAT改造之前就存在这个问题。
现在的解决办法就是用88服务器上传或下载文件，后续改造之后这个问题会得到解决。</t>
  </si>
  <si>
    <t>INC002625881</t>
  </si>
  <si>
    <t>用户名：DINGL密码：Hello005</t>
  </si>
  <si>
    <t>INC002625889</t>
  </si>
  <si>
    <t>保单号03497483，这单1.22扫描进入系统的影像系统中查不到，能通过IT的渠道查询是否有影像删除日志吗，还有删除影像的用户？</t>
  </si>
  <si>
    <t>INC002625911</t>
  </si>
  <si>
    <t>无法登陆打印系统，一直显示密码错误，请IT协助修复，谢谢！用户名：Guo jin</t>
  </si>
  <si>
    <t>已处理。用户确认核实过</t>
  </si>
  <si>
    <t>INC002625990</t>
  </si>
  <si>
    <t>因该系统升级，需绑定域账号，现请协助处理，域账号baoyu，系统用户名thxuefeng，谢谢</t>
  </si>
  <si>
    <t>INC002626071</t>
  </si>
  <si>
    <t>江苏分公司交易核对异常江苏分公司资金平台里有12笔单子无法交易核对，具体见附件，请处理</t>
  </si>
  <si>
    <t>INC002626278</t>
  </si>
  <si>
    <t>http://iprint.metlife.com.cn/DigiPolicyMetLifeWeb/login.do?method=login，或者http://iprint.metlife.com.cn/DigiPolicyMetLifeWeb使用WeiJ以及原密码均不能登录，使LiChaoh以及开机密码也不能登录，</t>
  </si>
  <si>
    <t>INC002626412</t>
  </si>
  <si>
    <t>综合交付平台无法登陆，请创建用户名lichaoh,密码：Hello1234567，谢谢！请加急处理，感谢！</t>
  </si>
  <si>
    <t>INC002626578</t>
  </si>
  <si>
    <t>我的账号之前是 xindi，现在改为xin  di 域名后，导出的递送清单也没有手机号了。这个权限是报备过风控的，请务必帮忙添加，上海串码还要用这个带手机号的清单，今天全部纸质合同都要压单了。</t>
  </si>
  <si>
    <t>INC002626790</t>
  </si>
  <si>
    <t>L19030621660、03152616、M19030632832，已结案支付异常。</t>
  </si>
  <si>
    <t>INC002626867</t>
  </si>
  <si>
    <t>重庆，投保单号038000517865，该单MDES最后发送时报错。请IT 核查</t>
  </si>
  <si>
    <t>LA系统中的生效日&gt;MDES发送的生效日</t>
  </si>
  <si>
    <t>请执行以下脚本
UPDATE MLPDTA/CLBAPF
SET CURRFROM = 19900101, USER_PROFILE = 'I002626867', DATIME= CURRENT TIMESTAMP
WHERE CLNTCOY = '9' AND CLNTNUM ='71807236' AND BANKKEY ='CCB_YL' AND CURRFROM =20190314</t>
  </si>
  <si>
    <t>INC002627004</t>
  </si>
  <si>
    <t>投诉客户：陈爽，保单：97700469 ，联系电话：18118004810，按保监19号文规定，2019年3月11保单终止，烦请帮忙核实保单终止前公司有无微信提醒客户，希尽快回复，谢谢！</t>
  </si>
  <si>
    <t>我在官微这边查询了下没有相应的模板消息推算,对应的终止消息也没有.</t>
  </si>
  <si>
    <t>INC002627135</t>
  </si>
  <si>
    <t>用户名为hchen3的温州账号，zhangh的金华账号，kcao的杭州账号，EzhangXi的绍兴账号，未修改密码但皆无法进入，烦请进行密码重置。</t>
  </si>
  <si>
    <t>用户名为hchen3的温州账号，zhangh的金华账号，kcao的杭州账号，EzhangXi的绍兴账号，密码已统一重置为User123$。</t>
  </si>
  <si>
    <t>INC002604369</t>
  </si>
  <si>
    <t>CQ-41364958 PED12BA LA中无法操作险种转换，查询保全行政规则，应该是有该功能，请查询LA是否没有配置，谢谢</t>
  </si>
  <si>
    <t>CQ-41615298   吉祥安康两全保险（分红型)   在 LA中没有配置
这个设置在TN78H中，如果要加TN78H的记录，需要客户提供具体信息，作为CR处理。</t>
  </si>
  <si>
    <t>INC002604625</t>
  </si>
  <si>
    <t>Yanting Guo</t>
  </si>
  <si>
    <t>内勤map账号EguoYT，因长期未使用，导致密码失效，重置密码后，仍无法登陆，麻烦解决，谢谢！</t>
  </si>
  <si>
    <t>3225775</t>
  </si>
  <si>
    <t>该内勤账号已走DP数据修正，请尝试重新登陆map，后续该问题会跟进修复，谢谢。</t>
  </si>
  <si>
    <t>INC002604800</t>
  </si>
  <si>
    <t>客户反馈已支付保费，但是MTS系统保单为待发送状态，没有交易成功记录，无法提交LA，涉及保单：033002293438，问题同：INC002588941还请检查处理</t>
  </si>
  <si>
    <t>INC002604804</t>
  </si>
  <si>
    <t>保单02381211，LA中显示为：2038-1-2，客户2018/10/8微信申请证件止期更新，影像中止期为： 2038/2/22.LA中信息与客户上传资料不一致，请确认原因。谢谢。</t>
  </si>
  <si>
    <t>应该时客户拍摄的照片不符合规范,导致ocr识别失败了</t>
  </si>
  <si>
    <t xml:space="preserve">建议客户重新上传照片,然后重试                                                                                                                                                         </t>
  </si>
  <si>
    <t>INC002604805</t>
  </si>
  <si>
    <t>在BO报表里面拉取给付失败汇总清单，在最后一步选择编辑的时候无法显示，只有一个小格子出来，具体的步骤详见附件。</t>
  </si>
  <si>
    <t>3069742</t>
  </si>
  <si>
    <t>"编辑"功能仅管理员有权限使用，正常用户刷新报表请选择右上角的"全部刷新".</t>
  </si>
  <si>
    <t>INC002604790</t>
  </si>
  <si>
    <t>代理人 李宝庭 8625001274 利益演示表呈现数据混乱</t>
  </si>
  <si>
    <t>该问题已在生产中修复，请重新尝试。</t>
  </si>
  <si>
    <t>INC002604875</t>
  </si>
  <si>
    <t>保单号：03827605，此单代理人为公司AM，代理人反馈，客户三张保单，其中此单没有收到电子合同，要求我们回复原因并重新发送电子保单，烦请帮忙查询并请回复原因，谢谢。</t>
  </si>
  <si>
    <t>该单已重新发送，烦请确认核实</t>
  </si>
  <si>
    <t>INC002604958</t>
  </si>
  <si>
    <t>filenet无法登陆，详见截图，谢谢</t>
  </si>
  <si>
    <t>用户登录的路径不对，下面是正确的路径：http://filenet.metlife.com.cn/MetLifeICN/login.html</t>
  </si>
  <si>
    <t>INC002604960</t>
  </si>
  <si>
    <t>杭州AGY代理人做建议书反馈，终身寿险附件险增加都会延年护理险，保险利益验收表会出现窜行，烦请修复，谢谢！</t>
  </si>
  <si>
    <t>INC002604963</t>
  </si>
  <si>
    <t>生产环境保单03888383，该单代理人周振浩，业务代码8608182209，渠道已经导入名单成为金牌代理人，但是03888383未享受金牌代理人免体检额度政策，且提取报文后发现代理人标识仍是普通，请协助查看原因。</t>
  </si>
  <si>
    <t>生产问题已经修复，是刚上线CR的缺陷导致</t>
  </si>
  <si>
    <t>INC002605035</t>
  </si>
  <si>
    <t>8606000769工号，无法发送投保单号381000119371至核心系统，请排查</t>
  </si>
  <si>
    <t>请与代理人确认后，重新保存"基本告知"信息，再联系分公司受理台发送保单</t>
  </si>
  <si>
    <t>INC002605134</t>
  </si>
  <si>
    <t>Shanshan Sun</t>
  </si>
  <si>
    <t xml:space="preserve">OA预算权限 之前我这边一直有王连辉/傅裕/史旭的预算动之使用权限,详见附件邮件审批及处理过程. 主要涉及以下几个预算: B201808280014 B201712140272 B201712150363 但是现在无法查看及使用,烦请解决. </t>
  </si>
  <si>
    <t>3172943</t>
  </si>
  <si>
    <t>表单授权给使用人。</t>
  </si>
  <si>
    <t>INC002605297</t>
  </si>
  <si>
    <t>关于SWAN APP 安卓voip外呼最小化后，客户先挂Tsr这边没跳结束码页面的问题</t>
  </si>
  <si>
    <t>Gary Gong</t>
  </si>
  <si>
    <t>11430 CN - DTC-SWAN</t>
  </si>
  <si>
    <t>INC002588005</t>
  </si>
  <si>
    <t>CCS  88 89 115 三个系统均不能导出 回访情况明细表</t>
  </si>
  <si>
    <t>由于表RptCallbackDetail中字段Isspecial的存储长度不够，导致job脚本执行失败，修改字段的存储长度，重新执行脚本，恢复业务，关闭Inc。</t>
  </si>
  <si>
    <t>INC002588089</t>
  </si>
  <si>
    <t>导出的数据保单状态不准，下次应交日更新慢，客户名字不全，请帮忙处理，保证导出的数据是准确及时的。</t>
  </si>
  <si>
    <t>跑批调度修复</t>
  </si>
  <si>
    <t>INC002588079</t>
  </si>
  <si>
    <t>关于SWAN项目在S1阶段的7个生产问题</t>
  </si>
  <si>
    <t>INC002588119</t>
  </si>
  <si>
    <t>关于SWAN项目在S1阶段的3个生产问题</t>
  </si>
  <si>
    <t>INC002588135</t>
  </si>
  <si>
    <t>天津一单，投保书号：041000182197 ，影像系统无投保资料影像，请协助，谢谢！</t>
  </si>
  <si>
    <t>INC002588257</t>
  </si>
  <si>
    <t>Aier Zeng</t>
  </si>
  <si>
    <t>因保监月报需要分分年期分保障期保费收入月报，平时是通过BO系统下载数据，涉及的报表是"75-广州分年期分保障期保费收入月报(实收)"、"75-广州分年期分保障期保费收入月报(预提)",但2019年1月下载的报表是空白，根据总部反馈，这个报表目前的统计周期只到18年，如果需要2019年的数据，需要提交变更添加2019年的</t>
  </si>
  <si>
    <t>8000771</t>
  </si>
  <si>
    <t>会计年度只hard-code到2018年</t>
  </si>
  <si>
    <t>转PRB添加 会计年度</t>
  </si>
  <si>
    <t>INC002588519</t>
  </si>
  <si>
    <t>北京代理人新契约保单号03858141，生成PDF失败，请协助处理，谢谢</t>
  </si>
  <si>
    <t>INC002588539</t>
  </si>
  <si>
    <t>CCS系统内回访报表中回访情况明细表无数据</t>
  </si>
  <si>
    <t>10000 Common Framework(CCS)</t>
  </si>
  <si>
    <t>3238790</t>
  </si>
  <si>
    <t>INC002588592</t>
  </si>
  <si>
    <t>Andi Huang</t>
  </si>
  <si>
    <t>保单号03848741，客户在2月26日回执签收截止日多次通过邮件签收，并提示已经签收成功，截止到3月7日，内勤CCS系统查询保单还是无回签日期，故又通过微信二维码扫码签收，显示已签过回执了，签收和ccs系统截图已付上，请尽快解决，谢谢。</t>
  </si>
  <si>
    <t>3378312</t>
  </si>
  <si>
    <t>由于数据延迟，其实已经签收成功了，当第一次邮箱回签就已经成功了，等到第二次在微信上回签时，提示回执签收日已存在</t>
  </si>
  <si>
    <t>INC002588634</t>
  </si>
  <si>
    <t>代理人反馈，用户邮箱无法接入到电子保单，检查垃圾箱也没有，请帮助查一下原因。 保单号 381000115402   用户邮箱： gjb25205@163.com</t>
  </si>
  <si>
    <t>邮箱负载较大,队列中</t>
  </si>
  <si>
    <t>INC002588646</t>
  </si>
  <si>
    <t>021000229033,无投保书影像,请尽快处理,谢谢!</t>
  </si>
  <si>
    <t>INC002588740</t>
  </si>
  <si>
    <t>客户分群功能出错</t>
  </si>
  <si>
    <t>该功能未实现</t>
  </si>
  <si>
    <t>INC002588821</t>
  </si>
  <si>
    <t>CCS系统89服务器，工单：0119030787430，坐席录入0402-保全变更受理(PASS)--0402T201退保工单，先点击暂存，1分钟后点击提交，工单的三级服务分类被清空，工单未传入PASS系统，CCS系统88服务器，工单号：0319030791836，坐席录入0422-电销服务--042236退保挽留工单</t>
  </si>
  <si>
    <t>1、通过查看日志，并没有发现有报错信息，所以通过修改数据解决工单的三级服务分类为空的问题。
2、115:8888 新建这个服务器，就是为了解决系统自动退出等问题。</t>
  </si>
  <si>
    <t>INC002588867</t>
  </si>
  <si>
    <t>保单号：BJ200900116770，客户通过微信端办理复效，选择微信支付后无反应，次日收到复效因微信支付逾期被撤销的短信。据了解正常流程应是：客户在官微提交复效申请后，官微接收到复效数据后会推送相应的模板消息给客户，客户收到模板消息后点击进入付款页面然后付款。但该客户共操作两次，都没有收到任何付费的消息，第二天收</t>
  </si>
  <si>
    <t>如电话沟通，由于时间较长相应的日志已经丢失，要求客户重试，长时间未响应，暂时关闭。</t>
  </si>
  <si>
    <t>如电话沟通，由于时间较长相应的日志已经丢失，要求客户重试，长时间未响应，暂时关闭，若有问题及时电话联系。</t>
  </si>
  <si>
    <t>INC002588999</t>
  </si>
  <si>
    <t>保单号：01894111，退回保单暂记保费，在系统无法回拨，显示无数据，请协助处理。谢谢！</t>
  </si>
  <si>
    <t>解保费锁</t>
  </si>
  <si>
    <t>update ZACLPF SET VALIDFLAG = '2',DATIME = CURRENT_TIMESTAMP,
USER_PROFILE = 'I002588999' WHERE CHDRNUM = '01894111' and CHDRCOY
= '7' AND VALIDFLAG = '1'
--1 rows</t>
  </si>
  <si>
    <t>INC002589179</t>
  </si>
  <si>
    <t>坐席工行：110051，使用CCS留言回复私有任务外呼留言，其中一条留言已回复成功，且留言结果保存为：联系成功，点提交后此条任务仍在该CSR的私有任务池中，请方便时帮忙核查问题原因，记录见附件，多谢！</t>
  </si>
  <si>
    <t>查看代码，没有发现逻辑有问题，测试问题并没有复现，通过修改数据解决此Inc。</t>
  </si>
  <si>
    <t>INC002589441</t>
  </si>
  <si>
    <t>资金平台凭证问题03070307导出的凭证文件中存在以下的问题请修复：1、浙江分公司,在2.26-3.5日之间有七笔保险业务支付 都选择了支付通--"其他"，其中有以下三笔系统自动交易核对了，生成了多余的凭证，修改业务类型为--"保单业务手工支付"，并删除已经生成的凭证，重新生成。中美联泰大都会人寿保险有限公</t>
  </si>
  <si>
    <t>INC002614979</t>
  </si>
  <si>
    <t>今日无照会生成，合同为等待生成PDF状态，烦请尽快处理，谢谢。</t>
  </si>
  <si>
    <t>INC002615129</t>
  </si>
  <si>
    <t>11单,保单未生效,Pass无法正常操作,请查询数据是否正常.</t>
  </si>
  <si>
    <t>数据已处理</t>
  </si>
  <si>
    <t>INC002615198</t>
  </si>
  <si>
    <t>保单号02874623，在微信端操作缴费期限变更时，被提示“不支持微信端受理”，麻烦请调查原因并反馈结果，谢谢。</t>
  </si>
  <si>
    <t xml:space="preserve">客服重复提交：月缴不能再次变成月缴，会提示错误：支付频率并未进行变更 </t>
  </si>
  <si>
    <t>INC002615425</t>
  </si>
  <si>
    <t>Xi Wang</t>
  </si>
  <si>
    <t>我预算动支了一笔110.74的费用，费用报销时只链接出来44.48。</t>
  </si>
  <si>
    <t>3369099</t>
  </si>
  <si>
    <t>客户业务不熟悉，关联表单少勾选一个。</t>
  </si>
  <si>
    <t>INC002615732</t>
  </si>
  <si>
    <t>CIB项目昨日有两张订单档系统未受理，也未报错，烦请核查下原因，谢谢!客户姓名：蔡建忠， 蔡串琛</t>
  </si>
  <si>
    <t>专案 'CIB-SH-FJPT-BRY'    和   CallList  'L20153639' 的对应关系不存在 ； 跑批无法导入的问题。</t>
  </si>
  <si>
    <t>检查跑批的临时库里的数据和跑批脚本逻辑 即可发现此问题。</t>
  </si>
  <si>
    <t>INC002615897</t>
  </si>
  <si>
    <t>部分人员在未拨取号时提示：任务分配中，请再试一次。出现问题工号如下（但不仅限于）：962211、962318、962316、962320、962212、961370、961371、962016</t>
  </si>
  <si>
    <t>如沟通目前此问题已恢复。</t>
  </si>
  <si>
    <t>调查报此提示的逻辑并未发现问题，本周之后已恢复正常。</t>
  </si>
  <si>
    <t>INC002616030</t>
  </si>
  <si>
    <t>BRD_CR1600921的需求中177的短信模板，现在短信平台生产环境，只有保险期间是1年和终身两种情况才会生成短信，请尽快核实修复</t>
  </si>
  <si>
    <t>转prb</t>
  </si>
  <si>
    <t>INC002609879</t>
  </si>
  <si>
    <t>02691772-DL，该单有两条取消附加险申请导入LA，现无法后续正常操作，请协助删除受理号2的取消附约记录，谢谢</t>
  </si>
  <si>
    <t>用户申请了两次保全注册，故需要patch掉PT状态</t>
  </si>
  <si>
    <t>请海燕帮忙执行
UPDATE MLPDTA/ZPSHPF SET ZNPOSST = 'C', ZNPOSCNRS = '72', VALIDFLAG 
= '2', USER_PROFILE = 'I002609879', DATIME = CURRENT_TIMESTAMP,     
EFDATE04 = 20190308, EFDATE08 = 20190308, EFDATE09 = 20190308,      
USERID04 = 'EMAMF', USERID08 = 'EMAMF', USERID09 = 'EMAMF' 
WHERE chdrnum = '02691772' AND CHDRCOY = '8' AND ZNPOSST = 'PT'</t>
  </si>
  <si>
    <t>INC002609882</t>
  </si>
  <si>
    <t>该保单的"身故受益人信息"信息中含有重复的客户（廖楷宇），请删除后，再联系分公司内勤重新发送保单，谢谢。 
该问题大都会400常见问题汇总中有，请查看。</t>
  </si>
  <si>
    <t>INC002609974</t>
  </si>
  <si>
    <t>02050158、M19031133161；02656043、M19030832947，均在3/11结案，但目前案件状态仍是待复核签批。</t>
  </si>
  <si>
    <t>bizflow进行更改节点</t>
  </si>
  <si>
    <t>INC002609991</t>
  </si>
  <si>
    <t>41729682、M19030432519，已结案支付异常，目前未生成理赔款。3/4已结案，请加急。</t>
  </si>
  <si>
    <t>INC002610033</t>
  </si>
  <si>
    <t>ARS报表下载失败</t>
  </si>
  <si>
    <t>安全修复的全局拦截拦住了下载报表的前台插件</t>
  </si>
  <si>
    <t xml:space="preserve">放开拦截路径，避免前台插件被拦+
</t>
  </si>
  <si>
    <t>INC002610163</t>
  </si>
  <si>
    <t>保单：00985712，客户致电要求退回暂记金额。但此笔金额在悬账余额查询中显示已锁定，请协助处理，谢谢！</t>
  </si>
  <si>
    <t>悬账lock</t>
  </si>
  <si>
    <t xml:space="preserve">请顾海燕执行一下脚本
"update ZACLPF SET VALIDFLAG = '2',DATIME = CURRENT_TIMESTAMP,      
USER_PROFILE = 'I002610163' WHERE CHDRNUM = '00985712' and CHDRCOY 
= '6' AND VALIDFLAG = '1'    "
</t>
  </si>
  <si>
    <t>INC002610186</t>
  </si>
  <si>
    <t>ODS 中存在共单的记录，影响下游数据取数的结果，需要予以修正。</t>
  </si>
  <si>
    <t>CIRC的视图程序在取共单保单记录出现重复导致CIRC统计有效保单数量错误</t>
  </si>
  <si>
    <t>需要修复CIRC视图逻辑，对共单部分增加判断处理</t>
  </si>
  <si>
    <t>INC002610660</t>
  </si>
  <si>
    <t>CQ--40520648 此单万能产品，退保已操作，附加险还是失效状态，请协助处理，谢谢。</t>
  </si>
  <si>
    <t>UPDATE COVR SET STATCODE='TR', PSTATCODE='TR', JOB_NAME='I002604963', 
DATIME=CURRENT TIMESTAMP 
WHERE CHDRCOY='6' AND CHDRNUM='40520648' 
AND VALIDFLAG='1' AND STATCODE='LA' 
AND PSTATCODE='LA'
---3 row</t>
  </si>
  <si>
    <t>INC002610673</t>
  </si>
  <si>
    <t>8611机构，MS001100AA0715、民生银行朝晖支行，该银行目前无人维护，因此无法通过现有销售进行销售与网点匹配，还请后台将此网点匹配给到全春燕，业务员编码为8611000222</t>
  </si>
  <si>
    <t xml:space="preserve">校验拦住了,不允许操作
</t>
  </si>
  <si>
    <t>数据库调整数据</t>
  </si>
  <si>
    <t>INC002610799</t>
  </si>
  <si>
    <t>以下为都会堂20190226-20190310的对账差异，烦请协助处理，谢谢～户订单号 结订单金额   715545IPTE20190200000742 216 #N/A  XIPTE20190300000321 977.6 #N/A 033002293438 微信有，LA无080351IPTE20190300</t>
  </si>
  <si>
    <t>暂时沟通,详见邮件沟通,若有问题及时电话沟通</t>
  </si>
  <si>
    <t>INC002611141</t>
  </si>
  <si>
    <t>天津AGY1单，保单号：03902407 ，核心数据异常，请协助，谢谢～</t>
  </si>
  <si>
    <t>INC002611250</t>
  </si>
  <si>
    <t>用户EzyWeiTR密码过期，申请重置，谢谢</t>
  </si>
  <si>
    <t>已操作完成</t>
  </si>
  <si>
    <t>INC002592966</t>
  </si>
  <si>
    <t>微信后台保单：111000173052显示未支付，但实际客户已经缴费成功，请协助查询</t>
  </si>
  <si>
    <t>该支付已经到了核心，但是官微这边状态没有改过来，目前已改过来了</t>
  </si>
  <si>
    <t>INC002592970</t>
  </si>
  <si>
    <t>协助修复监听漏洞修复测试</t>
  </si>
  <si>
    <t>协助多场景测试，并提供测试说明</t>
  </si>
  <si>
    <t>INC002592975</t>
  </si>
  <si>
    <t>上线修复监听漏洞版本</t>
  </si>
  <si>
    <t>3月8日21:30分上线，并测试。</t>
  </si>
  <si>
    <t>INC002593022</t>
  </si>
  <si>
    <t>保单号02238170，在微客服操作证件有效期变更时，出现提示如附件1，显示"证件信息与留存我司的信息不匹配"，这是什么原因呢？附件1为微客服截屏，附件2、3为客户的新身份证，附件4为LA系统截屏，附件5为CCS系统截屏。</t>
  </si>
  <si>
    <t>客户证据拍摄有反光，且四周留存空间太大，导致ocr识别错误了</t>
  </si>
  <si>
    <t>INC002593036</t>
  </si>
  <si>
    <t>优悦积分补发</t>
  </si>
  <si>
    <t>积分兑换调用腾讯红包兑换接口超时,批量补发</t>
  </si>
  <si>
    <t>INC002593046</t>
  </si>
  <si>
    <t>map系统错误页面，不可显示metlife标记</t>
  </si>
  <si>
    <t>3250959</t>
  </si>
  <si>
    <t>该问题已在生产中修复。</t>
  </si>
  <si>
    <t>INC002593345</t>
  </si>
  <si>
    <t>INC002593725</t>
  </si>
  <si>
    <t>860600820建议书串行，信息不匹配什么时候修复完毕？目前为什么仅此工号代理人系统故障？是否会大面积影响参考INC002583178</t>
  </si>
  <si>
    <t>INC002593733</t>
  </si>
  <si>
    <t>您好：今天系统里有单银保电销的保单（00857720）显示核心数据异常，请帮忙处理，谢谢！</t>
  </si>
  <si>
    <t>已处理且用户已确认无误</t>
  </si>
  <si>
    <t>INC002603817</t>
  </si>
  <si>
    <t>L19030721665、40531142、M19030732840，提示立案号已存在，无法结案。</t>
  </si>
  <si>
    <t>INC002603867</t>
  </si>
  <si>
    <t>客户保单41478113通过微信官微自助办理满期金申领，在3月11日上午“满期金申请领取”模块上传身份证一直提示上传失败，烦请核实具体原因，谢谢！</t>
  </si>
  <si>
    <t>由于证件拍摄有问题,导致ocr识别失败,目前看系统,客户已经申请成功</t>
  </si>
  <si>
    <t>INC002603895</t>
  </si>
  <si>
    <t>George Ye</t>
  </si>
  <si>
    <t>昨日承保数据统计有误，已经请xiangfei.zhao@metlife.com确认。请安排修复后更新生产环境</t>
  </si>
  <si>
    <t>1031479</t>
  </si>
  <si>
    <t>经xiangfei.zhao@metlife.com确认，生产ODS2 已上线</t>
  </si>
  <si>
    <t>INC002603917</t>
  </si>
  <si>
    <t>MTS系统地址为正确地址，包括家庭和收费地址，但是LA系统却显示了为错误的居住地址，请求LA地址与MTS家庭地址同步，谢谢～！</t>
  </si>
  <si>
    <t>重复提交</t>
  </si>
  <si>
    <t>INC002603939</t>
  </si>
  <si>
    <t>023002293635 /023002293636 /023002293789 客户回馈交易成功，系统未显示交易成功。收付费已确认收费成功见附件～请处理～</t>
  </si>
  <si>
    <t>这三单发送核心查询保单超时了，导致未能成功发送LA受理。请让MIS在新核心保单发送页面，重新发送这三单。
联系IPartner同事重新推送支付成功的接口后已经发送LA成功保单受理。</t>
  </si>
  <si>
    <t>INC002603966</t>
  </si>
  <si>
    <t>天津一单，投保书号：041000175788，无投保书和人身投保提示书影像，请协助，谢谢～</t>
  </si>
  <si>
    <t>INC002603971</t>
  </si>
  <si>
    <t>定投SEM-PC,SEM-PZ-PC,SEM-PZ-WAP,SEM-WAP数据在定投数据显示calllist没有相对应的组织机构，不能导入，请查询什么原因，谢谢</t>
  </si>
  <si>
    <t>联系唐晓云添加配置即可。</t>
  </si>
  <si>
    <t>未配置CallList和机构的关系。</t>
  </si>
  <si>
    <t>INC002604253</t>
  </si>
  <si>
    <t>天津AGY，保单号：03869035 ，核心数据异常，请协助，谢谢～</t>
  </si>
  <si>
    <t>INC002604286</t>
  </si>
  <si>
    <t>以下为都会堂20190211-20190218的对账差异，烦请协助处理，谢谢户订单号 单金额 505089IPTE20190200000077 456 #N/A</t>
  </si>
  <si>
    <t>INC002604292</t>
  </si>
  <si>
    <t>今日打印完照会后，导出的打印日报表中的营业区部（银行网点）与实际不符，非常混乱。往常没有出现过这种情况，今日突发。例：附件</t>
  </si>
  <si>
    <t>用户重导后信息正确</t>
  </si>
  <si>
    <t>INC002593897</t>
  </si>
  <si>
    <t>ccs系统工号110030、110015，使用留言回复私有任务无法保存重复留言结果，点击保存均弹出对话框提示有任务未保存，且任务号都不在该CSR私有任务中，麻烦分析下原因进行修复，多谢！示例详见附件</t>
  </si>
  <si>
    <t>修改代码逻辑，3月14日晚九点上线，解决此问题，关闭Inc。</t>
  </si>
  <si>
    <t>INC002594092</t>
  </si>
  <si>
    <t>客户：方明，客户唯一编号：02616512，LA中判定为钻石卡，PASS中无VIP等级，烦请PASS运维核实。</t>
  </si>
  <si>
    <t>由于数据同步存在一个礼拜的延迟时效，一般没有数据的话，等到下周再查看vip信息是否正常</t>
  </si>
  <si>
    <t>数据已同步，且已恢复正常</t>
  </si>
  <si>
    <t>INC002594097</t>
  </si>
  <si>
    <t>保单号：CQ200900005890 客户来电表示通过官微办理满期显示证件与系统不匹配无法办理满期，请贵部核实并反馈结果，谢谢。</t>
  </si>
  <si>
    <t>OCR识别失败，客户重试</t>
  </si>
  <si>
    <t>INC002594142</t>
  </si>
  <si>
    <t>保单号03103158，只查到到2019年2月26日的扣费记录，26号以后的扣费能否帮忙查询下。这个客户为什么这周没有提盘扣费呢？</t>
  </si>
  <si>
    <t>请款失败超过21天（保全操作等待时间），被取消了 。</t>
  </si>
  <si>
    <t>请重新申请复效。</t>
  </si>
  <si>
    <t>INC002577133</t>
  </si>
  <si>
    <t>录音增加UCID功能</t>
  </si>
  <si>
    <t>按需求上线</t>
  </si>
  <si>
    <t>INC002577192</t>
  </si>
  <si>
    <t>ODS 推送上海人身险团险数据报错</t>
  </si>
  <si>
    <t>团险保单对应多个投保人导致推数报错（违反数据库约束）</t>
  </si>
  <si>
    <t>对错误数据进行手工PATCH后重推处理</t>
  </si>
  <si>
    <t>INC002577227</t>
  </si>
  <si>
    <t>WH  03253975  CCS 退保，LA已是退保状态，但pass仍是已登记，还请协助查询。</t>
  </si>
  <si>
    <t>INC002577373</t>
  </si>
  <si>
    <t>结帐日设置异常不能设置2月份的结帐日，导致不能生成26日-28日的财务凭证数据。请处理。</t>
  </si>
  <si>
    <t>INC002559669</t>
  </si>
  <si>
    <t>保单号03786980在2019年3月1日开具纸质票，VMS系统的发票号码显示为纸质票发票号码，但却显示为电子票，导致无法打印纸质发票，请尽快解决。</t>
  </si>
  <si>
    <t>修改数据</t>
  </si>
  <si>
    <t>INC002559722</t>
  </si>
  <si>
    <t>再保增量交易数据有误需要排查</t>
  </si>
  <si>
    <t>再保团险增量数据报错，调查结果是团险服务器曾出现中断情况，导致数据同步出现延迟</t>
  </si>
  <si>
    <t>对不在同一批次的数据进行补推处理</t>
  </si>
  <si>
    <t>INC002560279</t>
  </si>
  <si>
    <t>CCS系统3019-3-1日8:30分开始软电话点击“满意度”按键无反应，续期崔佳私有任务无法打开，13:02分重新发布需求后功能恢复，请分析事故原因并提供整改方案，谢谢！</t>
  </si>
  <si>
    <t>昨天晚上发布版本，与上海合并代码的时候发生问题，今天中午重新发布版本，问题已解决。具体的整改方案线下解决。关闭Inc。</t>
  </si>
  <si>
    <t>INC002560293</t>
  </si>
  <si>
    <t>附件中标记出来的4单需要在MDES中删除，但是右边删除项没有功能，请IT协助删除</t>
  </si>
  <si>
    <t>已完成</t>
  </si>
  <si>
    <t>INC002560528</t>
  </si>
  <si>
    <t>安全修复引发的一个bug</t>
  </si>
  <si>
    <t>由于分页处理时序号不正确导致不能查一条数据 ，需要程序修复</t>
  </si>
  <si>
    <t>现可查询多条数据展示具体需要查询的一条 数据。</t>
  </si>
  <si>
    <t>INC002560778</t>
  </si>
  <si>
    <t>分公司扫描清单半天查不出来03627461，不报错，不能查出来。</t>
  </si>
  <si>
    <t>已经可以显示了，有可能当时系统卡住了</t>
  </si>
  <si>
    <t>INC002561507</t>
  </si>
  <si>
    <t>如附件所示，采购订单中该合同主体已经多次使用，但为何已使用金额显示为，请协助后台查下原因。另外该主合同编号都需要做调整处理，谢谢</t>
  </si>
  <si>
    <t>INC002558213</t>
  </si>
  <si>
    <t>CCS催缴私有任务中无法点开保单详情</t>
  </si>
  <si>
    <t>昨天晚上发布导致的，重新发布，解决问题。</t>
  </si>
  <si>
    <t>INC002558326</t>
  </si>
  <si>
    <t>2019-03-01 08:45官微个险微客服无法访问，请尽快修复，谢谢！</t>
  </si>
  <si>
    <t>官微网络已恢复</t>
  </si>
  <si>
    <t>INC002558386</t>
  </si>
  <si>
    <t>投保单号381000117025，保单号03857801这份保单系统中有投保单影像，生成的电子合同有投保单影像，但是打印的纸质合同中没有投保单影像，请处理，谢谢！</t>
  </si>
  <si>
    <t>已处理，烦请确认核实。</t>
  </si>
  <si>
    <t>INC002558411</t>
  </si>
  <si>
    <t>保单：03762967，客户应该为钻石卡等级，但在pass中被判为非vip，且不出现在vip客户查询界面，且目前影响到客户的有效权益，烦请后台尽快核实修复，以免引起不必要的客诉，谢谢。</t>
  </si>
  <si>
    <t>由于存在一个礼拜的同步延迟时效，必须等到下周才能确认数据是否已同步</t>
  </si>
  <si>
    <t>INC002558529</t>
  </si>
  <si>
    <t>如下截图，客户经理文鹏在28号下午给客户去电实际沟通时间是12秒，并且在电话行销页面中的录音调听显示的是12秒，但是在MTS话务管理系统中，通话时长是57分钟，这是什么原因呢？      之前也发生或多次这样的情况</t>
  </si>
  <si>
    <t>目前推测的情况是挂机事件回传失败导致的。该问题我们需要开启CTI全量日志进行抓取分析，已与用户沟通若再次复现该问题时我们提取全量日志进行事件的分析找到问题的根源</t>
  </si>
  <si>
    <t>INC002558945</t>
  </si>
  <si>
    <t>代理人反应  附件的下载链接不能打开  请帮忙核实解决</t>
  </si>
  <si>
    <t>INC002558965</t>
  </si>
  <si>
    <t>投保号：381000118156   8606001778   微信支付报错，获取商户订单信息超时，或商户返回错误200</t>
  </si>
  <si>
    <t>INC002583173</t>
  </si>
  <si>
    <t>bj-40196927退保，操作时提示有“BILLING 后存在 RERATE”，返还后单子被锁，具体详见附件截图，请协助，谢谢</t>
  </si>
  <si>
    <t>DELETE FROM PAYR WHERE CHDRCOY='5' AND CHDRNUM='40196927'
---1 ROW
UPDATE PAYRPF SET VALIDFLAG='1',USER_PROFILE='I002583173',DATIME=CURRENT_TIMESTAMP WHERE CHDRCOY='5' AND CHDRNUM='40196927' AND TRANNO=2278
---1 ROW</t>
  </si>
  <si>
    <t>INC002583178</t>
  </si>
  <si>
    <t>860600820建议书串行，信息不匹配</t>
  </si>
  <si>
    <t>该问题已查明，正在紧急修复中。</t>
  </si>
  <si>
    <t>INC002583277</t>
  </si>
  <si>
    <t>客户无法绑定身份证，一直显示审核中。李黎  130531199605043241  北京国际医疗中心有限公司，请协助，谢谢。</t>
  </si>
  <si>
    <t>客户清理绑定提示消息</t>
  </si>
  <si>
    <t>通过和EBS确认，发现是提示客户绑定的微信消息是去年12月份发送，可能是客户清理了这个提示绑定消息，刚刚请EBS同事重新回call Ebwechat,重新推送消息，已经绑定成功了</t>
  </si>
  <si>
    <t>INC002583325</t>
  </si>
  <si>
    <t>03817185_SH变更客户名字加急出批单报错,投诉客户要求变更被保险人名字，加急出批单，请IT协助。目前已操作，但无法出具批单，变更内容：岑文屿变更岑文玙，请IT协助</t>
  </si>
  <si>
    <t>如电话沟通，目前批单已成功</t>
  </si>
  <si>
    <t>INC002583332</t>
  </si>
  <si>
    <t>一个代理人在用IMAP申请理赔时显示接口调用失败。保单号：02818035；代理人号码：8606001802</t>
  </si>
  <si>
    <t>流程设计缺陷，详细说明请查看附件邮件</t>
  </si>
  <si>
    <t>开发团队正在进行方案讨论，当前只能按照正操操作步骤申请。</t>
  </si>
  <si>
    <t>INC002583589</t>
  </si>
  <si>
    <t>保单号：03825183、03785313、03809412保单承保后未发送电子合同至客户邮箱，请帮忙重新发送，谢谢！</t>
  </si>
  <si>
    <t>INC002583635</t>
  </si>
  <si>
    <t>都会堂对账差异如下：户订单号 结订单金额   552397IPTE20190200000548 2415.8 #N/A 023002266891 2/11 S4 (BO第三方报表中无)964570IPTE20190200000306 252 #N/A 373002271613 2/15 S4 (BO第三方报表中无</t>
  </si>
  <si>
    <t>报表中有这两个保单记录</t>
  </si>
  <si>
    <t>INC002583636</t>
  </si>
  <si>
    <t>回复团险问题件，扫描后点击保存，系统报错“待上载的单证页已存在”，无法正常保存，烦请协助处理，谢谢！</t>
  </si>
  <si>
    <t>数据修改，重新上传</t>
  </si>
  <si>
    <t>INC002583851</t>
  </si>
  <si>
    <t>IMAP的影像系统无法查看，请协助处理，谢谢</t>
  </si>
  <si>
    <t>INC002583858</t>
  </si>
  <si>
    <t>保单号03863255，已在LA系统中四次发送电子保单，LA系统和综合交付平台系统中均已显示发送成功，但客户一直未收到邮件，请协助查询原因，谢谢！该客户为银保渠道较为高端的客户，请于3月7日前处理，谢谢！</t>
  </si>
  <si>
    <t>3.6号已发送过该邮件。烦请确认核实</t>
  </si>
  <si>
    <t>INC002583887</t>
  </si>
  <si>
    <t>保单号00175953，客户需要2016年度发票，请协助释放历史发票数据，谢谢！</t>
  </si>
  <si>
    <t>INC002584170</t>
  </si>
  <si>
    <t>安装SWAN APP</t>
  </si>
  <si>
    <t>按需求为坐席安装SWAN APP，并解决提出的问题。</t>
  </si>
  <si>
    <t>INC002584508</t>
  </si>
  <si>
    <t>资金平台凭证的错误处理申请0305资金平台0305的产生的凭证存在一下的问题：1、上线当天，辽宁分公司做了保单业务支付，由于系统中无保单业务手工支付的选项，做在了支付通--其他中，此笔业务不需要产生凭证。2、系统对于银行结算费对应的District CODE存在配置错误，导致生成的凭证有误。需要补充的配置有：</t>
  </si>
  <si>
    <t>INC002577462</t>
  </si>
  <si>
    <t>北分团险理赔现无理赔权限,请帮忙查看,谢谢!账号:ElJiangTR</t>
  </si>
  <si>
    <t>增加菜单</t>
  </si>
  <si>
    <t>INC002577494</t>
  </si>
  <si>
    <t>03842541,没有发送电子合同的邮件，请尽快发送，谢谢！</t>
  </si>
  <si>
    <t>已重新发送，烦请确认核实</t>
  </si>
  <si>
    <t>INC002577856</t>
  </si>
  <si>
    <t>重庆分公司银行保险部在COMP系统计算2019年2月薪资时，系统报错，无法正常完成系统计算。菜单路径：银代财务接口——银代基础指标计算，计算过程中出现报错，报错内容见附件。烦请检查并修复。谢谢！</t>
  </si>
  <si>
    <t>已处理 ,已计算过基础指标,请继续往下进行.</t>
  </si>
  <si>
    <t>INC002577888</t>
  </si>
  <si>
    <t>BJ  41599368 投连险月月加2019-2-23已终止，也不欠交续期，也未有其他扣费操作，但LA显示扣款在途，请协助确认原因并处理？另确认此状态可否操作新增月月加？谢谢</t>
  </si>
  <si>
    <t xml:space="preserve">UPDATE BEXTPF SET EFFDATEX=0, COMPANY=' ', JOBNO=0, CANFLAG='Y', NEXTDATE=99999999
WHERE CHDRNUM ='41599368' AND CHDRCOY ='5'
and EFFDATEX=20190108 and company ='1' and jobno=888 and CANFLAG=' ' and NEXTDATE = 20190104
-- 1 ROW </t>
  </si>
  <si>
    <t>INC002578004</t>
  </si>
  <si>
    <t>保单号：03872285，都会健康两全保险，保额52500，不赠送增值服务，不应在合同中显示增值服务致客户函。但在该份电子合同中附上了增值服务致客户函，客户对此有疑问，烦请协助查看原因，谢谢。</t>
  </si>
  <si>
    <t>已处理，详细情况已邮件通知用户</t>
  </si>
  <si>
    <t>INC002578043</t>
  </si>
  <si>
    <t>保单号：03856782于2019.2.25承保，但是未发送电子保单至客户邮箱，请帮忙重新发送电子保单，谢谢！</t>
  </si>
  <si>
    <t>INC002578044</t>
  </si>
  <si>
    <t>在登录系统时，显示密码或机构编码错误，致电服务台重置密码时，服务台查询此账户已失效，请恢复此帐号或告知如何恢复此账号，并且服务台系统管理中并没有查询到"重置密码"这一功能，请协助重置此账户密码或告知方法，谢谢  帐号：EluNing</t>
  </si>
  <si>
    <t>账户密码已重置
帐号：EluNing
密码：User123$</t>
  </si>
  <si>
    <t>INC002578065</t>
  </si>
  <si>
    <t>在登录系统时，显示密码或机构编码错误，致电服务台重置密码时，服务台系统管理中并没有查询到"重置密码"这一功能，请协助重置此账户密码或告知方法，谢谢  帐号：Efuxx</t>
  </si>
  <si>
    <t>账号已重置
帐号：Efuxx
密码：User123$</t>
  </si>
  <si>
    <t>INC002578125</t>
  </si>
  <si>
    <t>大连保单02303951客户于2019.2.25银联在线支付一笔保费6802元，同时银行转账也转账成功了，客户要求退回多缴一期保费，但在支付界面此笔保费被锁定无法回拨（详见截屏），烦请查询原因，谢谢！</t>
  </si>
  <si>
    <t>这笔悬帐被lock了。</t>
  </si>
  <si>
    <t xml:space="preserve">update ZACLPF SET VALIDFLAG = '2',DATIME = CURRENT_TIMESTAMP,      
USER_PROFILE = 'I002578125' WHERE CHDRNUM = '02303951' and CHDRCOY 
= '8' AND VALIDFLAG = '1' </t>
  </si>
  <si>
    <t>INC002578380</t>
  </si>
  <si>
    <t>1. 保单03400469为都会天使转换的单子，为续收员高路红（8604001127）转换的单子，但现在comp系统显示为离职代理人王世同（8604002981）名下，附件为CCS截图及目前comp系统导出截图，请帮忙看看此情况2. 保单SY200800013945、投保人裴娜、转换险种为HIR104、保费610的单</t>
  </si>
  <si>
    <t>上游没有查询到 该保单</t>
  </si>
  <si>
    <t>INC002578456</t>
  </si>
  <si>
    <t>Xu Yan</t>
  </si>
  <si>
    <t>MAP系统长时间没用，密码失效，重置密码后仍无法登录。</t>
  </si>
  <si>
    <t>3250029</t>
  </si>
  <si>
    <t>该账号TyanXuTR已可以重新登陆请知晓，谢谢。</t>
  </si>
  <si>
    <t>INC002578479</t>
  </si>
  <si>
    <t>BJ 40251983   万能保单退保已操作，但附加险仍未失效状态，请帮忙核查原因后处理，谢谢</t>
  </si>
  <si>
    <t>UPDATE COVRPF SET STATCODE = 'TR',PSTATCODE = 'TR',USER_PROFILE
= 'I002578479',DATIME = CURRENT_TIMESTAMP where chdrnum ='40251983' and chdrcoy ='5'
and validflag ='1' and statcode ='LA' and pstatcode ='LA'
AND CRTABLE IN ('JC51', 'HI53','9J51')
-- 3 ROW</t>
  </si>
  <si>
    <t>INC002578568</t>
  </si>
  <si>
    <t>SY   41077717万能险保费假期状态退保，附加险无退费，退保后保单状态显示有误，请协助查看，谢谢！</t>
  </si>
  <si>
    <t>UPDATE COVRPF SET STATCODE = 'TR',PSTATCODE = 'TR',USER_PROFILE
= 'I002578568',DATIME = CURRENT_TIMESTAMP where chdrnum ='41077717' and chdrcoy ='8'
and validflag ='1' and statcode ='LA' and pstatcode ='LA'
-- 1 ROW</t>
  </si>
  <si>
    <t>INC002578850</t>
  </si>
  <si>
    <t>凭证功能上线前的数据处理最新运行批处理的结果中包含凭证功能上线前的数据，在0012019、0022019的期间存在凭证数据，导致导出的XML文件不能导入到SUN GL。请处理。</t>
  </si>
  <si>
    <t>INC002571366</t>
  </si>
  <si>
    <t>01967398、00742481、01967226 Pass微信受理清单，客户重复提交，导致数据重复</t>
  </si>
  <si>
    <t>INC002571373</t>
  </si>
  <si>
    <t>SY   03287910，保单暂记中保费无法O处理，请协助查看，谢谢！</t>
  </si>
  <si>
    <t>update ZACLPF SET VALIDFLAG = '2',DATIME = CURRENT_TIMESTAMP,
USER_PROFILE = 'I002571373' WHERE CHDRNUM = '03287910' and CHDRCOY
= '8' AND VALIDFLAG = '1'
--1 rows</t>
  </si>
  <si>
    <t>INC002571407</t>
  </si>
  <si>
    <t>证件号：21010219630630538X客户：吴曼华年龄：55周岁我处查询客户目前名下重疾险为75万，加上提交保单的13万，没有达到118万，系统提示有误，导致目前无法提单。</t>
  </si>
  <si>
    <t xml:space="preserve">险种类别是重大疾病类保险的主险【RTM214 都会关爱定期两全保险（2009版）】和附加险【ACI208 附加都会关爱长期重大疾病保险（2009版）】都配置了所以在累积一年内累计意外险风险保额时候都主附加险都累加了导致的此类问题。
</t>
  </si>
  <si>
    <t>新契约同事修改了配置后解决了这个问题</t>
  </si>
  <si>
    <t>INC002571413</t>
  </si>
  <si>
    <t>无法登陆comp，提示密码错误5次，请协助处理！谢谢！</t>
  </si>
  <si>
    <t>已解锁了，若连续输入提示密码错误，可能是你的域账号密码过期了，建议重置下域账号密码后再登陆comp。</t>
  </si>
  <si>
    <t>INC002571419</t>
  </si>
  <si>
    <t>2019-03-04comp生产环境卡顿，请协助查询原因，谢谢</t>
  </si>
  <si>
    <t>已处理，阿帕奇问题导致。</t>
  </si>
  <si>
    <t>INC002571446</t>
  </si>
  <si>
    <t>comp系统生成无数据，未显示承接人信息！http://comp.metlife.cn/indexlis.jsp</t>
  </si>
  <si>
    <t>承接资质的更新在每天晚上7：30开始，我看这个代理人在2-25日晚上 7：31被组织归属考核清退，可能是组织归属和承接资质更新在同一时间进行冲突了</t>
  </si>
  <si>
    <t>已处理今天晚上会重跑承接人，明天你再看下，如有问题电话联系 021-22218315，请知悉</t>
  </si>
  <si>
    <t>INC002571461</t>
  </si>
  <si>
    <t>在VMS中打印纸质红冲发票，但是点击红冲开具后，无法在纸质红冲打印中找到，只能在票据查询中查询到该发票红冲已开具，可是使用的发票号码是纸质发票的号码，开具类型确是电子的，开具发票号为34598731，开具电子红冲发票中也无法查询到(详情请见截图)。现要求打印纸质红冲发票，烦请处理。如果我表达让您困惑，请拨打我电话676</t>
  </si>
  <si>
    <t>票种修复</t>
  </si>
  <si>
    <t>INC002571490</t>
  </si>
  <si>
    <t>都会健康客户宋洋子（客户编号00648301）不出现在产品增值服务查询内，但持有的都会健康保单的有效累计保额达到10万，烦请后台尽快修复。谢谢。</t>
  </si>
  <si>
    <t>INC002571824</t>
  </si>
  <si>
    <t>03781268,2月25日承保,在录入可疑交易时提示未承保,请尽快处理,谢谢!</t>
  </si>
  <si>
    <t>交易表缺失数据</t>
  </si>
  <si>
    <t>上游推送数据，跑批处理</t>
  </si>
  <si>
    <t>INC002571939</t>
  </si>
  <si>
    <t>保单号：03832546、03832555、03832522，三张保单，代理人反馈客户已在2.25日邮件签收，但是系统中显示未签收，请帮忙查询此3单是否邮件签收过，谢谢！</t>
  </si>
  <si>
    <t>已正常发送</t>
  </si>
  <si>
    <t>INC002571959</t>
  </si>
  <si>
    <t>投保单351000053671因无效逾期未付选项发送失败，同时客户已银联扣款成功，IMAP及MAP中，逾期未付选项均正常，显示为中止，运营的MAP中也无法重新发送，烦请帮忙查看后发送，谢谢！</t>
  </si>
  <si>
    <t>该保单请联系分公司内勤，重新保存逾期未付选项，再发送，谢谢。</t>
  </si>
  <si>
    <t>INC002572040</t>
  </si>
  <si>
    <t>保单号：03837933保单于2019.2.25承保。在录入反洗钱时，系统提示此单未承保，无法录入，请帮忙解决，谢谢!</t>
  </si>
  <si>
    <t>缺失交易表数据</t>
  </si>
  <si>
    <t>INC002572057</t>
  </si>
  <si>
    <t>客户王惠娟（96601607/96601608）致电未收到电子合同，请查询系统发送至客户的邮箱是多少？目前系统显示客户邮箱为13917834865@193.com，是否一致。</t>
  </si>
  <si>
    <t>用户邮箱不存在</t>
  </si>
  <si>
    <t>INC002572076</t>
  </si>
  <si>
    <t>41678476 Pass系统中，退保记录异常，请查询</t>
  </si>
  <si>
    <t>如邮件沟通，问题已解决</t>
  </si>
  <si>
    <t>INC002572108</t>
  </si>
  <si>
    <t>CCS系统，生产数据库，JOB_CCS_After_PASS脚本报错，请处理。</t>
  </si>
  <si>
    <t>INC002572191</t>
  </si>
  <si>
    <t>优悦积分未退还原因查询</t>
  </si>
  <si>
    <t>INC002572316</t>
  </si>
  <si>
    <t>代理人反馈在录投保书号：021000231735 的保单时，在上传投保文件最后一步，点击"完成"按钮后，显示"提交失败"的提示，请查询原因并提供解决方案，谢谢    代理人：8601010258</t>
  </si>
  <si>
    <t>问题已查明，map后台代码有缺陷，已提PRB修复，请知晓。</t>
  </si>
  <si>
    <t>INC002572481</t>
  </si>
  <si>
    <t>请协助告知下comp系统中“银保客户经理提奖报表（新）”的取数逻辑，以及附件中标记颜色的重复出现的单子是什么原因？谢谢</t>
  </si>
  <si>
    <t>如电话沟通，可建议调整逻辑 ：该报表只统计来自LA系统的保单数据，人管补打手续费的 数据不重复统计，请知悉。</t>
  </si>
  <si>
    <t>INC002572613</t>
  </si>
  <si>
    <t>02528153、01289905、03112113 溢交转下期批核报错，请查询原因</t>
  </si>
  <si>
    <t>已经恢复正常,暂时关闭</t>
  </si>
  <si>
    <t>INC002572629</t>
  </si>
  <si>
    <t>SY  00907428申请生存金领取，在LA中查询支付名单时，报错闪退，请协助处理，谢谢！</t>
  </si>
  <si>
    <t>相似客户没有合并CHEQPF</t>
  </si>
  <si>
    <t>Update cheqpf set CLNTNUM01 = '72226072' ,DATIME = CURRENT_TIMESTAMP,      
USER_PROFILE = 'I002572629' WHERE CLNTNUM01 = '73055773' and REQNCOY = '8'</t>
  </si>
  <si>
    <t>INC002572726</t>
  </si>
  <si>
    <t>40189323   1月13日 新增操作后，未正常产出合同，请查询原因</t>
  </si>
  <si>
    <t>INC002690430</t>
  </si>
  <si>
    <t>建工险无法添加被保险人，保单号：GP02030000104965，公司：四川金马建筑工程有限公司，请协助处理，谢谢。</t>
  </si>
  <si>
    <t>查看逻辑</t>
  </si>
  <si>
    <t>INC002691276</t>
  </si>
  <si>
    <t>OLP011234965  OLP010977167   OLP011093145   OLP010929039请帮忙查询以上保单的保费未入账.为何保单状态为承保?</t>
  </si>
  <si>
    <t>EBS这边是接收方，无法回溯查询保单源头的信息。</t>
  </si>
  <si>
    <t>INC002686572</t>
  </si>
  <si>
    <t>系统报表抽取反应慢</t>
  </si>
  <si>
    <t>重跑</t>
  </si>
  <si>
    <t>Replaced</t>
    <phoneticPr fontId="11" type="noConversion"/>
  </si>
  <si>
    <t>初步分析，通过修改Tomcat配置来解决此问题。</t>
    <phoneticPr fontId="11" type="noConversion"/>
  </si>
  <si>
    <t>External 3rd Party Interface</t>
    <phoneticPr fontId="11" type="noConversion"/>
  </si>
  <si>
    <t>OA系统问题</t>
  </si>
  <si>
    <t>银行接口问题</t>
  </si>
  <si>
    <t>Networking</t>
    <phoneticPr fontId="11" type="noConversion"/>
  </si>
  <si>
    <t>Defect of New Release</t>
    <phoneticPr fontId="11" type="noConversion"/>
  </si>
  <si>
    <t>2019-03-27新上线CR引起的问题</t>
    <phoneticPr fontId="11" type="noConversion"/>
  </si>
  <si>
    <t>Working as designed</t>
    <phoneticPr fontId="11" type="noConversion"/>
  </si>
  <si>
    <t>working as designed</t>
    <phoneticPr fontId="11" type="noConversion"/>
  </si>
  <si>
    <t>Database</t>
    <phoneticPr fontId="11" type="noConversion"/>
  </si>
  <si>
    <t>DataFix</t>
    <phoneticPr fontId="11" type="noConversion"/>
  </si>
  <si>
    <t>ods之前推数导致，通过修改数据解决。</t>
    <phoneticPr fontId="11" type="noConversion"/>
  </si>
  <si>
    <t>Application</t>
    <phoneticPr fontId="11" type="noConversion"/>
  </si>
  <si>
    <t>Working as designed</t>
    <phoneticPr fontId="11" type="noConversion"/>
  </si>
  <si>
    <t>Human Error</t>
    <phoneticPr fontId="11" type="noConversion"/>
  </si>
  <si>
    <t>Networking</t>
    <phoneticPr fontId="11" type="noConversion"/>
  </si>
  <si>
    <t>Failure</t>
    <phoneticPr fontId="11" type="noConversion"/>
  </si>
  <si>
    <t>Application</t>
    <phoneticPr fontId="11" type="noConversion"/>
  </si>
  <si>
    <t>INC002645949</t>
    <phoneticPr fontId="11" type="noConversion"/>
  </si>
  <si>
    <t>条款本身有问题</t>
    <phoneticPr fontId="11" type="noConversion"/>
  </si>
  <si>
    <t>Defect</t>
    <phoneticPr fontId="11" type="noConversion"/>
  </si>
  <si>
    <t>分页功能不好用，导致超过十条的数据无法显示。</t>
    <phoneticPr fontId="11" type="noConversion"/>
  </si>
  <si>
    <t>INC002681876</t>
    <phoneticPr fontId="11" type="noConversion"/>
  </si>
  <si>
    <t>初步分析，通过修改Tomcat配置来解决此问题。</t>
    <phoneticPr fontId="11" type="noConversion"/>
  </si>
  <si>
    <t>代码逻辑有问题，已经修改。</t>
    <phoneticPr fontId="11" type="noConversion"/>
  </si>
  <si>
    <t>IE升级导致前台验证失败。</t>
    <phoneticPr fontId="11" type="noConversion"/>
  </si>
  <si>
    <t>Failover</t>
    <phoneticPr fontId="11" type="noConversion"/>
  </si>
  <si>
    <t>偶发性时间，分析中。</t>
    <phoneticPr fontId="11" type="noConversion"/>
  </si>
  <si>
    <t>Capacity</t>
    <phoneticPr fontId="11" type="noConversion"/>
  </si>
  <si>
    <t>无任何干预，用户又导进去了</t>
    <phoneticPr fontId="11" type="noConversion"/>
  </si>
  <si>
    <t>Configuration</t>
    <phoneticPr fontId="11" type="noConversion"/>
  </si>
  <si>
    <t>Business Configuration</t>
    <phoneticPr fontId="11" type="noConversion"/>
  </si>
  <si>
    <t>filenet宕机</t>
    <phoneticPr fontId="11" type="noConversion"/>
  </si>
  <si>
    <t>该单201000027524为电子保单， 在综合平台上数据核心异常</t>
    <phoneticPr fontId="11" type="noConversion"/>
  </si>
  <si>
    <t>缺少投保单</t>
    <phoneticPr fontId="11" type="noConversion"/>
  </si>
  <si>
    <t>原需求如此，用户理解错误</t>
    <phoneticPr fontId="11" type="noConversion"/>
  </si>
  <si>
    <t>打印月结分发有问题。分发很慢</t>
    <phoneticPr fontId="11" type="noConversion"/>
  </si>
  <si>
    <t>Server</t>
    <phoneticPr fontId="11" type="noConversion"/>
  </si>
  <si>
    <t>上游积压大量单子未过来</t>
    <phoneticPr fontId="11" type="noConversion"/>
  </si>
  <si>
    <t>INC002671420</t>
    <phoneticPr fontId="11" type="noConversion"/>
  </si>
  <si>
    <t>打印和邮箱系统交互问题</t>
    <phoneticPr fontId="11" type="noConversion"/>
  </si>
  <si>
    <t xml:space="preserve">Working as designed </t>
    <phoneticPr fontId="11" type="noConversion"/>
  </si>
  <si>
    <t>working as design</t>
    <phoneticPr fontId="11" type="noConversion"/>
  </si>
  <si>
    <t>重启服务后恢复</t>
    <phoneticPr fontId="11" type="noConversion"/>
  </si>
  <si>
    <t>Human error</t>
    <phoneticPr fontId="11" type="noConversion"/>
  </si>
  <si>
    <t>External 3rd Party Interface</t>
    <phoneticPr fontId="11" type="noConversion"/>
  </si>
  <si>
    <t>working as desing</t>
    <phoneticPr fontId="11" type="noConversion"/>
  </si>
  <si>
    <t>INC002640291</t>
    <phoneticPr fontId="11" type="noConversion"/>
  </si>
  <si>
    <t>操作错误请按cancel处理</t>
    <phoneticPr fontId="11" type="noConversion"/>
  </si>
  <si>
    <t>交通银行不允许变更，详见邮件沟通</t>
    <phoneticPr fontId="11" type="noConversion"/>
  </si>
  <si>
    <t>working as designed</t>
    <phoneticPr fontId="11" type="noConversion"/>
  </si>
  <si>
    <t>Defect</t>
    <phoneticPr fontId="11" type="noConversion"/>
  </si>
  <si>
    <t>打印和邮箱系统交互问题</t>
    <phoneticPr fontId="11" type="noConversion"/>
  </si>
  <si>
    <t>更换登录方式导致</t>
    <phoneticPr fontId="11" type="noConversion"/>
  </si>
  <si>
    <t>缺影像</t>
    <phoneticPr fontId="11" type="noConversion"/>
  </si>
  <si>
    <t>Human Error</t>
    <phoneticPr fontId="11" type="noConversion"/>
  </si>
  <si>
    <t>External 3rd Party Interface</t>
    <phoneticPr fontId="11" type="noConversion"/>
  </si>
  <si>
    <t>Defect of New Release</t>
    <phoneticPr fontId="11" type="noConversion"/>
  </si>
  <si>
    <t>影像系统宕机所致</t>
    <phoneticPr fontId="11" type="noConversion"/>
  </si>
  <si>
    <t>宕机</t>
    <phoneticPr fontId="11" type="noConversion"/>
  </si>
  <si>
    <t>Networking</t>
    <phoneticPr fontId="11" type="noConversion"/>
  </si>
  <si>
    <t>Failure</t>
    <phoneticPr fontId="11" type="noConversion"/>
  </si>
  <si>
    <t>Working as designed</t>
    <phoneticPr fontId="11" type="noConversion"/>
  </si>
  <si>
    <t>Passwrod Reset</t>
    <phoneticPr fontId="11" type="noConversion"/>
  </si>
  <si>
    <t>杭州AGY代理人汪志飞，工号：8611003755，投保单：121000223815，已承保，但是在IMAP系统无法查询电子文件，烦请修复。</t>
    <phoneticPr fontId="11" type="noConversion"/>
  </si>
  <si>
    <t>缺少影像</t>
    <phoneticPr fontId="11" type="noConversion"/>
  </si>
  <si>
    <t>Batch</t>
    <phoneticPr fontId="11" type="noConversion"/>
  </si>
  <si>
    <t>打印系统问题。</t>
    <phoneticPr fontId="11" type="noConversion"/>
  </si>
  <si>
    <t>通知打印修复此短信内容Bug</t>
    <phoneticPr fontId="11" type="noConversion"/>
  </si>
  <si>
    <t>原业务逻辑如此，已和用户沟通</t>
    <phoneticPr fontId="11" type="noConversion"/>
  </si>
  <si>
    <t>Passwrod Reset</t>
    <phoneticPr fontId="11" type="noConversion"/>
  </si>
  <si>
    <t>用户邮箱不存在，通知用户进行核实后再作处理</t>
    <phoneticPr fontId="11" type="noConversion"/>
  </si>
  <si>
    <t>由于lccservice和lccservicelog这两个表中增加字段，导致脚本无法执行，修改脚本后，提交DP。问题解决，关闭Inc。</t>
    <phoneticPr fontId="11" type="noConversion"/>
  </si>
  <si>
    <t>INC002828258</t>
  </si>
  <si>
    <t>Hold - Customer</t>
  </si>
  <si>
    <t>客户姓名：王晓丰身份证号码：130205196910104255保单号码：OLP011302543客户需求：客户在微店为他人投保一份航空意外险，但一直未收到承保短信，也一直无法在微商城上查询保单，客服在MTS和EBS系统中也未查询到客户的保单，烦请协助查询，谢谢~~查询成功后，请联系任翠翠，电话：1371875</t>
  </si>
  <si>
    <t>INC002828299</t>
  </si>
  <si>
    <t>客户姓名：程效东身份证号码：37078319640616273X电话号码：15026097073客户需求：客户进线表示在去哪投保了一份航空意外险，但一直未收到承保短信，客户投保的是明天生效的保单，烦请协助查询，谢谢~~</t>
  </si>
  <si>
    <t>INC002828604</t>
  </si>
  <si>
    <t>请帮忙查一下这个客户为什么在2018年6月之后就没有再下发，谢谢~13902237894</t>
  </si>
  <si>
    <t>INC002828695</t>
    <phoneticPr fontId="11" type="noConversion"/>
  </si>
  <si>
    <t>EBS系统开通保单赠险查询界面，上生产线校验时发现查询到的保单显示地址内容与MTS不一致，请协助解决该问题。需求号CR1801163</t>
  </si>
  <si>
    <t>AMS-ARF-SinoSoft DigitalApp-L3-CN</t>
  </si>
  <si>
    <t>Application</t>
    <phoneticPr fontId="11" type="noConversion"/>
  </si>
  <si>
    <t>Working as designed</t>
    <phoneticPr fontId="11" type="noConversion"/>
  </si>
  <si>
    <t>目前免险推送过来的是地址编码，我们没有地址信息表，所以无法查询到对应的地址信息，待后续ods将MTS的地址信息表推送给我们后，我们将进行关联查询，将地址的具体信息体现在查询结果中。</t>
    <phoneticPr fontId="11" type="noConversion"/>
  </si>
  <si>
    <t>INC002783714</t>
  </si>
  <si>
    <t>资金系统回写OA失败，请重新传OA。辽宁分公司多笔OA单据，请处理。</t>
  </si>
  <si>
    <t>INC002775582</t>
  </si>
  <si>
    <t>关于S2S项目4.13-14号未弹数据的情况，有以下几个问题需要IT支持和确认。 1. 04/09 WAP 第一笔08:13入库26条04/10 WAP第一笔09:46入库33条04/11 WAP第一笔08:18入库33条04/12 WAP早上第一笔入库只有3条,这是定位什么原因?  (且WAP一天入库量就21</t>
  </si>
  <si>
    <t>INC002775614</t>
  </si>
  <si>
    <t>2019.4-17日上午发生两起坐席在监控中显示主叫号码为坐席分机，被叫号码为4679，经后台查询，此情况为当时语音评价转入至座席端导致，沟通内容请见附件，15：25-15:28之间使用分机88436，坐席交换机工号110011，外呼号码15811152706，共测试7通电话，其中一通正常转接语音评价，其余6通都分别使</t>
  </si>
  <si>
    <t>Yuee Wu</t>
    <phoneticPr fontId="11" type="noConversion"/>
  </si>
  <si>
    <t>9525 CN - IVR - CCS</t>
    <phoneticPr fontId="11" type="noConversion"/>
  </si>
  <si>
    <t>INC002763255</t>
  </si>
  <si>
    <t>3*5菜单配置的图文呼出功能失效，如点击都会服务-服务动态，个险微客服菜单名需要恢复，不是使用“微客服小程序”</t>
  </si>
  <si>
    <t>新cr引起的问题</t>
    <phoneticPr fontId="11" type="noConversion"/>
  </si>
  <si>
    <t>INC002810204</t>
  </si>
  <si>
    <t>保单号：01974528、01998942、01999030、02010881、02012093、02012163、02013503、01935962、01935965、01931735、01958556无法在官网操作投联产品的账户转换，请帮忙查询原因，解决下，谢谢!</t>
  </si>
  <si>
    <t>Application</t>
    <phoneticPr fontId="11" type="noConversion"/>
  </si>
  <si>
    <t>Human Error</t>
    <phoneticPr fontId="11" type="noConversion"/>
  </si>
  <si>
    <t>INC002799413</t>
  </si>
  <si>
    <t>赔案号GC04010000214209，官网GSVP上未查到理赔记录，也没有收到理赔通知书。请核实情况。</t>
  </si>
  <si>
    <t>Application</t>
    <phoneticPr fontId="11" type="noConversion"/>
  </si>
  <si>
    <t>Human Error</t>
    <phoneticPr fontId="11" type="noConversion"/>
  </si>
  <si>
    <t>INC002793500</t>
  </si>
  <si>
    <t>#E-Portal 在花旗传盘的正常操作中显示错误（见附件），请尽快在明天11点前解决，以免耽误每天的传盘，造成不必要的客户投诉</t>
  </si>
  <si>
    <t>7149 Intl Finance GFDA Australia (Citi)</t>
  </si>
  <si>
    <t>Configuration</t>
    <phoneticPr fontId="11" type="noConversion"/>
  </si>
  <si>
    <t>INC002803930</t>
  </si>
  <si>
    <t>MTSRPT导表超时。</t>
  </si>
  <si>
    <t>INC002804540</t>
  </si>
  <si>
    <t>分公司代理人反馈：保单03962177，在公司官微查询服务人员信息时，未显示代理人电话，烦请协助查看原因，谢谢。</t>
  </si>
  <si>
    <t>Working as designed</t>
    <phoneticPr fontId="11" type="noConversion"/>
  </si>
  <si>
    <t>接口原来设计如此，因为上游允许此字段为空，所以取不到值。</t>
    <phoneticPr fontId="11" type="noConversion"/>
  </si>
  <si>
    <t>INC002823501</t>
  </si>
  <si>
    <t>L19042424517、03887959、M19042436826 微信申请，待扫描6天。</t>
  </si>
  <si>
    <t>Server</t>
    <phoneticPr fontId="11" type="noConversion"/>
  </si>
  <si>
    <t>Configuration</t>
    <phoneticPr fontId="11" type="noConversion"/>
  </si>
  <si>
    <t>通过增加服务器的内存配置，解决此问题。</t>
    <phoneticPr fontId="11" type="noConversion"/>
  </si>
  <si>
    <t>INC002823601</t>
  </si>
  <si>
    <t>CQ-02916195 附加险AM53/AD04终止，但还是记了险种级别的保费账，导致GL不平</t>
  </si>
  <si>
    <t>Application</t>
    <phoneticPr fontId="11" type="noConversion"/>
  </si>
  <si>
    <t>Defect</t>
    <phoneticPr fontId="11" type="noConversion"/>
  </si>
  <si>
    <t>系统缺陷，问题已经修复完成，uat测试已经通过，等待上线。</t>
    <phoneticPr fontId="11" type="noConversion"/>
  </si>
  <si>
    <t>INC002823757</t>
    <phoneticPr fontId="11" type="noConversion"/>
  </si>
  <si>
    <t>Vanessa Ji</t>
  </si>
  <si>
    <t>41370291  工行interface项目保单，曾在2011年9月29及11月1，通过工行导入做过两次部分领取，目前想调取当时数据，查看当时具体是那个工行网点办理的业务</t>
  </si>
  <si>
    <t>Failover</t>
    <phoneticPr fontId="11" type="noConversion"/>
  </si>
  <si>
    <t>ods系统推数延迟导致保单状态不符，后期ods系统重新推数，问题解决。</t>
    <phoneticPr fontId="11" type="noConversion"/>
  </si>
  <si>
    <t>INC002823795</t>
    <phoneticPr fontId="11" type="noConversion"/>
  </si>
  <si>
    <t>381000128562此份保单入单时申请的保单寄送方式为纸质合同，但目前系统中只有电子合同，纸质合同未生成，烦请处理。随附附件为系统内截图，请参考</t>
  </si>
  <si>
    <t>10778 CN - FileNet</t>
    <phoneticPr fontId="11" type="noConversion"/>
  </si>
  <si>
    <t>3383872</t>
  </si>
  <si>
    <t>Application</t>
    <phoneticPr fontId="11" type="noConversion"/>
  </si>
  <si>
    <t>ods系统推数延迟导致保单状态不符，后期ods系统重新推数，问题解决。</t>
    <phoneticPr fontId="11" type="noConversion"/>
  </si>
  <si>
    <t>INC002822129</t>
  </si>
  <si>
    <t>CCS系统115:8888服务器15:45分开始新增工单速度缓慢，请处理，谢谢！</t>
  </si>
  <si>
    <t>Server</t>
    <phoneticPr fontId="11" type="noConversion"/>
  </si>
  <si>
    <t>Configuration</t>
    <phoneticPr fontId="11" type="noConversion"/>
  </si>
  <si>
    <t>通过增加服务器的内存配置，解决此问题。</t>
    <phoneticPr fontId="11" type="noConversion"/>
  </si>
  <si>
    <t>INC002828057</t>
  </si>
  <si>
    <t>保单号：40438909\40438908，CCS系统中-预约服务-0419-预约保全服务，041900B预约保全服务（LA），录入04项-客户资料变更，勾选“更正受益人资料”项，系统不显示受益人信息，与LA系统不一致。选择发送方式，点击提交后，系统提示：所填受益人在所选保单下不存在，申请书无法发送，请尽快修复此问题，</t>
  </si>
  <si>
    <t>Yenan Dong</t>
    <phoneticPr fontId="11" type="noConversion"/>
  </si>
  <si>
    <t>6870 CN - CCS</t>
    <phoneticPr fontId="11" type="noConversion"/>
  </si>
  <si>
    <t>Application</t>
    <phoneticPr fontId="11" type="noConversion"/>
  </si>
  <si>
    <t>Defect</t>
    <phoneticPr fontId="11" type="noConversion"/>
  </si>
  <si>
    <t>系统缺陷，问题已经修复完成，uat测试已经通过，等待上线。</t>
    <phoneticPr fontId="11" type="noConversion"/>
  </si>
  <si>
    <t>INC002711843</t>
  </si>
  <si>
    <t>CCS中无法调听录音，已通知IT同事-吴月娥协助处理。补个INC便于跟进</t>
  </si>
  <si>
    <t>Database</t>
    <phoneticPr fontId="11" type="noConversion"/>
  </si>
  <si>
    <t>DataFix</t>
    <phoneticPr fontId="11" type="noConversion"/>
  </si>
  <si>
    <t>通过分析是录音id丢失导致，通过执行脚本，修复此问题，关闭inc。</t>
    <phoneticPr fontId="11" type="noConversion"/>
  </si>
  <si>
    <t>通过分析是录音id丢失导致，通过执行脚本，修复此问题，关闭inc。</t>
  </si>
  <si>
    <t>INC002705890</t>
  </si>
  <si>
    <t>SY   01574998电话变更无法提交，请协助查看，谢谢！</t>
  </si>
  <si>
    <t>接口异常报错</t>
    <phoneticPr fontId="11" type="noConversion"/>
  </si>
  <si>
    <t>INC002828291</t>
  </si>
  <si>
    <t>资金平台自动交易核对失败。OA支付的单据申请日期与银行出帐日期不在同一天的不能完成自动交易核对。单据实例：FY201904240074、FY201904260078、FY201904240075</t>
  </si>
  <si>
    <t>修改自动匹配逻辑，时间逻辑调整为》=单据时间；</t>
    <phoneticPr fontId="11" type="noConversion"/>
  </si>
  <si>
    <t>INC002828326</t>
  </si>
  <si>
    <t>资金平台支付通少一个选项。29日更新后，支付通缺失了"保单业务手工支付"的选项。</t>
  </si>
  <si>
    <t>更新脚本问题</t>
    <phoneticPr fontId="11" type="noConversion"/>
  </si>
  <si>
    <t>INC002828739</t>
  </si>
  <si>
    <t>客户登陆个险微客服，进行保单回签时，显示“保单状态异常，请联系您的销售人员“。请调查并处理该问题，谢谢。</t>
  </si>
  <si>
    <t>Application</t>
    <phoneticPr fontId="11" type="noConversion"/>
  </si>
  <si>
    <t>Failover</t>
    <phoneticPr fontId="11" type="noConversion"/>
  </si>
  <si>
    <t>ods系统推数延迟导致保单状态不符，后期ods系统重新推数，问题解决。</t>
    <phoneticPr fontId="11" type="noConversion"/>
  </si>
  <si>
    <t>INC002824229</t>
  </si>
  <si>
    <t>客户保单04018999于4.19投保，20号扣款成功，客户与代理人于2.27收到保单制作完成的短信（见附件），之后一直没有收到纸质保单，微信二维码签收显示异常（见附件），我查看内勤CCS系统显示保单为核保状态（见附件），但是查看外勤MAP系统显示保单状态为有效，麻烦查看签收异常到底是什么问题？谢谢！代理人工号8611</t>
  </si>
  <si>
    <t>INC002824263</t>
  </si>
  <si>
    <t>TSR文思工号960977的数据库中出现其他TSR保单，详情见附件！请协助查询是何情况？</t>
  </si>
  <si>
    <t>INC002809713</t>
    <phoneticPr fontId="11" type="noConversion"/>
  </si>
  <si>
    <t>033002338033 该保单给客户发送短信回签时报错，请帮忙看看</t>
  </si>
  <si>
    <t>INC002716507</t>
  </si>
  <si>
    <t>复核签批人员多了一个“Shizhim”，请确认原因。</t>
  </si>
  <si>
    <t>INC002717401</t>
  </si>
  <si>
    <t>调拨通异常。调拨通--"自动扣款方式"制单，付款方无法选择到121902482010108等投资专户。具体见附件</t>
  </si>
  <si>
    <t>和当前登录人机构有关系</t>
    <phoneticPr fontId="11" type="noConversion"/>
  </si>
  <si>
    <t>INC002784972</t>
  </si>
  <si>
    <t>L19041824160、M19041836295、01650476 ,立案号已存在</t>
  </si>
  <si>
    <t>INC002769777</t>
  </si>
  <si>
    <t>需重置reporting系统的用户密码（地址：http://rpt.metlife.cn/reporting/），reporting系统用户名我不确定是否为EHUJIEMIN，而我的电脑用户名为hujie。如果打我的座机联系不上的话可以打我手机13580334008，谢谢!</t>
  </si>
  <si>
    <t>3238389</t>
  </si>
  <si>
    <t>INC002770121</t>
  </si>
  <si>
    <t>L19041423851、03021641、M19041435904，案件状态为空，请恢复状态。</t>
  </si>
  <si>
    <t>INC002764940</t>
  </si>
  <si>
    <t>立案岗建立受益人后，无法删除。1、L19041523872、40074648、M19041535929。2、L19041523872、40074648、M19041535929。3、L19041523871、40837137、M19041535928。</t>
  </si>
  <si>
    <t>INC002774829</t>
  </si>
  <si>
    <t>L19041523897  03506488、M19041535963，找不到案件。</t>
  </si>
  <si>
    <t>INC002775238</t>
  </si>
  <si>
    <t>L19041523921、40592965、M19041536000，提示“受益人变更失败：发现副本”。</t>
  </si>
  <si>
    <t>INC002775259</t>
  </si>
  <si>
    <t>Sean He</t>
  </si>
  <si>
    <t>LA系统新增附加险ANP计算错误-41317010</t>
  </si>
  <si>
    <t>1020700</t>
  </si>
  <si>
    <t>对周年日前多次新增附约，ANP会漏部分险种，本次对此问题进行了修复</t>
  </si>
  <si>
    <t>INC002775390</t>
  </si>
  <si>
    <t>VDI登录后显示无桌面</t>
  </si>
  <si>
    <t>INC002775730</t>
  </si>
  <si>
    <t>L19041724048、03668337、M19041736181，客户证件为港澳通行证（带有括号），申请人信息部分能自动带出证件号。但点击立案后，申请人信息部分的证件号自动为空，并提示输入证件号，目前无法立案</t>
  </si>
  <si>
    <t>INC002737340</t>
  </si>
  <si>
    <t>L19040923527、03981560、M19040935488，立案号已存在，无法结案。</t>
  </si>
  <si>
    <t>INC002814880</t>
  </si>
  <si>
    <t>请恢复案件状态，M19042536889  、L19042524569；M19042436738 、L19042424459</t>
  </si>
  <si>
    <t>INC002824494</t>
  </si>
  <si>
    <t>Xiangyu Lai</t>
  </si>
  <si>
    <t>用户MTS账号：962574问题：MTS登录后一直显示签入失败：交换机分机号码非法，请检查设备但是分级号码没有问题，属于六层设备</t>
  </si>
  <si>
    <t>3406943</t>
  </si>
  <si>
    <t>未采取行动自行恢复了</t>
  </si>
  <si>
    <t>INC002824606</t>
  </si>
  <si>
    <t>保单号038000049257=41613924今年1月1日-3月31日的第一季度对账单，至今还未跑出，烦请核实一下具体原因，谢谢！</t>
  </si>
  <si>
    <t>OP漏跑季度对账单批处理，后已安排补跑</t>
  </si>
  <si>
    <t>INC002828349</t>
  </si>
  <si>
    <t>yiyun Gao</t>
  </si>
  <si>
    <t>资金平台无法接收到工商银行上海分公司核心系统批量收款供数，请重新推数</t>
  </si>
  <si>
    <t>非资金系统问题，请下次提交注意</t>
  </si>
  <si>
    <t>INC002828872</t>
  </si>
  <si>
    <t>都会健康客户傅杰210224199302160256又不出现在客户名单里，烦请后台核实，谢谢。</t>
  </si>
  <si>
    <t>推数延迟，需要手工处理</t>
  </si>
  <si>
    <t>目前已手动修复</t>
  </si>
  <si>
    <t>INC002821560</t>
  </si>
  <si>
    <t>Hi LA Team，4月有一张万能产品保单，41360235，在3月28号做了一笔满期返回（交易编号2318），返回的是3月26号的满期领取（交易编号2317）。目前发现的问题是2318交易产生的财务分录并没有完全把2317的财务分录冲销，而且带出了新的科目：8720000051。请查一下此次保单的满期返回账务</t>
  </si>
  <si>
    <t>BH509程序需修改，此单先手工patch：
INSERT INTO MLPDTA.BATCPF VALUES ('BA', '1', 'SH', 2019, 5, 'B633', '00042', '    ', '000059', 20190506, 21432432, 0, 0, 'A', '   ', ' ', ' ', 0, 0, 0, 0, 0, 0, 0, 0, 0, 0, 0, 0, 0, 0, 0, 0.00, 0.00, 0.00, 0.00, 0.00, 0.00, 0.00, 0.00, 0.00, 0.00, 0.00, 0.00, 0, 0, 0, 0, 0, 0, 0, 0, 0, 0, 0, 0, '0', '0', '0', '0', '0', '0', '0', '0', '0', '0', '0', '0', '0', '0', '0', '0', '0', '0', '0', '0', 'I002821560', 'L1GLUPDATE', CURRENT_TIMESTAMP);
--1 ROWS
INSERT INTO MLPDTA.ACMVPF VALUES ('  ', '1', '41360235 ', 2318, 3, '  ', '1', '4136023501010000', 'LE', 'NT', '1', 'SH', 2019, 5, 'B633', '00042', 'CNY', 136153.91, '02318                         ', '单位交易                    ', 1.000000000, 136153.91, '1', 'CNY', 'ULR-MATUR-UL07', '-', '2019', '04', 20190326, 0, 0.00, 99999999, ' ', 190506, 3109, 0, '    ', '          ', ' ', '  ', 0, '                    ', 99999999, 'U1        ', 'BXS       ', 'I         ', 'SYS       ', 'UL08BA    ', 'SYS       ', 'HQ0008    ', 'SYS       ', 'SYS       ', '0101      ', 'I002821560', 'L1NEWUNITD', CURRENT_TIMESTAMP);
INSERT INTO MLPDTA.ACMVPF VALUES ('  ', '1', '41360235 ', 2318, 3, '  ', '1', '4136023501010000', 'LE', 'NP', '1', 'SH', 2019, 5, 'B633', '00042', 'CNY', -136153.91, '02318                         ', '单位交易                    ', 1.000000000, -136153.91, '1', 'CNY', 'ULR-PREM-UL07 ', '-', '2019', '04', 20190326, 0, 0.00, 99999999, 'I', 190506, 3109, 0, '    ', '          ', ' ', '  ', 0, '                    ', 99999999, 'U1        ', 'BXS       ', 'I         ', 'SYS       ', 'UL08BA    ', 'SYS       ', 'HQ0008    ', 'SYS       ', 'SYS       ', '0101      ', 'I002821560', 'L1NEWUNITD', CURRENT_TIMESTAMP);
--2 ROWS
UPDATE MLPDTA.ACBL SET SACSCURBAL = SACSCURBAL - 136153.91, USER_PROFILE = 'I002821560', DATIME = CURRENT_TIMESTAMP        
WHERE RLDGCOY = '1' AND RLDGACCT LIKE  '41360235%' AND SACSTYP = 'NT' ;
--1 ROWS
UPDATE MLPDTA.ACBL SET SACSCURBAL = SACSCURBAL + 136153.91, USER_PROFILE = 'I002821560', DATIME = CURRENT_TIMESTAMP        
WHERE RLDGCOY = '1' AND RLDGACCT LIKE  '41360235%' AND SACSTYP = 'NP' ;
--1 ROWS</t>
  </si>
  <si>
    <t>INC002821833</t>
  </si>
  <si>
    <t>招商银行银企直连，出现错误：FBCN026: 字符串类型字段NUSAGE长度不合法OA支付多笔出现错误。请尽快处理错误单据，并在近期修改程序bug，谢谢</t>
  </si>
  <si>
    <t>INC002821970</t>
  </si>
  <si>
    <t>L19042524645、03949092、M19042336717，签批人潘俊看不到该案件。</t>
  </si>
  <si>
    <t>INC002822060</t>
  </si>
  <si>
    <t>新人无法取号，提示任务分配中，问题同INC002763452，此问题已反复出现，望彻底解决。本次涉及部分工号：964278、964279、964275、964282、964283、964277、964285、964281、964276、964274、964280、964286</t>
  </si>
  <si>
    <t>Defect</t>
    <phoneticPr fontId="11" type="noConversion"/>
  </si>
  <si>
    <t xml:space="preserve">推测是并发引起。
如有问题请再联系，此问题先关闭。
</t>
  </si>
  <si>
    <t>检查报Message的逻辑和后台的日志</t>
  </si>
  <si>
    <t>INC002809167</t>
  </si>
  <si>
    <t>L19042424543、03149523、M19042436857，IMAP申请案件无影像。</t>
  </si>
  <si>
    <t>INC002809245</t>
  </si>
  <si>
    <t>极短险OLP011137667，使用姓名、身份证号等“五要素”，无法查询到保单。</t>
  </si>
  <si>
    <t>INC002809851</t>
  </si>
  <si>
    <t>4.20未跑出信息流new.old数据，请协助调查原因</t>
  </si>
  <si>
    <t>问题： 2019-05-04周六 AutoReuseOldNew复用未把信息流数据复用出来？
原因：  根据提供的手机号码对应的客户号按现有的数据情况跟复用提数逻辑比对，是能够复用出来的，但在2019-05-04哪天部分信息流数据据并没有复用出来，因为AutoReuseOldNewJob是每周六上午8点执行的，而发现2019-05-04哪天复用数据基础表DM_Task_Clue的Job是在哪天的上午8点57分才执行完成，所以推测跟这个有点关系，2019-05-06周一 下午17点后重跑AutoReuseOldNew的信息流两个数据来源（百度预约购买-重疾险、头条预约购买-重疾险）的数据之后今天看结果重跑出来的数据有1621条，所以估计是这个原因。</t>
  </si>
  <si>
    <t>调查复用逻辑的提数逻辑。</t>
  </si>
  <si>
    <t>INC002809880</t>
  </si>
  <si>
    <t>附件中的保单目前仍是理赔锁定状态，涉及2018年至2019年1月。请调查原因。</t>
  </si>
  <si>
    <t>INC002810796</t>
  </si>
  <si>
    <t>已结案支付异常1、L19042424545、01479046、M190424368592、L19042324426、03619918、M190423366993、L19042424457、01295715、M190424367354、L19042224364、01048513、M190422366025、L1</t>
  </si>
  <si>
    <t>INC002792001</t>
  </si>
  <si>
    <t>代理人表示未收到理赔通知短信。1、L19033123097、028271162、L19033123097、028271163、L19033123096、028271724、L19011319056、00312935</t>
  </si>
  <si>
    <t>INC002792820</t>
  </si>
  <si>
    <t>Yue Jiang</t>
  </si>
  <si>
    <t>RS-DDH20190418135812280bd 客户刘涛 坐席金明月 因出单时客户未过生日，提交出保时客户过完生日。导致费率不一致现无法出保，请帮忙修改处理，谢谢。</t>
  </si>
  <si>
    <t>3380647</t>
  </si>
  <si>
    <t>数据处理</t>
  </si>
  <si>
    <t>INC002792901</t>
  </si>
  <si>
    <t>已结案支付异常1、L19042124279、03195348、M19042136461。2、L19041523862、40571916、M19041535915。</t>
  </si>
  <si>
    <t>INC002793186</t>
  </si>
  <si>
    <t>无法找到案件M19042236523 L19042224316 待立案M19042236522 L19042224315 待立案M19042236518 L19042224314 待立案M19042236513 L19042224310 待审核M19042136449 L19042124270 待审核M19</t>
  </si>
  <si>
    <t>INC002793307</t>
  </si>
  <si>
    <t>L19041824162、03426978、M19041836297，签批时提示保单状态有误，LA里有有理赔款。</t>
  </si>
  <si>
    <t>INC002798426</t>
  </si>
  <si>
    <t>0423的凭证接口xml中有3月期间的凭证数据，请处理。具体见附件。</t>
  </si>
  <si>
    <t>INC002798517</t>
  </si>
  <si>
    <t>L19041824116、02928597、M19040835426，未生成理赔通知书。</t>
  </si>
  <si>
    <t>INC002798865</t>
  </si>
  <si>
    <t>保单41427257，为LA分期支付迁移保单。每期36000元，共迁移144000元，即2019至2022共4期理赔款。现2019理赔款未生成。</t>
  </si>
  <si>
    <t>INC002799555</t>
  </si>
  <si>
    <t>Dear，目前有微保、新官网及天猫未支付，目前新官网未支付进到mktx-bpr-sdc-cn这个接口专案比实际倒数的订单数要少，天猫一直没有弹未支付数据进到mktx-bpr-sdc-cn这个接口专案，微保未支付无比照，故无法看出。详细请联系kongyang，88283，谢谢！</t>
  </si>
  <si>
    <t>此问题属于 CR1801074开发上线的，根据BA 孔杨的在邮件中的回复："  已与用户协商，先调整DGT专案的calllist名称，暂时不用调整了。"</t>
  </si>
  <si>
    <t>"  已与用户协商，先调整DGT专案的calllist名称，暂时不用调整了。"</t>
  </si>
  <si>
    <t>INC002799992</t>
  </si>
  <si>
    <t>L19041924214、OLP010941887、M19041936385，极短险已结案支付异常。</t>
  </si>
  <si>
    <t>INC002800121</t>
  </si>
  <si>
    <t>批量付款业务对应财务账的凭证类型错误，SSHQ应记为SSHO，凭证编号与凭证类型需同步修改。</t>
  </si>
  <si>
    <t>INC002804147</t>
  </si>
  <si>
    <t>资金平台防重预警审核完成后数据无法自动匹配到核对组批。请IT帮忙查询原因</t>
  </si>
  <si>
    <t>INC002804251</t>
  </si>
  <si>
    <t>4月19日出帐的数据不能交易核对，涉及到江苏分公司和广州分公司。具体单据信息如下：amount opp_acc_no opp_acc_name5000.00 01320120210009305 南京锐果文化传媒有限公司9180.00 637969879990 广州远洋宾馆有有限公司---请修改交易明细信息，</t>
  </si>
  <si>
    <t>INC002804567</t>
  </si>
  <si>
    <t>L19042324409、03842680、M19042336668，待立案阶段，立案岗看不到该案件。</t>
  </si>
  <si>
    <t>INC002804775</t>
  </si>
  <si>
    <t>您好，CQ-40571825 此单万能产品，保费假期中，客户申请的取消附加险系统无法操作，请协助将附加险CI51  附加长期重大疾病 A 款  操作取消并将LA中的任务做结案处理，正常出短信批单，谢谢。因客户同时还申请了减保和投保人变更，故烦加急处理此单，非常感谢。  聂江维 88218</t>
  </si>
  <si>
    <t>Patch COVR,ZPSH,LETC。</t>
  </si>
  <si>
    <t>INC002804183</t>
  </si>
  <si>
    <t>LA与VMS应税收入差异</t>
  </si>
  <si>
    <t>遗漏SH- 04018598，需补充</t>
  </si>
  <si>
    <t>INC002804191</t>
  </si>
  <si>
    <t>续期催缴的工单无法在MTS2.0显示（据说ODS有退回，但MTS2.0上没有收到任何此类工单的提醒），帮忙查一下原因，谢谢</t>
  </si>
  <si>
    <t>目前系统程序有些问题，导致续期催缴JOB未能生成该类型的工单。</t>
  </si>
  <si>
    <t>需要调整生成续期催缴工单的应用JOB程序，该故障转PRB。</t>
  </si>
  <si>
    <t>INC002804374</t>
  </si>
  <si>
    <t>CCS以下网址卡顿，保单需要多次保存才能保存成功，请尽快修复，谢谢！http://10.164.3.88/MetLifeCCSORT/admin.jsfhttp://10.164.3.89/MetLifeCCSORT/admin.jsfhttp://10.164.3.115/MetLifeCCSORT/index</t>
  </si>
  <si>
    <t>经过分析，是服务器线程过多导致，今天中午重启服务，与用户沟通，业务已经恢复，关闭inc。</t>
  </si>
  <si>
    <t>INC002804510</t>
  </si>
  <si>
    <t>工号936896，930253取不出来信息流的实时名单。可参考934136查询。</t>
  </si>
  <si>
    <t>问题：工号936896，930253无法取实时数据的客户号
原因：已领未拨数据,TSR工号:936896, 客户号：CC0239332930, 客户手机号：138****2006
               已领未拨数据,TSR工号:930253, 客户号：CC0239106547, 客户手机号：131****3857</t>
  </si>
  <si>
    <t>分析程序逻辑和日志。</t>
  </si>
  <si>
    <t>INC002804514</t>
  </si>
  <si>
    <t>MTS-rpt的保单明细报表，在选中项目后导表与不选项目导表，犹退明细差一单，导出条件详见</t>
  </si>
  <si>
    <t>此问题是因为加项目条件后，查询保单明细只有一条数据，现程序加载数据逻辑是"大于1"条的数据量才会加载出来，所以导致有以上描述差异问题。此问题数据程序逻辑问题，会尽快修复的，可先直接用全量数据，请知晓。</t>
  </si>
  <si>
    <t>INC002804640</t>
  </si>
  <si>
    <t>保单号：04000549，承保后一直未生成保单文件，请帮忙解决一下并进行补发，谢谢！</t>
  </si>
  <si>
    <t>用户触发合同，打印收不到La传来的xml</t>
  </si>
  <si>
    <t>用户重新补发</t>
  </si>
  <si>
    <t>INC002804727</t>
  </si>
  <si>
    <t>发票系统开具纸质发票时无法生成纸质发票，换计算机域账户及更换计算机均失败，问题见附件，涉及客户发票需求，请尽快处理，谢谢</t>
    <phoneticPr fontId="11" type="noConversion"/>
  </si>
  <si>
    <t>INC002804734</t>
  </si>
  <si>
    <t>19979972077 1995962122219924142870以上3条信息流数据，无手机号码归属地，无客户归属地，按照正常逻辑不应该被复用。而事实上这3条数据被当做福建省数据复用到了%-CC-Marketing-SD-FJ专案下，请协助调查原因</t>
  </si>
  <si>
    <t>问题描述：是19979972077 、19959621222 、19924142870以上3条信息流数据的复用问题是指实时数据复用，非newold数据复用问题；
原因：AutoReuseRealtime 程序逻辑有段代码有问题，哪个like的前后颠倒了，正常的逻辑参照其他几类复用中关于省市的sql，应该是在归属配置的省/市非空的情况下，要求"数据的省/市 like 归属配置的省/市+%"</t>
  </si>
  <si>
    <t>调查逻辑 跟开发同事确认。</t>
  </si>
  <si>
    <t>INC002804750</t>
  </si>
  <si>
    <t>新增合作渠道建设银行，在配置建议书系统中报错，详见附件，烦请协助，谢谢</t>
  </si>
  <si>
    <t>数据已经添加</t>
  </si>
  <si>
    <t>INC002804789</t>
  </si>
  <si>
    <t>Qiong Zhang</t>
  </si>
  <si>
    <t>投保单号：123002337820，MTS里查询保单状态为待发送，经查询，该保单发送LA系统时报错为：产品组合错误，请LA负责人协助查看问题，具体详见工单：TASK1264837，谢谢</t>
  </si>
  <si>
    <t>3334720</t>
  </si>
  <si>
    <t>PK001573和TTA204TA，TPA209TA，APA201TA冲突
请确认产品组合是否合规。TN72V里面PK001573下没有配置TTA204TA，TPA209TA，APA201TA</t>
  </si>
  <si>
    <t>INC002804933</t>
  </si>
  <si>
    <t>MTS系统保单明细报表查询错误，提示信息见附件</t>
  </si>
  <si>
    <t>电话未接通。经查询，查询超时的原因是因为界面中未选择机构信息，导致系统默认将所有机构的均拿出来模糊查询，导致查询速度过慢报超时。可重新尝试加相关机构或选择"中美大都会"机构来尝试查询，已在界面验证，是可以正常使用的，请知晓。有问题再电话沟通。</t>
  </si>
  <si>
    <t>INC002804989</t>
  </si>
  <si>
    <t>烦请修复都会健康客户保单号：01099258王欣欣烦请修复都会健康客户王欣欣在系统里的服务数据在系统里的服务数据。谢谢。</t>
  </si>
  <si>
    <t>数据同步延迟导致无法查询到数据</t>
  </si>
  <si>
    <t>手工已处理</t>
  </si>
  <si>
    <t>INC002792571</t>
  </si>
  <si>
    <t>01649980  保单未生效 保全无法操作，请查询</t>
  </si>
  <si>
    <t>CCS将未生效保单推算到PASS，此问题是CCS的问题</t>
  </si>
  <si>
    <t xml:space="preserve">手动处理 </t>
  </si>
  <si>
    <t>INC002792619</t>
  </si>
  <si>
    <t>保单号40572174客户4月20日自行官微申请满期金领取，被保险人已成年在官微申请时提醒投保人来办理，投保人操作时提示证件有效期变更，但投保人4月16日已在其他保单上更新过证件，烦请核实。</t>
  </si>
  <si>
    <t>客户证件有效期变更时，拍摄的证件照片四周留存空隙太大，导致ocr识别不了姓名和证件号，建议客户重新拍摄照片，四周不要留存过大的空间，然后重新变更</t>
  </si>
  <si>
    <t>建议客户重新拍摄照片，四周不要留存过大的空间，然后重新变更</t>
  </si>
  <si>
    <t>INC002792652</t>
  </si>
  <si>
    <t>083002327656客户反馈在微保看不到保单信息.请协助加急查询并解决.谢谢</t>
  </si>
  <si>
    <t>保单在微保系统无法查询到，可能跟同步保单的Job有关，经调查有成功同步的记录。</t>
  </si>
  <si>
    <t>调查同步微保的的日志记录。</t>
  </si>
  <si>
    <t>INC002792663</t>
  </si>
  <si>
    <t>您好，CQ--40708848  此单复效在待办中提交时提示：重复的复效申请，但未查询到有另一条复效记录，目前状态为操作中，烦请协助处理，谢谢。</t>
  </si>
  <si>
    <t>pass卡顿，提交la成功，但是后续pass操作由于卡导致无法完成，当再一次提交复效时，由于la中已存在，所以报这个错</t>
  </si>
  <si>
    <t>根据用户要求，改为扣款中，且将这条记录在我在待办中处理掉</t>
  </si>
  <si>
    <t>INC002792800</t>
  </si>
  <si>
    <t>BJ200800045943=40165381保单满期最后一期红利通知书并未跑出，麻烦问一下，在保单周年日满期的分红保单，红利通知书是否会出具</t>
  </si>
  <si>
    <t>用户提数红利通知书的生成时间问题，经查并无数据丢失，已和用户沟通属于业务理解问题，非生产事故</t>
  </si>
  <si>
    <t>INC002792848</t>
  </si>
  <si>
    <t>亲,今天平台里有两单核心数据异常,详见附件,请帮忙处理,谢谢!</t>
  </si>
  <si>
    <t>INC002792949</t>
  </si>
  <si>
    <t>233002336590客户已缴费，但MTS系统中无缴费状态及AFYP值及保单号，还请检查处理</t>
  </si>
  <si>
    <t>Data Fix</t>
    <phoneticPr fontId="11" type="noConversion"/>
  </si>
  <si>
    <t>已同步mts</t>
  </si>
  <si>
    <t>INC002792993</t>
  </si>
  <si>
    <t>下午一点多和三点在LA系统跑完批处理,以及做的特案(打印的电子保单和纸质保单),相关数据未推送至打印平台,请协助处理,谢谢!</t>
  </si>
  <si>
    <t>INC002793095</t>
  </si>
  <si>
    <t>客户姓名：马振刚   投保单号：023002329772    保单号：04006537烦请帮忙核查保单回传状态，提供回传报文，烦请尽快处理，谢谢～</t>
  </si>
  <si>
    <t>微保保单信息未成功回传微保</t>
  </si>
  <si>
    <t>目前已将该单信息重新回传微保，请查看附件回传报文。</t>
  </si>
  <si>
    <t>INC002793128</t>
  </si>
  <si>
    <t>尊悦会客户73530943刘筱佳在pass界面尊悦会查询内的会员基本信息中查询不到代理人编号和代理人姓名，烦请后台协助，谢谢。</t>
  </si>
  <si>
    <t>数据跑批延迟，导致数据查询不到</t>
  </si>
  <si>
    <t>目前已手工处理</t>
  </si>
  <si>
    <t>INC002793218</t>
  </si>
  <si>
    <t>04008353此单合同打印出来后核查时发现，投保人签字是重影的，烦请帮忙处理，谢谢</t>
  </si>
  <si>
    <t>Defect of New Release</t>
    <phoneticPr fontId="11" type="noConversion"/>
  </si>
  <si>
    <t>该问题原因CA正在查询中，但是该保单出现重影的影像，已无法修复，后续如何处理请咨询分公司运营的同事，谢谢。</t>
  </si>
  <si>
    <t>INC002793229</t>
  </si>
  <si>
    <t>实时数据问题：CC0239145920和CC0238424192作为实时数据下发实际检核并非此种情况，为多次复用数据。且newold数据为空号应该复用失败，请查看原因及背后的逻辑是否正确。谢谢！</t>
  </si>
  <si>
    <t>主要是客户号CC0239145920和CC0238424192的Task任务，CallList名称包含Realtime和NewOld的任务的第一通拨打时间为空又是定投任务，定投FirstCallTime为空相当于定投未拨，这种情况下回收的记录属于拨打前回收，不参与taskclue计算，也就是这部分数据不参与复用，只有最初的New数据参与了复用。</t>
  </si>
  <si>
    <t>复用逻辑的脚本调查</t>
  </si>
  <si>
    <t>INC002793310</t>
  </si>
  <si>
    <t>投保单号021000247825投保变更通知书未生成打印数据及影像</t>
  </si>
  <si>
    <t>单量积压</t>
  </si>
  <si>
    <t>INC002793497</t>
  </si>
  <si>
    <t>Tingting Ma</t>
  </si>
  <si>
    <t>在COMP系统查询组育成关系树形时，界面跳出附件提示。4.23月月结日，当天需要整体组织考核结果并进行核对，这对代理人晋升考核及薪资都有很大影响，麻烦能否一早进行处理，谢谢</t>
  </si>
  <si>
    <t>3203158</t>
  </si>
  <si>
    <t>已处理，历史数据问题导致展示不出育成关系。</t>
  </si>
  <si>
    <t>INC002793568</t>
  </si>
  <si>
    <t>天津保单41000194026/041000194078，一单提示F71照会，一单未提示F71照会，请帮忙查询原因</t>
  </si>
  <si>
    <t>041000194078是外围系统做的核保，LA不会出照会。</t>
  </si>
  <si>
    <t>今天邮件拿到了完整的报文。041000194078是外围系统做的核保，LA不会出照会。</t>
  </si>
  <si>
    <t>INC002793585</t>
  </si>
  <si>
    <t>经查阅，从3月24日至4月4日，重庆所有人身投保提示书上日期有误，请帮忙查询原因。</t>
  </si>
  <si>
    <t>Defect</t>
    <phoneticPr fontId="11" type="noConversion"/>
  </si>
  <si>
    <t>非CA 之前，只要提示书不是一步提交的，存在反复上传提示书的就会有问题。 及第一次到达提示书页，签字上传，提交投保书，然后又有再次返回重新上传提示书的，会产生此日期错误。</t>
  </si>
  <si>
    <t xml:space="preserve">CA后，其实该问题本质还存在，只是CA 规避了此现象。 在CA 流程，点击提示书链接到达提示书页，页面签字日期正常显示，签字加签完成后，日期显示就是错误的（可以重现）。 但为啥传给filenet 影像是正确的呢，原因为做加签需要的pdf 是在签字加签前生成的，所以正常。
CA之后虽然不影响实际的影像，但还是需要修改年月日设置这块代码，也查看了其他提示书，检查了相关代码，无此问题，请悉知。已转PRB 进行相关修复
</t>
  </si>
  <si>
    <t>INC002794501</t>
  </si>
  <si>
    <t>代理人入职，comp录入信息后，T+1天后ARS没有同步人力信息。</t>
  </si>
  <si>
    <t>代码冗余，创建对象后不回收</t>
  </si>
  <si>
    <t>注销废弃代码，代码逻辑入口进行真假判断，循环创建的对象进行清理</t>
  </si>
  <si>
    <t>INC002789571</t>
  </si>
  <si>
    <t>投保单号618000104866，因影像件缺失导致打印失败，请帮忙拉取缺失数据并补发保单，谢谢！</t>
  </si>
  <si>
    <t>INC002789583</t>
  </si>
  <si>
    <t>综合交付平台和影像系统中的照会经常性被锁定，如：投保单号611100009325是4.18总部核保下发照会，投保单号611100009747是4.15总部核保下发照会，都因锁定无法正常打印出照会，烦请帮忙审查一下原因，谢谢！</t>
  </si>
  <si>
    <t>xml400cl copy 失败
FUPEpf中有全角空格
跟进文本中最后有全角空格，请手工修改将其删除，然后再次打印</t>
  </si>
  <si>
    <t>跟进文本中最后有全角空格，请手工修改将其删除，然后再次打印</t>
  </si>
  <si>
    <t>INC002791956</t>
    <phoneticPr fontId="11" type="noConversion"/>
  </si>
  <si>
    <t>下发问题件时，系统出来了两条记录，GA01020000102873</t>
  </si>
  <si>
    <t>Human error</t>
    <phoneticPr fontId="11" type="noConversion"/>
  </si>
  <si>
    <t>应该是用户快速的点击了2次，  第一次还没有进入数据库， 第二次来了 去数据库里面查询，没有查询到数据， 所以没有报错。 我们后续加个并发锁控制，避免出现这种情况</t>
    <phoneticPr fontId="11" type="noConversion"/>
  </si>
  <si>
    <t>INC002792225</t>
  </si>
  <si>
    <t>02643542、03732599、03362905、00058642这4单特殊标记为月寄，19号至21号的电子发票开具记录显示开具失败</t>
  </si>
  <si>
    <t>Database</t>
    <phoneticPr fontId="11" type="noConversion"/>
  </si>
  <si>
    <t>4笔保单已打印成功。</t>
  </si>
  <si>
    <t>INC002809762</t>
  </si>
  <si>
    <t>保单40186552的客户申请满期领取，上传证件提交一直提示系统识别不了</t>
  </si>
  <si>
    <t>是由于客户拍摄的证件四周留有太多空间导致ocr识别不了</t>
  </si>
  <si>
    <t>，建议客户重新拍摄照片，且四周不要留有太多空白的空间，然后重试</t>
  </si>
  <si>
    <t>INC002809801</t>
  </si>
  <si>
    <t>订单档导入抛出异常，还请查询问题并解决 谢谢</t>
  </si>
  <si>
    <t>订单档上传成功64单，失败14单，
打开上传失败的订单档文件后比对成功和失败的数据发现缺失了Policy信息，例如 Record number 是1 的有Policy节点信息，而Record number 是2 和3 的没有保单数据，如上传的截屏。</t>
  </si>
  <si>
    <t>调查日志中的异常记录，分析代码和查看订单档文件。</t>
  </si>
  <si>
    <t>INC002809992</t>
  </si>
  <si>
    <t>changhong He</t>
  </si>
  <si>
    <t>CCS归属机构是福建分公司，不是大连，请变更，谢谢</t>
  </si>
  <si>
    <t>3232690</t>
  </si>
  <si>
    <t>配置问题，已更正。</t>
    <phoneticPr fontId="11" type="noConversion"/>
  </si>
  <si>
    <t>已更正</t>
  </si>
  <si>
    <t>INC002809996</t>
  </si>
  <si>
    <t>2019年4月25日，外包打印点反馈今日代理人合同内影像重合，合计29本，烦请查询原因，图片及投保单号见附件，谢谢。</t>
  </si>
  <si>
    <t>当前设计就是这样，之后总公司运营会走需求调整，仍有疑问可以咨询总公司运营。</t>
  </si>
  <si>
    <t>INC002809999</t>
  </si>
  <si>
    <t>销售人员录入保单时提示如附件，请帮忙加急处理，以便录单后为客户扣费</t>
  </si>
  <si>
    <t>该故障中国银联问题</t>
  </si>
  <si>
    <t>问题由中国银联处理解决，目前服务已恢复，请尝试请求支付。</t>
  </si>
  <si>
    <t>INC002810010</t>
  </si>
  <si>
    <t>以下为都会堂20190410-20190423对账差异，烦请协助处理，谢谢～户订单号 单金额   Xmbmall20190400000288 1674 #N/A 都会堂有，LA无 263002324544Xmbmall20190400000320 142.9 #N/A 都会堂有，EBS无 OLP011273476</t>
  </si>
  <si>
    <t>详见邮件沟通</t>
  </si>
  <si>
    <t>INC002810208</t>
  </si>
  <si>
    <t>保单号03964852，2019.4.2已撤销保单，且已收保费，但撤单后系统未自动退费，请协助处理，谢谢！</t>
  </si>
  <si>
    <t>之前退费批处理锁单，解锁后退费已经成功</t>
  </si>
  <si>
    <t>INC002810292</t>
  </si>
  <si>
    <t>Chundong Wen</t>
  </si>
  <si>
    <t>首次登录，提示该用户长时间未登录，已失效，请联系主管人员解锁</t>
  </si>
  <si>
    <t>3222191</t>
  </si>
  <si>
    <t>已解锁，已致电用户</t>
  </si>
  <si>
    <t>INC002810884</t>
  </si>
  <si>
    <t>126 127短信模板上线后，将已经发送过113、114短信的保单又发送了一遍126、127，请核查原因及涉及发送范围</t>
  </si>
  <si>
    <t>目前126,127,128短信模板已经从生产上取消</t>
  </si>
  <si>
    <t>INC002809207</t>
  </si>
  <si>
    <t>都会健康01990763客户周志超不出现在pass产品增值界面中，烦请后台协助修复，谢谢。</t>
  </si>
  <si>
    <t>保单回退，造成计算累计保额出问题</t>
  </si>
  <si>
    <t>数据已经修复</t>
  </si>
  <si>
    <t>INC002809258</t>
  </si>
  <si>
    <t>天津有1单，保单号：04011093，销售服务确认书，一个签名栏里有2个重复的签名样本，请协助修复，并为客户重出纸质和电子合同，谢谢～</t>
  </si>
  <si>
    <t>保单04011093销售服务确认书，请按照当地监管要求确认是否需要重新找客户签署。
对于签名重叠影像的问题，正在联系厂商查明原因，请知晓。</t>
  </si>
  <si>
    <t>INC002809295</t>
  </si>
  <si>
    <t>天津1单，投保单号：041000195478，投保单上投保人签名栏，签名样本重复，详见附件，请协助修复，为客户重出电子和纸质合同。谢谢～</t>
  </si>
  <si>
    <t xml:space="preserve">041000195478投保单中，投保人影像重叠的情况，经查询此单为代理人自买单。请联系代理人确认是否接受此份保单合同，如果接受请提供投补确认"已知投保单上姓名重叠，接受此份保单合同。"如果代理人不接受，请打印投保单，让投保人重新签字；
对于签名重叠影像的问题，正在联系厂商查明原因，请知晓。 </t>
  </si>
  <si>
    <t>INC002809319</t>
  </si>
  <si>
    <t>在PASS系统抽取的按周下载已结案清单中，有部分保单的审批人处显示的是数字而并不是审批人的账号，麻烦请查原因。</t>
  </si>
  <si>
    <t>贷款批核时候，ZPSH更新改到AT里后，USER是USER NUMBER，不是USER ID，从USRD取得ID后设置。
UPDATE ZPSHPF SET USERID04 = USER_PROFILE,USERID10 = USER_PROFILE,DATIME = CURRENT_TIMESTAMP,USER_PROFILE = 'I002809319' WHERE TRANCDE = 'TN7R' AND USERID04 LIKE '%00%'
这个脚本更新已经产生的记录
已经用NPSI98修改完毕，请安排测试并且上线。</t>
  </si>
  <si>
    <t>INC002809326</t>
  </si>
  <si>
    <t>报案号201904242033046041童思佳，案件推送失败，请核实情况，谢谢</t>
  </si>
  <si>
    <t>Working as designed</t>
    <phoneticPr fontId="11" type="noConversion"/>
  </si>
  <si>
    <t>退回重新处理</t>
  </si>
  <si>
    <t>INC002809370</t>
  </si>
  <si>
    <t>CCS系统4.25日10:15分发现88.89服务器都无法生成各类报表，包括并不限于电话平台类、品质管理类、业务报表类 所有报表，点击“生成报表”无任何反应；而且即使报表生成下载后，点击打开，生成的excel表格会弹出提示：Excel在“*****”中发现不可读取的内容。是否恢复此工作薄的内容？如信任此工作薄的来源，请</t>
  </si>
  <si>
    <t>经过分析日志发现，是服务器线程活动状态时间过长和挂起的线程过多导致，中午重启88、89服务器，恢复业务。</t>
  </si>
  <si>
    <t>INC002809429</t>
  </si>
  <si>
    <t>4月23日杭州结训一批新人无法正常绑定ARS,请开通其ARS权限</t>
  </si>
  <si>
    <t>同步人的批处理内存泄漏，中断</t>
  </si>
  <si>
    <t>性能优化，对象清理回收，逻辑代码入口真假判断，注销冗余代码</t>
  </si>
  <si>
    <t>INC002809470</t>
  </si>
  <si>
    <t>L1904242451、02494762、M19042436819，客户微信申请理赔，无影像。</t>
  </si>
  <si>
    <t>理赔提交时，理赔接口报错</t>
  </si>
  <si>
    <t>已通过邮件将影响发送</t>
  </si>
  <si>
    <t>INC002809498</t>
  </si>
  <si>
    <t>您好，CQ 03070966 此单操作退保时PASS卡顿，目前LA状态已显示退保，但PASS任务跑到我的待办中无法提交，请协助将PASS任务改为已结案，谢谢。</t>
  </si>
  <si>
    <t>pass卡顿，导致工作流出现问题，la成功，但是pass状态没有改变</t>
  </si>
  <si>
    <t>已通过手工处理保全工作流</t>
  </si>
  <si>
    <t>INC002798344</t>
  </si>
  <si>
    <t>无法跳转到下一个界面</t>
  </si>
  <si>
    <t>本地IT修复</t>
  </si>
  <si>
    <t>INC002798375</t>
  </si>
  <si>
    <t>天元基金保单: GP01010000107502，无法操作理赔，请核实情况，谢谢。</t>
  </si>
  <si>
    <t>INC002798380</t>
  </si>
  <si>
    <t>4/17价税分离文件缺失</t>
  </si>
  <si>
    <t>Batch</t>
    <phoneticPr fontId="11" type="noConversion"/>
  </si>
  <si>
    <t>在增值税平台手动导出当日xml文件</t>
  </si>
  <si>
    <t>INC002798393</t>
  </si>
  <si>
    <t>SY  41169019，多收保费无法O处理，请协助查看，谢谢！</t>
  </si>
  <si>
    <t>金额被锁定</t>
  </si>
  <si>
    <t xml:space="preserve">UPDATE ZACLPF SET VALIDFLAG='2',USER_PROFILE = 'I02798393', datime = current_timestamp WHERE chdrnum ='41169019' and chdrcoy='8' and validflag='1' </t>
  </si>
  <si>
    <t>INC002798404</t>
  </si>
  <si>
    <t>SY  41073448万能险退保已处理，附加险无退费，但操作后附加险仍为失效状态，请协助处理，谢谢！</t>
  </si>
  <si>
    <t>1000lp/s被锁了</t>
  </si>
  <si>
    <t xml:space="preserve">UPDATE COVRPF SET STATCODE='TR', PSTATCODE='TR',
USER_PROFILE = 'I001079220',DATIME = CURRENT_TIMESTAMP
where chdrnum ='41073448' and chdrcoy ='8'  
AND STATCODE = 'LA' AND VALIDFLAG='1'  
</t>
  </si>
  <si>
    <t>INC002798473</t>
  </si>
  <si>
    <t>233002337156提交LA时报错，提示返回为空，还请检查处理</t>
  </si>
  <si>
    <t>因收费地址和联系地址中含有空格信息,导致字符太长报错.请填写正确地址信息后再尝试发送LA系统，请知晓</t>
  </si>
  <si>
    <t>INC002798478</t>
  </si>
  <si>
    <t>952523无法在未拨中取到NEW数据，还请检查处理</t>
  </si>
  <si>
    <t>取号限额的周取号量是900     本周New 取号548 + Re 取号352 = 900   所以无法取号。</t>
  </si>
  <si>
    <t>调查电话行销页面的未拨取号功能的逻辑。</t>
  </si>
  <si>
    <t>INC002798488</t>
  </si>
  <si>
    <t>资金平台中的批量代付（FH 54)，未同步到LA系统，请IT协助处理</t>
  </si>
  <si>
    <t>和用户协商后，关闭（有专门IT处理）</t>
  </si>
  <si>
    <t>INC002798561</t>
  </si>
  <si>
    <t>客户于2019-3-29通过电子邮件已回签成功，但LA 系统一直未显示回签日期，详见附件截图，请协助处理！</t>
  </si>
  <si>
    <t>调用LA接口返回"日期不大于今日" ，造成回签失败</t>
  </si>
  <si>
    <t>修改数据标记为重新跑数据</t>
  </si>
  <si>
    <t>INC002798853</t>
  </si>
  <si>
    <t>Map提示密码要到期，已致电IT两次重置密码，依旧提示密码要过期,请协助，谢谢～</t>
  </si>
  <si>
    <t>Human Error</t>
    <phoneticPr fontId="11" type="noConversion"/>
  </si>
  <si>
    <t>INC002798909</t>
  </si>
  <si>
    <t>工商银行代付无法出盘FH:36和FH:37</t>
  </si>
  <si>
    <t>LA查询是已经初盘的，咨询用户后 得知已另找IT临时处理，现关闭。</t>
  </si>
  <si>
    <t>INC002798921</t>
  </si>
  <si>
    <t>广银联无法出盘，请IT查询具体原因</t>
  </si>
  <si>
    <t>LA查询是已经出盘的，咨询用户后 得知已另找IT临时处理，现关闭。</t>
  </si>
  <si>
    <t>INC002798927</t>
  </si>
  <si>
    <t>通联无法出盘，请IT看一下是什么问题</t>
  </si>
  <si>
    <t>INC002799202</t>
  </si>
  <si>
    <t>下午跑批后，电销保单在综合平台部分数据仍缺失数据，大概49份左右。麻烦处理，谢谢！</t>
  </si>
  <si>
    <t>INC002799248</t>
  </si>
  <si>
    <t>客户王秋炫110108201808161468为健康随心白金客户，但在PASS里没有他的名单，界面也查询不到，烦请修复，谢谢！</t>
  </si>
  <si>
    <t>系统bug造成的,问题由prb跟进</t>
  </si>
  <si>
    <t>INC002799260</t>
  </si>
  <si>
    <t>BI系统（网页http://birpt.metlife.cn/portal/）导出的报表没有下一应缴日以及已缴月份，请协助尽快更新，谢谢！</t>
  </si>
  <si>
    <t>数据同步延迟造成</t>
    <phoneticPr fontId="11" type="noConversion"/>
  </si>
  <si>
    <t>数据同步延迟造成，重跑后正常</t>
    <phoneticPr fontId="11" type="noConversion"/>
  </si>
  <si>
    <t>INC002799367</t>
  </si>
  <si>
    <t>保单00279913无出盘记录，烦请IT查询原因</t>
  </si>
  <si>
    <t>变更代理人操作不正确 需要patch pcdd</t>
  </si>
  <si>
    <t xml:space="preserve">UPDATE MLPDTA/PCDDPF                                                
SET VALIDFLAG = '2', USER_PROFILE = 'I002799367', DATIME = CURRENT TIMESTAMP, CURRTO = 20150115
WHERE CHDRNUM = '00279913' AND VALIDFLAG = '1' AND CHDRCOY = '2'      
INSERT INTO MLPDTA/PCDDPF VALUES('2', '00279913', '60420725', 100, 
100, '1', 24, 20150115, 99999999, 59, 'QPAD', 71290, 150115, 'I002799367', 'I002799367',      
CURRENT TIMESTAMP)         </t>
  </si>
  <si>
    <t>INC002799390</t>
  </si>
  <si>
    <t>SY  41087334，申请H5自助新增附加险，操作后LA中已成功，pass中状态仍为"待操作"，pass我的待办中提交时报错，请协助核实处理，谢谢！</t>
  </si>
  <si>
    <t>工作流问题</t>
  </si>
  <si>
    <t xml:space="preserve">已调整结案 </t>
  </si>
  <si>
    <t>INC002799437</t>
  </si>
  <si>
    <t>保单：00235348，应缴日：2014-02-22，缴费期5年，现CCS状态已缴费，但LA状态还是保费支付中，烦请核实处理，谢谢!</t>
  </si>
  <si>
    <t>WOP DRYR615，DATCON4 IVDM，保单在2016-02-04做过缴别变更，但是DIARY里的WOP生效时间未被更新，所以后续WOP时出错。
需执行L5DRYRNCVT更新WOP的生效时间。</t>
  </si>
  <si>
    <t>INC002799659</t>
  </si>
  <si>
    <t>BO系统48_1-保全交费通知书-客户_NEW报表在提取4月22日数据时跑出来数据为空，烦请核实一下是否正常，谢谢！</t>
  </si>
  <si>
    <t>快照已更新</t>
  </si>
  <si>
    <t>INC002799759</t>
  </si>
  <si>
    <t>分公司反映签单时间久，请协助查询后台签单流程是否正常，谢谢</t>
  </si>
  <si>
    <t>查询日志</t>
  </si>
  <si>
    <t>INC002799878</t>
  </si>
  <si>
    <t>投诉调查功能对应接受人错误。工单号：0019042247050，分公司客诉岗发起投诉调查，选择“调查机构”为“北京转办”“北京电销QA组”，但相关案件调查工单转至非该调查部门对口人处，同时出发调查邮件。涉及人员CCS账号： thomas tang（北分运营负责人，无调查权限），julia yu（北京银保）。</t>
  </si>
  <si>
    <t>（俞良果\ yuliangguo；汤海\Thomas)这两个人的部门都属于 北京投诉-400专用 ，在调查的时候选择了 北京投诉-400专用 这个调查部门，所以投诉调查的时候会给这两个人发送邮件；这两个人在2016年9月22日就已经在这个部门下了，经过沟通，关闭此inc。</t>
  </si>
  <si>
    <t>INC002800155</t>
  </si>
  <si>
    <t>烦请帮忙查看专案HO-S2S-SelfCampaign下客户号：CC0234730063此条数据的行为轨迹是什么，（我们知道的是ATSR自建入库，Atsr离职后转给Btsr，Btsr在线快钱出过保单，今日查询又回到已离职的Atsr库内。）</t>
  </si>
  <si>
    <t>查看数据变更的历史记录。</t>
  </si>
  <si>
    <t>调查系统的客户资料历史记录。</t>
  </si>
  <si>
    <t>INC002779518</t>
  </si>
  <si>
    <t>4/18在B2B上未查询到汇丰有出盘记录，请IT尽快解决</t>
  </si>
  <si>
    <t>批处理定时器代码逻辑需要调整</t>
  </si>
  <si>
    <t>INC002779617</t>
  </si>
  <si>
    <t>Liu Lei</t>
  </si>
  <si>
    <t>浦发银保通04002850新单扣费结果查询</t>
  </si>
  <si>
    <t>3369322</t>
  </si>
  <si>
    <t>保单号：04002850，扣费失败，金额是：100000.00。签约失败银行返回：证件号码与核心不符
    投保单号：041000188553，，回盘失败原因是：客户账号[622**********964]与投保单号[041000188553]未签约，签约失败银行返回：证件类型与核心不符</t>
  </si>
  <si>
    <t>INC002764983</t>
  </si>
  <si>
    <t>天津分公司从今年1月开始，待给付暂计科目BO报表跟财务账出现90元差异，麻烦帮忙看一下原因。谢谢！</t>
  </si>
  <si>
    <t>保单号03220988，交易日2019年1月8号，销售渠道为CO， 报表不取CO的数据</t>
  </si>
  <si>
    <t>INC002763135</t>
  </si>
  <si>
    <t>理赔报案事故发生日插件不可用；积分查询页面底部有日期乱码；服务预约的下拉菜单右侧箭头显示成2个</t>
  </si>
  <si>
    <t>迁移到小程序引起的问题</t>
  </si>
  <si>
    <t>目前开发已经修复</t>
  </si>
  <si>
    <t>INC002763232</t>
  </si>
  <si>
    <t>周末S2S项目下数据无法正常弹跳，显示144个task只有70多个customer，烦请核查原因，谢谢！</t>
  </si>
  <si>
    <t>根据INC的描述是两个问题： 1. S2S 项目的SEM实时数据取号不弹数据，主要原因是此项目的TSR的机构已经从总部直营中心转到了B2C机构，但项目和机构对应关系还在总部直营中心需要修改为B2C机构否则是无法取号的。
2. 数据的拨打任务中的关联的Customer信息的外键值为0 ，出现这样的数据最早是在2019-03-27号主要是SEM进线的Web Service  ImportCustomer 接口中有记录实时复用流程日志表重复写入Task记录导致的。</t>
  </si>
  <si>
    <t>第一个问题 建议尽快在专案-名单自动化-项目和机构对应关系中修改s2s项目对应的机构。
第二个问题 已经反馈给开发同事也会尽早做修复。</t>
  </si>
  <si>
    <t>INC002763279</t>
  </si>
  <si>
    <t>L19041223768、03421207、M19041235801，未生成理赔通知书。</t>
  </si>
  <si>
    <t>因Filenet重启服务。</t>
  </si>
  <si>
    <t>INC002763290</t>
  </si>
  <si>
    <t>虚拟险判断问题</t>
  </si>
  <si>
    <t>Defect</t>
    <phoneticPr fontId="11" type="noConversion"/>
  </si>
  <si>
    <t>一个主险可以配置多个虚拟险，目前的逻辑只判断了一个，经查生产环境实际最多有两个，所以需要增加判断条件</t>
  </si>
  <si>
    <t>需要修改虚拟险判断逻辑，转成PROBLEM跟进</t>
  </si>
  <si>
    <t>INC002763297</t>
  </si>
  <si>
    <t>421000004066,核心数据异常。在影像系统没有投保书影像。</t>
  </si>
  <si>
    <t>因Filenet重启服务导致。</t>
  </si>
  <si>
    <t>INC002763319</t>
  </si>
  <si>
    <t>今日(4/15)光大D3无扣款清册-SUM，烦请协助处理，谢谢～</t>
  </si>
  <si>
    <t>报表已更新</t>
  </si>
  <si>
    <t>INC002763322</t>
  </si>
  <si>
    <t>00683909   赵亮  客户致电，表示大都会人寿官微无法绑定，收不到动态码，告知客户周一给反馈IT部门，麻烦贵部门协助处理，谢谢！</t>
  </si>
  <si>
    <t>已致电短信平台，答复不是黑名单，建议用户查看是否有垃圾短信的设置，然后在开阔的地方重试</t>
  </si>
  <si>
    <t>INC002763360</t>
  </si>
  <si>
    <t>尊悦会黑钻客户王宝栋客户号：73505515;在PASS界面查询会员信息渠道AGY，代理人姓名：宋欣欣，与实际不符，宋欣欣应为BXS渠道，烦请后台协助核实处理，谢谢。</t>
  </si>
  <si>
    <t>由于当时执行修改操作时出现异常，导致代理人姓名没有更新</t>
  </si>
  <si>
    <t>INC002763367</t>
  </si>
  <si>
    <t>都会健康客户杨琳210302198707050023/都会健康客户李莹210302198707050023/都会健康客户刘宬辰320282199107144727不出现在都会健康名单内，烦请后台修复，谢谢。</t>
  </si>
  <si>
    <t>INC002763375</t>
  </si>
  <si>
    <t>BJ  00274777  此单在Pass已显示结案，但是仍处于“我的待办”，请处理</t>
  </si>
  <si>
    <t>工作流原因，目前数据已恢复</t>
  </si>
  <si>
    <t>INC002763380</t>
  </si>
  <si>
    <t>您好：平台里今天终审发现两单保单没有影像,请帮忙处理，详情见附件，请帮忙处理，谢谢！</t>
  </si>
  <si>
    <t>因服务重启</t>
  </si>
  <si>
    <t>INC002763390</t>
  </si>
  <si>
    <t>您好:今天平台里有11单核心数据异常,详见附件,请帮忙处理,谢谢!</t>
  </si>
  <si>
    <t>因Filenet重启</t>
  </si>
  <si>
    <t>INC002763404</t>
  </si>
  <si>
    <t>保单号03496090、03496205、03496152的客户在4月12日拨打400申请补发电子保单，PASS已操作结案，但影像系统并无生成对应的PDF文件，烦请核实，谢谢！</t>
  </si>
  <si>
    <t>INC002763407</t>
  </si>
  <si>
    <t>今日发向北京代理人新契约保单有几件无影像件，详见附件，请协助处理</t>
  </si>
  <si>
    <t>因Filenet服务重启</t>
  </si>
  <si>
    <t>INC002763441</t>
  </si>
  <si>
    <t>今日上午北京代理人新契约及电销新契约保单全部没有分发出去，请加急分发谢谢</t>
  </si>
  <si>
    <t>北京分发出问题</t>
  </si>
  <si>
    <t>INC002763503</t>
  </si>
  <si>
    <t>4.12日受理的短信回签方式的未回签保单033002326759，至今无法为客户发出回签短信，报错见附件，还请检查处理</t>
  </si>
  <si>
    <t>发送保单回签请求，IPartner返回查不到电子保单报错，导致回签不成功。</t>
  </si>
  <si>
    <t>电子保单生成后，重新发起回签请求，目前该单已回签成功，请查验。</t>
  </si>
  <si>
    <t>INC002763510</t>
  </si>
  <si>
    <t>保单号码00646841 ，客户黄泽景，发票开具时系统提示开具失败，票据查询栏没有显示对应的发票号码，但在税控服务器系统显示这张发票已开具，详见附件，请查原因并解决，谢谢！</t>
  </si>
  <si>
    <t>Database</t>
    <phoneticPr fontId="11" type="noConversion"/>
  </si>
  <si>
    <t>发票锁定，已解锁。</t>
  </si>
  <si>
    <t>INC002763519</t>
  </si>
  <si>
    <t>都会健康黄美宁210105201702082221和都会健康客户宋仲文110223198212304987在pass界面查询不到应有增值服务，烦请后台核实处理，谢谢。</t>
  </si>
  <si>
    <t>已处理，数据已恢复</t>
  </si>
  <si>
    <t>INC002763549</t>
  </si>
  <si>
    <t>官微后台，微客服日志中，客户申请一键拨打，增值服务-增值服务呼出/都会贵宾VIP呼出/尊悦会呼出，未记录下该日志，请查看原因，谢谢。</t>
  </si>
  <si>
    <t>新cr引起的问题</t>
  </si>
  <si>
    <t>INC002764021</t>
  </si>
  <si>
    <t>官微后台，微客服日志，增值服务，客户身份均显示为投保人，即使操作人为被保人或投被保人，后台中仍显示为投保人。</t>
  </si>
  <si>
    <t>INC002764134</t>
  </si>
  <si>
    <t>天元基金保单: GP01010000107502无法操作立案，请协助处理。谢谢！</t>
  </si>
  <si>
    <t>INC002764155</t>
  </si>
  <si>
    <t>投保单号041000192313被8625001908用户使用，无法进行编辑审核，详见附件，请协助处理，谢谢～</t>
  </si>
  <si>
    <t>Defect</t>
    <phoneticPr fontId="11" type="noConversion"/>
  </si>
  <si>
    <t>该问题已查明，请service now中提DP数据修复，谢谢。</t>
  </si>
  <si>
    <t>INC002764336</t>
  </si>
  <si>
    <t>渠道王忠敏主管表示2.0的系统听不了录音，上周仍能正常监听，今天听不了。提示如附件截图，请协助确认是何原因，尽快解决，谢谢！主管工号：963266</t>
  </si>
  <si>
    <t>录音匹配JOB停掉导致录音数据未生成。</t>
  </si>
  <si>
    <t>目前录音匹配已经完成，请尝试调听。</t>
  </si>
  <si>
    <t>INC002764424</t>
  </si>
  <si>
    <t>保单号GP01030000101006发票打印到发票开具时，出现“第1行商品信息不合法”导致打印失败，烦请查明原因，谢谢！</t>
  </si>
  <si>
    <t>INC002764504</t>
  </si>
  <si>
    <t>发现微信续期有13张单子财付通收款比微信后台少0.01元，请协助查询。00354543 302.8900903688 322.8903698429 1050.0900592529 2115.6900589023 2317.1940916867 1052.5900901325 569.2940928376</t>
  </si>
  <si>
    <t>迁移至小程序引起的问题</t>
  </si>
  <si>
    <t>开发已经修复</t>
  </si>
  <si>
    <t>INC002764541</t>
  </si>
  <si>
    <t>VIP金卡客户赖建华440881199102034610在pASS的vip信息查询不到，烦请后台协助处理，谢谢。</t>
  </si>
  <si>
    <t>INC002764575</t>
  </si>
  <si>
    <t>微信端续期支付实名验证环结缺失</t>
  </si>
  <si>
    <t>开发商已经修复完毕</t>
  </si>
  <si>
    <t>INC002764590</t>
  </si>
  <si>
    <t>微信端续期缴费代理人和银保渠道均可用信用卡</t>
  </si>
  <si>
    <t>INC002764608</t>
  </si>
  <si>
    <t>在都会堂对账过程中发现11-第三方报表与47-银行存款科目报表中的总金额不对，其中11报表中微信相关总金额为628892.10元，47报表中微信支付-TM第三方代收金额为629436.1，烦请协助处理，谢谢～～～</t>
  </si>
  <si>
    <t>11和47报表数据一致，一共611笔，总金额629436.1</t>
  </si>
  <si>
    <t>INC002764610</t>
  </si>
  <si>
    <t>以下为都会堂190326-190409对账差异，烦请协助处理，谢谢～961201IPTE20190300001067 594 #N/A X868820190328145618 2 #N/A</t>
  </si>
  <si>
    <t>INC002764659</t>
  </si>
  <si>
    <t>投保单号321000049518、321000050380，影像丢失，无投保人证件和建议书影像。</t>
  </si>
  <si>
    <t>INC002764666</t>
  </si>
  <si>
    <t>操作联系方式变更成功，但是没有收到积分，保单号02587586</t>
  </si>
  <si>
    <t>是一个bug，转prob修复</t>
  </si>
  <si>
    <t>INC002783652</t>
  </si>
  <si>
    <t>保单号41296680，客户吴彧，因名字中存在难字，现系统中已更新客户姓名，但客户微信申请的发票，仍然不显示名字，烦请帮忙查明原因，并重新开具，谢谢。</t>
  </si>
  <si>
    <t>Database</t>
    <phoneticPr fontId="11" type="noConversion"/>
  </si>
  <si>
    <t>INC002783835</t>
  </si>
  <si>
    <t>1.正常需要打印的数据，外长打印收不到数据。2所有数据一直分发不出去</t>
  </si>
  <si>
    <t>分发问题，已处理</t>
  </si>
  <si>
    <t>INC002783942</t>
  </si>
  <si>
    <t>14年开发的浦发项目中直连补录功能，近期银行在做使用推广，发现回传给银行的状态缺少UW，导致保单，保单无法正常扣款。现提变更：浦发直连补录，核保通过的回传增加UW状态。谢谢！</t>
  </si>
  <si>
    <t>核保通过的回传增加UW状态</t>
  </si>
  <si>
    <t>INC002784269</t>
  </si>
  <si>
    <t>SY  00167891 （投诉客户）失效返有效后补发保单，系统内无数据生成，请帮忙处理，感谢！</t>
  </si>
  <si>
    <t>保单状态为失效，不支持打印合同</t>
  </si>
  <si>
    <t>INC002784279</t>
  </si>
  <si>
    <t>3单核心数据异常，投保单号：041000183922 、041000193431 、041000193501 ，请协助尽快处理并重出合同，谢谢</t>
  </si>
  <si>
    <t>INC002784298</t>
  </si>
  <si>
    <t>亲:平台里的电销数据分发不出去，请帮忙处理，谢谢！</t>
  </si>
  <si>
    <t>INC002784300</t>
  </si>
  <si>
    <t>影像采集系统登录后扫描启动不了；EBS登录后扫描启动不了。</t>
  </si>
  <si>
    <t>按照操作手册设置。</t>
  </si>
  <si>
    <t>INC002784415</t>
  </si>
  <si>
    <t>天猫灰度上线测试长险产品，配置完成后，报错：您所购买的产品的保费是错的。</t>
  </si>
  <si>
    <t>Application</t>
    <phoneticPr fontId="11" type="noConversion"/>
  </si>
  <si>
    <t>INC002784893</t>
  </si>
  <si>
    <t>微店：都会天使支付时显示支付失败，截图如附件，烦请查询并修复，谢谢。</t>
  </si>
  <si>
    <t>微店已修复</t>
  </si>
  <si>
    <t>INC002785074</t>
  </si>
  <si>
    <t>您好,用户名:aih，无法登陆AML系统，提示初始化，请等待，请帮忙解决，谢谢！</t>
  </si>
  <si>
    <t>浏览器不兼容</t>
  </si>
  <si>
    <t>浏览器使用IE7</t>
  </si>
  <si>
    <t>INC002779802</t>
  </si>
  <si>
    <t>系统路径：CCS系统/离线业务/投诉工单修改问题点：审批信息内，客户保单信息互串涉及工单：0119040156287</t>
  </si>
  <si>
    <t>生产上问题没有复现，在UAT上测试，离线工单修改时并没有出现保单显示不对的情况；关闭inc，根据用户提出查看以前数据是否有错位现象，还需要进一步的分析，查看数据。</t>
  </si>
  <si>
    <t>INC002780105</t>
  </si>
  <si>
    <t>03997740 03956669 03949053近期发现以上3张保单在MAP系统显示的出单方式为纸质+电子，但在打印平台只能看到电子保单，没有纸质保单，纸质保单我已自己重印，请查明原因，类似这样的保单应该还会有，烦请提供一个此类问题的保单清单，谢谢</t>
  </si>
  <si>
    <t>INC002780248</t>
  </si>
  <si>
    <t>保全确认报错，无法提交</t>
  </si>
  <si>
    <t>撤销重做</t>
  </si>
  <si>
    <t>INC002780862</t>
  </si>
  <si>
    <t>02501473_PASS案件状态报错，保单已退保，但PASS系统中的案件状态不正确，请IT协助将此单的案件状态修改为已结案。</t>
  </si>
  <si>
    <t xml:space="preserve">pass工作流问题导致，目前已手工修复
</t>
  </si>
  <si>
    <t>pass工作流问题导致，目前已手工修复</t>
  </si>
  <si>
    <t>INC002774646</t>
  </si>
  <si>
    <t>两件无影像件，详见附件，请协助处理</t>
  </si>
  <si>
    <t>INC002774681</t>
  </si>
  <si>
    <t>041000193137没有影像，请协助，谢谢～</t>
  </si>
  <si>
    <t>用户查询时，影响没进Filenet</t>
  </si>
  <si>
    <t>无任何操作</t>
  </si>
  <si>
    <t>INC002774691</t>
  </si>
  <si>
    <t>4/17在B2B上未查询到汇丰有出盘记录，烦请IT尽快解决</t>
  </si>
  <si>
    <t>盘片已经上传成功</t>
  </si>
  <si>
    <t>INC002774769</t>
  </si>
  <si>
    <t>Dear ，S2S项目sem、官网、微店预约以及微商城预约数据无法分配，显示界面如附件。烦请查看原因，急！！谢谢。</t>
  </si>
  <si>
    <t>Callist未生成分配任务</t>
  </si>
  <si>
    <t>目前晓云已经重新分配任务，请尝试重新定投导入。</t>
  </si>
  <si>
    <t>INC002774800</t>
  </si>
  <si>
    <t>天津新员工入职开通MTS系统，IT回复的账号权限配置不完整。分公司现无法正常使用系统，提工单后IT不给解决，将之前的报错工单关闭！现再提工单再次申请解决该问题！</t>
  </si>
  <si>
    <t>L1创建账号开通权限时，没有配置账号可操作分公司。</t>
  </si>
  <si>
    <t>重新为账号配置可操作分公司，目前已完成。</t>
  </si>
  <si>
    <t>INC002774846</t>
  </si>
  <si>
    <t>41371856  年金月领，2，3月都正常给付完成，4月底仍未产出，请查询</t>
  </si>
  <si>
    <t>已经出了</t>
  </si>
  <si>
    <t>INC002774859</t>
  </si>
  <si>
    <t>Xuedi Guo</t>
  </si>
  <si>
    <t>代理人：贾俊鑫     工号：8625001908   投保单号：041000192313   保单经人工审核后无法正常提交，柜面工作人员反馈保单状态被锁定，需要后台进行操作，请协助处理，谢谢！</t>
  </si>
  <si>
    <t>3186195</t>
  </si>
  <si>
    <t>该保单已解锁，请联系分公司内勤发送保单，谢谢。</t>
  </si>
  <si>
    <t>INC002774901</t>
  </si>
  <si>
    <t>投保书号：081000253878，保单号：04005833，合同没有投保书，烦请帮忙处理，谢谢</t>
  </si>
  <si>
    <t>INC002775140</t>
  </si>
  <si>
    <t>您好：321000053851此单在平台里显示时生存PDF失败，请帮忙处理，谢谢！</t>
  </si>
  <si>
    <t>生成PDF失败。</t>
  </si>
  <si>
    <t>重丢报文</t>
  </si>
  <si>
    <t>INC002775201</t>
  </si>
  <si>
    <t>保单号40823896客户在4月11日申请证件类型变更（军官证变更身份证）并在PASS内结案，LA内已更新身份证，但CCS内的客户证件仍是军官证，烦请核实并修正。</t>
  </si>
  <si>
    <t>中文证件变更为身份证需要LA同事在ZNCC表做删除操作，标记之前的中文证件为删除状态，等LA同事更新后对该客户信息做重推处理</t>
  </si>
  <si>
    <t>INC002775236</t>
  </si>
  <si>
    <t>HZ 121000261926 该单软件锁 A锁，请IT 核查</t>
  </si>
  <si>
    <t>delete  from slck WHERE ENTITY = '03962863'
delete FROM covc WHERE CHDRNUM = '03962863' and CHDRCOY = '3' 
修改后的p5074at还没上生产</t>
  </si>
  <si>
    <t>INC002775300</t>
  </si>
  <si>
    <t>您好，CQ-40484916 此单万能产品，保单已退保，请协助处理失效状态的附加险，谢谢。</t>
  </si>
  <si>
    <t>Patch covr</t>
  </si>
  <si>
    <t>UPDATE COVRPF SET STATCODE='TR',PSTATCODE='TR',USER_PROFILE='AP1612118',DATIME=current_timestamp  WHERE CHDRCOY='6' AND chdrnum ='40484916'  
and rider ='04'    and validflag ='1'</t>
  </si>
  <si>
    <t>INC002775408</t>
  </si>
  <si>
    <t>客户一张万能保单40263283，在生成电子发票的时候发现有问题（不应生成2000元的发票），见附件的邮件内容。请查明原因并客户要求解释。谢谢！</t>
  </si>
  <si>
    <t>Application</t>
    <phoneticPr fontId="11" type="noConversion"/>
  </si>
  <si>
    <t>更改费用类型为永不打印</t>
    <phoneticPr fontId="11" type="noConversion"/>
  </si>
  <si>
    <t>INC002775441</t>
  </si>
  <si>
    <t>保单号：03991163、03987195、03996707，合同中无投保单，请尽快处理并重印合同，谢谢。</t>
  </si>
  <si>
    <t>INC002775480</t>
  </si>
  <si>
    <t>投保单号：021000237954，已投保完成，系统中没有投保书影像文件，请帮忙生成，谢谢！</t>
  </si>
  <si>
    <t>Map上传为空文件夹</t>
  </si>
  <si>
    <t>Map补充影像</t>
  </si>
  <si>
    <t>INC002775581</t>
  </si>
  <si>
    <t>WH-01327472  客户反应微信端 显示18年保费为4000元 经查询，CCS也是显示4000 ，但是核心系统LA显示18年所交保费为4155.84，客户有疑问，还请查询原因</t>
  </si>
  <si>
    <t>Defect</t>
    <phoneticPr fontId="11" type="noConversion"/>
  </si>
  <si>
    <t>该保单失效后做了复效，部分附加险产品在计算应缴日期不是该保单本身的应缴日期，而是复效后实际缴费日期，而主险保费仍沿用原来的应缴日期，汇总时BY 应缴日期计算当期保费出现偏差</t>
  </si>
  <si>
    <t>针对失效后复效保单保费的汇总ODS代码有一些瑕疵，但因为修改对CCS影响较大，修复会不会对其他应用场景造成影响暂未能得出评估，先关闭该INC，后续根据最终商讨的解决方案以及是否还有其他类似问题决定是否有必要开PROBLEM修复ODS推数逻辑代码</t>
  </si>
  <si>
    <t>INC002775733</t>
  </si>
  <si>
    <t>浦发银保通保单号041000188553回盘未签约原因查询</t>
  </si>
  <si>
    <t>开户证件类型不是护照</t>
  </si>
  <si>
    <t>INC002775739</t>
  </si>
  <si>
    <t>4.16重新跑new.old数据，但附件给出的数据并未被复用出来，请协助调查这些数据在哪一步被卡掉了。另外，这些数据已于4.17 通过手工的方式复用给分公司</t>
  </si>
  <si>
    <t>1. 2019-04-16 重跑AutoReuseOldNew附件中两个数据来来源的客户尚未进入复用基础表TaskClue中，2. 进入的也因为按手机号剔除占用中的客户被剔除，已跟用户沟通可以关闭此INC。</t>
  </si>
  <si>
    <t>调查复用OldNew的Job中的逻辑。</t>
  </si>
  <si>
    <t>INC002775743</t>
  </si>
  <si>
    <t>保单号03607553 ，支付号001917131 ，退费金额184.8元，授权退费ID：3371504/HO/E，请查询是哪个同事的帐号授权的退费，一直显示给付中，未回盘。</t>
  </si>
  <si>
    <t>服务台已告知</t>
  </si>
  <si>
    <t>INC002775797</t>
  </si>
  <si>
    <t>投保单号：021000241596，下发照会“N03”,投保人手机号与代理人相同，但经反馈，投保人只有系统中一个手机号，请帮忙查询此单投保人的手机号与公司哪位代理人的手机号相同，导致出现此问题，谢谢！</t>
  </si>
  <si>
    <t xml:space="preserve">CN       9     00214499                    13901028223                                           8601005558@metlife.com.cn 
CN       9     02351159                    13901028223                                           sunanlei@126.com          
CN       9     02351160                    13901028223                                           无           </t>
  </si>
  <si>
    <t>INC002775907</t>
  </si>
  <si>
    <t>杭州投保单121000268054，PM0281中投保人证件影像为空白，请帮忙尽快查明原因。</t>
  </si>
  <si>
    <t>Defect of New Release</t>
    <phoneticPr fontId="11" type="noConversion"/>
  </si>
  <si>
    <t xml:space="preserve">证件影像html5转pdf时机不对，一旦出现网络差等情况，页面加载渲染慢，但页面转pdf已经提前完成，会导致空白产生
</t>
  </si>
  <si>
    <t xml:space="preserve">当前只能从业务层面走投补 ，该问题正在商讨优化 解决方案 ，已转 PRB0045201 进行 跟进。
</t>
  </si>
  <si>
    <t>INC002775971</t>
  </si>
  <si>
    <t>分公司有一批新入职的新人云学堂无法用工号登陆 ，无法学习，请协助处理一下！谢谢！</t>
  </si>
  <si>
    <t>用户未同步云学堂</t>
  </si>
  <si>
    <t>新增的以下名单，2019-03-28日已经成功同步至云学堂：
963354 张帅
963362 徐鹏翔
963370 吴伟
963366 吴国栋
963350 魏洁
963348 王大玮
963352 宋怡君
963349 刘广强
963375 李亚杰
963356 李鹏飞
以上账号已重新同步云学堂，请尝试登录。</t>
  </si>
  <si>
    <t>INC002769496</t>
  </si>
  <si>
    <t>378000510516 在综合平台上核心数据异常，影像系统没有影像文件</t>
  </si>
  <si>
    <t>INC002769501</t>
  </si>
  <si>
    <t>保单号021000244058无投保书影像，请处理，谢谢</t>
  </si>
  <si>
    <t>上传Filenet无文件夹</t>
  </si>
  <si>
    <t>INC002769665</t>
  </si>
  <si>
    <t>无影像件详见附件</t>
  </si>
  <si>
    <t>投保单没有合成进合同里</t>
  </si>
  <si>
    <t>INC002769675</t>
  </si>
  <si>
    <t>BJ  40254719  此单万能险保单2019.4.10操作退保，现PASS中仍为已批核状态且未产生退费,请帮忙查看原因并处理，谢谢！</t>
  </si>
  <si>
    <t>LA 处理问题</t>
  </si>
  <si>
    <t>LA 数据修改然后重推送数据</t>
  </si>
  <si>
    <t>INC002769682</t>
  </si>
  <si>
    <t>投保单号：041000191782，合同中无投保单影像，请加急处理并重打合同，谢谢。</t>
  </si>
  <si>
    <t>影像系统里面有投保书，但是生成的合同里面没有</t>
  </si>
  <si>
    <t>INC002769688</t>
  </si>
  <si>
    <t>该单系统报错，无法在J-人工核保页面中编辑照会，请IT协助 核查。</t>
  </si>
  <si>
    <t>被之前的操作hold了。（766333/TXRONG/QPADEV02HP） 之类的 。请不要快速连续操作。 稍微等等在试试看</t>
  </si>
  <si>
    <t>INC002769719</t>
  </si>
  <si>
    <t>033002328685在MTS中的AFYP值为0，还请检查处理</t>
  </si>
  <si>
    <t>已将数据按照la返回数据修复完毕。此问题推测是系统在处理计算保费是接收返回报文回写数据异常导致，请知晓。有问题再反馈</t>
  </si>
  <si>
    <t>INC002769771</t>
  </si>
  <si>
    <t>投保单041000192747投保人照片影像是空白的，请协助，谢谢～</t>
  </si>
  <si>
    <t>证件影像html5转pdf时机不对，一旦出现网络差等情况，页面加载渲染慢，但页面转pdf已经提前完成，会导致空白产生</t>
  </si>
  <si>
    <t>当前只能从业务层面走投补 ，该问题正在商讨优化 解决方案 ，已转 PRB 进行 跟进</t>
  </si>
  <si>
    <t>INC002769775</t>
  </si>
  <si>
    <t>保单02810905，续期保费2019-2-20为应交日，但至今未出盘扣款，且宽限期快到期了，请帮忙尽快处理，谢谢！</t>
  </si>
  <si>
    <t xml:space="preserve">收费日错误，需要patch CHDR PAYR 的 Billing Renewal Date
</t>
  </si>
  <si>
    <t>UPDATE CHDRPF SET BILLCD = 20190220 ,USER_PROFILE = 'I002769775' , datime = current_timestamp WHERE CHDRNUM = '02810905' AND VALIDFLAG = '1'
UPDATE PAYRPF SET BILLCD = 20190220 ,USER_PROFILE = 'I002769775' , datime = current_timestamp WHERE CHDRNUM = '02810905' AND VALIDFLAG = '1'</t>
  </si>
  <si>
    <t>INC002769927</t>
  </si>
  <si>
    <t>附件为4.12-4.16核心数据异常导致无法正常打印的保单，请帮忙跟进解决一下，谢谢！</t>
  </si>
  <si>
    <t>INC002770066</t>
  </si>
  <si>
    <t>400反馈：保单号：41466021  身份证：310112198302262445客户黄芳微信无法绑定，信息核实无误要求查询绑定失败原因。已查看CCS以及LA，确有保单记录，烦请协助查看，谢谢！</t>
  </si>
  <si>
    <t>La登记时将该客户的生日登记为：19830302与其本人实际生日不符，让la修改下生日，然后t+1 天后再重试</t>
  </si>
  <si>
    <t>INC002770073</t>
  </si>
  <si>
    <t>客户在快钱的时候输入了4次CV2码，结果都提示说没有输入CV2码，请帮忙查询一下原因，谢谢扣费时间大概在4月16日12点20分前，临时保单号为：tp0002329290</t>
  </si>
  <si>
    <t>查询日志后发现直至超时未找到任何关于客户输入信息的DTMF值，不排除是个别手机或者操作问题导致。</t>
  </si>
  <si>
    <t>INC002770144</t>
  </si>
  <si>
    <t>投保单号：021000247197，需人工受理保单，保单被锁，无法受理，如附件，请帮忙处理，谢谢！</t>
  </si>
  <si>
    <t>该保单请提DP数据修正，具体原因还在分析中，谢谢。</t>
  </si>
  <si>
    <t>INC002770183</t>
  </si>
  <si>
    <t>以下保单号影像系统有投保书影像，但合同中没有，烦请帮忙处理，谢谢03996245/03980819/03971246/03965890/03996865/03957258/03952197/03960627/03956973/03952175/03891886</t>
  </si>
  <si>
    <t>PDF无投保单</t>
  </si>
  <si>
    <t>INC002770289</t>
  </si>
  <si>
    <t>400反馈：客户致电表示在微信上绑定不了，一直显示信息不匹配，烦请核实处理谢谢！蔡德暄36010319750311231013917228388</t>
  </si>
  <si>
    <t>客户自己名字写错了</t>
  </si>
  <si>
    <t>INC002770290</t>
  </si>
  <si>
    <t>Yun Chen</t>
  </si>
  <si>
    <t>我申请的权限与祝玮（账号：ZHUWEI1）,徐亚雯（账号：ExYawen ）二人的一致，但实际使用发现，我拖取出的报表与徐亚雯拖取的报表数量不一致，少了很多数据。附件分别是我和徐亚雯在同样的筛选条件下拖取的数据差异，请帮忙核实权限的差异并修正。谢谢。</t>
  </si>
  <si>
    <t>3277321</t>
  </si>
  <si>
    <t>账号（ChenYun和ZHUWEI1）  与账号 （ExYawen ）配置的项目不一样，所以查询的数据不一样；已把账号（ChenYun和ZHUWEI1）的项目配置修改成与账号 （ExYawen ）的项目配置一样。</t>
  </si>
  <si>
    <t>INC002770402</t>
  </si>
  <si>
    <t>该问题请提DP数据修正，具体原因还在查询中，请知晓，谢谢。</t>
  </si>
  <si>
    <t>INC002770414</t>
  </si>
  <si>
    <t>该保单已解锁，并由分公司内勤发送成功，请知晓。</t>
  </si>
  <si>
    <t>INC002770451</t>
  </si>
  <si>
    <t>广发的客户,保单号： 03965406   浙江 4/1 受理，但是保单目前已知未扣款成功，收付费查询，表示从来没有下过扣款盘，还请帮忙查询为啥没有扣款记录呢？</t>
  </si>
  <si>
    <t>需要签收回执</t>
  </si>
  <si>
    <t>INC002770537</t>
  </si>
  <si>
    <t>203002325713此份保单客户表示绑定了大都会人寿官微，但没有保单信息显示，怀疑我司骗了他，要求核实为何投保了，微信不显示。373000822860保单的客户表示自己购买了多份保险，以前失效的都能查看，现在失效的都看不到。要求：203002325713投保单对应的客户保单信息尽快在大都会人寿官微公众号体现，373</t>
  </si>
  <si>
    <t>203002325713此份保单客户表示绑定了大都会人寿官微 使用身份证号320402198404162811手机号13914322353绑定，但是203002325713此份保单的身份证号是440902199308293650，绑定的时候又没有用此身份证绑定，当然没有对应的保单</t>
  </si>
  <si>
    <t>不是问题</t>
  </si>
  <si>
    <t>INC002770600</t>
  </si>
  <si>
    <t>自动化数据目前有以下两个问题烦请查明原因：1.从4月13日开始到今天，每天的数据推送量都极少，是否跟推送有关？2.自上次自动化出问题以后，我们有一批old数据从4.11日推出来，TSR只领取到了部分，还有一部分遗留上周六没有推出来，如：WAP数据old一共推出382条，TSR总共领取到132条，剩250条在周六没有</t>
  </si>
  <si>
    <t>虽然MTS RPT应用在周六（2019-04-17）Job也跑成功了，但是周六晚上DBA同事才修复完成一部分RPT库的Customer信息，因此周六的AutoReuseOldNewJob在昨晚 再次重跑，在2019-04-16 21:23:21 重跑成功了。
今天2019-04-18 已跟用户沟通，观察数据后还是比较正常的。</t>
  </si>
  <si>
    <t>重跑复用Job</t>
  </si>
  <si>
    <t>INC002770748</t>
  </si>
  <si>
    <t>上海保单：01147209，4月15日客户致电400办理手机号及邮箱变更，坐席为其直刷办理，且工单已为归档状态，但该条任务又出现在PASS的400电话受理清单任务池内，考虑保全时效，已让保全员人工操作。CCS直刷归档的任务理应不会再出现在PASS人工池内，烦请协助核实原因，谢谢，附截图</t>
  </si>
  <si>
    <t>目前开发已解决，等上线后再观察</t>
  </si>
  <si>
    <t>INC002716403</t>
  </si>
  <si>
    <t>EBS扫描问题，武汉、南京仍然无法在一台电脑上正常切换EBS扫描系统</t>
  </si>
  <si>
    <t>INC002716410</t>
  </si>
  <si>
    <t>EBS问题件处理项下有未完成的问题件，仍然能够正常提交到人工核保，请修复</t>
  </si>
  <si>
    <t>加上逻辑校验控制</t>
  </si>
  <si>
    <t>INC002716418</t>
  </si>
  <si>
    <t>部分录入同事收不到系统下发的问题件</t>
  </si>
  <si>
    <t>应该是没有配置需要发送的邮箱，配置一下应该就没问题了，如果后续有问题请及时通知，我这边通过日志再检查下，谢谢</t>
  </si>
  <si>
    <t>INC002716422</t>
  </si>
  <si>
    <t>代理人：李婧睿 8625002692 在EBS系统中信息不存在，请协助处理，谢谢！</t>
  </si>
  <si>
    <t>接受销售人员信息</t>
  </si>
  <si>
    <t>INC002716426</t>
  </si>
  <si>
    <t>GP01010000107590，已经扫描回执，但系统中回执回销日期为空，请协查</t>
  </si>
  <si>
    <t>历史问题，已修复</t>
  </si>
  <si>
    <t>INC002716431</t>
  </si>
  <si>
    <t>GA04030000101427 生效日期28号，保障截止日期2020-03-31，系统BUG，请协查</t>
  </si>
  <si>
    <t>系统对闰年处理有误，已修复</t>
  </si>
  <si>
    <t>INC002716433</t>
  </si>
  <si>
    <t>GA01020000102756 录入BUG，截图已邮件，请协查</t>
  </si>
  <si>
    <t>查询结果有误，已修复</t>
  </si>
  <si>
    <t>INC002716437</t>
  </si>
  <si>
    <t>GA04010000102294，烦请协助看一下两条问题件的原因是什么另：同一单证类型下发问题件时，如问题件未回复，应该不能同时再下发第二次，烦请协助修复，谢谢；</t>
  </si>
  <si>
    <t>已加上控制校验</t>
  </si>
  <si>
    <t>INC002716442</t>
  </si>
  <si>
    <t>GE01040000106426, GE01040000106427 保全流程查询在2019/2/21已保全确认，但是2019/2/22该笔保全还在个人池子里，显示保全待确认；GP01040000103694保全流程查询，显示该保单项下4笔保全已全部确认完毕，但是手动续期抽当时显示该保单项下有未完成的保全请协查</t>
  </si>
  <si>
    <t>保全确认后台中断，已恢复</t>
  </si>
  <si>
    <t>INC002716465</t>
  </si>
  <si>
    <t>M19040335151、L19040323297M19040335150、L19040323296M19040335120、L19040323273,3单状态异常，请恢复</t>
  </si>
  <si>
    <t>INC002716494</t>
  </si>
  <si>
    <t>00914607  此单在Pass 中，我的代办显示已结案，无法操作，请协助处理i</t>
  </si>
  <si>
    <t>INC002716530</t>
  </si>
  <si>
    <t>保单号：03960808，客户手机号 134****2376可以收到承保短信，但是在做微信回执签收时收不到验证码，并且120秒之后也无语音播报动态码。请加急查询并处理。谢谢！</t>
  </si>
  <si>
    <t>之前客户手机号在短信平台黑名单系统中，目前已恢复</t>
  </si>
  <si>
    <t>INC002716538</t>
  </si>
  <si>
    <t>aml系统可疑交易综合查询，有两件待审批，SAR-00042776和SAR-00042816，但在可疑交易确认未查询到，无法审批，请协助处理，谢谢！</t>
  </si>
  <si>
    <t>INC002716551</t>
  </si>
  <si>
    <t>截图中红圈位置无法选择福建分公司，导致查询的保单是全国范围。</t>
  </si>
  <si>
    <t>咨询类问题  高级查询中的分公司列表信息 是跟登录MTS系统人员的配置可操作分公司来加载的。如果没有配置福建分公司那么列表中就不会显示也就无法选择。</t>
  </si>
  <si>
    <t>调查逻辑。</t>
  </si>
  <si>
    <t>INC002716670</t>
  </si>
  <si>
    <t>沈阳代理人宁思博 8604003841，渠道反馈代理人等级为4，优秀代理人，且该代理人等级近期未做过调整。但是IT取出的核保报文中代理人等级为5，卓越代理人， 相关保单号03970336、03970245烦请帮忙确认出现该问题的原因。</t>
  </si>
  <si>
    <t>10492 COMPASS-Jordan</t>
  </si>
  <si>
    <t>经查宁思博 8604003841确实应为等级为4，优秀代理人，现已调整，明天会同步到其它系统，请知悉 。</t>
  </si>
  <si>
    <t>INC002716744</t>
  </si>
  <si>
    <t>L19032022451、02524611、M19032033939，立案号已存在。</t>
  </si>
  <si>
    <t>INC002716745</t>
  </si>
  <si>
    <t>ELearningJob 未同步这批数据 是2019-03-06的数据。</t>
  </si>
  <si>
    <t>查看同步逻辑的脚本。</t>
  </si>
  <si>
    <t>INC002717113</t>
  </si>
  <si>
    <t>mts外呼系统（http://mtsplus-s.metlife.cn/），坐席无法对同一客户进行二次扣费快钱，必须退出系统及挂断电话才能扣费。弹出错误信息，商户权限不足。</t>
  </si>
  <si>
    <t>投保单号203002319868 使用的卡号是平安银行的银行卡 而扣款方商户没有权限扣这家银行卡的金额。</t>
  </si>
  <si>
    <t>查看快钱扣款的保报文。</t>
  </si>
  <si>
    <t>INC002717120</t>
  </si>
  <si>
    <t>L19040223228、02900250、M19040235043，已结案支付异常。</t>
  </si>
  <si>
    <t>INC002717278</t>
  </si>
  <si>
    <t>报案号：201903281621593621分配错误，请核实情况。</t>
  </si>
  <si>
    <t>INC002717313</t>
  </si>
  <si>
    <t>减人保费查询不到</t>
  </si>
  <si>
    <t>Working as designed</t>
    <phoneticPr fontId="11" type="noConversion"/>
  </si>
  <si>
    <t>该单是统括单，所有保费退到关联单位的账户下了</t>
  </si>
  <si>
    <t>INC002717377</t>
  </si>
  <si>
    <t>自动化以下专案数据：HO-DGT-LeadsGen-SD-CNHO-DGT-SEM-Mobile-CNHO-DGT-SEM-PC-CNHO-DGT-SEM-PZ-CN数据推送较慢，库里看截止目前还有大量的数据，但是部分TSR只能领取到几条，配置没有问题提供信息流TSR工号：94512195316096</t>
  </si>
  <si>
    <t>2019-03-37 新上线的关于AutoGetRealtimeTask的CR 有添加日志的部分影响了数据客户经理的接触，所以出现了问题，据Tina反馈目前已修复此问题并上线。</t>
  </si>
  <si>
    <t>调查AutoGetRealtimeTask取号逻辑</t>
  </si>
  <si>
    <t>INC002717798</t>
  </si>
  <si>
    <t>保单无法提交</t>
  </si>
  <si>
    <t>该保单存在相似客户，智能核保之后提交影像会出现该提示，4月5日CA上线后，该问题已修复，请重新尝试提交影像，谢谢。</t>
  </si>
  <si>
    <t>INC002705188</t>
  </si>
  <si>
    <t>沈阳四本纸质保单合同没有投保书影像，保单号：03960027/03954155/03959307/03959906，烦请帮忙处理，谢谢。</t>
  </si>
  <si>
    <t>INC002705256</t>
  </si>
  <si>
    <t>CCS催缴任务公有池催缴工单全部重复，见截屏附件</t>
  </si>
  <si>
    <t>问题没有复现，无法排查原因，有可能是推数问题，也有可能是系统问题；关闭inc，如果再出现，及时沟通解决。</t>
  </si>
  <si>
    <t>INC002705439</t>
  </si>
  <si>
    <t>烦请解锁保单00226909中的悬账户下的保费252元，以便匹配对应保费</t>
  </si>
  <si>
    <t>INC002705489</t>
  </si>
  <si>
    <t>yijiao Chen</t>
  </si>
  <si>
    <t>招商银行订单档的第三方缴费报表与47报表的数据不一致。</t>
  </si>
  <si>
    <t>47报表与第三方报表数据一致</t>
  </si>
  <si>
    <t>INC002705539</t>
  </si>
  <si>
    <t>资金平台中，盘片发送菜单下，无法生成盘片，无下载的按钮</t>
  </si>
  <si>
    <t>111</t>
  </si>
  <si>
    <t>INC002705742</t>
  </si>
  <si>
    <t>以下4位客户腾讯报表中未有红包领取记录，请查询原因，谢谢。</t>
  </si>
  <si>
    <t>相见邮件沟通</t>
  </si>
  <si>
    <t>INC002705840</t>
  </si>
  <si>
    <t>L19040123118、02413756、M19040134883，案件无状态。</t>
  </si>
  <si>
    <t>INC002705901</t>
  </si>
  <si>
    <t>041000184559生成PDF失败，请帮忙重新生成PDF,打印纸质合同，谢谢</t>
  </si>
  <si>
    <t>没读取到filenet的影像</t>
  </si>
  <si>
    <t>从丢报文</t>
  </si>
  <si>
    <t>INC002705996</t>
  </si>
  <si>
    <t>保单号 GP01010000107894 无法编辑专票的备注</t>
  </si>
  <si>
    <t>INC002706227</t>
  </si>
  <si>
    <t>资金平台OA支付分公司支付无法提交，紧急具体错误见附件。</t>
  </si>
  <si>
    <t>INC002706302</t>
  </si>
  <si>
    <t>工行直连支付提示错误工行直连支付1920#--广银联，失败原因：摘要长度不能超过10；错误提示见附件。</t>
  </si>
  <si>
    <t>INC002706401</t>
  </si>
  <si>
    <t>天津投保单号：041000164960,FileNet系统中无个人税收声明文件，请协助找回影像，谢谢～</t>
  </si>
  <si>
    <t>因宕机，导致的影像丢失</t>
  </si>
  <si>
    <t>INC002706462</t>
  </si>
  <si>
    <t>客户询问提交理赔的理赔进度，经查询无申请记录。客户表示今已提交三次理赔，并提供了最后一次的在线报案号201904021640381141，但系统中无报案信息，请核实情况，谢谢。</t>
  </si>
  <si>
    <t>客户操作问题，申请在草稿箱，并未提交</t>
  </si>
  <si>
    <t>请客户从草稿箱中提交理赔申请</t>
  </si>
  <si>
    <t>INC002699390</t>
  </si>
  <si>
    <t>SH-41475042 满期操作 Pass画面报错，如附件截图</t>
  </si>
  <si>
    <t>新CR上线引起的，现已经修复，已经已经上线</t>
  </si>
  <si>
    <t>INC002699410</t>
  </si>
  <si>
    <t>目前影像系统无法使用，从9：00到目前 一直无法登录。请确认是何原因，请及时解决。</t>
  </si>
  <si>
    <t>INC002699420</t>
  </si>
  <si>
    <t>影像系统无法登陆，10分钟没有反应，影像作业团队操作</t>
  </si>
  <si>
    <t>INC002699500</t>
  </si>
  <si>
    <t>041000182490这单长期险没有销售服务确认书,请添加影像重新打印纸质合同，发送电子邮件，谢谢～</t>
  </si>
  <si>
    <t>INC002699546</t>
  </si>
  <si>
    <t>MTSRTP系统中（ 首页 &gt; 报表 &gt; 保单明细业绩报表   ）导出的3.30承保清单中有保单的新AFYP值为0且没有保单号，其保单 在MTS的保单查询中也没有新AFYP值及保单号，涉及保单：033002314177、043002313310。还请检查处理！</t>
  </si>
  <si>
    <t>数据库Block导致发送LA成功后，未能成功回写保单信息。</t>
  </si>
  <si>
    <t>数据库Block导致发送LA成功后，未能成功回写保单信息。目前已通过服务器端脚本，回写这两单信息，请查验。</t>
  </si>
  <si>
    <t>INC002699548</t>
  </si>
  <si>
    <t>纸质及电子发票无法开具，提交时显示如附件问题，涉及客户发票需求，烦请尽快协助处理，谢谢～</t>
  </si>
  <si>
    <t>税控软件里面更改限定截至日期。</t>
  </si>
  <si>
    <t>INC002699567</t>
  </si>
  <si>
    <t>影像缺失，无投保书影像，截图如附件所示，谢谢。</t>
  </si>
  <si>
    <t>10778 CN - FileNet</t>
    <phoneticPr fontId="11" type="noConversion"/>
  </si>
  <si>
    <t>INC002699577</t>
  </si>
  <si>
    <t>天津有2单，保单号：03914196，03958612，这2单合同中无投保单和销售服务确认书影像，请找回后为客户重出纸质和电子合同，请协助，谢谢～</t>
  </si>
  <si>
    <t>map传来的影像丢失。</t>
  </si>
  <si>
    <t>INC002699621</t>
  </si>
  <si>
    <t>亲:平台里有两单保单生成PDF失败（03963990、03963988），请帮忙处理，谢谢！</t>
  </si>
  <si>
    <t>INC002699626</t>
  </si>
  <si>
    <t xml:space="preserve"> 交易日期：29/08/2013  生效日期：18/10/2010 DMNR 数据迁移－历史记录</t>
  </si>
  <si>
    <t>INC002699631</t>
  </si>
  <si>
    <t>客户保单号010000183799在影像系统内只有17年及之后的贷款对账单，麻烦修复调取保单生效至17年贷款对账单影像，谢谢！</t>
  </si>
  <si>
    <t>提取影像文件</t>
  </si>
  <si>
    <t>INC002699779</t>
  </si>
  <si>
    <t>天津1单，保单号：03964061，核心数据异常，请协助为客户重出电子和纸质合同，谢谢～</t>
  </si>
  <si>
    <t>INC002699906</t>
  </si>
  <si>
    <t>订单档上传有报错。烦请帮忙看下原因多谢。</t>
  </si>
  <si>
    <t>Xml文件中的格式错误导致的； Data at the root level is invalid. Line 31437, position 11.</t>
  </si>
  <si>
    <t>检查Xml文件中的内容</t>
  </si>
  <si>
    <t>INC002700266</t>
  </si>
  <si>
    <t>您好，CQ--40567019  PASS系统操作满期领取时，系统报错提示：菜单没有认可，无法继续操作，请协助加急处理，谢谢。</t>
  </si>
  <si>
    <t>新CR上线引起的，现已经解决</t>
  </si>
  <si>
    <t>INC002700322</t>
  </si>
  <si>
    <t>微信后台管理/报表服务/微客服绑定人数报表（投保人）无法正常导出，烦请协助导出截止到3月31号为止的【渠道/机构/绑定数量】。</t>
  </si>
  <si>
    <t>数据量较大，需提系统优化，目前通过手工</t>
  </si>
  <si>
    <t>数据量较大，需提系统优化，目前通过手工。</t>
  </si>
  <si>
    <t>INC002700328</t>
  </si>
  <si>
    <t>INC002645388问题尚未完全解决，请协助继续处理：1.附加险的 account type 修改成了主险会有什么影响？2.保单 00168466 41621722 做过投保人变更。但是 第二被保人没有一起变更。但是变更投保人会对险种产生差异吗？3.40615743 40686892 41613627 416</t>
  </si>
  <si>
    <t>雪峰会提供patch 清单</t>
  </si>
  <si>
    <t>INC002700334</t>
  </si>
  <si>
    <t>TSR刘萍 工号963073无法领取MKT1自动化数据，显示"任务分配中，请再试一次"，烦请尽快解决截图如附件</t>
  </si>
  <si>
    <t>INC002700334  会通过PRB：  PRB0044253 跟进解决。</t>
  </si>
  <si>
    <t>调查取号的逻辑</t>
  </si>
  <si>
    <t>INC002700335</t>
  </si>
  <si>
    <t>Yang Gong</t>
  </si>
  <si>
    <t>生产打印保单投保书部分的健康告知和UAT打印保单的健康告知不同，请帮忙看下是什么问题险种都会佑护，生产保单03963977</t>
  </si>
  <si>
    <t>3333304</t>
  </si>
  <si>
    <t>需配置健告模板，请重打保单</t>
  </si>
  <si>
    <t>INC002700470</t>
  </si>
  <si>
    <t>同步用户到云学堂JOB未成功执行。</t>
  </si>
  <si>
    <t>重新同步用户数据到云学堂。
附件中用户已同步成功，后补的用户会在今晚JOB执行后同步至云学堂。</t>
  </si>
  <si>
    <t>INC002700531</t>
  </si>
  <si>
    <t>保单号00362356的投保人客户王杰，在2017年5月25日申请过手机号码变更由服务人员代办渠道操作，PASS内已有记录，且客户微信端已变更15698881595，但我处系统内依旧是老号码18101875600，烦请核实，谢谢！</t>
  </si>
  <si>
    <t>在pass 端有做过变更，且已经结案</t>
  </si>
  <si>
    <t>INC002700535</t>
  </si>
  <si>
    <t>保单号41215234在LA待给付中有一笔溢交保费856.8元，但未查询到这笔费用的来源，烦请核实，谢谢！</t>
  </si>
  <si>
    <t xml:space="preserve">数据迁移 </t>
  </si>
  <si>
    <t xml:space="preserve"> 保单:   41215234    P57   吉祥无忧两全B（分红型）       币种:   CNY    
 保单状态:      有效     保费状态:     保费支付        登记:   01     
 生效日期:      12/04/2011 交易  DMNR    数据迁移－历史记录               
 被保人  :      73332133   兰花                                             
 共同被保:                                                                    
 总帐代码     实体           子帐户    金额    币种 ＳＵＮ账户代码  
 T0          T1          T2          T4          T6          T9          Dr/Cr  
 TFRCLRG-SUSP   41215234         LP  TS         856.80  CNY 8930000051          
 G           BXS         I           SYS         SYS         0702        Cr     </t>
  </si>
  <si>
    <t>INC002700558</t>
  </si>
  <si>
    <t>wh-03791040 2月11日客户在微信申请电话变更，目前Pass无法查询此单变更轨迹，现需查询此单变更前的电话号码。</t>
  </si>
  <si>
    <t>INC002700634</t>
  </si>
  <si>
    <t>DL保单 97701911 la中看到3.27第三方chinapay进来1笔90.4但在第三方11报表0327中没显示该笔的记录</t>
  </si>
  <si>
    <t>用户确认报表有该记录</t>
  </si>
  <si>
    <t>INC002700649</t>
  </si>
  <si>
    <t>Cutoff Day的处理异常3月25日为Cutoff Day，为3月凭证的截至日期，从3月26日起为4月凭证；目前系统中3月25日的凭证产生在了4月份，请处理数据，并修改相关处理逻辑。</t>
  </si>
  <si>
    <t>INC002700739</t>
  </si>
  <si>
    <t>Wendy Zha</t>
  </si>
  <si>
    <t>00250925,客户在微信端只申请了 通讯地址变更，但是在PASS端生成了两个保全变更业务T123|客户电话/邮箱变更T102|通讯地址及邮编变更 烦请查询原因，谢谢。</t>
  </si>
  <si>
    <t>这是bug，转prob处理</t>
  </si>
  <si>
    <t>INC002700773</t>
  </si>
  <si>
    <t>DGT数据自动化故障，中心存在大量待领取数据，TSR无法及时取到，取到的数量特别少，严重影响了业绩以及TSR通时通次，烦请帮忙查看原因及时修复，提供两个工号925084、952748，SEM数据无法及时取出。</t>
  </si>
  <si>
    <t>调查最新的AutoGetRealtimeTask代码。</t>
  </si>
  <si>
    <t>INC002700797</t>
  </si>
  <si>
    <t>B2B浦发保单号03933423回盘失败原因查询</t>
  </si>
  <si>
    <t>后续确认</t>
  </si>
  <si>
    <t>INC002710951</t>
  </si>
  <si>
    <t>麻烦请根据附件中名单补发相应积分给客户，谢谢。</t>
  </si>
  <si>
    <t>积分已经补发</t>
  </si>
  <si>
    <t>INC002711022</t>
  </si>
  <si>
    <t>imap投保书WL07AA险种不显示最少三份起售的提示信息</t>
  </si>
  <si>
    <t>该问题已在生产中修复，请知晓。</t>
  </si>
  <si>
    <t>INC002711144</t>
  </si>
  <si>
    <t>111000178708 此单投保书影像缺失，烦请总部查看。</t>
  </si>
  <si>
    <t>因Filenet宕机，导致的影像丢失。</t>
  </si>
  <si>
    <t>INC002711460</t>
  </si>
  <si>
    <t>品尊项目导出录入报表报错，报错内容见附件，烦请核查原因并处理，感谢</t>
  </si>
  <si>
    <t xml:space="preserve">保单明细业绩报表查询出异常，是因为取消保单的没有取消时间，导致的。
属于人为取消。
</t>
  </si>
  <si>
    <t>补录保单的取消时间需要提数据修改。</t>
  </si>
  <si>
    <t>INC002711611</t>
  </si>
  <si>
    <t>资金平台操作回盘后状态未变更</t>
  </si>
  <si>
    <t>11</t>
  </si>
  <si>
    <t>INC002711670</t>
  </si>
  <si>
    <t>客户：王方方；客户代码：02121330；问题：客户在点击生日抽奖后，卡在了问卷收集页面，无法继续抽奖流程。具体请见附件。</t>
  </si>
  <si>
    <t>初步判断你是由于其手机浏览器兼容导致，建议换其他手机重试</t>
  </si>
  <si>
    <t>INC002711892</t>
  </si>
  <si>
    <t>工单INC002699546 中两张保单当时的问题（没有新AFYP值与保单号）解决了，但目前MTS中查询到的保单状态有误，涉及保单：033002314177、043002313310。还请检查处理！</t>
  </si>
  <si>
    <t>和MTS运维一起排查了这个问题，应该是MTS数据库在3月30号做了迁移操作，当天的ODS推数延迟到中午开始，可能和MTS的JOB有冲突，造成少量保单状态没有更新，排查了同一批次的其他保单都是正常的，因此判断是个案和MTS切库有关系，对个案保单做重推操作</t>
  </si>
  <si>
    <t>INC002711923</t>
  </si>
  <si>
    <t>GP01040000104249GP01040000104250两单开具发票之后显示开票编辑锁定中，但是票据编辑、票据审核、发票开具、发票打印中都找不到。请协助解决，谢谢</t>
  </si>
  <si>
    <t>Database</t>
    <phoneticPr fontId="11" type="noConversion"/>
  </si>
  <si>
    <t>发票已解锁</t>
  </si>
  <si>
    <t>INC002711936</t>
  </si>
  <si>
    <t>开具电子发票时，误点了纸质票开具，导致电子票使用了纸质票的发票号码，分别为48100181、48100182、48100183、48100184、48100185；还请帮忙修改数据，谢谢！</t>
  </si>
  <si>
    <t>Human error</t>
    <phoneticPr fontId="11" type="noConversion"/>
  </si>
  <si>
    <t>将发票类型改为纸质发票</t>
  </si>
  <si>
    <t>INC002712021</t>
  </si>
  <si>
    <t>沈阳今日发现两张4月1日扫描保单照会，影像扫描后扫描清单中有，实物有，系统中没有影像的问题，烦请帮忙查询原因，谢谢。为避免影像保单核保时效，今日已重新扫描，投保书号：081000243422，081000248990扫描清单见附件标注黄色保单，还有一单081000247907只扫描了一次在扫描清单及影像系统出现了两次同</t>
  </si>
  <si>
    <t>Filenet宕机，导致影像上传失败。</t>
  </si>
  <si>
    <t>将失败的影像重新导入了Filenet</t>
  </si>
  <si>
    <t>INC002712253</t>
  </si>
  <si>
    <t>三单投保书影像身份证部分缺失不显示38100009792338100010037938100010073919942663</t>
  </si>
  <si>
    <t>ios 12.x随机遮盖问题</t>
  </si>
  <si>
    <t>遮盖目前无法修复，请从业务层面走投补。 目前CA已经上线，不会再出现遮盖问题。</t>
  </si>
  <si>
    <t>INC002712265</t>
  </si>
  <si>
    <t>02892599电话变更批核报错,如下截图。</t>
  </si>
  <si>
    <t>新CR上线造成的问题，现在已经修复上线</t>
  </si>
  <si>
    <t>对写日志工具进行优化。</t>
  </si>
  <si>
    <t>INC002706876</t>
  </si>
  <si>
    <t>00211433退费多3000元，系统BUG导致的。当时发现系统退费多生了一期生存金，与给客户的现金价值表不一致，系统多生成了一期生存金，发现后报错给IT了，后IT要求先手工修改后给客户给付，多生成的金额后台会处理的。之前就已报过，让IT将帐平了，但IT说修复后才能平帐。烦请核实此案件，谢谢！0076593同地</t>
  </si>
  <si>
    <t xml:space="preserve">退保时多退一期年金，这两单已经patch了，后续程序需另做修改。
</t>
  </si>
  <si>
    <t>INC002821296</t>
  </si>
  <si>
    <t>保单号：WH201100001003，CCS中该保单已缴清，LA中保单状态为“保费支付”，客户又收到提醒短信，请协助查询原因。</t>
  </si>
  <si>
    <t>WOP DRYR615，DATCON4 IVDM，保单在18/02/2016做过缴别变更，但是DIARY里的WOP生效时间未被更新，所以后续WOP时出错。
需执行L5DRYRNCVT更新WOP的生效时间。</t>
  </si>
  <si>
    <t>INC002821324</t>
  </si>
  <si>
    <t>203002341669投保单号，客户刘增，TSR表示客户已支付成功了，但系统无同步，未显示交易成功，附件为支付金额及时间，请协助确认（新契约与收付费都说没有进入核心系统无法查）</t>
  </si>
  <si>
    <t>203002341669</t>
  </si>
  <si>
    <t>INC002821350</t>
  </si>
  <si>
    <t>40845787 微信重复导入，两天待登记状态，无法正常操作，请查询</t>
  </si>
  <si>
    <t>重复导入，导致数据问题</t>
  </si>
  <si>
    <t>已手工处理</t>
  </si>
  <si>
    <t>INC002821355</t>
  </si>
  <si>
    <t>目前发现代理人工号：8602005790，余燕；8602005760，戴敏；8602005856，邹英博，在comp系统中销售资格是“Y"，但是在imap系统录单时提示”N02，代理人不具有销售本产品的资格“，烦请核实原因，谢谢</t>
  </si>
  <si>
    <t xml:space="preserve">6       CQ    62140433  8602005790  LIFE AGENT LICENSE NUMBER
6       CQ    62140403  8602005760  LIFE AGENT LICENSE NUMBER
6       CQ    62141223  8602005856  LIFE AGENT LICENSE NUMBER
   这三个代理人没有录入  LICENSE NUMBER （许可证）   </t>
  </si>
  <si>
    <t>INC002821491</t>
  </si>
  <si>
    <t>今天CCS系统中无法查询到周五和周六受理的数据，请确认是否已推送数据，谢谢。因天津应监管要求需进行承前回访，需在CCS中进行，麻烦协助尽快处理，谢谢。</t>
  </si>
  <si>
    <t>26、27号承保前数据因程序报错未推送到CCS，现在已做补推</t>
  </si>
  <si>
    <t>26、27号承保前数据因之前上线的程序回滚错误导致未推送到CCS，现在已做修复并补推</t>
  </si>
  <si>
    <t>INC002821612</t>
  </si>
  <si>
    <t>光大信用卡项目和华夏信用卡项目4月26日机构业绩报表与保单明细表数据不一致，明细见附件~请尽快解决，谢谢</t>
  </si>
  <si>
    <t>27号机构业绩job没调起，导致26承保业绩没出来</t>
  </si>
  <si>
    <t>目前已经重跑机构业绩报表JOB，请查验数据。</t>
  </si>
  <si>
    <t>INC002821956</t>
    <phoneticPr fontId="11" type="noConversion"/>
  </si>
  <si>
    <t>EBS无法发送照会邮件</t>
  </si>
  <si>
    <t>Server</t>
    <phoneticPr fontId="11" type="noConversion"/>
  </si>
  <si>
    <t>263企业邮箱白名单没有设置，导致日发送邮件达到1000封，邮箱给禁止发送，已经联系Infra组添加白名单，并且今后263企业邮箱也不再使用，使用公司邮箱作为系统邮箱。</t>
    <phoneticPr fontId="11" type="noConversion"/>
  </si>
  <si>
    <t>INC002822062</t>
  </si>
  <si>
    <t>天津顾销渠道有一些单子，生成pdf失败，详见附件，请协助重出合同，谢谢！</t>
  </si>
  <si>
    <t>INC002822100</t>
  </si>
  <si>
    <t>烦请协助告知，为何判客户旃跃无效客户，谢谢。</t>
  </si>
  <si>
    <t xml:space="preserve">73504446、41371856
不在风险状态中。
保单风险           IF UW PU MA     
保单保费           PP HA SP FP PU  
Contract  Category /   Premium  Contract 
Number    statistical  Status   Owner    
          status       Code     Number   
41371856      IF         AP     73504446 
41679452      IF         PP     73504787 </t>
  </si>
  <si>
    <t>INC002823602</t>
  </si>
  <si>
    <t>CCS系统数据未与LA 核心系统内数据对接，两个系统显示不一致，26日承保的保单CCS系统未显示承保</t>
  </si>
  <si>
    <t>3266690</t>
  </si>
  <si>
    <t>之前上线的程序有问题，后回滚不全导致部分数据未能正常推送，数据已经补推并缺认</t>
  </si>
  <si>
    <t>INC002823628</t>
  </si>
  <si>
    <t>附件8单理赔均是微信申请，均未查询到影像，无法立案。请调查原因。</t>
  </si>
  <si>
    <t>提交理赔接口报错</t>
  </si>
  <si>
    <t>手动已提供影像</t>
  </si>
  <si>
    <t>INC002823705</t>
  </si>
  <si>
    <t>083002327656客户的微保页面无法下载电子保单烦请帮忙查询原因并协助处理</t>
  </si>
  <si>
    <t>微保平台接口调用获取电子保单时的参数错了，应是投保单号，而微保给的是保单号，所以不能下载。
26CB419A1A59A29F2CA192BFD50DF66对就的是03999017，而投保单号是083002327656</t>
  </si>
  <si>
    <t>INC002823964</t>
  </si>
  <si>
    <t>保单号41360958风险止期日2019年5月25日，但是在昨天的BO报表中未跑出，烦请核实具体原因</t>
  </si>
  <si>
    <t>报表数据正常</t>
  </si>
  <si>
    <t>INC002824062</t>
  </si>
  <si>
    <t>上海保单 011000092728，保单已发送至LA，但是影像系统中无投保单影像</t>
  </si>
  <si>
    <t>该保单的投保书影像已补充，问题原因会继续查询跟进，请知晓。</t>
  </si>
  <si>
    <t>INC002824076</t>
  </si>
  <si>
    <t>代理人：潘睿文，工号：8611004407，投保单号：121000261573，保单影响缺失，临近撤单，麻烦尽快处理</t>
  </si>
  <si>
    <t>INC002824349</t>
  </si>
  <si>
    <t>詹欣彤     zhanxi卫会宾     WeiHui邵盼盼     ShaoPa裴元庆     PeiYua周欣月     ZhouXinyue刘宇鑫     LiuYuxi郭小北     GuoXiaob投保单号:263002004655083002162978023001823659以</t>
  </si>
  <si>
    <t>用户账号的渠道配置问题。增加电话销售的渠道权限，解决此问题。</t>
  </si>
  <si>
    <t>INC002824439</t>
  </si>
  <si>
    <t>GZ保单04039119，微信签收报错，提示保单状态异常，本次回签失败。该单在LA系统中状态为有效，属于正常状态，烦请核实处理，谢谢！</t>
  </si>
  <si>
    <t>经过查询，这个保单04039119，是在2019-04-30 05:02:27.000由ODS系统推送过来的数据，目前是有效状态；问题解决，关闭inc。</t>
  </si>
  <si>
    <t>INC002813989</t>
  </si>
  <si>
    <t>CCS系统无法倒出报表</t>
  </si>
  <si>
    <t>由于ods系统推数延迟导致（10：09结束推数），推数结束后，业务恢复，关闭inc。</t>
  </si>
  <si>
    <t>INC002814017</t>
  </si>
  <si>
    <t>CCS无法查询，数据为空</t>
  </si>
  <si>
    <t>INC002814307</t>
  </si>
  <si>
    <t>ccs申请的是行政权限，但登陆后无法使用，如：电销保全预约--渠道保全预约，业务受理--工单处理，离线业务--投诉调查，全都无法查询到信息，请协助处理，谢谢！</t>
  </si>
  <si>
    <t>根本原因是电销项目配置问题，配置完电销项目，问题解决。</t>
  </si>
  <si>
    <t>INC002814357</t>
  </si>
  <si>
    <t>代理人姓名宋歌骐骥，工号8611001058，电话1358821234，电话号码未更换，但号码绑定的微信号更换以后，新绑定的微信号无关关注公司相关公众号等，如下图所示，请及时处理，谢谢。</t>
  </si>
  <si>
    <t>系统不对手机号，做同步微信通讯录</t>
  </si>
  <si>
    <t>更改通讯录中的手机号</t>
  </si>
  <si>
    <t>INC002814735</t>
  </si>
  <si>
    <t>（保单号：02316249）直刷项目做工单时报错，账号变更，一单变更成功，另一单失败</t>
  </si>
  <si>
    <t>从报文看，是在读取CHDRMNA的时候 这条数据正在被别的程序调用，可以换个时间再试试看</t>
  </si>
  <si>
    <t>INC002814875</t>
  </si>
  <si>
    <t>L19042624663、02499938、M19042637010，微信申请案件，缺少影像，请直接补充到Filenet中。</t>
  </si>
  <si>
    <t>之前提交理赔是，理赔接口报错，导致后续上传filent的操作没继续</t>
  </si>
  <si>
    <t>已手工提供影像</t>
  </si>
  <si>
    <t>INC002815156</t>
  </si>
  <si>
    <t>DGT目前下发数据采用MTS中任务再分配常规数据分配，每周都需要手工将取号量清0才能保证数据在下一个自然周不自动推数据。目前涉及到周日均上班的情况，想具体了解下系统后台常规清零的JOB是什么时间点，就是系统每周在什么时间进行常规分配数据的清0工作以及后台逻辑是怎么样的。因为本周就涉及周日上班，所以着急知道是否可以正常发</t>
  </si>
  <si>
    <t xml:space="preserve">咨询类问题， 昨天2019-04-29已通过微信回复，这个Job是每周一凌晨1点执行的。
Reset Employee GetTaskCount   每周一凌晨一点执行
</t>
  </si>
  <si>
    <t xml:space="preserve">调查后台库的SQL  Agent  Job </t>
  </si>
  <si>
    <t>INC002828173</t>
  </si>
  <si>
    <t>4/29实时给付有15笔，总金额是24241.87   和银行确认是全部成功，但是Pass系统中导出数据有两笔，保单号：03466078和02490720  状态信息是没有的，请改为“交易成功”  烦请处理一下，谢谢</t>
  </si>
  <si>
    <t>已手动修改状态</t>
  </si>
  <si>
    <t>INC002828296</t>
  </si>
  <si>
    <t>系统抽取报表失败</t>
  </si>
  <si>
    <t>每月提一个报表</t>
  </si>
  <si>
    <t>INC002746888</t>
  </si>
  <si>
    <t>无法查询保单信息</t>
  </si>
  <si>
    <t>查询条件不对</t>
  </si>
  <si>
    <t>INC002746895</t>
  </si>
  <si>
    <t>CCS--电话平台类报表 &gt; TNPS明细报表，无法导出数据明细，烦请尽快修复，谢谢！比如：2019-4-11数据一直加载无法显示数据，详见附件，谢谢！</t>
  </si>
  <si>
    <t>由于业务已恢复，查询日志无异常，执行SQL无法执行出结果，分析可能是数据库性能问题导致的，关闭inc。</t>
  </si>
  <si>
    <t>INC002746920</t>
  </si>
  <si>
    <t>无法登陆系统</t>
  </si>
  <si>
    <t>浏览器设置问题</t>
  </si>
  <si>
    <t>INC002746982</t>
  </si>
  <si>
    <t>Huanfang Jiang</t>
  </si>
  <si>
    <t>CMS账号无法正常登陆，服务台重置密码后也无法正常登陆，账号为960329，请查询账号状态,并处理</t>
  </si>
  <si>
    <t>这个ID在cms系统中为非管理职坐席权限所以无权使用cms，如果确实为管理职人员请联系63636服务台开通cms管理职账号权限。</t>
  </si>
  <si>
    <t>INC002747042</t>
  </si>
  <si>
    <t>PS状态的保单不应该把"投保决定日"发给LA</t>
  </si>
  <si>
    <t xml:space="preserve">Working as designed </t>
    <phoneticPr fontId="11" type="noConversion"/>
  </si>
  <si>
    <t>该问题计划本周四晚上生产修复。</t>
  </si>
  <si>
    <t>INC002747050</t>
  </si>
  <si>
    <t>如附件.新单证件上传功能，客户通过官微上传证件失败.客户信息均正确.烦请帮忙加急查询原因.谢谢</t>
  </si>
  <si>
    <t>客户戴佳铭对于保单03989818是投保人，用被保人王双的证件信息上传时，系统是不能做新单操作的</t>
  </si>
  <si>
    <t>INC002747080</t>
  </si>
  <si>
    <t>保单状态不正常GA01050000100129</t>
  </si>
  <si>
    <t>将重复的数据去除</t>
  </si>
  <si>
    <t>INC002747173</t>
  </si>
  <si>
    <t>L19040923525、01222299、M19040935486，待复核签批，签批人潘俊找不到案件。</t>
  </si>
  <si>
    <t>INC002747650</t>
  </si>
  <si>
    <t>保单号：41692566，投诉客户，现客户要求打印2013年-2015年的发票（包括首期发票），vms系统没有这几年的发票可以打印或已经打印的记录，请查询原因并解决，谢谢！</t>
  </si>
  <si>
    <t>INC002747801</t>
  </si>
  <si>
    <t>Johnny Gao</t>
  </si>
  <si>
    <t>数据逻辑有问题</t>
  </si>
  <si>
    <t>3391436</t>
  </si>
  <si>
    <t>AGY客户生日报表新上线的功能有逻辑问题</t>
  </si>
  <si>
    <t>INC002747833</t>
  </si>
  <si>
    <t>41320136   客户微信变更证件止期，频繁提示证件已过期，客户表示提交的是有效证件，请后台查询报错原因</t>
  </si>
  <si>
    <t>逻辑有问题</t>
  </si>
  <si>
    <t>目前开发商已经修复完毕</t>
  </si>
  <si>
    <t>INC002748201</t>
  </si>
  <si>
    <t>影像系统查询超慢，请协助解决。</t>
  </si>
  <si>
    <t>因分公司网络波动，出现的个别现象</t>
  </si>
  <si>
    <t>无任何操作，已恢复</t>
  </si>
  <si>
    <t>INC002748279</t>
  </si>
  <si>
    <t>Jingwei Xu</t>
  </si>
  <si>
    <t>理赔报错（分单2019000519869013无新契约交易，只有1单理赔交易）</t>
  </si>
  <si>
    <t>团险的历史老保单新契约交易未能进入再保导致后续理赔报错</t>
  </si>
  <si>
    <t>团险的历史老保单新契约交易未能进入再保，需要手工补推，目前补推完成</t>
  </si>
  <si>
    <t>INC002732132</t>
  </si>
  <si>
    <t>保单03705870，支付号002024894，LA核心未同步资金平台回盘结果，请IT处理</t>
  </si>
  <si>
    <t>后台处理</t>
  </si>
  <si>
    <t>INC002732188</t>
  </si>
  <si>
    <t>代理人反馈在录投保书号：041000191067的保单时，在上传投保文件建议书页填写后报错影像系统 0 KB，请帮忙查看处理，谢谢  代理人工号：8625002542</t>
  </si>
  <si>
    <t>退出应用，重新登录，查询该单，点击生成投保文件，重新走补充建议书流程（包含生成建议书，自动下载建议书并返回）即可。 优化方案正在开发中</t>
  </si>
  <si>
    <t>INC002732281</t>
  </si>
  <si>
    <t>02699661  03960139 保单未生效，Pass无法取消操作，请查询</t>
  </si>
  <si>
    <t>pass卡顿导致操作异常</t>
    <phoneticPr fontId="11" type="noConversion"/>
  </si>
  <si>
    <t>如电话沟通，目前已解决</t>
  </si>
  <si>
    <t>INC002732288</t>
  </si>
  <si>
    <t>汇丰保单SH8000021115今天承保的保单，现在还没有生成电子合同。帮忙查看什么问题。</t>
  </si>
  <si>
    <t>INC002732327</t>
  </si>
  <si>
    <t>保单号01192430，客户致电400要求开首期纸质发票，但vms系统没有首期发票记录，请查原因！</t>
  </si>
  <si>
    <t>INC002732369</t>
  </si>
  <si>
    <t>保单号02271753，投保人张蕾，客户要求开续期纸质发票，vms开票申请显示开票编辑锁定中，但在票据编辑、发票开具都没有找到记录，请查原因。</t>
  </si>
  <si>
    <t>发票解锁</t>
  </si>
  <si>
    <t>INC002732495</t>
  </si>
  <si>
    <t>8606001373 , 381000127349 / 7332,  系统报验签失败</t>
  </si>
  <si>
    <t>该问题已确认CA加签问题，目前正在紧急修复，该保单请走线下单流程，谢谢。</t>
  </si>
  <si>
    <t>INC002729405</t>
  </si>
  <si>
    <t>代理人反馈在录投保书号：261000008774的保单时，在上传投保文件建议书页填写后报错影像系统 0 KB，请帮忙查看处理，谢谢  代理人工号：8624000237</t>
  </si>
  <si>
    <t>加签时，上传的建议书pdf大小为0kb</t>
  </si>
  <si>
    <t>退出应用，重新登录，查询该单，点击生成投保文件，重新走补充建议书流程（包含生成建议书，自动下载建议书并返回）即可.优化方案正在开发中</t>
  </si>
  <si>
    <t>INC002729885</t>
  </si>
  <si>
    <t>代理人反馈在录投保书号：041000190688的保单时，在上传投保文件签字后，点击完成提示"失败无法验证"，请清查原因并提供解决方案   代理人工号：8625001338</t>
  </si>
  <si>
    <t>该问题已确认是系统代码问题，正在紧急修复中，目前，该保单只能走线下单流程，请知晓。</t>
  </si>
  <si>
    <t>INC002730998</t>
  </si>
  <si>
    <t>客户来电表示绑定官微接受不到短信，要求核实，请想协助处理，谢谢.身份证号：342124198005102827 姓名：段立梅 电话：13672691197</t>
  </si>
  <si>
    <t>已电话短息平台，被告知，该手机号不在其黑名单系统内，建议客户检查其手机是否有垃圾短息过滤设置，并在信号充足的区域重试下</t>
  </si>
  <si>
    <t>INC002731008</t>
  </si>
  <si>
    <t>DL-03090551  此单在Pass中显示已登记，但是找不到该条记录，请协助查询。</t>
  </si>
  <si>
    <t>如电话沟通，由于网络异常，导致数据异常，目前已解决</t>
  </si>
  <si>
    <t>INC002731047</t>
  </si>
  <si>
    <t>客户反馈其从未收到续期催交保费的短信，从短信平台中查到手机号与客户在核心中的手机号不同，不知客户具体在什么时候做的变更，请IT协助查询，谢谢！</t>
  </si>
  <si>
    <t>04/12/2013 做了 变更投保人</t>
  </si>
  <si>
    <t>04/12/2013 做了 变更投保人  如果还有什么问题 请联系我 64227</t>
  </si>
  <si>
    <t>INC002731074</t>
  </si>
  <si>
    <t>北京的出盘E4文件中无数据，但LA里显示是有数据的。见附件。</t>
  </si>
  <si>
    <t xml:space="preserve">再次提交批处理后导致出盘文件数据被覆盖。
需执行CMD，手动重新生成FH e4的出盘IFS文件。
需执行的CMD如下，请检查后执行。
</t>
  </si>
  <si>
    <t>需执行的CMD如下，请检查后执行。
===&gt; CPYTOIMPF FROMFILE(MLPDTA/BACOE40285) TOSTMF('/APP/MLSYS/export/bcp/5/e4/M
LP/20190404/DK147301SQ.TXT') MBROPT(*REPLACE)
FROMCCSID(1388) STMFCCSID(1386) STMFAUT(*FILE) RCDDLM(*CRLF) STRDLM(*NONE) RMVBLANK(*TRAILING)</t>
  </si>
  <si>
    <t>INC002731081</t>
  </si>
  <si>
    <t>杭州AGY代理人王琦8611001558，昨天（4月7日）签单时，客户完成短信验证，人脸识别，进入签名部分，在签第一个个税签名，点击完成后，系统闪退，重新登录，才能完成后面3个签名（不需要重新识别，第一个签名仍在）。签单前系统已更新，一共签了4单，都是同样的情况，保单号详见附件，ipad系统界面详见附件，谢谢！</t>
  </si>
  <si>
    <t>签字时临时消耗内存过大，导致pad内存泄漏而闪退，一般发生在老pad上，运行内存512M的pad. 主要pad型号有ipad1,ipad2, ipad mini1.</t>
  </si>
  <si>
    <t>签字时临时消耗内存过大，导致pad内存泄漏而闪退，一般发生在老pad上，运行内存512M的pad. 主要pad型号有ipad1,ipad2, ipad mini1. 如遇此问题，建议签字尽可能小一些，实在不行的只能换pad重试</t>
  </si>
  <si>
    <t>INC002731086</t>
  </si>
  <si>
    <t>GZ200800003226   终身寿险万能型，补发合同无法显示9U54该虚拟险，请查询</t>
  </si>
  <si>
    <t>报文有问题。</t>
  </si>
  <si>
    <t>修改报文从丢</t>
  </si>
  <si>
    <t>INC002731103</t>
  </si>
  <si>
    <t>Hao Li</t>
  </si>
  <si>
    <t>IMAP系统更新后，在签署“都会传家”时，展业证号下面的签字栏，在客户签完字上传时一直提示“验签失败，请重试”，代理人与该客户签单两天都是这个情况，其主管自己试验一单也有这个情况，主管试验的投保单号为：0410001900818，主管工号：8625001715，附件为主管试验的那单的系统提示验签失败的截图，请帮忙解决一</t>
  </si>
  <si>
    <t>3382515</t>
  </si>
  <si>
    <t>该问题已确认为系统程序问题，正在紧急修复，目前该保单只能走线下单处理，请知晓。</t>
  </si>
  <si>
    <t>INC002731116</t>
  </si>
  <si>
    <t>CA功能上线后发现，天津的地区销售服务确认书本应随一年期以上产品一起打印，但在都会天使（一年期产品）中也发现了此单证，问题原因已发现，烦请确认协助修复，谢谢。</t>
  </si>
  <si>
    <t>该问题已修复，请知晓，谢谢。</t>
  </si>
  <si>
    <t>在数据库中调整天津销售确认书规则</t>
  </si>
  <si>
    <t>INC002731124</t>
  </si>
  <si>
    <t>CA功能上线后发现被保人在18天-1周岁之内，本应无需做人脸识别，但系统内会触发这个流程，烦请协助修改。确认为此区间内的未成年人也无需人脸识别，谢谢。</t>
  </si>
  <si>
    <t>该问题已确认为系统问题，目前正在紧急修复中，请知晓。
临时方案：可以先让投保人代为人脸识别。</t>
  </si>
  <si>
    <t>INC002731125</t>
  </si>
  <si>
    <t>Tianyuan Chang</t>
  </si>
  <si>
    <t>代理人4月4日提交了一张都会天使投保单，银联支付成功，系统显示发送成功，但4月5日，又显示审核失败。分公司前台多次帮助重新发送，均显示失败。申请查找原因，并修改保单状态。投保单号：081000250759</t>
  </si>
  <si>
    <t>8889 CN - LifeAsia</t>
    <phoneticPr fontId="11" type="noConversion"/>
  </si>
  <si>
    <t>3371203</t>
  </si>
  <si>
    <t>Failover</t>
    <phoneticPr fontId="11" type="noConversion"/>
  </si>
  <si>
    <t xml:space="preserve">保单中的客户号码：&lt;OWNERSEL&gt;72969496&lt;/OWNERSEL&gt;
已经在RTM0984611  中被注销了，是在2018-08-15-16.01.45.通过data patch做的。
所以LA返回错误。
</t>
  </si>
  <si>
    <t>请核实该客户的客户号码，更改后再次发单。</t>
  </si>
  <si>
    <t>INC002731128</t>
  </si>
  <si>
    <t>新单 GA01040000903409 中国民生银行股份有限公司信用卡中心 　新单 GA01040000903387 中国民生银行股份有限公司信用卡中心 这两张团单一直没有打印，现渠道要求提供保单。烦请尽快处理，谢谢。</t>
  </si>
  <si>
    <t>用户未选择打印纸质合同</t>
  </si>
  <si>
    <t>跟用户沟通后，渠道重新打印纸质合同</t>
  </si>
  <si>
    <t>INC002731153</t>
  </si>
  <si>
    <t>Aml系统客户风险等级复评，单笔处理需要时间2分钟，请协助查询原因，提高效率。</t>
  </si>
  <si>
    <t>数据库锁表导致业务操作缓慢</t>
  </si>
  <si>
    <t>删除锁表进程</t>
  </si>
  <si>
    <t>INC002731162</t>
  </si>
  <si>
    <t>天津AGY一单，保单号03947405  ，显示生成PDF失败，请协助，谢谢～</t>
  </si>
  <si>
    <t>生成PDF失败</t>
  </si>
  <si>
    <t>INC002731163</t>
  </si>
  <si>
    <t>资金平台生成的收付费凭证错误第一天生产凭证中ACCOUNT PERIOD 有误。</t>
  </si>
  <si>
    <t>INC002731189</t>
  </si>
  <si>
    <t>团队反馈短信投保都会医好的短信，客户打开短信后的界面最底下的投保须知、投保人声明、保险责任、责任免除，打开后所有信息空白（投保单号、缴费年间），而保险合同条款则无法打开，以下是本人测试的短信内容：【大都会人寿】尊敬的严海颖先生/女士，感谢您投保都会医好医疗保险-有社保，请登陆{https://chanpin.metl</t>
  </si>
  <si>
    <t>已配置</t>
  </si>
  <si>
    <t>INC002731327</t>
  </si>
  <si>
    <t>代理人在IMAP录入投保单号071000007675时，建议书签名验证时无法通过，系统一直提示“文件大小未0KB，文件有误“，代理人已反复修改均提示错误无法继续后续流程，请协助解决。</t>
  </si>
  <si>
    <t>INC002731328</t>
  </si>
  <si>
    <t>wei cao</t>
  </si>
  <si>
    <t>投诉案件1419040154774，发送投诉调查给总部增值服务部门，但因其相关人员无调查权限无法处理，已通过其他途径调查完成，此调查申请退回，谢谢。</t>
  </si>
  <si>
    <t>3060659</t>
  </si>
  <si>
    <t>脚本已执行完成，业务恢复正常，关闭inc。</t>
  </si>
  <si>
    <t>INC002731396</t>
  </si>
  <si>
    <t>CA上线后，发现有部分单证类别被修改，开发过程中部分新方案已在最后BRD中调整回原状，如：PM0259-其他投保文件 ，  现生产上被改为PM0259-证件照片；   另外还有部分核保单证名称被改，麻烦帮忙确认原因，谢谢。</t>
  </si>
  <si>
    <t>等待上线。</t>
  </si>
  <si>
    <t>INC002731419</t>
  </si>
  <si>
    <t>代理人反馈在录投保书号：011000088720的保单时，在上传投保文件建议书页填写后报错影像系统 0 KB，请帮忙查看处理，谢谢  代理人工号：8608183104</t>
  </si>
  <si>
    <t>INC002731423</t>
  </si>
  <si>
    <t>杨林510129198608131311韩洁210114197904225128李烨210105198204243411黄晓丹210202197801210724张江波，客户编号：01697127以上客户为都会健康客户，pass增值服务查询不到，烦请后台协助处理，谢谢。</t>
    <phoneticPr fontId="11" type="noConversion"/>
  </si>
  <si>
    <t>推数延迟，需要手工处理</t>
    <phoneticPr fontId="11" type="noConversion"/>
  </si>
  <si>
    <t>INC002731664</t>
  </si>
  <si>
    <t>客户电子保单发送失败，请做补发处理</t>
  </si>
  <si>
    <t>邮箱发送失败</t>
  </si>
  <si>
    <t>INC002731707</t>
  </si>
  <si>
    <t>团险微客服白屏，请核实情况。</t>
  </si>
  <si>
    <t>服务器挂了</t>
  </si>
  <si>
    <t>重启，已恢复</t>
  </si>
  <si>
    <t>INC002731764</t>
  </si>
  <si>
    <t>03875823，保单核保通过后为何没有出盘</t>
  </si>
  <si>
    <t>3236268</t>
  </si>
  <si>
    <t>ZCEX-ZNBILIND = N 并且没有签收回执。</t>
  </si>
  <si>
    <t>做签收回执</t>
  </si>
  <si>
    <t>INC002752035</t>
  </si>
  <si>
    <t>今天到处的RPT业绩业绩明细报表，机构选广东，发现导出来的业绩明细漏了GZCGB（广州广发项目）的业绩明细清单，导出条件以及清单详见附件</t>
  </si>
  <si>
    <t>由于复制分发出现问题，导致报表库的客户表数据缺失。</t>
  </si>
  <si>
    <t>目前客户信息已经同步至报表库，请查验报表数据情况。</t>
  </si>
  <si>
    <t>INC002752071</t>
  </si>
  <si>
    <t>天津1年期以上产品需配销售服务确认书，且对应推送的扫描代码需代进合同，但今天发现一单，投保单号：041000190631，销售服务确认书推送的代码为PM0259，是无法进合同的，这单无需IT处理，分公司会后续处理，但请确认是否为系统配置问题，会影响多少保单，请协助提供清单，谢谢。</t>
  </si>
  <si>
    <t>单证类型出错</t>
  </si>
  <si>
    <t>个例，分公司处理</t>
  </si>
  <si>
    <t>INC002752099</t>
  </si>
  <si>
    <t>MTS数据库10.164.1.241和10.164.1.179中tr_c_task 和tr_p_customer两张表数据量不一致，请尽快修复。</t>
  </si>
  <si>
    <t>数据库服务器切换域，复制分发同步客户数据出现问题，导致数据同步未完成。</t>
  </si>
  <si>
    <t>目前客户数据已经同步至报表库，请查验报表数据情况。</t>
  </si>
  <si>
    <t>INC002752119</t>
  </si>
  <si>
    <t>400反馈客户：范博文身份证：610121198401300010手机号：18629253625客户连续两天注册官微均收不到验证码，烦请协助查看原因。</t>
  </si>
  <si>
    <t xml:space="preserve">该手机号码在短信平台黑名单中，目前已解除，10分钟后可以再重试
</t>
  </si>
  <si>
    <t>INC002752129</t>
  </si>
  <si>
    <t>导出重庆4.11日清单报表时承保、受理、及期内撤销清单均出现丢单情况，MTS系统保单查询到4.11承保保单72件，但RPT清单导出只有55件，受理保单79件，清单导出58件，期内撤销保单12件，清单导出5件部分丢单保单如下，还请检查处理丢失承保清单：233002325948、033002325835等丢失受理清单：</t>
  </si>
  <si>
    <t>INC002752185</t>
  </si>
  <si>
    <t>OLP011219644   OLP011219649撤销财务账重复</t>
  </si>
  <si>
    <t>重新patch数据</t>
  </si>
  <si>
    <t>INC002752217</t>
  </si>
  <si>
    <t>CCS系统留言上传管理，上传成功一条留言，但在留言分配任务池中查询不到结果，详细截屏见附件，谢谢！</t>
  </si>
  <si>
    <t>由于上传时间不符，导致在公有任务池中无法查询，传入的时间如果在2019-03-01之前，都将无法在公有池中出现；由于导入数据有验证，所以通过删除数据，才可以重新上传；已完成修复，关闭inc。</t>
  </si>
  <si>
    <t>INC002752275</t>
  </si>
  <si>
    <t>00274777    此单Pass显示操作中，实际操作已完成，请协助查询状态是否正确</t>
  </si>
  <si>
    <t>如电话沟通，由于网络原因，导致la那边状态已更新，pass没有更新</t>
  </si>
  <si>
    <t>INC002752314</t>
  </si>
  <si>
    <t>保单96601317，佣金归属2财务月，在“综合查询分析-银保客户经理业绩提奖报表（新）”中抽取的数据，归属为客户经理王梦（8601007042），在“银代财务接口-银代月度绩效明细查询”中抽取的数据，归属为客户经理安银（8601009697）。麻烦协助查询差异原因。</t>
  </si>
  <si>
    <t>系统逻辑本该如此</t>
  </si>
  <si>
    <t>系统逻辑本该如此，已和用户说明</t>
  </si>
  <si>
    <t>INC002752327</t>
  </si>
  <si>
    <t>保单号：01248077、01248118，客户2019.2.22申请交费频率由年交变为月交，3月1日出盘扣款成功，对应2月28日的续期保费，但后续未见3月28日的续期扣款信息，请IT查询原因</t>
  </si>
  <si>
    <t>保单变为月缴后, 之后billing BILLCD更新为20180328，但是交费止期PTDATE是20180329。
PAYR-PTDATE(2019/03/29)&gt;BEXT-BILLCD(2019/03/28)，所以该笔请款被判定为无效，不会出盘。
最终原因是交费频率变更时，更新了PAYR的以下一个字段。Billing时计算的BILLCD是根据BILLING DAY算出的，就是每月的28日。
Billing Day
29
28
--Patch BEXT：
UPDATE BEXTPF SET BILLCD=20190429, USER_PROFILE='I002752327', DATIME=CURRENT_TIMESTAMP
WHERE CHDRNUM ='01248077' AND CHDRCOY ='C' and BILLCD =20190428;
UPDATE BEXTPF SET BILLCD=20190429, USER_PROFILE='I002752327', DATIME=CURRENT_TIMESTAMP
WHERE CHDRNUM ='01248118' AND CHDRCOY ='C' and BILLCD =20190428;
--Patch PAYR：
UPDATE PAYR SET BILLDAY='29', USER_PROFILE=' I002752327', DATIME=CURRENT_TIMESTAMP
WHERE CHDRNUM ='01248077' AND VALIDFLAG ='1' AND CHDRCOY='C';
UPDATE PAYR SET BILLDAY='29', USER_PROFILE=' I002752327', DATIME=CURRENT_TIMESTAMP
WHERE CHDRNUM ='01248118' AND VALIDFLAG ='1' AND CHDRCOY='C';</t>
  </si>
  <si>
    <t>INC002752359</t>
  </si>
  <si>
    <t>在财务接口-基础指标计算中报错，提示2019年季度考核指标权重未审核，总部反馈由于1月薪资已经算完，不允许审批了，烦请协助</t>
  </si>
  <si>
    <t>人管遗漏设置，现已处理</t>
  </si>
  <si>
    <t>INC002752366</t>
  </si>
  <si>
    <t>案件号201904111000284641无影像件，请核实情况，谢谢。</t>
  </si>
  <si>
    <t>退回公共池</t>
  </si>
  <si>
    <t>INC002752583</t>
  </si>
  <si>
    <t>删除财务分析数据</t>
  </si>
  <si>
    <t>财务分析数据在Map/imap系统中不支持删除操作，财务分析无法编辑的问题请提DP数据修复，谢谢。</t>
  </si>
  <si>
    <t>INC002752674</t>
  </si>
  <si>
    <t>资金系统凭证错误1、currency_code 非法，出现为1的数据； 相关文件：SST_SSAL_20190328_0001.xml（9991.XML）2、期间数据非法，出现00444019的数据。相关接口文件：SST_SSAL_20190412_0001.xml</t>
  </si>
  <si>
    <t>INC002752852</t>
  </si>
  <si>
    <t>实时承保报表, 省级分公司，把大连并在了辽宁里面，按照需求，请把大连单列，不要合并在辽宁里面。</t>
  </si>
  <si>
    <t>开发测试完成后再走流程</t>
  </si>
  <si>
    <t>INC002752894</t>
  </si>
  <si>
    <t>MTS-rpt系统"ADC通话明细记录明细表"，路径：报表—数据管理类—ADC通话记录明细表问题描述：调出来的数据拨打次数与TSR实际拨次相差很远，烦请查明原因，详情见附件截图及报表底表，谢谢！举例：TSR荣福东，工号9341681、客户李元新，拨打深度底表中拨打次数为1，实际系统截图为5次2、客户张自强，拨打</t>
  </si>
  <si>
    <t>数据库切换域，由于通话记录数据较多，将通话记录数据复制分发到报表库需要时间同步。</t>
  </si>
  <si>
    <t>目前统计记录已经同步至报表库，根据提供的信息查看，目前查询的报表拨打次数已经准确，轻查验。</t>
  </si>
  <si>
    <t>INC002753163</t>
  </si>
  <si>
    <t>积分管理系统(rpis)中代理人计税财务报表中计税金额逻辑存在问题，请修复</t>
  </si>
  <si>
    <t>计税值存错数据库对应字段</t>
  </si>
  <si>
    <t>计税值存错数据库对应字段, 更正存值字段</t>
  </si>
  <si>
    <t>INC002753177</t>
  </si>
  <si>
    <t>广州纸质发票号码39863928至39863935共8张发票，39863937至39863971共35张发票， vms系统显示此纸质发票已开具，税控服务器系统也显示已开具，但却无法打印出来，经查询vms系统不知为何显示为电子发票导致无法打印纸质发票，请帮助解决，谢谢！</t>
  </si>
  <si>
    <t>将发票类型改为纸票，并解锁被锁定发票</t>
  </si>
  <si>
    <t>INC002753211</t>
  </si>
  <si>
    <t>杭州投保单121000241038，投保书中被保人签字以及账户所有人签字丢失，请IT帮忙尽快查明原因。</t>
  </si>
  <si>
    <t>该问题等待CA调查中，由于工单等待时间过长，先予以关闭，后续通过邮件跟踪，请知晓。</t>
  </si>
  <si>
    <t>INC002753214</t>
  </si>
  <si>
    <t>03821778  保单未生效，请协助查询保单状态</t>
  </si>
  <si>
    <t>如电话沟通，目前已处理</t>
  </si>
  <si>
    <t>INC002753215</t>
  </si>
  <si>
    <t>积分系统平台RPIS-用户积分总额表无法导出</t>
  </si>
  <si>
    <t>SQL执行性能问题</t>
  </si>
  <si>
    <t>SQL优化</t>
  </si>
  <si>
    <t>INC002753626</t>
  </si>
  <si>
    <t>重庆投保单031000137486，投被保人不是同一人走投保人证件过OCR流程，被保人照片为拍照，flienet中投保人证件影像丢失，请IT及时查明原因。</t>
  </si>
  <si>
    <t>INC002741423</t>
  </si>
  <si>
    <t>烦请核实一下满期金在2019年5月2日产生的保单数据是否存在，在BO报表中未跑出，先行确认下，谢谢！</t>
  </si>
  <si>
    <t>LA回复有5月1号 和 3号的 ，没有5月2号的数据</t>
  </si>
  <si>
    <t>INC002741444</t>
  </si>
  <si>
    <t>今日光大D3无扣款清册，烦请协助处理，谢谢～</t>
  </si>
  <si>
    <t>INC002741475</t>
  </si>
  <si>
    <t>服务器重启后，保全确认数据表被锁定</t>
  </si>
  <si>
    <t>重置数据</t>
  </si>
  <si>
    <t>INC002741699</t>
  </si>
  <si>
    <t>01855989 03861839  Pass状态显示有误，请协助处理</t>
  </si>
  <si>
    <t>如邮件沟通，目前问题已修复</t>
  </si>
  <si>
    <t>INC002741826</t>
  </si>
  <si>
    <t>工号831071无法监听录音，报错见附件。</t>
  </si>
  <si>
    <t>个人电脑环境问题</t>
  </si>
  <si>
    <t>INC002742130</t>
  </si>
  <si>
    <t>华夏外点项目使用批量导入的功能导入黑名单，系统显示报错。截屏可见附件。该问题涉及行业黑名单的外呼处理，比较紧急，请尽快协助处理。</t>
  </si>
  <si>
    <t>此问题因华夏外点程序逻辑判断问题，导致新勿扰名单无法导入和更新，需要转PRB进行程序修改处理。</t>
  </si>
  <si>
    <t>INC002742198</t>
  </si>
  <si>
    <t>部分信息流实时数据未能及时复用下发到分公司，因该数据成本较高，请协助查询。例如：手机号：'18641725605','18072708366','15121177149','15162198818','15023709331','15040309118','13823571823','138151715</t>
  </si>
  <si>
    <t>该问题原因已找到，是因为任务数据的F_ModifyTime被修改，导致复用逻辑未再次未复用出来，目前已经把这批数据的F_Modifytime清空，已重新复用。</t>
  </si>
  <si>
    <t>INC002742338</t>
  </si>
  <si>
    <t>福建分公司（8614）结算3月薪资时，提交了1-3月的管理职季度考核指标权重，但因1月薪资已结算完成，系统不允许再审批，导致3月薪资无法结算。希望能后台协助审批通过，谢谢</t>
  </si>
  <si>
    <t>人管漏设 权重</t>
  </si>
  <si>
    <t>人管漏设 权重，后台协助处理。</t>
  </si>
  <si>
    <t>INC002742477</t>
  </si>
  <si>
    <t>烦请帮忙查询MTSRPT中保单113001412135，为什么2017年4月承保，两年的时间过了，在2019年3月出现反洗钱扣佣金记录</t>
  </si>
  <si>
    <t>如LA系统同事反馈，因该投保人在2019-03-19做过信息变更，导致数据由ODS推送到MTS时"证件提交登记日期"字段为空，则三财月执行薪资脚本时走入"反洗钱扣佣金"逻辑，体现在保单业绩明细报表中，而出现上述描述现象："2017年承保的保单，在2019年3财月出现反洗钱"，请知晓</t>
  </si>
  <si>
    <t>INC002742567</t>
  </si>
  <si>
    <t>CQ-00323036,该保单理赔要求返客户4期续期保费，但在返B 后锁单并且续期保费返不出来。烦请IT 帮忙解锁并调整可以B返四期续期保费。谢谢！</t>
  </si>
  <si>
    <t>1BEGN ****19960216134104  PAYRREVIO  vO PAYRREVREC6¦00323036¦1¦00260¦
1） delete from payrpf                    
where chdrnum ='00323036'               
and chdrcoy ='6'     and  tranno =266   
--- 1 row
2）update payrpf   SET VALIDFLAG = '1',DATIME = CURRENT_TIMESTAMP,      
USER_PROFILE = 'I002742567'  WHERE chdrnum ='00323036' and chdrcoy
='6' and tranno =260       
-- 1 row
patch完后，请用户操作回退。</t>
  </si>
  <si>
    <t>INC002742598</t>
  </si>
  <si>
    <t>保单号：01937822姓名：黄晓东生效日期：2017-03-02缴费频率：年交银行卡;华夏银行广州分行代收 账号为：6230200152816133客户名下保单2019年3月2日应正常缴费，但CCS、保单外围系统、LA都未显示出盘扣款记录，因客户近期会出国，烦请协助加急核实原因，谢谢！ODS</t>
  </si>
  <si>
    <t>L7DDL4只跑到20190214，要跑到20190302才有出盘</t>
  </si>
  <si>
    <t>INC002742688</t>
  </si>
  <si>
    <t>您好，CQ--40519444  该单为万能产品，退保已操作，附加险还是失效状态，请协助处理，谢谢。</t>
  </si>
  <si>
    <t>UPDATE COVR
SET STATCODE='TR', PSTATCODE='TR', USER_PROFILE='I002742688', DATIME=CURRENT_TIMESTAMP
WHERE CHDRCOY='6' AND CHDRNUM='40519444' AND VALIDFLAG='1' AND CRTABLE in ('JC51','9J51')</t>
  </si>
  <si>
    <t>请执行脚本
UPDATE COVR
SET STATCODE='TR', PSTATCODE='TR', USER_PROFILE='I002742688', DATIME=CURRENT_TIMESTAMP
WHERE CHDRCOY='6' AND CHDRNUM='40519444' AND VALIDFLAG='1' AND CRTABLE in ('JC51','9J51')</t>
  </si>
  <si>
    <t>INC002742930</t>
  </si>
  <si>
    <t>BJ  00274777  此单变更账号，系统提示错误信息：Z269:领取方式与频率不符，请帮忙确认并处理，谢谢</t>
  </si>
  <si>
    <t>按照之前描述，Z269是正常错误，只是数据有问题。
但是接着发现，年金支付金额有问题，这是NPRI63的修改造成的。现在已经用NPSI93进行了修改，修改了REGBPAY。</t>
  </si>
  <si>
    <t>INC002736440</t>
  </si>
  <si>
    <t>客户号00786344刘金，应享有360附加精选和都会健康增值服务，但在界面中查询不到，烦请后台协助修复，谢谢。</t>
  </si>
  <si>
    <t>数据问题，已手动修复</t>
    <phoneticPr fontId="11" type="noConversion"/>
  </si>
  <si>
    <t>数据问题，已手动修复</t>
  </si>
  <si>
    <t>INC002736459</t>
  </si>
  <si>
    <t>Closed</t>
    <phoneticPr fontId="11" type="noConversion"/>
  </si>
  <si>
    <t>昨日集中发生多起发送投保书发时出现“当前条件不能进行提交审核操作，请检查投保书信息！”提示，且发送失败。</t>
  </si>
  <si>
    <t>经调查发现生产中，双录的保单或提交影像自动发送核心失败的保单在iMap都可以重复提交影像，此时保单状态为"待审核"或"已审核-发送失败"，再次提交会弹出提示"当前条件不能进行提交审核操作，请检查投保书信息！"，该提示会误导代理人认为保单提交有误，实际上该保单已提交审核成功，只需通知分公司内勤审核后发单即可。修改当前情况，避免代理人重复提交影像。</t>
  </si>
  <si>
    <t>问题已明确，需map这边调整，该问题转PRB修复，谢谢。</t>
  </si>
  <si>
    <t>INC002736468</t>
  </si>
  <si>
    <t>Cancelled</t>
    <phoneticPr fontId="11" type="noConversion"/>
  </si>
  <si>
    <t>已告知用户</t>
  </si>
  <si>
    <t>INC002736526</t>
  </si>
  <si>
    <t>客户投保20多天，一直下载不了电子保单，烦请尽快核查原因，谢谢～客户姓名：朱琳   投保产品名称：陪伴终身还返还的意外保险产品计划-20</t>
  </si>
  <si>
    <t>电子保单下载正常</t>
  </si>
  <si>
    <t>INC002736630</t>
  </si>
  <si>
    <t>您好：今天平台里有两单核心数据异常（03868818 ），请帮忙处理，谢谢！</t>
  </si>
  <si>
    <t>缺少Pm0041</t>
  </si>
  <si>
    <t>INC002736886</t>
  </si>
  <si>
    <t>保单号：03979541，今日审核合同时发现见证代理人签字错误，下发至代理人处反馈此单在投保时确实在见证代理人签字处代理人母亲签署了，但当时代理人点击了清除之后重新签署，重新签署后点击的完成，但现在影像留存见证代理人处仍为代理人母亲签字，烦请帮忙查询，谢谢。</t>
  </si>
  <si>
    <t>加签重叠系统问题</t>
  </si>
  <si>
    <t>转PRB进行代码修复。当前单需要从业务层面后补重新生成投补文件</t>
  </si>
  <si>
    <t>INC002736927</t>
  </si>
  <si>
    <t xml:space="preserve">登陆COMP没有反应 </t>
  </si>
  <si>
    <t>INC002737000</t>
  </si>
  <si>
    <t xml:space="preserve">生成投保文件报错 </t>
  </si>
  <si>
    <t>删除主险重新添加即可</t>
  </si>
  <si>
    <t>INC002737078</t>
  </si>
  <si>
    <t>客户微信无法进行下一步，余冠南，身份证410482198907103921。请协助，谢谢。</t>
  </si>
  <si>
    <t>页面有缓存，错误的缓存致使页面跳转错误，需清理缓存</t>
  </si>
  <si>
    <t>请客户清理微信缓存（重新登陆微信），此页面也添加防缓存机制，清理可以让此机制生效，本单将关闭，如有需要，请重提工单</t>
  </si>
  <si>
    <t>INC002737142</t>
  </si>
  <si>
    <t>重分代理人反馈一团险客户微信申请理赔时不能输入姓名，请协助。</t>
  </si>
  <si>
    <t>安全修复JS打断页面正常加载</t>
  </si>
  <si>
    <t>常用页面（绑定页面）已填加防缓存机制，请重新清理微信缓存（重登微信），让机制生效，如仍需要协助，请重提servicesnow</t>
  </si>
  <si>
    <t>INC002737230</t>
  </si>
  <si>
    <t>数据库10.164.1.241 MTS环境下表格tr_b_calllog所记录的拨打记录仅到2019-4-1，详细可见截图。请尽快查明原因并修复。</t>
  </si>
  <si>
    <t>此问题属于域切换引起的，数据同步问题。</t>
  </si>
  <si>
    <t>目前数据库管理员已完成将生产库的拨打日志数据同步至241报表库，请查验。</t>
  </si>
  <si>
    <t>INC002737302</t>
  </si>
  <si>
    <t>都会堂3/22有一笔单子（投保单号：023002308208），都会堂金额显示进账2706元，系统中金额显示4680元，烦请协助查询原因，谢谢～</t>
  </si>
  <si>
    <t>用户缺少配置</t>
  </si>
  <si>
    <t>INC002737348</t>
  </si>
  <si>
    <t>通过审批平台模块进行审批时，目前发现账户相关的审批和OA数据模块的审批，审批流都看不到了</t>
  </si>
  <si>
    <t>INC002737385</t>
  </si>
  <si>
    <t>用户名：DINGL，密码：Hello006，交付平台登录后，无法正常终审地址，烦请总部帮忙开通此权限。</t>
  </si>
  <si>
    <t>权限没有问题。</t>
  </si>
  <si>
    <t>INC002737440</t>
  </si>
  <si>
    <t>02355361,此单我之前在做溢交的时候发现保单暂记中有157.2元，心存异议所以提了一个需求，后来IT查询是因为DD13切换YRT和非YRT时，保单操作复效造成的金额差异。我现在的问题是：此单今年办理复效，批单显示需要缴纳金额983.27元，但我看回盘为何是扣1297.93元。还有待给付中的314.46元到底应不应</t>
  </si>
  <si>
    <t>应该退还，之前的157.2的 悬帐造成复效多收了。</t>
  </si>
  <si>
    <t>INC002737447</t>
  </si>
  <si>
    <t>GE01040000106654 保全减人时间过长</t>
  </si>
  <si>
    <t>应该是浏览器页面返回的问题，我看没有很长时间。</t>
  </si>
  <si>
    <t>INC002737499</t>
  </si>
  <si>
    <t>L19040923539、01137643、M19040935507。立案号已存在。</t>
  </si>
  <si>
    <t>INC002737579</t>
  </si>
  <si>
    <t>周六晚上JOB未成功执行，导致周五创建的用户未能同步至云学堂。</t>
  </si>
  <si>
    <t>目前已将附件中用户重新同步至云学堂，请尝试登录。</t>
  </si>
  <si>
    <t>INC002737624</t>
  </si>
  <si>
    <t>资金平台接口凭证不能上传；接口XML文件中含有3月期间的数据，导致不能上传；文件清单为：SST_SSAL_20190328_0001.xml、SST_SSAL_20190329_0001.xml、SST_SSAL_20190404_0001.xml、SST_SSAL_20190409_0001.xml。请紧急处</t>
  </si>
  <si>
    <t>INC002849614</t>
  </si>
  <si>
    <t>都会健康客户孙廷坤231085198905041821与郑燕 330103197910140022皆不出现在客户名单里，目前客户郑燕还需申请增值服务，烦请立即修复数据并核查原因（是否仍为回退客户？），谢谢。</t>
  </si>
  <si>
    <t>INC002849670</t>
  </si>
  <si>
    <t>都会康佑客户董绍毅210824197502190437需要申请增值服务，但其不出现在都会康佑名单内，烦请核实原因并修复，谢谢</t>
  </si>
  <si>
    <t>数据推送延迟，手工处理</t>
  </si>
  <si>
    <t>INC002849694</t>
  </si>
  <si>
    <t>客户姓名：陈靖哲联系电话：13971000767身份证号码：420107199201231518客户姓名：  李龙芳手机号：18682696488身份证号：513029198102061018姓名：朱宪电话：13371828821身份证号：310105195412302412保单号：OLP0113</t>
  </si>
  <si>
    <t>INC002849702</t>
  </si>
  <si>
    <t>4/30实时给付理赔部门已做43条数据，但是PASS系统数据没有显示，和银行确认，银行也未收到数据，请尽快处理，解决问题，谢谢</t>
  </si>
  <si>
    <t>4.30号ipartner生产环境彻底关闭http协议，导致公司PASS系统、合作方浦发银行无法调通ipartner系统</t>
  </si>
  <si>
    <t>今天晚上改为https后可以使用</t>
  </si>
  <si>
    <t>INC002849718</t>
  </si>
  <si>
    <t>保单：41387651资金平台需要向LA重新推数</t>
  </si>
  <si>
    <t>INC002850009</t>
  </si>
  <si>
    <t>报案号201904291353077951，分配错误；报案号201904282246123581，影像件缺失，推送TPA未成功，请核实下后台是否有影像件。</t>
  </si>
  <si>
    <t>退回操作</t>
  </si>
  <si>
    <t>INC002850036</t>
  </si>
  <si>
    <t>官微后台-报表服务-微客服绑定人数报表（投保人）无法正常查询并导出。烦请协助处理该问题，万分感谢。</t>
  </si>
  <si>
    <t>数据量大，无法执行查询脚本，已手动提供报表</t>
  </si>
  <si>
    <t>已手动提供报表</t>
  </si>
  <si>
    <t>INC002850173</t>
  </si>
  <si>
    <t>学员不能学习EL课程,工号无法登陆</t>
  </si>
  <si>
    <t>用户账号未成功同步至云学堂</t>
  </si>
  <si>
    <t>目前已将附件中工号同步至云学堂，请尝试登录。</t>
  </si>
  <si>
    <t>INC002850194</t>
  </si>
  <si>
    <t>投保单号：113002336255从RPT报表中导出犹撤报表新AFYP项数字为0，请帮忙修正。</t>
  </si>
  <si>
    <t>发送LA受理请求未回写成功</t>
  </si>
  <si>
    <t>目前已经修正投保单113002336255的新年化保费数据，请尝试重新导出报表查验数据。</t>
  </si>
  <si>
    <t>INC002850202</t>
  </si>
  <si>
    <t>1、以下清单为官微后台兑换了积分，但是腾讯没有发送红包的清单，可以看到自26日积分的补丁打完后，有大量的发送失败的情况，请查询原因，谢谢。2、还有2笔发送记录，腾讯有官微后台没有，也请一起调查一下，谢谢。（该情况从未发生过）</t>
  </si>
  <si>
    <t>微信支付证书过期导致</t>
  </si>
  <si>
    <t>已更换新证书</t>
  </si>
  <si>
    <t>INC002850212</t>
  </si>
  <si>
    <t>1.附件清单为官微后台兑换了积分，但是腾讯没有发送红包的清单，可以看到自26日积分的补丁打完后，有大量的发送失败的情况，请查询原因，谢谢。2、还有2笔发送记录，腾讯有官微后台没有，也请一起调查一下，谢谢。（该情况从未发生过）</t>
  </si>
  <si>
    <t>官微证书过期导致</t>
  </si>
  <si>
    <t>目前已更换新证书</t>
  </si>
  <si>
    <t>INC002850246</t>
  </si>
  <si>
    <t>员工（8601010180）离职操作，保存时出现错误提示，见附件。之后在人员信息及离职人员信息中均无法查到该员工。</t>
  </si>
  <si>
    <t>网点信息存在历史数据.</t>
  </si>
  <si>
    <t>清除网点缓存信息.</t>
  </si>
  <si>
    <t>INC002850359</t>
  </si>
  <si>
    <t>网址：http://rpt.metlife.cn/reporting/；登录用户名密码：HuJie /ChenQiqi 这两个账号登录时报错：由于长时间未使用被锁，麻烦帮忙解锁，另：由于报表需求为每月一次，因此建议设置封锁时间大于一个月，以免每次被锁。谢谢！</t>
  </si>
  <si>
    <t>已重置密码，此工单关闭。</t>
  </si>
  <si>
    <t>INC002850383</t>
  </si>
  <si>
    <t>杭州代理人俞海祥，工号8611005046，无法绑定ARS,请处理，谢谢。</t>
  </si>
  <si>
    <t>Defect of New Release</t>
    <phoneticPr fontId="11" type="noConversion"/>
  </si>
  <si>
    <t>同步新入聘代理人，账号初始状态处于锁定状态</t>
  </si>
  <si>
    <t>后台解锁</t>
  </si>
  <si>
    <t>INC002850417</t>
  </si>
  <si>
    <t>团险单号GA01030000101083和GA01030000101084，此两单在回复问题件时，保存后弹出待上载的单证页已经存在，对单证的修改保存失败。请帮忙处理</t>
  </si>
  <si>
    <t>将问题件改成已回复</t>
  </si>
  <si>
    <t>INC002851712</t>
  </si>
  <si>
    <t>从该系统中导出的续收明细中投保人收费电话为空，其他正常。请帮忙查看原因，谢谢。</t>
  </si>
  <si>
    <t>应安全部门要求，该报表"投保人收费电话"字段已做脱敏处理，电话号码不显示</t>
  </si>
  <si>
    <t>INC002851797</t>
  </si>
  <si>
    <t>L19042624671、01988209、M19042637022，已结案支付异常。</t>
  </si>
  <si>
    <t>同时调取LA结案与支付接口导致</t>
    <phoneticPr fontId="11" type="noConversion"/>
  </si>
  <si>
    <t>INC002851810</t>
  </si>
  <si>
    <t>373002347764投保单已支付成功，但未同步系统，保单无法变成受理，请协助将扣费结果同步到系统，保单变受理，谢谢！附件为总部确认保费已入账，知悉，谢谢！</t>
  </si>
  <si>
    <t>INC002851882</t>
  </si>
  <si>
    <t>客户微信绑定身份无法成功，一直显示审核中，麻烦帮忙查一下是什么原因，谢谢！崔梦丹 341003199102150026</t>
  </si>
  <si>
    <t>客户没有及时绑定，后又清理了这条绑定消息。</t>
  </si>
  <si>
    <t xml:space="preserve">已经请EBS人员帮忙重新调起，向客户的官微推送消息，客户已经绑定成功
</t>
  </si>
  <si>
    <t>INC002851907</t>
  </si>
  <si>
    <t>天津有1单，投保单号041000196827，filenet系统无投保资料影像，请尽快修复，谢谢～</t>
  </si>
  <si>
    <t>进入失败文件了，现已处理完毕</t>
  </si>
  <si>
    <t>INC002851949</t>
  </si>
  <si>
    <t>BO报表未做加佣标识保单</t>
  </si>
  <si>
    <t>COVCPF表从Stage同步到Operation逻辑有瑕疵，和BA确认需要过滤VALIDFLAG=2的数据</t>
  </si>
  <si>
    <t>COVCPF表从Stage同步到Operation逻辑有瑕疵，属于逻辑缺陷，方案已定需要转成PROBLEM修复后上线</t>
  </si>
  <si>
    <t>INC002851953</t>
    <phoneticPr fontId="11" type="noConversion"/>
  </si>
  <si>
    <t>北京 有几张保单在清理"保单暂记"时发现应该匹配保费的保单号见下：40184633  客户的1期保费40184926  客户的1期保费40188392  客户的2期保费40186158  客户的2期保费请尽快匹配。谢谢！</t>
  </si>
  <si>
    <t>Working as designed</t>
    <phoneticPr fontId="11" type="noConversion"/>
  </si>
  <si>
    <t>ZACL TA85 Held了 请海燕Patch
UPDATE ZACLPF SET VALIDFLAG='2',USER_PROFILE = 'I002851953', datime = current_timestamp WHERE chdrnum in('40184633','40184926','40188392','40186158') and chdrcoy='5' and validflag='1' and trancd='TA85'
--4 rows</t>
  </si>
  <si>
    <t>INC002852012</t>
  </si>
  <si>
    <t>L19050525098、01513209、M19050537665，客户银行为工商银行，选择“实时支付”及“银行转账”，系统均提示“该银行不支持转账”。</t>
  </si>
  <si>
    <t>用户操作问题</t>
    <phoneticPr fontId="11" type="noConversion"/>
  </si>
  <si>
    <t>INC002852019</t>
  </si>
  <si>
    <t>学员账号无法登陆和账号已禁用</t>
  </si>
  <si>
    <t>周六云学堂用户同步JOB未成功执行</t>
  </si>
  <si>
    <t>目前已经附件中在职状态用户同步至云学堂，请尝试登录。</t>
  </si>
  <si>
    <t>INC002852539</t>
  </si>
  <si>
    <t>失效满两年逾期解约20190501-0506数据不正常（6天共推数人工数据25条），经核实5.1-5.6号的失效数据还有630条未被推送到PASS中处理，请协助核实具体原因。</t>
  </si>
  <si>
    <t>由于29号没有推数，当job第二天运行的时候，会产生重复的数据导致这批数据出错</t>
  </si>
  <si>
    <t>目前已将重复的数据  已清理，目前数据恢复正常</t>
  </si>
  <si>
    <t>INC002852587</t>
  </si>
  <si>
    <t>赔案号GC01010000086586，理赔通知书索赔金额与总金额不符，请核实情况。</t>
  </si>
  <si>
    <t>重新打印</t>
  </si>
  <si>
    <t>INC002852616</t>
  </si>
  <si>
    <t>MAP系统中无法编辑投保单号：111000186632</t>
  </si>
  <si>
    <t>Defect</t>
    <phoneticPr fontId="11" type="noConversion"/>
  </si>
  <si>
    <t>请提DP数据修正，该问题系统正在紧急修复中，请知晓，谢谢。</t>
  </si>
  <si>
    <t>INC002852709</t>
  </si>
  <si>
    <t>亚太持续率的报告系统中缺失了2019年3月的数据，需要尽快导入。</t>
  </si>
  <si>
    <t>数据库补丁导致JOB失败</t>
  </si>
  <si>
    <t>INC002852716</t>
  </si>
  <si>
    <t>南京一单保单号02742533 金额4024.78 这单为实时给付，导致PASS系统中状态一直为"系统正在对数据处理"，银行已将处理结果回复，回复原因是"交易失败"，请将PASS系统中原因改为"交易失败“，谢谢</t>
  </si>
  <si>
    <t>交易失败，重置状态</t>
  </si>
  <si>
    <t>INC002852853</t>
    <phoneticPr fontId="11" type="noConversion"/>
  </si>
  <si>
    <t>ID: LiFenghSAP-BO  LA_Report文件夹下除了BCP其他几个文件夹都不见了，请帮忙加急处理，谢谢！！</t>
  </si>
  <si>
    <t>BCP有部分报表放在FIN文件夹下， 故需给BCP组添加FIN组的权限</t>
    <phoneticPr fontId="11" type="noConversion"/>
  </si>
  <si>
    <t>权限已更新</t>
    <phoneticPr fontId="11" type="noConversion"/>
  </si>
  <si>
    <t>INC002852863</t>
  </si>
  <si>
    <t>pass系统共16名用户使用增值服务模块，系统弹出:数据库异常，请协助处理，谢谢！人员名单及报错截屏见附件</t>
  </si>
  <si>
    <t>由于在开通账号的时候没有配置人员的机构导致</t>
  </si>
  <si>
    <t>目前我们已经配置</t>
  </si>
  <si>
    <t>INC002852898</t>
    <phoneticPr fontId="11" type="noConversion"/>
  </si>
  <si>
    <t>您好，CQ-40630216 此单万能产品，客户申请复交和取消附加险，烦请将附加险 HI56  附加住院津贴医疗 C 款 做终止并将LA的任务做结案处理，正常出短信批单，谢谢。</t>
  </si>
  <si>
    <t>Working as designed</t>
    <phoneticPr fontId="11" type="noConversion"/>
  </si>
  <si>
    <t xml:space="preserve">Patch covr,ZPSH,LETC。
UPDATE COVR SET STATCODE ='TR',PSTATCODE ='TR',DATIME = CURRENT_TIMESTAMP,USER_PROFILE='I002852898', JOB_NAME='I002852898'
WHERE CRTABLE ='HI56' AND CHDRCOY ='6' AND CHDRNUM ='40630216' AND VALIDFLAG ='1'
---1 row
INSERT INTO LETCPF VALUES('8', 'LPLNCHG', 1, '1', 20190507, 99999999, '9', ' 71954162', ' ', 'CH', '6', '40630216',
2350, 'PS0004', ' ', 'CQ', '6', '40630216', 'LPLNCHG', 1, 'N', 'TN82', 'I002852898', 'I002852898', CURRENT TIMESTAMP);
---1 row
UPDATE ZPSHPF SET VALIDFLAG='2', ZNPOSST='S', TRANNO=2350, USER_PROFILE=' I002852898',
JOB_NAME=' I002852898', DATIME=CURRENT TIMESTAMP, EFDATE01=20190507, EFDATE03=20190507,
EFDATE04=20190507, EFDATE08=20190507, EFDATE09=20190507,  EFDATE10=20190507,
USERID01='EGJING', USERID03='EGJING', USERID04='EGJING', USERID08='EGJING', USERID09='EGJING', USERID10='EGJING'
 WHERE CHDRNUM ='40630216'  AND CHDRCOY ='6'  and znposnum =4   
---1 row
</t>
  </si>
  <si>
    <t>INC002857057</t>
  </si>
  <si>
    <t>PASS中转账查询用保单号查不到任何记录，麻烦加急核查，谢谢。</t>
  </si>
  <si>
    <t>新CR引起的问题</t>
  </si>
  <si>
    <t>已经修复</t>
  </si>
  <si>
    <t>INC002857119</t>
    <phoneticPr fontId="11" type="noConversion"/>
  </si>
  <si>
    <t>021000249348,投保人与代理人为同一人，被保人为成年人，手机号与投保人不一致，手机号也不是公司代理人的手机号，系统出现N03照会021000247647，投保人，被保险人，代理人为同一人，系统出现N03照会。麻烦核实以上两单为何会出现N03照会，谢谢！按照系统现在的逻辑：1 代理人自买单（投被保人均为</t>
  </si>
  <si>
    <t xml:space="preserve">human error </t>
    <phoneticPr fontId="11" type="noConversion"/>
  </si>
  <si>
    <t>（投保人  02711705   富学成） 使用的电话号码13722511280 和（代理人  02688225 富学成）使用的电话号码相同， 请再次确认投保人电话号码</t>
  </si>
  <si>
    <t>INC002857279</t>
  </si>
  <si>
    <t>天津新员工刘康（账号：TLIUKANG）申请VMS账号时要求系统权限同孙莉媛（账号：sunliy）,现账号无法查询到任何保单信息，请尽快修复，谢谢～</t>
  </si>
  <si>
    <t>Configuration</t>
    <phoneticPr fontId="11" type="noConversion"/>
  </si>
  <si>
    <t>INC002857294</t>
  </si>
  <si>
    <t>今天Pass查询发现：1）只能通过投保单号查询保单转账记录，若使用保单号查询，则无法显示出保单的任何转账记录2）查询结果排序未按出盘日期降序，最新的资金平台转账记录显示在了最末页，不利于查看使用pass查询保单的部门非常多，麻烦尽快查询原因并解决，谢谢。</t>
  </si>
  <si>
    <t>新cr引起</t>
  </si>
  <si>
    <t>INC002857296</t>
  </si>
  <si>
    <t>PASS系统无法通过保单号查询交易信息，只能通过投保单号查询，影响运营作业。</t>
  </si>
  <si>
    <t>INC002857574</t>
  </si>
  <si>
    <t>L19050625133、41042738、M19050637713，案件状态为空</t>
  </si>
  <si>
    <t>93服务器down导致</t>
    <phoneticPr fontId="11" type="noConversion"/>
  </si>
  <si>
    <t>INC002857591</t>
  </si>
  <si>
    <t>Dong Liao</t>
  </si>
  <si>
    <t>账号无法登陆</t>
  </si>
  <si>
    <t>3409382</t>
  </si>
  <si>
    <t>五一假期，云学堂同步JOB未执行，导致用户未成功同步云学堂。</t>
  </si>
  <si>
    <t>目前已将附件中用户同步至云学堂，请尝试登录。</t>
  </si>
  <si>
    <t>INC002857635</t>
  </si>
  <si>
    <t>Ting Wu</t>
  </si>
  <si>
    <t>用户账号（wwu）无法登陆Comp系统（comp.metlife.cn)显示密码错误次数超过5次，请联系管理员进行处理。已联系过服务台重置密码后无效。请协助排查。</t>
  </si>
  <si>
    <t>致电用户，告知已重置。</t>
  </si>
  <si>
    <t>INC002857745</t>
  </si>
  <si>
    <t>用户在进入VIP信息管理后点VIP亲属后出现数据库操作异常。用户名（ Panxumi)</t>
  </si>
  <si>
    <t>由于分配账号时，没有配置机构</t>
  </si>
  <si>
    <t>已在后台配置</t>
  </si>
  <si>
    <t>INC002857798</t>
  </si>
  <si>
    <t>沈阳员工基金GP01020000102411已锁，无法操作，请核实情况，谢谢。</t>
  </si>
  <si>
    <t>我先关闭下任务，后续等保单好了我再进行解锁</t>
  </si>
  <si>
    <t>INC002857817</t>
  </si>
  <si>
    <t>您好:平台里江苏有一单保单生成PDF失败，详见附件，请帮忙处理，谢谢！</t>
  </si>
  <si>
    <t>INC002857977</t>
  </si>
  <si>
    <t>烦请帮忙核查客户投保成功后为什么查询不到保单，谢谢～客户姓名：张淑静    投保单号：023002342635</t>
  </si>
  <si>
    <t>推送微保的保单记录数据未生成</t>
  </si>
  <si>
    <t>目前已经将该单信息推送微保,请尝试重新查询保单.</t>
  </si>
  <si>
    <t>INC002858204</t>
  </si>
  <si>
    <t>TL MTS2.0中话务管理按监听提示报错如图，请帮忙查一下原因，谢谢~</t>
  </si>
  <si>
    <t>未成功登录CTI，请检查浏览器配置和CTI基础环境。</t>
  </si>
  <si>
    <t>INC002858240</t>
  </si>
  <si>
    <t>2019-5-2日08:20分发生CCS系统无法登录软电话问题，当天08:29分故障修复，此工单为补提交，请确认事故原因，谢谢！</t>
  </si>
  <si>
    <t>INC002858291</t>
  </si>
  <si>
    <t>GP01020000102996,辽宁同洲九天人力资源服务有限公司,解绑人NICOLAAS FRANCOIS STROEBEL,手机号18630933541。无法解绑，请核实情况。</t>
  </si>
  <si>
    <t>系统设计不支持修改绑定的手机号</t>
  </si>
  <si>
    <t>INC002861901</t>
  </si>
  <si>
    <t>BJ  400421564008843140335116404173000078216140421941400763914033192640341081以上9单操作通讯地址变更时同时勾选，提交后未进待办，现为已登记状态，在哪个池子都找不到，但在未结案中存在，请协助查看如何继续操作，谢谢</t>
  </si>
  <si>
    <t>工作流启动失败</t>
  </si>
  <si>
    <t>INC002862074</t>
  </si>
  <si>
    <t>HZ-02963057.客户2019/4/16微信端提交交费频率变更，该保全项目已完成，但系统一直显示“待登记”状态。烦请it调整已结案。谢谢！要不然一直在未结案清单中影响保全时效。谢谢！</t>
  </si>
  <si>
    <t>INC002862134</t>
  </si>
  <si>
    <t>资金平台支付通批量支付获取收款人信息错误。0517重庆分公司在处理一笔手工退费的时候，在最开始维护收款方信息时，错误将名字维护成"李菲"，及时发现后更正为正确姓名"李非"（无草字头），见图1当系统做单笔支付的时候，收款方名称无误，见图2当系统做批量支付的时候，收款方名称错误，为"李菲"，见图3由于时效要求，需要</t>
  </si>
  <si>
    <t>修改缓存的读写机制，当信息发生变更时，刷新缓存</t>
  </si>
  <si>
    <t>INC002862176</t>
  </si>
  <si>
    <t>CC0239281848,CC0236140565,CC0084414758,CC0235806463这4个客户号为昨天发送的母亲节短信营销预约客户，但没被正常复用，烦请查询问题并尽快解决，谢谢～</t>
  </si>
  <si>
    <t>问题：C0239281848,CC0236140565,CC0084414758,CC0235806463这4个客户号为2019-05-07这一天发送的母亲节短信营销预约客户，但没被正常复用？
原因： 实时复用剔除逻辑其中之一，按手机号剔除POM客户过滤掉了这四个客户信息。</t>
  </si>
  <si>
    <t>调查数据是否正常进线，然后在调查实时复用逻辑。</t>
  </si>
  <si>
    <t>INC002862331</t>
    <phoneticPr fontId="11" type="noConversion"/>
  </si>
  <si>
    <t>NJ 02030693 保单 2019-04-26失效60天内申请复效,2019-04-29银行转账成功三期保费,LA显示2期保费在暂记中,一期保费自动退还给客户,导致保单现仍然失效状态,烦请核实确认三期复效保费银行转账成功后为何没有及时匹配?</t>
  </si>
  <si>
    <t>Working as designed</t>
    <phoneticPr fontId="11" type="noConversion"/>
  </si>
  <si>
    <t>请帮忙执行以下操作实现最后一期保费过账。谢谢！
1. patch chdr
UPDATE CHDRPF SET PSTATCODE='PP',USER_PROFILE='I002862331',DATIME=CURRENT_TIMESTAMP WHERE VALIDFLAG='1' AND CHDRCOY='2' AND CHDRNUM ='02030693'  
---1 row
2. run L2DRYRNCVT
3.RELEASE DIARY</t>
  </si>
  <si>
    <t>INC002862537</t>
  </si>
  <si>
    <t>121000271152 在影像系统中没有投保单等影像资料</t>
  </si>
  <si>
    <t>INC002862554</t>
  </si>
  <si>
    <t>资金平台支付第三方失败：跨行信息收款方所在城市未上送收付费业务支付第三方失败。</t>
  </si>
  <si>
    <t>修复代码，回复上个镜照，有代码合并带来的问题。</t>
  </si>
  <si>
    <t>INC002862580</t>
  </si>
  <si>
    <t>您好，CQ-40535403此单万能产品，客户申请的退保已操作，请协助处理失效的附加险，谢谢。</t>
  </si>
  <si>
    <t>Working as designed</t>
    <phoneticPr fontId="11" type="noConversion"/>
  </si>
  <si>
    <t>Patch covr
UPDATE COVR SET STATCODE = 'TR',PSTATCODE = 'TR',USER_PROFILE = 'I002862580',DATIME = CURRENT_TIMESTAMP WHERE STATCODE = 'LA' AND VALIDFLAG = '1' AND CHDRCOY = '6' AND CHDRNUM = '40535403'
-4 rows</t>
  </si>
  <si>
    <t>INC002862586</t>
  </si>
  <si>
    <t>沈阳今日接到一个代理人反馈，客户使用微信签收回执时失败，烦请帮忙查看原因，谢谢。保单号：04031457，此单4月23日承保，4月29日操作微信签收回执身份验证后提交失败，附件为签收失败截屏。</t>
  </si>
  <si>
    <t>回签时la返回日期大于今日</t>
  </si>
  <si>
    <t>目前pass中最新的8号回签显示，已成功</t>
  </si>
  <si>
    <t>INC002862646</t>
  </si>
  <si>
    <t>保单02603827客户致电400查询扣费失败原因，查询系统发现因证件号码不一致导致。已与客户确认，客户在我司和银行留存的证件信息与LA系统中显示的一致，均为H60098958，但是CCS系统中显示的证件信息为M288501（3），与LA系统中的信息不付，导致扣费失败。且经查询，该单未做过保全变更，在2019-2-18</t>
  </si>
  <si>
    <t>3396033</t>
  </si>
  <si>
    <t>LA的ZNCC表未做同步更新导致证件号未能变更，已联系LA做处理，ODS凌晨已推送到CCS</t>
  </si>
  <si>
    <t>LA的ZNCC表未做同步更新导致证件号未能变更，已联系LA做处理，ODS凌晨已推送到CCS，问题已解决</t>
  </si>
  <si>
    <t>INC002862898</t>
  </si>
  <si>
    <t>Jinlong Zhang</t>
  </si>
  <si>
    <t>#E-Portal 上海续期88，89服务器无法登陆，白屏</t>
  </si>
  <si>
    <t>3368947</t>
  </si>
  <si>
    <t>世通网络带宽扩容 预计周期一个半月，关闭此inc；问题跟踪中。</t>
  </si>
  <si>
    <t>INC002866724</t>
  </si>
  <si>
    <t>昨天拨打63636重置密码后。为什么？为什么进入系统后，出现：付款清册表LA，给付失败清册查询，LA保费收费类型这三项没有权限访问，请帮我解决这个问题！！！！</t>
  </si>
  <si>
    <t>用户报表权限丢失</t>
  </si>
  <si>
    <t>INC002866799</t>
  </si>
  <si>
    <t>都会健康客户董斌210106198401200337和都会健康客户韩荞旭220422198406141629皆不出现在客户名单内，烦请后台核实原因并修复，谢谢。</t>
  </si>
  <si>
    <t>数据问题，已手动修数</t>
  </si>
  <si>
    <t>INC002866858</t>
  </si>
  <si>
    <t>Mengran Liu</t>
  </si>
  <si>
    <t>微店点支付，页面没反应</t>
  </si>
  <si>
    <t>3400687</t>
  </si>
  <si>
    <t>代码bug</t>
    <phoneticPr fontId="11" type="noConversion"/>
  </si>
  <si>
    <t>INC002866876</t>
  </si>
  <si>
    <t>微店支付多次回退后，报错，无法支付</t>
  </si>
  <si>
    <t>问题已处理</t>
  </si>
  <si>
    <t>INC002866949</t>
  </si>
  <si>
    <t>在mtsrpt系统中，导出降保清单（路径：首页 &gt; 报表 &gt; 犹豫期内降保保单明细业绩报表 ），发现保单编号：263002327438，显示"降保前ANP"为18271.2，但是在MTS保单查询中以及承保清单中，该保单的ANP都显示为9135.6，请核查为何降保清单的数据出错并更正，谢谢</t>
  </si>
  <si>
    <t>因为"犹豫期内降保保单明细业绩报表"中降保前anp值是取的HesitateperiodPolicydetails表OldANP，而OldANP赋值是由表MTS_ANPMPF中NEWANPAMT总计得来的，目前得知，表中的值是每张保单首期按照险种来产生的记录信息，若产生多余重复的记录，则相对会产生"标记删除"类型字段的记录信息。                 
MTS_ANPMPF表中数据是由ODS推过来，OldANP赋值逻辑走MTS_ANPMPF每天mtsdailyjob第三步。正常来说不产生首期多余的记录，sum数据是能对上的，但是ODS目前逻辑是不推送这个"标记删除"字段信息的，MTS目前对数据处理的存储过程也没有排除"标记删除"数据的逻辑。所以目前而言，只要表MTS_ANPMPF中产生多余数据，就会累加出错，导致"降保前anp"和保单数据中正常的ANP对不上的情况。
如果需要提PRB修改的话，ODS推数逻辑和MTS现有存储过程的赋值逻辑都要改</t>
  </si>
  <si>
    <t>INC002867193</t>
  </si>
  <si>
    <t>客户号CC0053205078 需人工核保，首期支付方式下无“现金”选项，无法提交保单，请查询原因，谢谢</t>
  </si>
  <si>
    <t>咨询类问题
问题： 1. 首期支付方式下无"现金"选项？ 2.  中国银联下没有招商银行？
原因：1. 刚才提到的三单保单落单地分公司是浙江的，看后天程序CR1800447 会根据投保人落单地分公司判断是否显示现金支付，
如果属于北京分公司（ 8601 ）、广东分公司（8603）、深圳中心支公司（8605）、辽宁分公司（8604）、辽宁分公司大连分公司（8606），则首期交费方式可选择现金。
                2. 大都会商户号在中国银联未开通招商银行储蓄卡的在线扣款权限所以去掉了。</t>
  </si>
  <si>
    <t>调查支付方式信息的列表选项加载数据的过滤逻辑。</t>
  </si>
  <si>
    <t>INC002867220</t>
  </si>
  <si>
    <t>CCS系统在2019-4-9 13:38分发生系统卡顿，89及115:8888服务器均出现长时间无法加载数据情况，13:45分坐席反应恢复，请协助确认异常原因，谢谢！</t>
  </si>
  <si>
    <t>经过沟通，正在做 世通网络带宽扩容 预计周期一个半月，关闭inc，问题跟踪中。</t>
  </si>
  <si>
    <t>INC002867351</t>
  </si>
  <si>
    <t>身份证号：450305198311032535姓名：李良杰电话：13388246840客户来电表示自己收不到绑定微信公众号的短信验证码，手机没有任何的拦截。请协助调查原因</t>
  </si>
  <si>
    <t>短信平台反馈，该号码不在黑名单</t>
  </si>
  <si>
    <t>建议客户检查下是否有设置短信过滤功能，并到信号充足的区域重新尝试绑定微信号</t>
  </si>
  <si>
    <t>INC002867367</t>
  </si>
  <si>
    <t>微客服后台-统计分析-TNPS明细报表，在核对过程中，发现同一客户在同一时间的评价会被重复记录多次，造成TNPS的统计不准确，请协助调查原因。</t>
  </si>
  <si>
    <t>转prob处理</t>
  </si>
  <si>
    <t>INC002867732</t>
  </si>
  <si>
    <t>资金平台接口凭证不能上传；接口XML文件中含有3月期间的数据，导致不能上传；文件名为0509</t>
  </si>
  <si>
    <t>按提出需求手工修复数据</t>
  </si>
  <si>
    <t>INC002867744</t>
  </si>
  <si>
    <t>111000185701查询不到投保书影像，只有照会影像，烦请帮忙查看</t>
  </si>
  <si>
    <t>影像文件处理失败</t>
  </si>
  <si>
    <t>INC002867763</t>
  </si>
  <si>
    <t>资金系统凭证错误。补登银行手续费生成的凭证district code 错误（CODE6）</t>
  </si>
  <si>
    <t>根据cnaps 号 去找到银行大类 编码，再根据银行大类编码 找到客户提供的银行编码（系统银行大类 编码与客户提供一版银行编码有个mapping）决这一事件？请说明所做完成的事项和和采取行动的人。</t>
  </si>
  <si>
    <t>INC002868125</t>
  </si>
  <si>
    <t>2019/5/9日 13:38分CCS系统89、115:8888服务器发生卡顿，13:45分恢复，请核实故障原因，谢谢！</t>
  </si>
  <si>
    <t>INC002871080</t>
  </si>
  <si>
    <t>投保单号：BJA000735093姓名：戴向南手机号：13511000251客户致电微信收不到验证码，且其他信息可以收到。请协助调查原因，非常感谢。</t>
  </si>
  <si>
    <t>该号码是在平台黑名单中，目前已解除，联系客户10分钟后重试</t>
  </si>
  <si>
    <t>INC002871157</t>
  </si>
  <si>
    <t>续收人员田薏昔8614010745个人信息不在EBS系统里</t>
  </si>
  <si>
    <t>重置销售人员的状态</t>
  </si>
  <si>
    <t>INC002871163</t>
  </si>
  <si>
    <t>代理人蔡亮，工号8608183334，在ebs中查不到信息（补）</t>
  </si>
  <si>
    <t>INC002871927</t>
  </si>
  <si>
    <t>IVR在线扣款后，CCS端均显示导入PASS失败， 实际已完成自动导入.</t>
  </si>
  <si>
    <t>Defect of New Release</t>
    <phoneticPr fontId="11" type="noConversion"/>
  </si>
  <si>
    <t>INC002871930</t>
  </si>
  <si>
    <t>微信后台管理系统https://wechat.metlife.com.cn/weixinmanager/FAQ/Index—系统管理—Q&amp;A维护—关键词报表。当前台同时搜索相同的关键词，后台报表出现一条搜索结果是“有”，一条结果是“无”的记录，两条记录显示搜索时间间隔3秒。4月初在链接功能上线前，经过测试（8个人同一时</t>
  </si>
  <si>
    <t>代码bug</t>
    <phoneticPr fontId="11" type="noConversion"/>
  </si>
  <si>
    <t>INC002871978</t>
  </si>
  <si>
    <t>以下是都会堂190424-190506对账差异，烦请协助处理，谢谢～户订单号 单金额  794437IPTE20190400001468 676 #N/A 299949IPTE20190400001480 361.2 #N/A 418186IPTE20190400001533 2415.8 #N/A 02300</t>
  </si>
  <si>
    <t>问题详见邮件沟通</t>
  </si>
  <si>
    <t>INC002872078</t>
  </si>
  <si>
    <t>浦发银保通客户扣款查询单号41371197</t>
  </si>
  <si>
    <t>重新签约</t>
  </si>
  <si>
    <t>INC002872130</t>
  </si>
  <si>
    <t xml:space="preserve"> 中止逾期解约数据今日共计593单，经核实，系统未直刷，导致593单均需人工操作，增加日常作业压力，已安排人工处理，烦请同步协助核实未直刷原因</t>
  </si>
  <si>
    <t>属于新上线代码造成的BUG，已通知AD团队做紧急修复，运维已对GAP数据做了补推处理</t>
  </si>
  <si>
    <t>INC002872184</t>
  </si>
  <si>
    <t>MDES中需要删除归属地录入错误的投保单，投保单号118001249001</t>
  </si>
  <si>
    <t>用户录入错误</t>
    <phoneticPr fontId="11" type="noConversion"/>
  </si>
  <si>
    <t>INC002872345</t>
  </si>
  <si>
    <t>01905月份增量报错分析_团险2，3</t>
  </si>
  <si>
    <t>部分团险历史保单在初始化时未能进入再保，但后期理赔需要新契约交易，所以做补推处理</t>
  </si>
  <si>
    <t>INC002872364</t>
  </si>
  <si>
    <t>投保单号021000246383中缺失投保单及智能核保补充问卷影像，请补充，谢谢！</t>
  </si>
  <si>
    <t>INC002872368</t>
  </si>
  <si>
    <t>CCS直刷证件止期，系统提示"数据保存成功，调用接口失败"保单号：CQ200900007275、03403839</t>
  </si>
  <si>
    <t>3000129</t>
  </si>
  <si>
    <t>开发引起的问题</t>
  </si>
  <si>
    <t>开发已修复上线</t>
  </si>
  <si>
    <t>INC002879416</t>
  </si>
  <si>
    <t>所有案件影像均为空。</t>
  </si>
  <si>
    <t>filenetdown机</t>
    <phoneticPr fontId="11" type="noConversion"/>
  </si>
  <si>
    <t>INC002879462</t>
  </si>
  <si>
    <t>杭州代理人胡江优，工号8611005096，无法绑定ARS,请处理，谢谢。</t>
  </si>
  <si>
    <t>批处理中将新聘账号锁定，导致无法绑定</t>
  </si>
  <si>
    <t>新聘账号已解锁，可以进行绑定</t>
  </si>
  <si>
    <t>INC002879503</t>
  </si>
  <si>
    <t>部分智能核保保单，智能核保小结中只有一个核保结论，缺少智能核保健康补充告知结论，即按告知问卷提供的核保结论，出错投保单号如下：261000009915、261000009986、041000199270，出错智能核保小结见附件</t>
  </si>
  <si>
    <t>Defect of New Release</t>
    <phoneticPr fontId="11" type="noConversion"/>
  </si>
  <si>
    <t>该问题已修复，智能核保小结影像（UWC004）已重新生成并放到Filenet中，请知晓。</t>
  </si>
  <si>
    <t>INC002879570</t>
  </si>
  <si>
    <t>L19042524590、40526357、M19042536923，案件状态为空。</t>
  </si>
  <si>
    <t>INC002879586</t>
  </si>
  <si>
    <t>无锡投保单321000055165，影像系统中只有智能核保小结，缺少投保单及智能核保健康告知补充说明等资料，请IT查看问题并及时补充影像</t>
  </si>
  <si>
    <t>该保单的投保单及智能核保健康告知补充说明等资料影像已上传至filenet，具体原因还在查询中，请知晓。</t>
  </si>
  <si>
    <t>INC002879592</t>
  </si>
  <si>
    <t>Human Error</t>
    <phoneticPr fontId="11" type="noConversion"/>
  </si>
  <si>
    <t>INC002879950</t>
  </si>
  <si>
    <t>保单号：01875992姓名：晏秋先身份证：42112319680811004X电话：13597569998客户来电表示绑定大都会人寿官微收不到手机验证码，请协助调查下具体原因，非常感谢。</t>
  </si>
  <si>
    <t>手机号在平台黑名单 中，目前已解除，10分钟后生效</t>
  </si>
  <si>
    <t>通知客户重试</t>
    <phoneticPr fontId="11" type="noConversion"/>
  </si>
  <si>
    <t>INC002879955</t>
  </si>
  <si>
    <t>NJ-41650874，微信直刷件。客户微信提交满期金给付业务。但在影像系统中未查询到相关影像资料。烦请帮忙核查原因。谢谢1</t>
  </si>
  <si>
    <t>当时，EAI 返回报文报错，有问题，</t>
  </si>
  <si>
    <t>让客户重新再试下吧</t>
  </si>
  <si>
    <t>INC002880010</t>
  </si>
  <si>
    <t>辽宁同洲九天人力资源服务有限公司，MEAGEN BAGGOTT（护照A06083084），微信无法申请理赔，显示绑定有误。请核实情况，谢谢！</t>
  </si>
  <si>
    <t>录入信息前后有空格</t>
  </si>
  <si>
    <t>去掉录入信息的前后空格</t>
  </si>
  <si>
    <t>INC002880216</t>
  </si>
  <si>
    <t>保单号：04047350影像没有生成导致此单核心系统异常，，没有合同打印，烦请帮忙处理，谢谢。</t>
  </si>
  <si>
    <t>影像处理失败</t>
  </si>
  <si>
    <t>INC002880518</t>
  </si>
  <si>
    <t>本周信息流old数据未能成功复用，请重新跑改job，复用后更正回收时间。因该问题已是第2次出现，请协助调查是否是同样的原因，taskclue表跑数时间太长导致的。以及评估是否需要对相关job的执行进行优化。</t>
  </si>
  <si>
    <t xml:space="preserve">问题： 每周六的复用OldNew数据Job没有跑出来信息流的数据
原因：复用数据的基础表TaskClue的相关SQL Agent Job的DM_Task_Clue的执行完成时间是上午8点11分，而AutoReuseOldNewJob是每周六上午8点执行的，原因不明确，推测是跟这个有关。
               此原因咨询过开发同事后，反馈是关于job时间重叠的影响，dm_task_clue这个job本身是挂着外层事务的，同时脚本逻辑对dm_task_clue的操作又是全量的，所以理论上应用job在执行中对这张表的读取，会被sql job造成的表级排它锁给阻塞，从日志的现象上看，就是当天oldnew复用的日志在时间线上应该是大致接续在dm_task_clue这个sql job完成之后，
也就说TaskClue 执行时间和复用时间重叠不会影响正常复用
</t>
  </si>
  <si>
    <t>数据已重跑成功，跑出来1775条数据，目前这批数据的EndPeriod时间已经重置为2019-05-18请知晓。</t>
  </si>
  <si>
    <t>INC002880549</t>
  </si>
  <si>
    <t>保单号：02665147,因操作问题，5.10将发票类型为电票的记录点击了纸质发票开具，导致系统中发票号码01200180010419685792（纸票号段）对应发票类型为电子发票，请协助将01200180010419685792对应发票类型变更为普票，谢谢。</t>
  </si>
  <si>
    <t>Database</t>
    <phoneticPr fontId="11" type="noConversion"/>
  </si>
  <si>
    <t>DataFix</t>
    <phoneticPr fontId="11" type="noConversion"/>
  </si>
  <si>
    <t>已将发票19685792更新为纸质票</t>
  </si>
  <si>
    <t>INC002880726</t>
  </si>
  <si>
    <t>员工（8601007042）离职操作，系统提示第7行数据导入失败，麻烦协助查询原因。详见附件。</t>
  </si>
  <si>
    <t>历史数据导致</t>
  </si>
  <si>
    <t>查询历史数据，处理历史数据。</t>
  </si>
  <si>
    <t>INC002880740</t>
  </si>
  <si>
    <t>您好，FZ--02779536 此单LA已是退保状态，但PASS待办中还有任务，且无法提交，请协助将任务做结案处理，谢谢。</t>
  </si>
  <si>
    <t>保全工作流问题</t>
  </si>
  <si>
    <t>已手动修改</t>
  </si>
  <si>
    <t>INC002884206</t>
  </si>
  <si>
    <t>GC01010000087566 刘褚朝阳 主被保险人（张昱）个人账户余额170.20元已赔完并结案，但后续GC01010000087567褚小莉 主被保险人（张昱）还是显示主被账户有余额170.20元，并且重新理算或保存都没用</t>
  </si>
  <si>
    <t>代码逻辑有误，已修复bug和数据</t>
  </si>
  <si>
    <t>INC002884218</t>
  </si>
  <si>
    <t>请把保单：04003981和04007423支付方式从H改成C</t>
  </si>
  <si>
    <t>核心系统传入数据有误，已修复 pay_mode字段</t>
  </si>
  <si>
    <t>INC002884304</t>
  </si>
  <si>
    <t>EL工号无法登陆</t>
  </si>
  <si>
    <t>周六云学堂同步JOB未成功执行</t>
  </si>
  <si>
    <t>目前已将用户数据同步至云学堂，请尝试登录，如有问题，请再反馈。</t>
  </si>
  <si>
    <t>INC002884311</t>
  </si>
  <si>
    <t>业务号GE01010000133694 保单号GP01010000107925，此单保全的发票未推送到VMS，请协助处理</t>
  </si>
  <si>
    <t>EBS已将数据正常推送给VMS</t>
  </si>
  <si>
    <t>INC002884476</t>
  </si>
  <si>
    <t>保单号：04078279，客户投保1年期安心无忧意外伤害，合同中有销售服务确认书，按配置逻辑一年期险种不应配置，请加急确认，谢谢。</t>
  </si>
  <si>
    <t>Defect of New Release</t>
    <phoneticPr fontId="11" type="noConversion"/>
  </si>
  <si>
    <t>该问题已在生产中修复，对于多签的销售服务确认书，后续处理请咨询分公司运营的同事，谢谢。</t>
  </si>
  <si>
    <t>INC002884537</t>
  </si>
  <si>
    <t>从PASS系统推回MTS的真实回签方式貌似有问题，举两个例子1. 113002267179/03813708，出单时递送方式为【纸质】，MTS的TR_P_Policy.F_Receiptsource为【微信回签】正常情况下，出单时选了纸质保单递送的，无法补发微信链接给客户，如何用微信用微信回签的呢？我和王颖确认，M</t>
  </si>
  <si>
    <t>打印生成合同的时候会生成二维码，此客户是通过扫合同上面的回签二维码回签的， 所以客户的保单方式是纸质，通过扫码回签通过微信渠道，在pass中显示的就是微信回签</t>
  </si>
  <si>
    <t>没有问题</t>
  </si>
  <si>
    <t>INC002885013</t>
    <phoneticPr fontId="11" type="noConversion"/>
  </si>
  <si>
    <t>保单号：03116891，操作溢交保费手动退费时报错，麻烦加急核查原因，谢谢。</t>
  </si>
  <si>
    <t>INC002885031</t>
  </si>
  <si>
    <t>北分信息流的old数据，应该按照1：1分配ZX和HR中心，但目前跑出的的old数据只有ZX,没有HR，请协助尽快调整，谢谢~举例专案：BJ-CC-Marketing-SD-BJ 举例calllist：BDXXLZJ.new.old.beijing.20190513.ZX</t>
  </si>
  <si>
    <t>问题：北分信息流的old数据，应该按照1：1分配ZX和HR中心，但目前跑出的的old数据只有ZX,没有HR
原因：关于数据的切分，oldnew的复用逻辑中本身也是附带有针对北京cc的切分逻辑的，简单来说，其中项目下的来源的TSR分组数量如果是&gt;1的情况就是针对的北京cc，也就是同一个来源在同一个项目下能够对应出相同顺位（分组的优先级）多个分组，那么就按照两个分组的人员需求数量，同时参考已经分配的数量，计算各自需要分配的数据量，然后再按照这个比例进行切分（而不是简单的1:1）
而目前看系统里的配置关于北京ColdCall的两个数据来源：百度预约购买-重疾险、头条预约购买-重疾险TSRGroup都是只有一个分组。</t>
  </si>
  <si>
    <t>调查复用逻辑</t>
  </si>
  <si>
    <t>INC002885139</t>
  </si>
  <si>
    <t>L19051325542、03930936、M19051338291,微信申请理赔，缺少理赔申请书。</t>
  </si>
  <si>
    <t>微信端已经成功上传到filenet</t>
  </si>
  <si>
    <t>INC002885361</t>
  </si>
  <si>
    <t>帐号EzyWeiTR密码失效，申请重置，谢谢</t>
  </si>
  <si>
    <t>Business Cofiguration</t>
    <phoneticPr fontId="11" type="noConversion"/>
  </si>
  <si>
    <t>INC002888863</t>
  </si>
  <si>
    <t>多位用户反馈通过小程序码访问微店产品，跳转支付时页显示白屏，相关内容请看附件。请尽快支持协助排查，谢谢！</t>
  </si>
  <si>
    <t>代码bug</t>
    <phoneticPr fontId="11" type="noConversion"/>
  </si>
  <si>
    <t>INC002888870</t>
  </si>
  <si>
    <t>5.14 20：30开始，微店支付，点确认支付后，跳转到微信支付前，白屏，如附图，至少5例，</t>
  </si>
  <si>
    <t>INC002888875</t>
  </si>
  <si>
    <t>代理人反馈登录IMAP系统点击交叉业务时显示如图现象无法访问，服务台接到多个反馈同样的问题，请查询处理，谢谢。代理人工号：8604001654</t>
  </si>
  <si>
    <t>Server</t>
    <phoneticPr fontId="11" type="noConversion"/>
  </si>
  <si>
    <t>Recycle</t>
    <phoneticPr fontId="11" type="noConversion"/>
  </si>
  <si>
    <t>Ibox eb  服务器异常</t>
  </si>
  <si>
    <t>infra  team 重起服务，现已正常</t>
  </si>
  <si>
    <t>INC002888909</t>
  </si>
  <si>
    <t>保单号SY200900007856，客户需要2016年5月9日前的未打印发票，请协助释放历史发票数据，谢谢！</t>
  </si>
  <si>
    <t>Database</t>
    <phoneticPr fontId="11" type="noConversion"/>
  </si>
  <si>
    <t>DataFix</t>
    <phoneticPr fontId="11" type="noConversion"/>
  </si>
  <si>
    <t xml:space="preserve"> 已释放历史交易</t>
  </si>
  <si>
    <t>INC002888933</t>
  </si>
  <si>
    <t>041000199693销售服务确认书投保人签字影像部分缺失，请见附件，请协助，谢谢～</t>
  </si>
  <si>
    <t>根原因已反馈第三方CA 排查，邮件中进行跟进</t>
  </si>
  <si>
    <t>当前问题系统无法修复，请按照当地监管要求确认是否需要重新找客户签署</t>
  </si>
  <si>
    <t>INC002888962</t>
  </si>
  <si>
    <t>您好，BJ--40242368 此单操作退保时系统卡顿，导致提交待办时出现了2条任务，操作了一条结案后，将另外一条任务做了退件处理，但已结案中目前只有一条撤销状态的任务且LA保单状态已是退保状态，烦请将此任务修改为已结案，谢谢。</t>
  </si>
  <si>
    <t>pass卡顿，导致提交到la已结案，但是没将pass保全状态改变</t>
  </si>
  <si>
    <t>INC002889044</t>
  </si>
  <si>
    <t>四川分公司员工欧阳诗曼今天收到了2017年10月的团险理赔通知书，请核实情况。</t>
  </si>
  <si>
    <t>由于EBS更换了邮箱系统，导致邮件发送规则发生了变化，之前发送失败的邮件重新发送了</t>
  </si>
  <si>
    <t>INC002889076</t>
  </si>
  <si>
    <t>01243009  此单10号给付，LA系统显示给付失败了，但是BO报表中《给付失败汇总清单7报表》并没有到导出数据来，并且已经连续3天这个报表都显示无数据了。</t>
  </si>
  <si>
    <t xml:space="preserve">开发新上线存储过程删除了原逻辑中的一个条件， 导致该SP上线之后一直没有跑成功，该报表8号以后再没有数据。 </t>
  </si>
  <si>
    <t>类似INC002889094， 先手工跑数，后续转PRB0045749修复</t>
  </si>
  <si>
    <t>INC002889094</t>
  </si>
  <si>
    <t>在此系统中导取7-给付失败汇总清单时，发现9号到13号的清单里的数据都是空的，但实际是应该有数据，比如保单号：03593728和40358627这两笔都是13号失败的数据，故请查明原因，并尽快让我们导出正确数据。（附件为空白数据）谢谢！</t>
  </si>
  <si>
    <t>先手工跑数，后续转PRB修复</t>
  </si>
  <si>
    <t>INC002889149</t>
  </si>
  <si>
    <t>保单号：CQ200900012082 客户在微信办理满期，提示上传失败，请协助核实原因。</t>
  </si>
  <si>
    <t xml:space="preserve">用户上传的证件照比较模糊，而且周边留空过大。
</t>
  </si>
  <si>
    <t xml:space="preserve">请让用户重新拍一下
</t>
  </si>
  <si>
    <t>INC002889165</t>
  </si>
  <si>
    <t>以下基金保单已锁，杭州员工基金 GP04020000101272、北京员工基金 GP01010000107602、武汉员工基金 GP02020000100020、广州员工基金 GP03010000104643、重庆员工基金 GP02010000101035、天元基金 GP01010000107502、浙江员工基金 GP</t>
  </si>
  <si>
    <t>将保单进行解锁</t>
  </si>
  <si>
    <t>INC002889185</t>
  </si>
  <si>
    <t>微店支付出错</t>
  </si>
  <si>
    <t>代码bug</t>
    <phoneticPr fontId="11" type="noConversion"/>
  </si>
  <si>
    <t xml:space="preserve">问题已经已解决 </t>
  </si>
  <si>
    <t>INC002889213</t>
  </si>
  <si>
    <t>二维码支付不过去</t>
  </si>
  <si>
    <t>INC002889248</t>
  </si>
  <si>
    <t>微店无法支付，5.8日的。</t>
  </si>
  <si>
    <t>问题已经已经解决</t>
  </si>
  <si>
    <t>INC002889540</t>
  </si>
  <si>
    <t>ODS 模型超时</t>
  </si>
  <si>
    <t>ODS模型超时属于偶发情况，但部分代码还有调优空间，转成PROBLEM进行代码优化</t>
  </si>
  <si>
    <t>INC002889556</t>
  </si>
  <si>
    <t>113002357967 此单免密支付成功，截屏见附件，现保单状态显示待发送，销售无法发送保单，系统显示未缴费成功</t>
  </si>
  <si>
    <t>INC002889693</t>
  </si>
  <si>
    <t>售卖分红型年金保险需要跟客户演算未来账户利益，目前我们使用银保渠道的建议书系统，输入账号后无法看到利益演示表，如附件。</t>
  </si>
  <si>
    <t>设置一下IE的兼容性即可</t>
  </si>
  <si>
    <t>INC002889829</t>
  </si>
  <si>
    <t>投保单：023002358091，MTS中没有时长，请帮忙查询。</t>
  </si>
  <si>
    <t>提取日志进行分析，发现通话未结束时，座席重新登录了，导致记录不上</t>
  </si>
  <si>
    <t>INC002889844</t>
  </si>
  <si>
    <t>招商银行直联批量代付系统交互异常，切回报盘模式</t>
  </si>
  <si>
    <t>恢复为出盘模式</t>
  </si>
  <si>
    <t>INC002889961</t>
  </si>
  <si>
    <t>GC01020000045158，赵东雪，赔付状态错误，请核实情况。</t>
  </si>
  <si>
    <t>页面查询没刷新，刷新后就好了</t>
  </si>
  <si>
    <t>INC002889969</t>
  </si>
  <si>
    <t>项目坐席：董青  工号：962547 此坐席出的所有保单进入MTS核心系统后显示的TSR名字为：高鑫，高鑫并不是我们项目的员工。涉及保单一共17单，有6单已被系统强撤，有11单保单状态为：待发送。附件为MTS截图和保单明细，请协助处理</t>
  </si>
  <si>
    <t>INC002889972</t>
  </si>
  <si>
    <t>信息流和SEM目前推送较慢，数据库有积压数据，TSR配置到50，当天却只能取出20-30条，是否可以查询有无漏洞，或者是否可以缩短推送间隔时间加快推送的频率？如专案：HO-DGT-LeadsGen-SD-CN TSR：945121  964387  烦请帮忙看一下，谢谢~</t>
  </si>
  <si>
    <t>现在我们实时数据取号是有日志记录的 Job是间隔1分钟执行一次，因为待领取数据会跟参与分配的客户经理需要经系统的逻辑校验的，这个过程是需要花费12分钟左右的，加快推送频率人为无法干预系统就是这样设计的。</t>
  </si>
  <si>
    <t>调查取号逻辑。</t>
  </si>
  <si>
    <t>INC002890140</t>
  </si>
  <si>
    <t>姓名：贡宇亮   工号：1097375，用户名：YuliangGong ,密码遗忘，申请找回。</t>
  </si>
  <si>
    <t>Configuration</t>
    <phoneticPr fontId="11" type="noConversion"/>
  </si>
  <si>
    <t>密码已重置完成并告知用户密码</t>
  </si>
  <si>
    <t>INC002890303</t>
  </si>
  <si>
    <t>离线工单号：0019050924484由于调查接受机构"总部新契约部"未开通CCS调查回复功能，故请IT部门协助撤诉此例调查，案件已通过邮件方式另行完成调查，谢谢！</t>
  </si>
  <si>
    <t>脚本已提交，已经执行完成，业务恢复，关闭此inc。</t>
  </si>
  <si>
    <t>INC002893585</t>
  </si>
  <si>
    <t>解决方案是ODS推数整体调优，对部分设计模型表的SP做进一步优化，加快整体推数进度，该优化已开PROBLEM跟进</t>
  </si>
  <si>
    <t>INC002894113</t>
  </si>
  <si>
    <t>L19051425696、03011971、M19051438497，点击签批，提示保单状态有误。</t>
  </si>
  <si>
    <t>用户操作问题</t>
  </si>
  <si>
    <t>INC002894256</t>
  </si>
  <si>
    <t>北京又发现一张万能险保单，客户申请电子 发票时，发票的金额有问题（保费是2000元，万能险的发票不应该是2000元），请查明原因。这已经不是第一单了，最好请公司排查一下，是否所有的万能险电子发票都有问题？保单号：40299743。见附件</t>
  </si>
  <si>
    <t>INC002894471</t>
  </si>
  <si>
    <t>客户姓名  王晓峰身份证      510105198605022274在5.2兑换2000的积分红包，但是红包未到帐，烦请协助处理。</t>
  </si>
  <si>
    <t>证书过期导致</t>
  </si>
  <si>
    <t>到时手动补发积分</t>
  </si>
  <si>
    <t>INC002894563</t>
  </si>
  <si>
    <t>问题：从5.10开始导出的保单明细报表中，回签方式基本上都是空，请查询原因</t>
  </si>
  <si>
    <t>这些单子是pass后台分公司导入的数据，导入的时候未保存回签方式</t>
  </si>
  <si>
    <t>INC002894572</t>
  </si>
  <si>
    <t>L19051625848、01978899、M19051338367，无法结案。</t>
  </si>
  <si>
    <t>INC002894575</t>
  </si>
  <si>
    <t>Closed</t>
    <phoneticPr fontId="11" type="noConversion"/>
  </si>
  <si>
    <t>保单号：OLP011295433、OLP011295436、OLP011295473、OLP011295518、OLP011295652、OLP011295755，没有同步至EBS，请帮助查看下原因，谢谢。</t>
  </si>
  <si>
    <t>wang zhixin</t>
    <phoneticPr fontId="11" type="noConversion"/>
  </si>
  <si>
    <t>Application</t>
    <phoneticPr fontId="11" type="noConversion"/>
  </si>
  <si>
    <t>Working as designed</t>
    <phoneticPr fontId="11" type="noConversion"/>
  </si>
  <si>
    <t>MTS调查同步数据的接口</t>
    <phoneticPr fontId="11" type="noConversion"/>
  </si>
  <si>
    <t>数据查询</t>
    <phoneticPr fontId="11" type="noConversion"/>
  </si>
  <si>
    <t>INC002894660</t>
  </si>
  <si>
    <t>CSR 张倩 域帐号ZhangQian3  交换机工号110219在申请CCS权限工单RITM1572363 工单中申请的用户来源是"outbound"，但目前在Outbound报表、Inbound报表中均出该CSR信息，烦请核实修复，谢谢！</t>
  </si>
  <si>
    <t>张倩 域帐号ZhangQian3  ，这个域账号下面配置了ZhangQian3 和ZhangQian2 两个账号，这两个账号的交换机工号都是110219，ZhangQian3 配置的是Inbound；ZhangQian2 配置了outbound；所以出现了上述情况。通过电话沟通，把ZhangQian3 的配置也修改成outbound。问题解决关闭此inc。</t>
  </si>
  <si>
    <t>INC002894701</t>
  </si>
  <si>
    <t>电销电子保单系统上生成PDF失败，麻烦重新帮忙发送，谢谢！附件上的是需要重发的</t>
  </si>
  <si>
    <t>INC002895143</t>
  </si>
  <si>
    <t>保单GL查询接口无法使用</t>
  </si>
  <si>
    <t>查询条件填写有误，重新填写后就好了</t>
  </si>
  <si>
    <t>INC002895257</t>
  </si>
  <si>
    <t>保单号：JD0000062357，2019年5月8日生效，客户加急申请首期电子发票，在VMS 系统综合查询-交易查询，显示发票未打印，但在发票申请和发票开具中均未查询到此保单，请协助处理。详见附件。着急！！！</t>
  </si>
  <si>
    <t>新程序发布导致增量参数被更新，部分数据遗漏</t>
  </si>
  <si>
    <t>INC002895553</t>
  </si>
  <si>
    <t>保单号：04000582于5.3日受理0419预约保全服务，041900X-pass实时变更保全项，受理邮箱变更，被提示：保单联系地址确实，请补充对应的信息。请核查为什么非同一个保全项需要进行验证？报错截屏见附件</t>
  </si>
  <si>
    <t>ccs系统调pass，pass系统返回异常信息，与用户沟通，用户正在与渠道那边确认一些信息，关闭此inc。</t>
  </si>
  <si>
    <t>INC002899314</t>
  </si>
  <si>
    <t>客户姓名: 王晶身份证: 120102197605111625保单号: 01941198客户反映使用微客服生日活动功能时一直停留在如下界面，无法跳转。并且感觉并不是网络不稳定的问题，因为连续几天尝试都无法成功，请协助调查原因，谢谢。</t>
  </si>
  <si>
    <t>这个之前应该也有同样情况，由于是个别手机型号兼容性问题，当时的解决方案是让用户换个手机尝试</t>
  </si>
  <si>
    <t>INC002899486</t>
  </si>
  <si>
    <t>今天在MTS中上项目订单档中系统提示报错无法正常上传新单数据，还请协助查看下原因。感谢了！</t>
  </si>
  <si>
    <t>如沟通，根据提供的截屏的看报错："指定资源下载失败" 是浏览器组件相关方面的报错，不是咱们MTS系统提示的错误，请更换其它机器尝试一下，现在已经恢复了，现关闭INC</t>
  </si>
  <si>
    <t>浏览器组件方面的问题。</t>
  </si>
  <si>
    <t>INC002899490</t>
  </si>
  <si>
    <t>OLP011315382 EBS已退保 MTS未同步保单状态  烦请帮忙查询原因</t>
  </si>
  <si>
    <t>MTS调查保单数据</t>
    <phoneticPr fontId="11" type="noConversion"/>
  </si>
  <si>
    <t>INC002899519</t>
  </si>
  <si>
    <t>081000261660此单无投保书影像导致总公司核保老师无法进行审核，请尽快处理，以免影响保单时效，谢谢。</t>
  </si>
  <si>
    <t>INC002899524</t>
  </si>
  <si>
    <t>工单号：0018111213407，报错：2018年建立的投诉工单，现无法打开上传的附件，请查询原因。谢谢！</t>
  </si>
  <si>
    <t>在今年四月份出现一次，服务器执行速度慢，查看这个文件夹下面文件过于太多，所以当时把一些文件移出去了。现在发现不可以移除，就把文件又移回来了。问题解决。关闭此inc。</t>
  </si>
  <si>
    <t>在今年四月份出现一次，服务器执行速度慢，查看这个文件夹下面文件过于太多，所以当时把一些文件移出去了。现在发现不可以移除，就把文件又移回来了。问题解决。关闭此inc。。</t>
  </si>
  <si>
    <t>INC002899560</t>
  </si>
  <si>
    <t>在影像系统内查找该保单号03519948的投诉影像，无法进入，一直提示“正在工作”，但查找其他同类型的单子为正常可以查找，唯独该单号的影像无法查找。因无法读取，总部保全难以操作该保单的作业，烦请协助处理，非常感谢！</t>
  </si>
  <si>
    <t>11155 IBM Content Navigator</t>
  </si>
  <si>
    <t>INC002899605</t>
  </si>
  <si>
    <t>5.16发布的承保短信，170、171、172、179、180短信模板，内容都是错的  请核查原因并提供解决方法，短信暂未发出  涉及短信2849条</t>
  </si>
  <si>
    <t>由于发布错误，导致出现此问题，已再次发布修正。</t>
  </si>
  <si>
    <t xml:space="preserve">跟进数日，监控这批短信无异常情况，故关闭此INC。 </t>
  </si>
  <si>
    <t>INC002899610</t>
  </si>
  <si>
    <t>021000253735,此单5月1日投保，影像系统中无投保书影印件，请加急处理，谢谢！</t>
  </si>
  <si>
    <t>INC002899640</t>
  </si>
  <si>
    <t>4/23部分账务重复</t>
  </si>
  <si>
    <t>协助核对账务</t>
  </si>
  <si>
    <t>INC002899674</t>
  </si>
  <si>
    <t>保单号BJ200900081853，客户贾永军110106197001140031表示身份证有效期已经变更为长期，在微信办理满期领取时，在变更身份证有效期上传完照片后，提示与预留信息不符合，要求核实，请协助处理</t>
  </si>
  <si>
    <t>ocr识别错了，让客户重新拍摄，重新上传吧</t>
  </si>
  <si>
    <t>INC002899801</t>
  </si>
  <si>
    <t>我们mts系统有的保单，微保系统缺失，烦请尽快核查什么原因导致数据确实，谢谢～详情如附件，如有描述不明的请联系孔杨分机：88283</t>
  </si>
  <si>
    <t>生产发布后，有一台服务器hang了，同步mts的job停止运行，第二天重启恢复。</t>
  </si>
  <si>
    <t>INC002900197</t>
  </si>
  <si>
    <t>chengzhen zhang</t>
  </si>
  <si>
    <t>本人在使用fams系统进行资产入库录入时，按需要把所有的资料进行完整填写，点击保存时系统显示新建失败，联系本地IT也无法解决，故咨询解决方法！</t>
  </si>
  <si>
    <t>3376898</t>
  </si>
  <si>
    <t>Business Configuration</t>
    <phoneticPr fontId="11" type="noConversion"/>
  </si>
  <si>
    <t>INC002904414</t>
  </si>
  <si>
    <t>13:465分发生CCS系统"短信发送"点击发送后，页面长时间加载，短信无法发出，且页面卡死，请分析故障原因，谢谢！</t>
  </si>
  <si>
    <t>短信平台给出的结论是，当时上传短信的网络不稳定导致；与用户沟通，短信平台做修复，关闭此inc</t>
  </si>
  <si>
    <t>INC002907944</t>
  </si>
  <si>
    <t>已结案支付异常：1、L19051625849、41086523、M19051638709；2、L19051525819、40017625、M19051538664；</t>
  </si>
  <si>
    <t>用户操作问题</t>
    <phoneticPr fontId="11" type="noConversion"/>
  </si>
  <si>
    <t>INC002907985</t>
  </si>
  <si>
    <t>我们从系统导出业绩报表没有下面这两款产品5月18日和5月19日的业绩，烦请帮忙核查原因，谢谢～产品名称如下：1、航空意外伤害保险-单次航程版A2、航空意外伤害保险--</t>
  </si>
  <si>
    <t>INC002908023</t>
  </si>
  <si>
    <t>L1NEWINTCP夜间批处理经常报错</t>
  </si>
  <si>
    <t>3250574</t>
  </si>
  <si>
    <t>修复程序需要测试，已转PRB0046029处理</t>
  </si>
  <si>
    <t>INC002908024</t>
  </si>
  <si>
    <t xml:space="preserve">Impacted application : Small Business Solutions, Customer event : 其他, Service Offering : </t>
  </si>
  <si>
    <t xml:space="preserve">客户的需求是签呈审批流程问题，应该提需求工单，已解决问题
</t>
  </si>
  <si>
    <t>INC002908094</t>
  </si>
  <si>
    <t>客户5.11日通过微保平台投保的全年千万航意险，保单状态一直是出单中，客户姓名：陈志波 手机号：15280751760   未查到客户其他保单，请帮忙进一步核实，由于什么情况未导致保单未承保，谢谢~</t>
  </si>
  <si>
    <t>INC002908209</t>
  </si>
  <si>
    <t>CCS系统电销保全预约-全业务明细报表，导出数据异常，附件为生成的报表，请尽快修复，谢谢！</t>
  </si>
  <si>
    <t>重新上传模板，解决此问题；5月22日晚上上线，23日与用户确认问题解决，关闭此inc。</t>
  </si>
  <si>
    <t>INC002908435</t>
  </si>
  <si>
    <t>系统中的回执日期有问题，烦请帮忙查询下，以下列举了一单：013002355500，客户：苏敏珏，此单提交时，回签方式是：纸质保单，保单也正常打印交接递送，目前为递送中，还未递送成功。1. 但系统中该单已经有回签日期且回签方式是"微信回签"2. 业绩明细表中显示的回签日是2019/5/17，但是MTS系统中显示的回</t>
  </si>
  <si>
    <t>INC002908452</t>
  </si>
  <si>
    <t xml:space="preserve">Working as designed </t>
    <phoneticPr fontId="11" type="noConversion"/>
  </si>
  <si>
    <t>用户表明此项需求已处理完成</t>
  </si>
  <si>
    <t>INC002908457</t>
  </si>
  <si>
    <t>TSR账号可以登陆，可是所在部门依然是新人岗前中心，且无法在编辑的调整所在部门里找到该TSR岗位的正确部门（北京SP去哪儿（QNV）第01营业大区第004营业处第001组）</t>
  </si>
  <si>
    <t>历史云学堂同步JOB未成功执行</t>
  </si>
  <si>
    <t>已经将附件中部门重新同步至云学堂，同时将用户信息重新同步至云学堂，请查验。</t>
  </si>
  <si>
    <t>INC002908493</t>
  </si>
  <si>
    <t>微信申请缺少影像1、L19051725948、02731465、M19050737830；2、L19051725906、01730260、M19051438431；</t>
  </si>
  <si>
    <t>官微请求理赔接口报错</t>
  </si>
  <si>
    <t>手动已发送影像</t>
  </si>
  <si>
    <t>INC002908507</t>
  </si>
  <si>
    <t>03859550_GZ T215 报错,系统未修改对应的la位置的数据，当天重新操作过T215操作，此问题补报问题，目前LA系统已修改。如下截屏。</t>
  </si>
  <si>
    <t>代码将保单曾至期修改置为未修改</t>
    <phoneticPr fontId="11" type="noConversion"/>
  </si>
  <si>
    <t>INC002908678</t>
  </si>
  <si>
    <t>http://rpt.metlife.cn/reporting/  湖北顾问行销渠道从该Reporting系统中下载业绩报表，发现保单号071000006135的保单，在运营处查询该保单保费为7791元，且是年缴保单，未做过任何变更     但是在Reporting系统中下载出来的业绩数据ANP是15582元，导致我</t>
  </si>
  <si>
    <t>推数问题导致数据重复，需要重跑</t>
  </si>
  <si>
    <t>INC002908688</t>
  </si>
  <si>
    <t>有两份电销电子保单生成PDF失败，麻烦请重新发送，保单号如下：04105852 ，04106020 。谢谢！</t>
  </si>
  <si>
    <t>INC002909007</t>
  </si>
  <si>
    <t>pass导出的都会健康报表中有存在不满足都会健康产品套餐的客户，情况1，保单号为01047520的客户主险保额为0；情况2，客户号为00083232/00080996的的客户皆为达到最低保额（保额分别为1万/5万），请后台协助修复，谢谢。</t>
  </si>
  <si>
    <t>开发已修复</t>
    <phoneticPr fontId="11" type="noConversion"/>
  </si>
  <si>
    <t>INC002909203</t>
  </si>
  <si>
    <t>保全外呼需求，CSR私有中任务中，应显示同一投保人名下所有同期预约件。今天发现有部分保单的同期预约件未显示，如：033000804601的客户有同期3个保全预约，但同期预约件中未显示（详见附件），请协助加急查明原因并修复，谢谢！</t>
  </si>
  <si>
    <t>上海开发已经把问题修改，与用户沟通，问题已解决，关闭此inc。</t>
  </si>
  <si>
    <t>INC002909428</t>
  </si>
  <si>
    <t>CCS系统，电话平台类报表 &gt; OutboundCSR分时报表中，CSR同一交换机工号下会有多条数据。正常情况下，一个交换机工号下的外呼次数，通话次数等信息应是一样。但有的CSR两条数据里外呼次数、通话次数不一样。请尽快帮忙核实并修复，谢谢！比如：2019-1-1—1-23期间数据，冉敏、王丽瑶数据不一致。</t>
  </si>
  <si>
    <t>是因为一个外呼工号对应多个相同的姓名导致，我已经把冉敏和王丽瑶，修改为冉敏3和王丽瑶3；经过沟通问题解决，关闭此inc。</t>
  </si>
  <si>
    <t>INC002912851</t>
  </si>
  <si>
    <t>BO表报中“11-VUL保全日变更表”拉取前一交易日显示无数据，详见附件</t>
  </si>
  <si>
    <t>因为BO数据库的server link权限问题导致数据同步失败</t>
  </si>
  <si>
    <t>因为BO数据库的server link权限问题导致数据同步失败，INFA团队解决权限问题后做重推处理</t>
  </si>
  <si>
    <t>INC002912898</t>
  </si>
  <si>
    <t>杭州AGY保单04000098，客户在4月28日前微信已签收，但系统没有回签数据，5月6日再次签收成功，烦请查询微信过往签收记录，谢谢！</t>
  </si>
  <si>
    <t>该单已签收成功，且6号之前没有回签记录</t>
  </si>
  <si>
    <t>INC002913002</t>
  </si>
  <si>
    <t>ODS 推数AML被保人表报错</t>
  </si>
  <si>
    <t>AML被保人信息缺失，需要ODS补推</t>
  </si>
  <si>
    <t>AML被保人信息缺失，需要ODS补推，对缺失数据做手工补推操作，完成后通知AML运维</t>
  </si>
  <si>
    <t>INC002913031</t>
  </si>
  <si>
    <t>用户名（Panxumi）在PASS系统VIP亲属信息中无法点开客户详细信息，导致无法添加信息。请检查。</t>
  </si>
  <si>
    <t>经过使用改账号尝试，没问题</t>
  </si>
  <si>
    <t>建议更换浏览器，不要用ie</t>
  </si>
  <si>
    <t>INC002913044</t>
  </si>
  <si>
    <t>你好，我今日去BO报表中导出银行转帐失败通知单和给付失败报表，但是数据都无，请帮忙查询，谢谢！</t>
  </si>
  <si>
    <t>由于 link server账号异常，导致今天的批处理未执行， 考虑到重新跑批要4-5小时，为不影响当前系统运行，决定不补跑。等明天的批处理正常更新数据。</t>
  </si>
  <si>
    <t>与用户沟通，同意等明天再更新数据。</t>
  </si>
  <si>
    <t>INC002913182</t>
  </si>
  <si>
    <t>POM自动化未能成功跑出数据。POM自动化配置位置：MTSRPT-数据管理-数据复用-POM复用规则SZCC原定于18日跑数，仅跑出1条calllist，后更为21号重新跑，目前看无数据SHCC定于20日跑数，无数据。请协助调查原因。</t>
  </si>
  <si>
    <t xml:space="preserve">问题：POM数据几天未复用
原因：调查逻辑发现无相关数据记录，从附件截屏上看这个AutoReusePOM的执行频率是每天上午9点执行，看上次执行结果是2019-05-18号上午9点执行记录是失败的，而且后几天也没有运行过，所以需要停止Job然后在启动Job即可，明天这个Job就能起来。
</t>
  </si>
  <si>
    <t>因为重启Job也要等到明天上午9点Job才会运行，所以今天已经手动重跑这个Job。</t>
  </si>
  <si>
    <t>INC002913584</t>
  </si>
  <si>
    <t>033002364798客户通过微信支付保费成功后状态为待发送，且首期交易描述为空白，请协助处理，谢谢！</t>
  </si>
  <si>
    <t>INC002913632</t>
  </si>
  <si>
    <t>加急！投保单号：381000134415MAP 发送失败，无任何相关提示信息工号：8606002397</t>
  </si>
  <si>
    <t>保单381000134415可以在map系统中查询，并成功发送核心，该问题不影响保单的后续承保；
对于保单在map系统中"已审核-发送失败"的状态可以提DP数据修复为"已审核-发送成功"
谢谢。</t>
  </si>
  <si>
    <t>INC002913731</t>
    <phoneticPr fontId="11" type="noConversion"/>
  </si>
  <si>
    <t>SFTP电脑传浦发信用卡盘片失败，银行回复文件最后一行没有回车。</t>
  </si>
  <si>
    <t>INC002913758</t>
  </si>
  <si>
    <t>客户在微店投保，身份证号和名字和身份证上一致，但是投保时显示BizException:投保人证件号与姓名不匹配, 还请检查处理</t>
  </si>
  <si>
    <t>属于系统正常提示此类问题需要修改数据，因为之前系统有赠送免险保单给客户而当时客户填写的身份证姓名和现在不一致导致的此类问题。</t>
  </si>
  <si>
    <t>请提数据修改后才能解决这个问题。</t>
  </si>
  <si>
    <t>INC002913950</t>
  </si>
  <si>
    <t>证件扫描异常</t>
  </si>
  <si>
    <t>External 3rd Party Interface</t>
    <phoneticPr fontId="11" type="noConversion"/>
  </si>
  <si>
    <t>下午第三方OCR 服务器在维护，期间可能会出现该问题，之后已恢复</t>
  </si>
  <si>
    <t>第三方维护结束重试即可</t>
  </si>
  <si>
    <t>INC002914059</t>
  </si>
  <si>
    <t>在BO拉取5/16的数据，47报表上中国银联金额 是225372.60但拉取同一天的第三方11报表中国银联金额是223417.40 请帮忙看下</t>
  </si>
  <si>
    <t>由于link server 账号异常，导致21号跑批异常，11报表 20号的数据没有更新，造成金额差异。为不影响当日系统运行，不单独补跑，20号的数据等22号凌晨跑批时一并更新。</t>
  </si>
  <si>
    <t>22号正常跑批，报表恢复正常，数据一致。</t>
  </si>
  <si>
    <t>INC002914198</t>
  </si>
  <si>
    <t>BO报表原权限有变动，导致无法看到实时承保数据报表</t>
  </si>
  <si>
    <t>用户表示未申请过该报表的权限，故需提供权限审批文件后才能授权访问</t>
    <phoneticPr fontId="11" type="noConversion"/>
  </si>
  <si>
    <t>由于该INC pending时间较长，先行关闭， 后续审批完成后，再重新提service request</t>
  </si>
  <si>
    <t>INC002914282</t>
  </si>
  <si>
    <t>签收回执状态清单，正常导出后无数据，详情请见附件。</t>
  </si>
  <si>
    <t xml:space="preserve">由于link server 账号异常，导致21号跑批异常， 20号的数据没有更新。为不影响当日系统运行，不单独补跑，20号的数据等22号凌晨跑批时一并更新。
</t>
  </si>
  <si>
    <t>22号正常跑批，报表恢复正常</t>
  </si>
  <si>
    <t>INC002918389</t>
  </si>
  <si>
    <t>CCS系统无法正常登入，还请协助解决。感谢了！</t>
  </si>
  <si>
    <t>经过沟通是 更换ip导致无法访问系统，关闭inc。</t>
  </si>
  <si>
    <t>INC002918443</t>
  </si>
  <si>
    <t>Bobby Wu</t>
  </si>
  <si>
    <t>有一个IT预算动支申请表流程完成，然后通过IT已申请预算释放申请表对其进行预算释放，拟根据需求变更后的金额重新申请。但是在IT预算动支申请表时，发现概预算依然全部被占用，没有可以申请的额度，但是另外再去释放也没有可释放的额度了。请帮忙检查是什么问题。因为已经跟OA后台沟通很多天帮忙定位问题现在依然没有确认，该预算</t>
  </si>
  <si>
    <t>1015978</t>
  </si>
  <si>
    <t>客户在天释放申请表时模版选择错误造成的原因。</t>
  </si>
  <si>
    <t>INC002918472</t>
  </si>
  <si>
    <t>您好：今日扫描影像生成缓慢，今日上午扫描的文件目前均没有影像生成，请帮忙处理，谢谢！</t>
  </si>
  <si>
    <t>Filenet宕机，导致影像进入时间延迟</t>
  </si>
  <si>
    <t>INC002918594</t>
  </si>
  <si>
    <t>北京保单号 03758802 金额  1296.52和辽宁保单号 01823313 金额  2481.74，这两单为5/22实时给付，PASS系统中状态为"系统正在对数据处理"，银行已将处理结果回复，回复原因是"交易失败"，请将PASS系统中原因改为"交易失败" 。</t>
  </si>
  <si>
    <t>已将状态修改</t>
  </si>
  <si>
    <t>INC002918627</t>
  </si>
  <si>
    <t>天分6单核心数据异常，保单号：04113748 、04113608 、04113491 、04113421 、04112346 、04112175 ，请协助尽快核查并重出合同，谢谢。</t>
  </si>
  <si>
    <t>Filenet挂掉，导致部分单子下载影像失败，所以打印报核心数据异常</t>
  </si>
  <si>
    <t>INC002918634</t>
  </si>
  <si>
    <t>交易通，建行对账单导入，选择建行格式和建行对账单文件后，资金系统没有任何反馈信息，也没有导入数据到系统。</t>
  </si>
  <si>
    <t>协助解决，文件数据有问题；</t>
  </si>
  <si>
    <t>INC002918664</t>
  </si>
  <si>
    <t>大连有一保单04032457,LA系统2019.5.16已经核保通过了,但是核心系统LA没供数给收付费去扣款，因月结临近渠道要承保在本月，烦请查询原因，谢谢！</t>
  </si>
  <si>
    <t>INC002918677</t>
  </si>
  <si>
    <t>打印系统生产上保单号为04077879的都会康悦保险合同内容有误（目录与文档都有问题），烦请后台协助核实原因，谢谢。</t>
  </si>
  <si>
    <t xml:space="preserve">
因上线导致的个别单子出现的问题，目前已修复，并重出合同</t>
  </si>
  <si>
    <t>INC002918788</t>
    <phoneticPr fontId="11" type="noConversion"/>
  </si>
  <si>
    <t>投保单381000126003、3810001260052019.5.20核保通过了，但是LA系统没有将数据供给收付费去扣款，因明天月结，渠道要承保在本月，烦请查询原因，谢谢！</t>
  </si>
  <si>
    <t>defect</t>
    <phoneticPr fontId="11" type="noConversion"/>
  </si>
  <si>
    <t>INC002918841</t>
  </si>
  <si>
    <t>PC 端需要加上投被保人不一致的关系，如【父母，配偶，子女】</t>
  </si>
  <si>
    <t>INC002918853</t>
  </si>
  <si>
    <t>保单号：01954310 新增作废原因：拒绝支付</t>
  </si>
  <si>
    <t>dp解决</t>
  </si>
  <si>
    <t>INC002918877</t>
  </si>
  <si>
    <t>资金管理平台新增作废原因拒绝支付，保单号：01954310，金额44,139.40</t>
  </si>
  <si>
    <t>DP解决</t>
  </si>
  <si>
    <t>INC002918950</t>
  </si>
  <si>
    <t>现CCS系统对于非有效状态下保单在客户层“保单信息”标签页及保单层仅显示主险保费，与客户实际保费不符，另发现保单详情页中-2保单扣款历史中如保单已取消显示保费为负值，请取消此页面保费负值显示，以保单号04060327为例，详见附件</t>
  </si>
  <si>
    <t>系统原始的逻辑就是这样，现在修改为总保费等于主保费加上附加保费，uat环境测试中。</t>
    <phoneticPr fontId="11" type="noConversion"/>
  </si>
  <si>
    <t>INC002919811</t>
  </si>
  <si>
    <t>用户通过直效行销公众号登录微店，报错如附件，请协助处理（请将此TASK移交运维张松处理）</t>
  </si>
  <si>
    <t>代码bug</t>
    <phoneticPr fontId="11" type="noConversion"/>
  </si>
  <si>
    <t>开发已修复</t>
    <phoneticPr fontId="11" type="noConversion"/>
  </si>
  <si>
    <t>INC002919867</t>
  </si>
  <si>
    <t>L19052226234、00366479、M19052239231 确认立案失败。</t>
  </si>
  <si>
    <t>LA红利计算有误</t>
    <phoneticPr fontId="11" type="noConversion"/>
  </si>
  <si>
    <t>INC002920065</t>
  </si>
  <si>
    <t>1、L19052126209、40077538、M19052139200，已结案支付异常。2、L19051025475、03030797、M19051038196，已结案支付异常。3、L19052226244、02586431、M19052239245，无法结案。</t>
  </si>
  <si>
    <t>93服务器down导致</t>
  </si>
  <si>
    <t>INC002920075</t>
  </si>
  <si>
    <t>SH-41369395  2019-04-29 14:44:26  CCS直刷复效未成功，Pass也无记录，请查询原因并处理，谢谢</t>
  </si>
  <si>
    <t>由于pass系统的日志已删除，无法核实；与用户沟通，目前保单数据已更新成功，关闭此inc</t>
  </si>
  <si>
    <t>INC002920451</t>
  </si>
  <si>
    <t>资金平台bankkey信息追加初始化导入</t>
  </si>
  <si>
    <t>INC002922526</t>
  </si>
  <si>
    <t>ODS OPD模型层超时</t>
  </si>
  <si>
    <t>caused by some unknow reason</t>
  </si>
  <si>
    <t>已开PRB持续跟进</t>
  </si>
  <si>
    <t>INC002923684</t>
  </si>
  <si>
    <t>亲：平台里有一单（04114197 ）生成PDF失败，请处理，谢谢！</t>
  </si>
  <si>
    <t>INC002923857</t>
  </si>
  <si>
    <t>PASS系统传给MTS系统的保单回签日期（F_ReceiptTime）和回签方式（F_ReceiptSource），与LA传给MTS的保单回签日期（F_ReceiveDate）有出入。请帮忙复核原因1. 保单还未回签，F_ReceiveDate为空，但是F_ReceiptTime有值，F_ReceiptSource为</t>
  </si>
  <si>
    <t>INC002923930</t>
  </si>
  <si>
    <t>033002366747,客户支付保费成功后状态为待发送，且首期交易描述为空白，请协助处理，谢谢！</t>
  </si>
  <si>
    <t>INC002923934</t>
  </si>
  <si>
    <t>客户微信案件截图显示5.17已结案，但实际此案件还在处理中，请核实情况。报案号201905171614332071、201905171610064691</t>
  </si>
  <si>
    <t>页面缓存，导致加载异常</t>
  </si>
  <si>
    <t>建议退出微信重新登陆，或者换个手机登陆微信，在做尝试</t>
  </si>
  <si>
    <t>INC002923946</t>
  </si>
  <si>
    <t>沈阳分公司受理扫描岗反馈，11点左右扫描的影像在影像系统中查询不到，烦请帮忙处理，谢谢。其中一单为投保单号：081000253722</t>
  </si>
  <si>
    <t>2019/5/23 11：11分 Filenet宕机</t>
  </si>
  <si>
    <t>INC002923952</t>
  </si>
  <si>
    <t>保单号：40505199 保单详情页1-红利查询页面不显示2017年之后红利结果，请尽快排查原因并修复，谢谢！</t>
  </si>
  <si>
    <t>BRD_CR1900039需求导致页面中id重复，从而导致分页功能失效。5月30日，已上线，问题解决，关闭此inc。</t>
  </si>
  <si>
    <t>INC002923999</t>
  </si>
  <si>
    <t>投保单号121000282319，告知16未勾选，可正常发送至LA，请查看原因，谢谢！</t>
  </si>
  <si>
    <t>智能核保产品流程影响了补充告知校验</t>
  </si>
  <si>
    <t>转PRB进行修复</t>
  </si>
  <si>
    <t>INC002924000</t>
  </si>
  <si>
    <t>保单号：04113890、04113418、04113882、04113942，合同中无投保单影像，请协助核查并重出合同，谢谢。</t>
  </si>
  <si>
    <t>INC002924069</t>
  </si>
  <si>
    <t>CCS系统：电销保全预约 &gt; 全业务明细报表  界面加载缓慢，输入查询条件后点击查询键，报表加载时间超2分钟以上，请分析加载慢原因，并尽快修复，谢谢！</t>
  </si>
  <si>
    <t>新开发的需求，上海方面正在解决中。</t>
    <phoneticPr fontId="11" type="noConversion"/>
  </si>
  <si>
    <t>新开发的需求，上海方面正在解决中。</t>
  </si>
  <si>
    <t>INC002924263</t>
  </si>
  <si>
    <t>L19052326298、41159968、M19052339322，无法结案</t>
  </si>
  <si>
    <t>LA红利计算有误</t>
    <phoneticPr fontId="11" type="noConversion"/>
  </si>
  <si>
    <t>INC002924267</t>
  </si>
  <si>
    <t>客户在YDmall填写信息，保费显示为0，无法支付。麻烦解决一下，谢谢。</t>
  </si>
  <si>
    <t>网络原因，刷新页面即可</t>
  </si>
  <si>
    <t>INC002924308</t>
  </si>
  <si>
    <t>201000029147 电子保单核心数据异常，麻烦重发电子保单，谢谢！</t>
  </si>
  <si>
    <t>INC002924347</t>
  </si>
  <si>
    <t>保单：381000135427微信后台显示未支付，财付通显示已支付，请核实</t>
  </si>
  <si>
    <t>出现并发，多次支付</t>
  </si>
  <si>
    <t>手动修改支付数据</t>
  </si>
  <si>
    <t>INC002924419</t>
  </si>
  <si>
    <t>00772238_GZ——PASS退保报错,刚才系统超级慢，故开了两个窗口操作该保单查询，后来审批了此单（正常退费已生成），另一窗口也查询出来了，恰巧误操作删除了该保单，后发现误删除，再查询该保单的情况 ，la系统中退费与状态均正确，但PAss系统中无此单的操作记录，故报错，请IT协助修改。</t>
  </si>
  <si>
    <t>pass卡顿,多次提交</t>
  </si>
  <si>
    <t xml:space="preserve">已手动修改状态                                                                                                                                                                             </t>
  </si>
  <si>
    <t>INC002924474</t>
  </si>
  <si>
    <t>服务台已处理完成。</t>
  </si>
  <si>
    <t>INC002924483</t>
  </si>
  <si>
    <t>投诉审批领导点选错误，请协助退回申请，将工单状态恢复为处理中</t>
  </si>
  <si>
    <t>hi，Xianjing He，修改离线工单状态，修复的脚本已提交，已执行完成，已核实数据修复成功，关闭此inc。</t>
  </si>
  <si>
    <t>INC002924505</t>
  </si>
  <si>
    <t>以下为20190507-0517都会堂对账差异，烦请协助处理，谢谢～户订单号 单金额   Xmbmall20190500000344 17.4 #N/A OLP011323786 都会堂有，EBS无134562IPTE20190500000782 500 #N/A</t>
  </si>
  <si>
    <t>代码bug</t>
    <phoneticPr fontId="11" type="noConversion"/>
  </si>
  <si>
    <t>开发在修复</t>
    <phoneticPr fontId="11" type="noConversion"/>
  </si>
  <si>
    <t>INC002924679</t>
  </si>
  <si>
    <t>附件中为微信申请案件，均无影像及理赔申请书。</t>
  </si>
  <si>
    <t>02106852,03584909,理赔接口报错，所以没有走到生成理赔申请书那步
03839325-提交理赔成功，但上传到filenet过程出现异常,原因:The remote server returned an error: (500) Internal Server Error
03943030，40484318，41057578  ,提交理赔成功，但上传到filenet过程出现异常,原因 Exception: Client found response content type of 'text/html; charset=iso-8859-1', but expected 'text/xml'.
The request failed with the error message:
--
&lt;!DOCTYPE HTML PUBLIC "-//IETF//DTD HTML 2.0//EN"&gt;
&lt;html&gt;&lt;head&gt;
&lt;title&gt;500 Internal Server Error&lt;/title&gt;
&lt;/head&gt;&lt;body&gt;
&lt;h1&gt;Internal Server Error&lt;/h1&gt;
&lt;p&gt;The server encountered an internal error or
misconfiguration and was unable to complete
your request.&lt;/p&gt;
&lt;p&gt;Please contact the server administrator,
 admin@alico.corp and inform them of the time the error occurred,
and anything you might have done that may have
caused the error.&lt;/p&gt;
&lt;p&gt;More information about this error may be available
in the server error log.&lt;/p&gt;
&lt;/body&gt;&lt;/html&gt;
--.</t>
  </si>
  <si>
    <t xml:space="preserve">已通过邮件发送影像 </t>
  </si>
  <si>
    <t>INC002924764</t>
  </si>
  <si>
    <t xml:space="preserve">Working as designed </t>
    <phoneticPr fontId="11" type="noConversion"/>
  </si>
  <si>
    <t>INC002924885</t>
  </si>
  <si>
    <t>40205157   满期金领取报错 如附件</t>
  </si>
  <si>
    <t>Defect of New Release</t>
    <phoneticPr fontId="11" type="noConversion"/>
  </si>
  <si>
    <t>cr引起的 问题</t>
  </si>
  <si>
    <t>开发已修复</t>
  </si>
  <si>
    <t>INC002924942</t>
  </si>
  <si>
    <t>之前提交RITM1639984申请将LA内将田韵佳（LA用户名：ETYJIA）的核保等级修改为"核保专员3"，需同时开通拒保及延期权限。目前生产内批核权限还是不对，请核实，谢谢！</t>
  </si>
  <si>
    <t>重新配置</t>
  </si>
  <si>
    <t>INC002924993</t>
  </si>
  <si>
    <t>姓名：刘玉琢保单号：BJ200900115170身份证号130929196907289139：手机号：13581666708客户无法绑定官微,烦请协助调查,谢谢。</t>
  </si>
  <si>
    <t>客户在CCS系统上的录入生日日期与其保单的身份证不符</t>
  </si>
  <si>
    <t>填个db修改生日吧</t>
  </si>
  <si>
    <t>INC002925109</t>
  </si>
  <si>
    <t>L19052226244、02586431、M19052239245 无法结案。</t>
  </si>
  <si>
    <t>bieflow节点问题</t>
    <phoneticPr fontId="11" type="noConversion"/>
  </si>
  <si>
    <t>INC002925127</t>
  </si>
  <si>
    <t>保单号02423792，两笔理赔赔付金额为139.44、91.94元。客户在官网查询理赔记录，赔付金额分别为278.88、183.88元。</t>
  </si>
  <si>
    <t>ECLAIM（理赔数据）同步到CDR的代码有缺陷，需要转成problem修复</t>
  </si>
  <si>
    <t>INC002928651</t>
  </si>
  <si>
    <t>保单号：04114608电话：15010198661姓名：高全客户表示上传微信材料时手机收不到验证码，烦请协助处理</t>
  </si>
  <si>
    <t>该客户不是黑名单客户，且短信平台回复，昨天都是有短信下发记录的，建议客户查看是否设置短信过滤，然后在信号充足的地方重试</t>
  </si>
  <si>
    <t>INC002928664</t>
  </si>
  <si>
    <t>离线工单0219051799748    投诉审批的领导发生了职务变更，请回退工单状态为处理中，以便重新选择待审批领导信息，谢谢！</t>
  </si>
  <si>
    <t>由于领导职务改变；需要修改离线工单状态，脚本已提交，已执行完成；关闭此inc。</t>
  </si>
  <si>
    <t>INC002928680</t>
  </si>
  <si>
    <t>mtsrpt-报表-回访任务报表-薪资报表-实收保费绩效明细报表-关于复效的实收的，系统里已经扣款了，但系统未体现出来，请帮忙查看，谢谢！</t>
  </si>
  <si>
    <t>生成实收保费绩效明细时，有效记录置为了否。</t>
  </si>
  <si>
    <t>目前已将附件中保单的尸首保费绩效明细的有效状态置为有效，请尝试重新查询报表数据，校验是否准确。</t>
  </si>
  <si>
    <t>INC002928736</t>
  </si>
  <si>
    <t>热线IVR，首层2号键下，按已有密码，提示输入身份证号，再提示输入密码。输入完密码后，大概要过10秒左右才会再提示“查询保单业务请按1，修改密码请按2”，这个反应过慢。</t>
  </si>
  <si>
    <t>INC002928778</t>
  </si>
  <si>
    <t>亲:江苏今天平台里有3单核心数据异常,3单生成PDF失败，详见附件，请帮忙处理。谢谢！</t>
  </si>
  <si>
    <t>INC002928803</t>
  </si>
  <si>
    <t>保单号：04120267 、04120271 电子合同核心系统数据异常保单号：04100999 、03967518 、04116150 、04119856、 04122909 电子合同生成PDF失败烦请帮忙处理，谢谢。</t>
  </si>
  <si>
    <t>INC002928865</t>
  </si>
  <si>
    <t>天津保单综合交付平台显示“核心数据异常”，请协助处理，单号见附件，谢谢～</t>
  </si>
  <si>
    <t>INC002928956</t>
  </si>
  <si>
    <t>多家分公司行销管理系统登录时报错，提示不能异地登录，导致建议书系统无法使用。请帮忙尽快处理。</t>
  </si>
  <si>
    <t>新cr引起的bug</t>
    <phoneticPr fontId="11" type="noConversion"/>
  </si>
  <si>
    <t>开发在修复</t>
    <phoneticPr fontId="11" type="noConversion"/>
  </si>
  <si>
    <t>INC002929062</t>
  </si>
  <si>
    <t>CCS系统录入 预约服务 -0419预约保全服务--041900B预约保全服务(LA) 工单时，原来是需要验证新增工单时勾选的保单号，与申请书中勾选保单号一致，点击确定是才能通过，之后如申请书中如勾选了多张保单号，则仅能勾选01、02、03、07、09、10 项保全变更，否则均会进行报错提示，今天发现申请书中对于这两项</t>
  </si>
  <si>
    <t>Application</t>
    <phoneticPr fontId="11" type="noConversion"/>
  </si>
  <si>
    <t>Defect of New Release</t>
    <phoneticPr fontId="11" type="noConversion"/>
  </si>
  <si>
    <t>新需求导致的问题，上海开发方面已解决，正在UAT测试中。</t>
    <phoneticPr fontId="11" type="noConversion"/>
  </si>
  <si>
    <t>INC002929131</t>
  </si>
  <si>
    <t>新单回访私有任务中，有部分保单无法显示问卷信息，详见附件截图，请加急查明原因并处理，谢谢。</t>
  </si>
  <si>
    <t>由于邮箱不符，导致邮箱验证时抛出异常，问题已经修复，已与用户确认问题已修复，关闭此inc。</t>
  </si>
  <si>
    <t>INC002929751</t>
  </si>
  <si>
    <t>保单号03257762 被保险人周畅通过微信端提交理赔申请，进入E-CLAIM系统后状态异常，显示为待扫描，无影像。</t>
  </si>
  <si>
    <t>bieflow节点问题</t>
    <phoneticPr fontId="11" type="noConversion"/>
  </si>
  <si>
    <t>INC002936777</t>
  </si>
  <si>
    <t>宁波银行手机银行风险额度逻辑不对，客户在线上核保标准内，但收到转线下的体检照会。烦请帮忙查看此问题。谢谢！</t>
  </si>
  <si>
    <t>INC002936798</t>
  </si>
  <si>
    <t>以下基金保单已锁，请核实情况，谢谢！重庆员工基金 GP02010000101035、上海员工基金 GP04010000102377、天津员工基金 GP01050000100045</t>
  </si>
  <si>
    <t>已 将保单 解锁</t>
  </si>
  <si>
    <t>INC002936881</t>
  </si>
  <si>
    <t>客户裴莹保单，沈阳分公司提交IT需求，建议将客户号01580843、01580830合并到01784298，保留客户号01784298。IT上周邮件回复LA已处理，分公司在PASS系统查询仍显示存在两个客户号，本周仍为两个客户号，并且PASS这边表示无法更改，可能存在ODS推数问题，需要ODS推过去有效数据（客户号）</t>
  </si>
  <si>
    <t>经检查 ODS推数正常 ，客户号01580843、01580830 在客户表已标识为无效状态（VALIDFLAG=2），只有01784298的客户是有效（VALIDFLAG=1）</t>
  </si>
  <si>
    <t>INC002936916</t>
  </si>
  <si>
    <t>Jiajun Lu</t>
  </si>
  <si>
    <t>投保单号GA04020000101892的多余问题件删除。</t>
  </si>
  <si>
    <t>3407453</t>
  </si>
  <si>
    <t>删除多余的问题件</t>
  </si>
  <si>
    <t>INC002936934</t>
  </si>
  <si>
    <t>被保险人电子凭证内容与保单不符</t>
  </si>
  <si>
    <t>将正确的个人凭证放到对应的目录下，然后错误的个人凭证进行重新打印</t>
  </si>
  <si>
    <t>INC002936997</t>
  </si>
  <si>
    <t>为什么资金管理系统，EBS防重预警看不见数据卡住了？请帮忙快点解决，谢谢</t>
  </si>
  <si>
    <t>协助解决</t>
  </si>
  <si>
    <t>INC002937009</t>
  </si>
  <si>
    <t>Zhongxian Yan</t>
  </si>
  <si>
    <t>OA中提的合规申请、费用报销单等，全部流转回本人以及CEO审批，没有流转到上级主管（分公司总经理谭勤峰）审批，请尽快处理，谢谢！</t>
  </si>
  <si>
    <t>1099193</t>
  </si>
  <si>
    <t>INC002937416</t>
  </si>
  <si>
    <t>资金系统24日晚上版本升级后，25日至今的凭证没有生成，请检查后及时上传，谢谢。</t>
  </si>
  <si>
    <t>更新dp脚本</t>
  </si>
  <si>
    <t>INC002937485</t>
  </si>
  <si>
    <t xml:space="preserve">以下是都会堂20190517-20190523对账差异，烦请协助处理，谢谢～户订单号 单金额   XIPTE20190500000993 2430 #N/A 013002361804 5/17 S4X868820190519146458 2 #N/A  908797IPTE20190500001224 666 </t>
  </si>
  <si>
    <t>已修复</t>
    <phoneticPr fontId="11" type="noConversion"/>
  </si>
  <si>
    <t>INC002937563</t>
  </si>
  <si>
    <t>L19052526476、02972120、M19052539564，微信申请理赔，缺少影像材料。</t>
  </si>
  <si>
    <t>官微是有请求ccs16接口的，但是ccs没有将返回保文给官微，导致后续上传到filenet的影像操作流程没走</t>
  </si>
  <si>
    <t>已将影像手工发送给zhilong</t>
  </si>
  <si>
    <t>INC002937708</t>
  </si>
  <si>
    <t>OA支付单据未发给银行。1、金额518930  5月22日已经审批完成，但截止23日的招行对账单中都未查看到出账记录；2、目前资金系统显示结果是"处理中"；3、请重置支付状态，重新发起支付。</t>
  </si>
  <si>
    <t>INC002937837</t>
    <phoneticPr fontId="11" type="noConversion"/>
  </si>
  <si>
    <t>HZ客户李盼盼8张保单申请了理赔，保费豁免后，记账错误，导致GL不平</t>
  </si>
  <si>
    <t>e-claim理赔豁免接口传输事故日期有问题</t>
  </si>
  <si>
    <t xml:space="preserve">UPDATE mlpdta.covrpf SET CURRTO = 20190516
,USER_PROFILE = 'I002937837', DATIME = CURRENT_TIMESTAMP
WHERE chdrnum='03634576' AND chdrcoy ='3' AND CURRTO = 20190524;
--4 rows
UPDATE mlpdta.covrpf SET CURRFROM = 20190516
,USER_PROFILE = 'I002937837', DATIME = CURRENT_TIMESTAMP
WHERE chdrnum='03634576' AND chdrcoy ='3' AND CURRFROM = 20190524;
--4 rows
UPDATE MLPDTA.LINSPF SET INSTAMT05 = -3
,USER_PROFILE = 'I002937837', DATIME = CURRENT_TIMESTAMP
where CHDRNUM ='03634576' AND CHDRCOY ='3' and INSTFROM = 20190516
--1 rows
UPDATE mlpdta.covrpf SET CURRTO = 20190522
,USER_PROFILE = 'I002937837', DATIME = CURRENT_TIMESTAMP
WHERE chdrnum in ('03473178','03473192') AND chdrcoy ='3' AND CURRTO = 20190524;
--8 rows
UPDATE mlpdta.covrpf SET CURRFROM = 20190522
,USER_PROFILE = 'I002937837', DATIME = CURRENT_TIMESTAMP
WHERE chdrnum in ('03473178','03473192') AND chdrcoy ='3' AND CURRFROM = 20190524;
--8 rows
UPDATE MLPDTA.LINSPF SET INSTAMT05 = -1
,USER_PROFILE = 'I002937837', DATIME = CURRENT_TIMESTAMP
where CHDRNUM = '03473178' AND CHDRCOY ='3' and INSTFROM = 20190522
--1 rows
UPDATE MLPDTA.LINSPF SET INSTAMT05 = -2
,USER_PROFILE = 'I002937837', DATIME = CURRENT_TIMESTAMP
where CHDRNUM = '03473192' AND CHDRCOY ='3' and INSTFROM = 20190522
--1 rows
UPDATE mlpdta.covrpf SET CURRTO = 20190521
,USER_PROFILE = 'I002937837', DATIME = CURRENT_TIMESTAMP
WHERE chdrnum in ('03652705' 
,'03652202' 
,'03652681' 
,'03652168' 
,'03652608') AND chdrcoy ='3' AND CURRTO = 20190524;
--25 rows
UPDATE mlpdta.covrpf SET CURRFROM = 20190521
,USER_PROFILE = 'I002937837', DATIME = CURRENT_TIMESTAMP
WHERE chdrnum in ('03652705' 
,'03652202' 
,'03652681' 
,'03652168' 
,'03652608') AND chdrcoy ='3' AND CURRFROM = 20190524;
--25 rows
UPDATE MLPDTA.LINSPF SET INSTAMT05 = -18
,USER_PROFILE = 'I002937837', DATIME = CURRENT_TIMESTAMP
where CHDRNUM in ('03652705' 
,'03652202' 
,'03652681' 
,'03652168' 
,'03652608') AND CHDRCOY ='3' and INSTFROM = 20190521
--5 rows
</t>
  </si>
  <si>
    <t>INC002938015</t>
  </si>
  <si>
    <t>L19051625897、02601291、M19051638770，核批环节，页面不显示保险责任</t>
  </si>
  <si>
    <t>filenet没有上传</t>
    <phoneticPr fontId="11" type="noConversion"/>
  </si>
  <si>
    <t>INC002938164</t>
    <phoneticPr fontId="11" type="noConversion"/>
  </si>
  <si>
    <t>00074207 ，00239655 ，00283911  ptdate  这个是2017.3.25日，失效满两年直刷的日期在2019.5.25（周六）周六，LA的操作是不开的，那这些单子为什么可以调用LA的接口，退保直刷成功呢？因PASS失效满两年的接口中&lt;name&gt;IGNORE_DRIVER_HELD&lt;/nam</t>
  </si>
  <si>
    <t>Working as designed</t>
    <phoneticPr fontId="11" type="noConversion"/>
  </si>
  <si>
    <t>INC002938192</t>
  </si>
  <si>
    <t>赔案号：GC01030000001447 姓名：金玲媛，医疗单证-收据编号1820640220，自费项目明细"外固定假"有误，请重新打印通知书，谢谢！</t>
  </si>
  <si>
    <t>将自费项目明细进行修改，并重新打印通知书</t>
  </si>
  <si>
    <t>INC002940311</t>
  </si>
  <si>
    <t>保单号：04099941身份证号：510102197101057947姓名：钟莉电话：13880079319客户代理人来电，表示客户此份保单用微信进行回签，其他保单都是正常接收，只有此份保单接受不到验证码，请协助查询问题。</t>
  </si>
  <si>
    <t xml:space="preserve">短信平台回复，该号码不是黑名单，且5月份没有短信下发记录，我们系统中也没有5月份的短信下发记录，该客户最近的一次短信下发记录是4月1号，下午15点50分
</t>
  </si>
  <si>
    <t>麻烦和客户核实是否有短信发送操作</t>
  </si>
  <si>
    <t>INC002940409</t>
    <phoneticPr fontId="11" type="noConversion"/>
  </si>
  <si>
    <t>SY-00719152  保单"有效"状态 ，保费状态"失效" 不一致，请处理</t>
  </si>
  <si>
    <t>INC002940429</t>
  </si>
  <si>
    <t>BI系统正常登录后，点脱落率报表及扣费明细报表时均提交异常（如附件的两个提示），请协助确认是什么情况，以便渠道今天能导出相应扣费明细报表下发团队跟进持续率，谢谢！</t>
  </si>
  <si>
    <t>app  ACCONT has been disabled</t>
  </si>
  <si>
    <t>INC002940431</t>
  </si>
  <si>
    <t>5.28日的保单,以下几单应该直刷成功的，但是进入人工池了，烦请尽快查询原因 保单号 旧保单号 投保单号 公司名称 机构号 渠道 投保人客户号 推送日期 锁定人 退保金 付款方式01726388  031000007059" 6-重庆分公司 CQ-重庆分公司 顾问营销（代理人） 71809141 2019-05-2</t>
  </si>
  <si>
    <t>新上线cr逻辑存在问题，LA中取出来的数据最后一条的validflag为空，需要调整逻辑</t>
  </si>
  <si>
    <t>INC002940934</t>
  </si>
  <si>
    <t>GC01010000087897无法修改银行信息，请核实情况。</t>
  </si>
  <si>
    <t>应该是页面卡顿了，数据是正常的，刷新下页面就好了</t>
  </si>
  <si>
    <t>INC002940969</t>
  </si>
  <si>
    <t>CR1900066需求上线生产线校验时，存在如下问题。还请协助修复。感谢！EBS系统中历史团险、个险极短期保单未成年客户未按本次新需求CR1900066调整累计计算逻辑。</t>
  </si>
  <si>
    <t>将历史数据不符合要求的进行修改</t>
  </si>
  <si>
    <t>INC002941090</t>
  </si>
  <si>
    <t>工号：964305，上周四库中还有几百条数据，周二上百只剩下31条，请帮忙查看。</t>
  </si>
  <si>
    <t>咨询类问题
问题：上周数据量多  这周突然数据变少的原因
原因： 数据量少是因为被行销回收了。</t>
  </si>
  <si>
    <t>调查库里的数据状态的情况。</t>
  </si>
  <si>
    <t>INC002941177</t>
  </si>
  <si>
    <t>今天发现分红演示表不能用了（如附件），请提示更新后用户名及密码。</t>
  </si>
  <si>
    <t>系统迁移，设计如此，安全要求必须密码登录</t>
  </si>
  <si>
    <t>后台维护，之后提供手册交由400处理</t>
  </si>
  <si>
    <t>INC002941213</t>
  </si>
  <si>
    <t>VIP报表导出内渠道和机构存在空白数据，请后台协助调查，谢谢。</t>
  </si>
  <si>
    <t>导出报表中部分VIP用户无机构和渠道</t>
  </si>
  <si>
    <t>批量匹配相应的机构和渠道信息</t>
  </si>
  <si>
    <t>INC002941252</t>
  </si>
  <si>
    <t>投保单号：041000203162被保人电话：13930728906被保人姓名：刘艳如身份证：130982199609261416客户来电表示被保险人用系统电话：13930728906，绑定官微时无法接收验证码。烦请协助调查原因，谢谢。</t>
  </si>
  <si>
    <t>该手机号不是黑名单，且短息平台也没有下发记录，但我们系统中却存在下发记录</t>
  </si>
  <si>
    <t>建议重试</t>
  </si>
  <si>
    <t>INC002941398</t>
  </si>
  <si>
    <t>BJCC通话明细记录表，DGT的数据却无法导出.机构中无法选择DOB电话中心，但若是不选择机构，则导致报表太大无法导出~</t>
  </si>
  <si>
    <t>INC002941461</t>
  </si>
  <si>
    <t>5/27保融工行批量代扣回盘数据未回写核心，申请重新回调LA</t>
  </si>
  <si>
    <t>INC002941534</t>
  </si>
  <si>
    <t>坐席评价明细表中的坐席挂断量和语音评价汇总表里应答量-转评价量-客户挂断也不相等，坐席评价明细表中4个问题的评价量也与语音评价明细表里的量不一样</t>
  </si>
  <si>
    <t>新需求导致的问题，上海开发方面正在解决中。</t>
    <phoneticPr fontId="11" type="noConversion"/>
  </si>
  <si>
    <t>新需求导致的问题，上海开发方面正在解决中。</t>
  </si>
  <si>
    <t>INC002945485</t>
  </si>
  <si>
    <t>登陆reporting系统后 点击agency明细报销 显示如附件信息</t>
  </si>
  <si>
    <t>网络变更导致VDI外无法访问报表</t>
  </si>
  <si>
    <t>INFRA Team</t>
  </si>
  <si>
    <t>INC002945754</t>
  </si>
  <si>
    <t>L19052426415、00928125、M19052439493，待立案状态，但立案岗无法看到。</t>
  </si>
  <si>
    <t>用户操作问题</t>
    <phoneticPr fontId="11" type="noConversion"/>
  </si>
  <si>
    <t>INC002945943</t>
  </si>
  <si>
    <t>兴业外点销售系统上传状态档文件失败，报错信息详细见附件，由于影响现场保单查询，烦请加急处理，谢谢！～</t>
  </si>
  <si>
    <t>INC002946140</t>
  </si>
  <si>
    <t>资金平台历史交易明细存在遗漏交易记录的错误；直连账户202580372110001 历史交易中缺少两笔的交易明细；（5月16日一笔金额500 ；5月21日一笔金额4531.46 ）</t>
  </si>
  <si>
    <t>INC002946238</t>
    <phoneticPr fontId="11" type="noConversion"/>
  </si>
  <si>
    <t>DL-4071374  待给付476.26生存金 无法建立支付，回车就弹出LA，请处理</t>
  </si>
  <si>
    <t>human error</t>
    <phoneticPr fontId="11" type="noConversion"/>
  </si>
  <si>
    <t>INC002946261</t>
    <phoneticPr fontId="11" type="noConversion"/>
  </si>
  <si>
    <t>SH-41365126  5月10日操作还款，至今未出盘扣款，请查询原因</t>
  </si>
  <si>
    <t>INC002946268</t>
  </si>
  <si>
    <t>官微后台-TNPS统计-续期保费缴纳TNPS 5月数据有明显异常，烦请调查下原因。</t>
  </si>
  <si>
    <t>新cr引起的问题</t>
    <phoneticPr fontId="11" type="noConversion"/>
  </si>
  <si>
    <t>INC002946341</t>
  </si>
  <si>
    <t>L19052526463、03037193、M19052539546  微信申请无影像。</t>
  </si>
  <si>
    <t>理赔接口报错，导致官微后续的程序流程不往下走</t>
  </si>
  <si>
    <t>已将影像通过邮件发送</t>
  </si>
  <si>
    <t>INC002946391</t>
  </si>
  <si>
    <t>已结案支付异常1、L19051225525、03557458、M19051238270 2、L19051225525、03557458、M19051238270</t>
  </si>
  <si>
    <t>bizflow节点问题</t>
    <phoneticPr fontId="11" type="noConversion"/>
  </si>
  <si>
    <t>INC002946460</t>
  </si>
  <si>
    <t>团险系统中回复问题件时，最后保存不了，保存后显示目前单证已存在，之前出过这样的问题，已解决好了，又出现这个问题</t>
  </si>
  <si>
    <t>将问题件的状态进行修改</t>
  </si>
  <si>
    <t>INC002946648</t>
  </si>
  <si>
    <t>公文管理菜单进入，待发公文时提交发送后，在已发下无任何公文信息，公文依旧存在待发中。无法发送成功。</t>
  </si>
  <si>
    <t>INC002946786</t>
  </si>
  <si>
    <t>41195035    LA显示已结案，与Pass状态不符，请查询。</t>
  </si>
  <si>
    <t>网络卡顿导致la和pass状态不一致</t>
    <phoneticPr fontId="11" type="noConversion"/>
  </si>
  <si>
    <t>手工已处理</t>
    <phoneticPr fontId="11" type="noConversion"/>
  </si>
  <si>
    <t>INC002946803</t>
  </si>
  <si>
    <t>投保单号GA04020000101897下发照会出现重复数据。</t>
  </si>
  <si>
    <t>将重复的问题件删除</t>
  </si>
  <si>
    <t>INC002946851</t>
  </si>
  <si>
    <t>今天上午外呼中心CSR在工作中，经常出现与客户通话过程中断线的情况，已造成多位客户感受度差、还有自保件抱怨的情况。烦请尽快核查修复，谢谢！比如：  电话号码                外呼时间15088509011     9：10—9：4013805746592        10:00--10:301</t>
  </si>
  <si>
    <t>INC002946865</t>
  </si>
  <si>
    <t>Xi Gong</t>
  </si>
  <si>
    <t>保单号：BJ200400001458，BJ200400001455身份证：110101197309240010姓名：刘向民客户来电，查询红利金额，400查询CCS红利只生成到2015年，LA核心系统2015年之后有产生红利，客户也表示代理人告知保单红利有些问题，请协助，谢谢ccs</t>
  </si>
  <si>
    <t>经过分析，是BRD_CR1900039需求导致页面中id重复，从而导致红利显示不全的问题。在5月30日问题修复上线，与用户核实问题已解决，关闭inc。</t>
  </si>
  <si>
    <t>INC002946940</t>
  </si>
  <si>
    <t>之前提过一个DP（RITM1644795）把几个电销的项目加到不可发送电子邮件的配置表里，但是用户发现今天受理的保单仍然给客户发送了电子邮件，麻烦帮忙查一下原因，谢谢项目：广发银行信用卡-广州，  保单：203002372731</t>
  </si>
  <si>
    <t>此单是按照要求，不发送电子邮件。属于正常情况</t>
  </si>
  <si>
    <t>INC002946983</t>
  </si>
  <si>
    <t>CCS系统中，CSR在私有任务里下发了问题件，但是问题件分公司处理无法查看到问题件内容，请核实修复，谢谢.</t>
  </si>
  <si>
    <t>数据异常，问卷答案表中增加了一条数据，修改数据，业务恢复。</t>
    <phoneticPr fontId="11" type="noConversion"/>
  </si>
  <si>
    <t>INC002947049</t>
  </si>
  <si>
    <t>在mtsrpt系统里导calllist表时，会弹出一个很多英文的弹窗，然后，无法导表，烦请解决一下，谢谢，截图请见附件！</t>
  </si>
  <si>
    <t>目前已经Recycle服务器IIS，导出功能已恢复，请尝试重新查询导出。</t>
  </si>
  <si>
    <t>INC002947198</t>
  </si>
  <si>
    <t>L19051625897、02601291、M19051638770 无法结案</t>
  </si>
  <si>
    <t>INC002947424</t>
  </si>
  <si>
    <t>Shiwei Ye</t>
  </si>
  <si>
    <t>广东银保的架构流程汇报线表述如下：广东省级发起（叶诗玮、胡崴）和机构银保总（黄勤、黄舒娴和陈锐）→广东银保总（颜仲贤）广东本级发起（谭嘉敏、洪菡蔚）→机构银保总（黄舒娴）→广东银保总（颜仲贤）广东深圳中心支公司发起（罗嘉玫、洪敏）→机构银保总（黄勤）→广东银保总（颜仲贤）广东佛山中心支公司发起（张平）→机构银保</t>
  </si>
  <si>
    <t>INC002950469</t>
  </si>
  <si>
    <t>MDES录单后发现保单进入LA后投保人的证件号码丢失，且性别错误。返回看MDES中也缺失了客户证件号码，投保单号为358000360320，请IT帮忙查明原因</t>
  </si>
  <si>
    <t>INC002950633</t>
  </si>
  <si>
    <t>支付号：002100217、001869511、001588065这3单同时出现在组批和防重中，请删除防重中的数据</t>
  </si>
  <si>
    <t>INC002950693</t>
  </si>
  <si>
    <t>浦发银保通的04104379、04104621签约批量表已存在，如何处理</t>
  </si>
  <si>
    <t>批量签约页面将新增改为修改</t>
  </si>
  <si>
    <t>INC002950843</t>
  </si>
  <si>
    <t>发票号码03721892，该单纸质发票，在税控服务器系统显示已经开票，但是在VMS系统中查询不到任何记录，烦请帮忙查看原因，谢谢！</t>
  </si>
  <si>
    <t>Database</t>
    <phoneticPr fontId="11" type="noConversion"/>
  </si>
  <si>
    <t>DataFix</t>
    <phoneticPr fontId="11" type="noConversion"/>
  </si>
  <si>
    <t>发票被锁定，已解锁该发票</t>
  </si>
  <si>
    <t>INC002951325</t>
  </si>
  <si>
    <t>chunliang zhang</t>
  </si>
  <si>
    <t>（银联支付授权帐户与续期授权帐户一致）此项勾选后，银联支付授权帐户号码和授权帐户号码差一位。</t>
  </si>
  <si>
    <t>3340223</t>
  </si>
  <si>
    <t>Defect</t>
    <phoneticPr fontId="11" type="noConversion"/>
  </si>
  <si>
    <t>系统bug， 通过复制粘贴到首期银行账号，续期银行账号不会同步更新，保存无校验</t>
  </si>
  <si>
    <t xml:space="preserve">该单如果承保，只能走保全修改。  </t>
  </si>
  <si>
    <t>INC002951333</t>
  </si>
  <si>
    <t>脱略率报表打不开</t>
  </si>
  <si>
    <t>9300网络端口被禁用，VDI中可以正常访问， 本地网络无法访问</t>
  </si>
  <si>
    <t>请IT重开端口，恢复访问</t>
  </si>
  <si>
    <t>INC002951365</t>
  </si>
  <si>
    <t>TMP系统批付数据，有40笔，回调LA状态一直是：回调中</t>
  </si>
  <si>
    <t>更新dp，重新传la</t>
  </si>
  <si>
    <t>INC002951382</t>
  </si>
  <si>
    <t>CQ-40613141此单万能产品，保单退保已操作，请协助处理失效的附加险，谢谢。</t>
  </si>
  <si>
    <t>已将失效附加险置为终止</t>
  </si>
  <si>
    <t>INC002951400</t>
  </si>
  <si>
    <t>已结案支付异常：1、L19053026814、03054202、M19053040023  2、L19052826591、40268550、M19052839722</t>
  </si>
  <si>
    <t>LA红利计算有误</t>
  </si>
  <si>
    <t>INC002951640</t>
  </si>
  <si>
    <t>微信申请了保单号03082940第一年的电子发票，官微推送消息显示查询通道为个险微客服查询这张保单并进入发票查询查看发票，但点击下载链接仅显示了电子发票原图，无法下载保存。而电话客服这边无法查询到在微信渠道申请的电子发票，导致电话客服只能先作废原发票并补发，流程时间可能达2周，时间较长，客户体验度较差。请尽快核实解</t>
  </si>
  <si>
    <t>手机兼容性问题导致无法下载发票</t>
    <phoneticPr fontId="11" type="noConversion"/>
  </si>
  <si>
    <t>已将生产的发票pdf发送给用户，用户可以发给客户</t>
  </si>
  <si>
    <t>INC002951704</t>
  </si>
  <si>
    <t>1、083002361497 杨怀武 083002367552 袁庆伟 083002364685 唐思佳083002364505 边馨以上4张保单是微店保单发过2次电子保单，客户还是未收到电子合同，草稿箱之类的都没有。2、083002358662  孙磊 客户收到电子邮件了，但是无法电子签收，无法预览附件。</t>
  </si>
  <si>
    <t>7544 Life Asia Policy Administration for India</t>
  </si>
  <si>
    <t>需要分公司人员审核</t>
  </si>
  <si>
    <t>INC002954639</t>
  </si>
  <si>
    <t>041000204848041000204932041000204902041000204864无法查询到上述保单数据,系统回复没有查询此保单权限，用户确认权限没有问题，可以查询到其它同类报单</t>
  </si>
  <si>
    <t>ods系统推数延迟导致；因为ods推数过来的渠道 标识 与ccs 系统中的渠道标识不符；在ccs系统中查询时有对渠道的限制；所以不执行脚本就会导致 更新过的保单无法查询。</t>
  </si>
  <si>
    <t>INC002954717</t>
    <phoneticPr fontId="11" type="noConversion"/>
  </si>
  <si>
    <t>BJ  40129603 此单客户申请全部还款34665.03，2019.5.29回盘成功（33591.57，此笔金额为2018.8.15还款金额），因可用金额不足无法还款批核，现保单仍为扣款在途，请帮忙查看出盘金额与还款金额不符原因，并帮忙确认此次出盘金额,谢谢！BJ 40133998  40134001 此2单情</t>
  </si>
  <si>
    <t>INC002954927</t>
  </si>
  <si>
    <t>MTS系统生产线上有大量极短期保单，在查询保单时存在多条重复保单信息。还请协助查看原因!</t>
  </si>
  <si>
    <t>INC002954930</t>
  </si>
  <si>
    <t>微信申请缺少影像1、L19053126870、40594649、M19053140097 ；曾祥玉</t>
  </si>
  <si>
    <t>客户的影像没有在微信端提交，导致没有传入filenet</t>
  </si>
  <si>
    <t>INC002955104</t>
  </si>
  <si>
    <t>CCS系统业务受理-预约服务，保全任务状态选择：已撤销，有部分保全撤销状态下工单不显示“是否已复核”选项，但在坐席每日处理任务列表中“保全撤销件”中可见该条任务，如工单号：0919051343192为例，请尽快排查异常原因并进行修复，谢谢！</t>
  </si>
  <si>
    <t>CR1800712需求中的问题，上海开发方面正在解决中。</t>
    <phoneticPr fontId="11" type="noConversion"/>
  </si>
  <si>
    <t>INC002955151</t>
  </si>
  <si>
    <t>2019-5-30ENOTICE平台续期三封信函没有推入任何数据。</t>
  </si>
  <si>
    <t>内存满了，导致出现问题</t>
    <phoneticPr fontId="11" type="noConversion"/>
  </si>
  <si>
    <t>INC002955213</t>
  </si>
  <si>
    <t>Closed</t>
    <phoneticPr fontId="11" type="noConversion"/>
  </si>
  <si>
    <t>201905311201184501，羿冬， 微信在线报案分配错误，请核实情况，谢谢。</t>
  </si>
  <si>
    <t>wang zhixin</t>
    <phoneticPr fontId="11" type="noConversion"/>
  </si>
  <si>
    <t>用户选择赔案流程的时候选错了</t>
    <phoneticPr fontId="11" type="noConversion"/>
  </si>
  <si>
    <t>将案件退回重新分配</t>
  </si>
  <si>
    <t>INC002955221</t>
  </si>
  <si>
    <t>CCS系统身故受益人信息标签页显示受益人信息与LA系统不符，保单号：41601278、40444404，请尽快修复，并核实一下此问题只针对此客户还是有其他保单异常，如有其他保单异常请一并修复，谢谢！见附件</t>
  </si>
  <si>
    <t>受益人显示不符，ods把删除的数据也推送过来了（D），沟通中。</t>
  </si>
  <si>
    <t>INC002955234</t>
  </si>
  <si>
    <t>201000029484 该单外场反映保单打印后没有影像文件。</t>
  </si>
  <si>
    <t>Filenet30服务器宕机</t>
  </si>
  <si>
    <t>INC002955257</t>
  </si>
  <si>
    <t>团险保单GP04010000102452，客户：李旸    给付款项：400元，资金平台上未查询到此笔款项，也未生产盘片，提供团险理赔部截屏：</t>
  </si>
  <si>
    <t>INC002955268</t>
  </si>
  <si>
    <t>您好,平台里江苏保单04141621此单没有影像,请帮忙处理,谢谢!</t>
  </si>
  <si>
    <t>INC002955272</t>
  </si>
  <si>
    <t>工单号：0115103104458 系统显示工单状态为：暂存，现坐席需要将工单归档处理，但点击归档提示无客户姓名，请协助后台更改工单状态为：归档。谢谢！</t>
  </si>
  <si>
    <t>通过页面无法归档此工单，提示无客户姓名；通过修改数据解决，数据已修改完成，关闭此inc。</t>
  </si>
  <si>
    <t>INC002955310</t>
  </si>
  <si>
    <t>https://sales.metlife.com.cn/Index.aspx银保系统，"产品代码 产品名称"等一系列下拉菜单都是空的，具体请见截图。</t>
  </si>
  <si>
    <t>3197830</t>
  </si>
  <si>
    <t>新上线cr问题</t>
    <phoneticPr fontId="11" type="noConversion"/>
  </si>
  <si>
    <t>INC002955406</t>
  </si>
  <si>
    <t>今天在Reporting系统中提取了20190530付款清册-LA的数据，但汇总报表中显示的LA笔数与实际出盘不符，烦请帮忙处理解决，谢谢</t>
  </si>
  <si>
    <t>开发新上线的报表数据与实际不符</t>
    <phoneticPr fontId="11" type="noConversion"/>
  </si>
  <si>
    <t>走PRB修复</t>
    <phoneticPr fontId="11" type="noConversion"/>
  </si>
  <si>
    <t>INC002955637</t>
  </si>
  <si>
    <t>三地CCS有部分保单客户信息查不到，或保单信息不全。上海、重庆新单回访、催缴、退保、复效公有任务工单缺失。(已解决，报个INC）</t>
  </si>
  <si>
    <t>INC002955659</t>
    <phoneticPr fontId="11" type="noConversion"/>
  </si>
  <si>
    <t>北京在清理暂记时发现2张保单40157111、40194934在暂记里的费用应为客户的相应保费，但系统未能匹配，请协助进行保费的匹配。谢谢！</t>
  </si>
  <si>
    <t>INC002955749</t>
    <phoneticPr fontId="11" type="noConversion"/>
  </si>
  <si>
    <t>40798596_GZ保单报错,分公司反馈该单下有24889.9元没有入帐，保单仍然处于失效，请协助确认原因。</t>
  </si>
  <si>
    <t>INC003029927</t>
  </si>
  <si>
    <t>生产环境中天下无疾DD14DA保单中健康告知模板有误，应为ACI004，现为PA001，请尽快修改</t>
  </si>
  <si>
    <t>UPDATE MLPDTA.DESCPF SET SHORTDESC = 'ACI004'
,USER_PROFILE = 'I003029927',DATIME = CURRENT_TIMESTAMP
WHERE DESCTABL ='TN72V' AND DESCCOY&lt;&gt;'E' 
and  DESCITEM IN 
(SELECT ITEMITEM FROM MLPDTA.ITEMPF WHERE ITEMTABL ='TN72V' AND substring(GENAREA,1,3) = 'D25');
--66 rows</t>
  </si>
  <si>
    <t>INC003059975</t>
  </si>
  <si>
    <t>系统OOM</t>
  </si>
  <si>
    <t>INC003048520</t>
    <phoneticPr fontId="11" type="noConversion"/>
  </si>
  <si>
    <t>IMap访问卡顿</t>
  </si>
  <si>
    <t>Recycle</t>
    <phoneticPr fontId="11" type="noConversion"/>
  </si>
  <si>
    <t>问题已在生产中优化。</t>
  </si>
  <si>
    <t>INC002977970</t>
  </si>
  <si>
    <t>Shirley Zhou</t>
  </si>
  <si>
    <t>之前有修改过OA的权限问题，但是有些OA流程中还是不正确。目前人力资源共享中心的负责人是董丽，（之前是鲍敏），可是目前鲍敏还是会收到人力资源共享中心的员工提交的单子。附件是鲍敏收到的OA单子（她不应该再收到了）。</t>
  </si>
  <si>
    <t>3265961</t>
  </si>
  <si>
    <t>部门负责人已经更改，这个问题是当时没有更正预算审批对应人员表，现在已经更改。</t>
  </si>
  <si>
    <t>INC002968919</t>
  </si>
  <si>
    <t>自动化推送的MKT一类没有数据，请问是没有推送吗？烦请帮忙尽快解决谢谢 如工号：964387专案：HO-DGT-LeadsGen-CN</t>
  </si>
  <si>
    <t xml:space="preserve">问题： 周六2019-06-01  AutoReuseOldNew复用的出现了异常 跟2019-05-30 新上线的CR有关
原因： 1.字段中的数据有不允许为空的约束 但有Insert null数据     
                2.列名或提供的值的数目与表定义不匹配的问题       </t>
  </si>
  <si>
    <t>补跑复用的脚本。</t>
  </si>
  <si>
    <t>INC002969327</t>
  </si>
  <si>
    <t>083002374348 此单首期支付方式为微信支付，客户昨天晚上已经支付成功，但是现在MTS系统保单状态仍然是“带发送”，请核实保单状态，支付成功截图见附件</t>
  </si>
  <si>
    <t>支付成功修改数据重新推送MTS，且推送成功。</t>
  </si>
  <si>
    <t>INC002973525</t>
  </si>
  <si>
    <t>123002379135此保单是12点左右进行微信支付，现在系统仍然未变更状态，请帮查询是否扣款成功，如成功请帮推送保单状态，谢谢</t>
  </si>
  <si>
    <t>支付成功已修改数据重新推送MTS，且推送成功。</t>
  </si>
  <si>
    <t>INC003002211</t>
  </si>
  <si>
    <t>wenjun Ji</t>
  </si>
  <si>
    <t>GZ-03665713  退保状态，无法O支付保单暂记款项</t>
  </si>
  <si>
    <t>已调账</t>
  </si>
  <si>
    <t>INC003006658</t>
  </si>
  <si>
    <t>MTS中客户档案-资料维护功能，反应特别缓慢，查询修改时总会页面卡顿，无法使用，是否可以优化下。请见附件截图</t>
  </si>
  <si>
    <t>页面加载或查询时，都会全量查询Calllist数据，导致查询较慢。</t>
  </si>
  <si>
    <t>该页面程序需要优化，转PRB进行优化。</t>
  </si>
  <si>
    <t>INC003007196</t>
  </si>
  <si>
    <t>Ma Yixuan</t>
  </si>
  <si>
    <t>新旧两个OA系统数据出现交叉混乱，旧用户名是8000844，密码123456，新OA用户名：3262734，密码：Hello001</t>
  </si>
  <si>
    <t>3383705</t>
  </si>
  <si>
    <t>因之前离职账号跟现在新入职账号发生冲突，需要关闭旧的账号解决问题。</t>
  </si>
  <si>
    <t>INC002997924</t>
  </si>
  <si>
    <t>SY  41069911、41100373、41086802，三单万能险退保已处理，附加险无退费，但操作后附加险仍为失效状态，请协助处理，谢谢！</t>
  </si>
  <si>
    <t>UPDATE COVRPF SET STATCODE='TR', PSTATCODE='TR', 
USER_PROFILE ='I002997924',DATIME = CURRENT_TIMESTAMP 
WHERE CHDRCOY='8' AND CHDRNUM in ('41069911','41100373','41086802') AND VALIDFLAG='1' and STATCODE = 'LA'
--9 rows</t>
  </si>
  <si>
    <t>INC002998218</t>
  </si>
  <si>
    <t>保单GP01030000100906\GP01030000101032发票已经在“开票编辑锁定中”，但在发票编辑和发票打印均没有这个保单的发票，麻烦进行解锁，谢谢！</t>
  </si>
  <si>
    <t>已将发票解锁为开具失败</t>
  </si>
  <si>
    <t>INC003011313</t>
  </si>
  <si>
    <t>投保单号：023002387242 客户已支付成功 保单描述中没有交易成功标示 请帮忙查询</t>
  </si>
  <si>
    <t>修改数据已重新推送MTS</t>
  </si>
  <si>
    <t>INC002994040</t>
  </si>
  <si>
    <t>5月导入薪酬设置-非花旗销售职报错，详见附件路径：银代财务接口--&gt;银代薪酬基数设置--&gt;导入销售职</t>
  </si>
  <si>
    <t>系统校验</t>
  </si>
  <si>
    <t>人管调整设置</t>
  </si>
  <si>
    <t>INC003024724</t>
  </si>
  <si>
    <t>BJ  40143611 操作过减额交清的保单还款，PASS规则校验提示：此保单状态不支持此变更，无法继续操作，请尽快协助查看并处理，谢谢。</t>
  </si>
  <si>
    <t>新CR bug</t>
  </si>
  <si>
    <t>问题已经修复上线</t>
  </si>
  <si>
    <t>INC003029680</t>
  </si>
  <si>
    <t>Li Anran</t>
  </si>
  <si>
    <t>Pcmall用户填写信息，在支付页面，无法点后退返回上一页</t>
  </si>
  <si>
    <t>3407425</t>
  </si>
  <si>
    <t>问题建议</t>
  </si>
  <si>
    <t>次问题已提交用户，待用户确认是否加此功能。</t>
  </si>
  <si>
    <t>INC003029822</t>
  </si>
  <si>
    <t>BJ-40272276;BJ-40286892.微信直刷不成功。PASS系统中显示“待登记”。导致一直无法结案影响保全时效，烦请IT查明原因并将上两单结案。谢谢！</t>
  </si>
  <si>
    <t>INC003030153</t>
  </si>
  <si>
    <t>系统审批过程中，无邮件提示，本人邮箱为haozhe.feng@metlife.com，员工号：3174142</t>
  </si>
  <si>
    <t>3174142</t>
  </si>
  <si>
    <t>个人信息没有登记邮箱导致审批表单没有邮件提示，现在已经添加。</t>
  </si>
  <si>
    <t>INC003039287</t>
  </si>
  <si>
    <t>平台：PC mall保单：113002393663和113002393662问题：客户为孩子投保，投保人为男性，但是系统中显示投被保人关系为【母女】，导致保单出错。客户抱怨</t>
  </si>
  <si>
    <t>１、确认信息并数据修复。
２、问题排查：pc mall关系转错误，已修复</t>
  </si>
  <si>
    <t>INC003039431</t>
  </si>
  <si>
    <t>资金平台与LA对接异常，多日批量代付代收的凭证没有正常产生，对账差异较大。</t>
  </si>
  <si>
    <t>AMS-NotTransited-CN</t>
  </si>
  <si>
    <t>INC003039892</t>
  </si>
  <si>
    <t>用户扫小程序码(二维码)进入TSR个人微店正常,但是通过公众号入口进入时到另一个TSR店铺.严重影响TSR分发动力,请及时处理.</t>
  </si>
  <si>
    <t>INC003039897</t>
  </si>
  <si>
    <t>员工1022445的OA审批流出现问题。具体单号：辽宁分公司-政府机构宴请审核申请表-A201906200010未选择审批人的情况下直接跳转。应该由分公司总经理白维审批，直接由企业传播负责人任重审批。</t>
  </si>
  <si>
    <t>3369646</t>
  </si>
  <si>
    <t>部门分管领导匹配错误</t>
  </si>
  <si>
    <t>INC003040009</t>
  </si>
  <si>
    <t>CCS系统：业务受理-全业务明细报表中，从2019-6-21日之前，“退保类型”字段为空，导出的报表此字段值也为空，此表准确性影响每日退保工单上传，请尽快修复，谢谢！</t>
  </si>
  <si>
    <t>INC003030586</t>
  </si>
  <si>
    <t>SY 41085882、41079895，两单万能险退保已处理，附加险无退费，但操作后附加险仍为失效状态，请协助处理，谢谢！</t>
  </si>
  <si>
    <t>退保之前附加险已经失效，退保时附加险的状态不被更新。</t>
  </si>
  <si>
    <t>PATCH了附加险状态</t>
  </si>
  <si>
    <t>INC003020607</t>
  </si>
  <si>
    <t>Yaman Zhang</t>
  </si>
  <si>
    <t>深圳顾销OA系统账号（3412643），预算动支申请表里预算科目点击后显示：预算数据库还没有建应用绑定。公司段之前都是0701，正确的需改成0702.常用表单模板里没有分支公司代理人渠道签呈--大都会签呈</t>
  </si>
  <si>
    <t>3412643</t>
  </si>
  <si>
    <t>添加成本中心预算科目</t>
  </si>
  <si>
    <t>INC003020617</t>
  </si>
  <si>
    <t>Eva Yang</t>
  </si>
  <si>
    <t>1、OA招标汇总表-HO-201906140069目前走到采购申请人这里，但是采购申请人陆徐舫已离职，无法继续流转。请将此截点的采购申请人改为杨秋雨（工号3219155）2、OA预算动支申请表（HO）-B201901070120的使用人请更改为吴燕萍（工号3409430）</t>
  </si>
  <si>
    <t>3219155</t>
  </si>
  <si>
    <t>更改表单采购申请人跟预算使用人。</t>
  </si>
  <si>
    <t>INC003020865</t>
  </si>
  <si>
    <t>CQ-40602157  万能产品,退保已操作，请协助处理失效的附加险，谢谢。</t>
  </si>
  <si>
    <t>UPDATE COVRPF SET STATCODE = 'TR',PSTATCODE = 'TR',USER_PROFILE = 'I003020865',DATIME = CURRENT_TIMESTAMP 
where chdrnum ='40602157' and chdrcoy ='6' and validflag ='1' and statcode ='LA' AND PSTATCODE ='LA' AND CRTABLE IN ('JC51','HI54','9J51')
--3 rows</t>
  </si>
  <si>
    <t>INC003051600</t>
  </si>
  <si>
    <t>保单40222235分红型保险，生效日2009-09-18，但是在enotice系统中并无相关红利信息，烦请核实并导入，需补发客户电子信函</t>
  </si>
  <si>
    <t>数据问题</t>
  </si>
  <si>
    <t>INC003051604</t>
  </si>
  <si>
    <t>L19062528443、02368225、M19062542247 无法结案。已结案支付异常（3单）：L19062528468、00884880、M19062542281 L19061928141、40514361、M19061941831 L19061727851、03210037、M1906174145</t>
  </si>
  <si>
    <t>INC003051652</t>
  </si>
  <si>
    <t>Vivian Qi</t>
  </si>
  <si>
    <t>工行批量代扣以下三张保单在PASS系统查询到扣款成功的回盘信息，但是LA系统中未承保。投保单号081000274378投保单号：041000209066投保单号：041000209059</t>
  </si>
  <si>
    <t>1046121</t>
  </si>
  <si>
    <t>接口DRN更新数据不一致造成的，更新了ZDDD，但没有财务记账</t>
  </si>
  <si>
    <t>INC003051945</t>
  </si>
  <si>
    <t>Feng Jiang</t>
  </si>
  <si>
    <t>无法选择到发文模板，近日起无法使用</t>
  </si>
  <si>
    <t>3375017</t>
  </si>
  <si>
    <t>新上线的发文模版未及时给使用人添加权限导致，现已解决。</t>
  </si>
  <si>
    <t>INC003052036</t>
  </si>
  <si>
    <t>保单号：04152359，在受理时选择的是纸质保单，但系统仅有电子保单发送，无纸质保单，烦请帮忙处理，谢谢。</t>
  </si>
  <si>
    <t>纸质保单下载映像失败，未入库</t>
  </si>
  <si>
    <t>INC003054891</t>
  </si>
  <si>
    <t>天津1单，保单号:04199408，综合交付平台显示“生成PDF”失败，请协助为客户重出纸质合同，谢谢～</t>
  </si>
  <si>
    <t>打印系统服务问题</t>
  </si>
  <si>
    <t>INC003055092</t>
  </si>
  <si>
    <t>您好，CQ-03533655此单账号变更的任务已完成，但保单任务查询中显示已登记，状态有误，请协助修改为已结案，谢谢。</t>
  </si>
  <si>
    <t>数据已经调整为结案</t>
  </si>
  <si>
    <t>INC003055187</t>
  </si>
  <si>
    <t>SY  02011653，2019-06-21申请，2019-06-24操作的保单还款，操作后一直未出盘，请协助查看，谢谢！</t>
  </si>
  <si>
    <t>INC003055364</t>
  </si>
  <si>
    <t>6.25机构业绩比明细少6单业绩~光大机构业绩及保单承保明细详见附件~请尽快帮助解决 谢谢</t>
  </si>
  <si>
    <t>由于复制分发时间差，部分保单未及时进入报表库，导致机构业绩报表生成数据缺少。</t>
  </si>
  <si>
    <t>目前已经重新跑了6-25日的机构业绩报表JOB，请查验报表数据。</t>
  </si>
  <si>
    <t>INC003055532</t>
  </si>
  <si>
    <t>您好,平台里江苏保单有16单显示核心数据异常,1单生成PDF失败，详见附件，请帮忙处理，谢谢！</t>
  </si>
  <si>
    <t>上线出错</t>
  </si>
  <si>
    <t>紧急上线</t>
  </si>
  <si>
    <t>INC003055571</t>
  </si>
  <si>
    <t>备注：CCS系统工单0019062575370和工单0019062575420本应所在界面为-------投诉受理（界面），故请将工单0019062575370和工单0019062575420从投诉跟踪（界面）更至投诉受理（界面）才正确，详见附件。</t>
  </si>
  <si>
    <t>fu huo</t>
  </si>
  <si>
    <t>3266937</t>
  </si>
  <si>
    <t>Database</t>
    <phoneticPr fontId="11" type="noConversion"/>
  </si>
  <si>
    <t>DataFix</t>
    <phoneticPr fontId="11" type="noConversion"/>
  </si>
  <si>
    <t>INC003055622</t>
  </si>
  <si>
    <t>L19062428407、01431269、M19062442198 案件状态为空</t>
  </si>
  <si>
    <t>INC003055695</t>
  </si>
  <si>
    <t>Lu Xia</t>
  </si>
  <si>
    <t>本人现在要OA发起一份费用报销单，用于支付申请公司logo积木玩具代扣个税（总金额4482*25%），费用报销单中需要关联合规编号，见附件，合规编号为G2019050143；但因此合规审批为离职同事杨佳操作，现其OA关闭，本人无法操作，烦请将此合规审批关联至本人OA下。备注：杨佳OA账号为：1023192，本人OA账号</t>
  </si>
  <si>
    <t>3244195</t>
  </si>
  <si>
    <t>非政府机构送礼合规申请表的申请人离职变更申请人，已完成。</t>
  </si>
  <si>
    <t>INC003055752</t>
  </si>
  <si>
    <t>Enotice系统的保全的交费方式/银行帐号变更批单数据出现重复数据，由于涉及需发送客户，烦请协助去重后发送客户</t>
  </si>
  <si>
    <t>INC003055972</t>
  </si>
  <si>
    <t>1. IVR在线扣款，导入pass端，6月已发生33单PASS端为"待确认"状态，整个1-5月只有5单；2. 保单号02362436（CQ），6月21号操作IVR扣款，PASS端为待确定状态，但实际已导入LA。以上两个问题请尽快处理，谢谢！</t>
  </si>
  <si>
    <t>INC003055994</t>
  </si>
  <si>
    <t>BJ保单 04203639 金额 1766 LA里看到该保单 在6/22第三方进来的，但在11报表里没看到该看的记录</t>
  </si>
  <si>
    <t>报表有该保单的记录，已告知用户。</t>
  </si>
  <si>
    <t>INC003056142</t>
  </si>
  <si>
    <t>都会卫士上线后，带来的建议书利益演示表自驾车交通意外伤残的保险金显示问题</t>
  </si>
  <si>
    <t>Defect of New Release</t>
    <phoneticPr fontId="11" type="noConversion"/>
  </si>
  <si>
    <t>该问题昨天已在生产中修复，请知晓。</t>
  </si>
  <si>
    <t>INC003065126</t>
  </si>
  <si>
    <t>广东广州发票代码4400174320，发票代码39863673，但在发票打印和发票补打里都没有记录，请将发票从后台释放出来，谢谢！</t>
  </si>
  <si>
    <t>INC003065192</t>
  </si>
  <si>
    <t>保单号：40866917，客户申请2017-2018年的发票，在vms系统发票申请可以查到状态是：编辑锁定中，但在发票开具栏找不到发票，请查原因并解决，谢谢！</t>
  </si>
  <si>
    <t>INC003065318</t>
  </si>
  <si>
    <t>因延长名单有效期的需要，上周执行了附件中的脚本，calllist有效期延长了25天，但是6月28日被执行脚本的2个calllist的名单全部被回收。请查明原因，并尝试恢复被回复名单。谢谢！</t>
  </si>
  <si>
    <t>INC003065597</t>
  </si>
  <si>
    <t>Hi LA Team，LA每个月底预提的凭证中，账务处理中会涉及如下两个科目（7920000020，8949000010），根据财务的理解，这2个科目是因为中美会计准则差异而对保费收入和佣金支出的调整。这样的话，这个科目应该只出现在G Ledger（调整账套），但是实际情况是A Ledger（实际数账套）也有出账，这</t>
  </si>
  <si>
    <t>failover</t>
  </si>
  <si>
    <t>INC003065818</t>
  </si>
  <si>
    <t>331000055112，   331000055108系统中投被保险人的名字和投保单上的名字不一样，见附件中,麻烦看一下！</t>
  </si>
  <si>
    <t>INC003065998</t>
  </si>
  <si>
    <t>Jianyun Wang</t>
  </si>
  <si>
    <t>2019年6月27日的 招行网销订单档，长险接口导入MTS，405行导入报错，请协助排查解决。</t>
  </si>
  <si>
    <t>3165963</t>
  </si>
  <si>
    <t>INC003066071</t>
  </si>
  <si>
    <t>以下为都会堂20190613-20190625的对账差异，烦请协助处理，谢谢～户订单号 单金额   Xmbmall20190600000272 11.6 #N/A 都会堂有，EBS无 OLP011356294X868820190615146660 22 #N/A  X868820190616146674 0.6</t>
  </si>
  <si>
    <t>INC003066089</t>
  </si>
  <si>
    <t>L19062628531、03606332、M19062642363 案件状态为空</t>
  </si>
  <si>
    <t>INC003068936</t>
  </si>
  <si>
    <t>2019.6.29日09:30发现CCS系统115:8888邮件发送提示：发送失败，请尽快排查故障原因进行修复，谢谢！</t>
  </si>
  <si>
    <t>Configuration</t>
    <phoneticPr fontId="11" type="noConversion"/>
  </si>
  <si>
    <t>INC003046947</t>
  </si>
  <si>
    <t>有34份保单核心数据异常，包括33份电销保单，1份电销保全，麻烦重发，请查收附件</t>
  </si>
  <si>
    <t>6.22打印电销发布包出错</t>
  </si>
  <si>
    <t>INC003047035</t>
  </si>
  <si>
    <t>TSR取不了自动化MKT数据964024965036今天是月结，尽量不要影响TSR取号，烦请尽快解决，谢谢</t>
  </si>
  <si>
    <t>问题：工号964024  、965036 无法取自动化MKT数据
原因：TSR取号权限的配置只配置了只配了MKT一类，现在库里待领取的数据来源是MKT一类-A类和MKT一类-B类。
解决：需要给TSR的配置加上MKT一类-A类 、MKT一类-B类</t>
  </si>
  <si>
    <t>INC003047362</t>
  </si>
  <si>
    <t>销户信息补录无法审核;如下销户信息补录的审核失败，还麻烦看一下原因</t>
  </si>
  <si>
    <t>INC003047602</t>
  </si>
  <si>
    <t>烦请尽快查明为什么开通的权限相同，登录界面不同，已影响到工作，烦请加急处理，谢谢，</t>
  </si>
  <si>
    <t>当时创建用户的人没有把电销项目选择同步。</t>
  </si>
  <si>
    <t>原因再于两个账户的电销项目配置的不同，导致问题引发，已经修复。</t>
  </si>
  <si>
    <t>INC003047885</t>
  </si>
  <si>
    <t>MAP系统导致CCS卡顿的，7月底会做MAP数据库和CCS数据库分离的处理，请知悉。</t>
  </si>
  <si>
    <t>INC003051072</t>
  </si>
  <si>
    <t>SY   41133239，6月24日CCS未受理保单还款的工单，但pass任务池中有工单，为避免影像时效已退件。请协助核实原因，谢谢！</t>
  </si>
  <si>
    <t>如电话沟通跟进400清单查询不会存在此清单中，建议后期观察，如有这种问题发邮件，IT做相应的处理</t>
  </si>
  <si>
    <t>INC003051082</t>
  </si>
  <si>
    <t>SY  41129985，万能险退保已处理，附加险无退费，但操作后附加险仍为失效状态，请协助处理，谢谢！</t>
  </si>
  <si>
    <t xml:space="preserve">UPDATE COVRPF SET STATCODE='TR', PSTATCODE='TR',USER_PROFILE ='I003051082',DATIME = CURRENT_TIMESTAMP 
WHERE CHDRCOY='8' AND CHDRNUM = '41129985' AND VALIDFLAG='1' and crtable in ('JC51','SP51','AM53', 'HI55','9J51')  
---5 ROWS UPDATE
</t>
  </si>
  <si>
    <t>INC003051205</t>
  </si>
  <si>
    <t>CQ-40540667 万能产品，此单退保已操作，请协助处理失效的附加险，谢谢</t>
  </si>
  <si>
    <t xml:space="preserve">UPDATE COVRPF SET STATCODE='TR', PSTATCODE='TR',USER_PROFILE ='I003051082',DATIME = CURRENT_TIMESTAMP 
WHERE CHDRCOY='6' AND CHDRNUM = '40540667' AND VALIDFLAG='1' and crtable in ('JC51','9J51')  
---2 ROWS UPDATE
</t>
  </si>
  <si>
    <t>INC003051216</t>
  </si>
  <si>
    <t>8615机构，新建唐陈佳入职，并匹配绍兴机构唐陈佳团队失败。8615660108为已新建的唐陈佳团队。在进行银保增援管理时，显示报错1，按确定后显示报错2的提示。无法新增唐陈佳，还请在系统中帮忙设置，并将其匹配为8615660108团队主管</t>
  </si>
  <si>
    <t>系统操作不熟练</t>
  </si>
  <si>
    <t>通过数据调整解决</t>
  </si>
  <si>
    <t>INC003051218</t>
  </si>
  <si>
    <t>CCS系统中工单处理界面无法回复工单</t>
  </si>
  <si>
    <t>MAP系统和CCS系统数据库再同一台机器上，MAP崩掉导致CCS业务数据问题。</t>
  </si>
  <si>
    <t>INC003059740</t>
  </si>
  <si>
    <t>兴业外点系统发名单因系统超时报错，导致目前该专案名单被锁，该问题已多次出现，严重影响业绩产能，烦请加急解决，谢谢！～</t>
  </si>
  <si>
    <t>INC003059821</t>
  </si>
  <si>
    <t>广州、深圳20190626的给付汇总表列印后无法生成报表，请查原因！广州FH：L5，深圳FH:M7</t>
  </si>
  <si>
    <t>L7RPTBCP01对应程序BN53K,抽取CHEQPF中已授权的记录。
我看提交批处理的是EYJIANYU，看到对应的SPOOL FILE中，存在对应的RN53K。
我看/Report/MLP/BCP/7SZ/EYJIANYU/190626AA.PDF和/Report/MLP/BCP/7GZ/EYJIANYU/190626AA.PDF都生成了。
但是这两个PDF都数据不完整，原因不明，因为手工用同样命令是没问题的。同时还有文件190626BB也一样。
PRTSPLF FILE(RN53K) JOB(230147/EYJIANYU/L7RPTBCP01) SPLNBR(000001) PDFNME(190626AA) PDFLOC('/Report/MLP/BCP/7SZ/EYJIANYU')
PRTSPLF FILE(RN53K) JOB(230156/EYJIANYU/L7RPTBCP01) SPLNBR(000001) PDFNME(190626AA) PDFLOC('/Report/MLP/BCP/7GZ/EYJIANYU')
PRTSPLF FILE(RN53L) JOB(230147/EYJIANYU/L7RPTBCP01) SPLNBR(000002) PDFNME(190626BB) PDFLOC('/Report/MLP/BCP/7SZ/EYJIANYU')
PRTSPLF FILE(RN53L) JOB(230156/EYJIANYU/L7RPTBCP01) SPLNBR(000002) PDFNME(190626BB) PDFLOC('/Report/MLP/BCP/7GZ/EYJIANYU')</t>
  </si>
  <si>
    <t>INC003059859</t>
  </si>
  <si>
    <t>8615机构，薪资快照无法备份。操作后等待时间过长(6.26下班后操作，直至27日上午依旧无法完成，重新操作也无法完成），已经不符合日常操作的反应时间。</t>
  </si>
  <si>
    <t>已处理，人员备份已做将继续往下进行</t>
  </si>
  <si>
    <t>已处理，人员备份已做将继续往下进行。</t>
  </si>
  <si>
    <t>INC003059867</t>
  </si>
  <si>
    <t>团险保单GP01030000101149大连水跃天温泉酒店有限公司于2019.6.26在EBS系统已承保，但在VMS未生成发票，客户着急要发票，麻烦协助处理，谢谢！</t>
  </si>
  <si>
    <t>INC003059912</t>
  </si>
  <si>
    <t>保单SY201000016130在2019年5月24日结案了两次T124客户基本资料变更申请，但并未传至打印和影像，烦请核实，谢谢！</t>
  </si>
  <si>
    <t>批单没有生成</t>
  </si>
  <si>
    <t>此保全没有批单生成，暂时关闭</t>
  </si>
  <si>
    <t>INC003059934</t>
  </si>
  <si>
    <t>40826013帐号变更报错,无法显示续期帐号。</t>
  </si>
  <si>
    <t>RTM1354110做的patch 造成的数据不一致，现已修正。</t>
  </si>
  <si>
    <t>INC003060157</t>
  </si>
  <si>
    <t>40918834_40918834帐号变更报错,LA系统中无法查询续期帐号，在PAss系统操作帐号变更报错。见截屏</t>
  </si>
  <si>
    <t>INC003060508</t>
  </si>
  <si>
    <t>CSR私有回访任务非常卡顿：1、登陆软电话时间超过30秒；2、点击拨号后，鼠标点击所有页面无反应，时长长达1-3分钟；3、外呼过程中，网页上方信息突然变白屏。</t>
  </si>
  <si>
    <t>INC003061545</t>
  </si>
  <si>
    <t>资金平台历史交易记录异常。直连账户允许手工导入银行对账单，导致数据异常。请修改此bug，不允许手工导入直连账号银行对账单。且紧急恢复异常的历史交易记录。涉及账户有：银行名称 帐号 　中国工商银行杭州江城支行 1202020309900113060 6.1和6.21日中国工商银行杭州湖墅支行 1202020</t>
  </si>
  <si>
    <t>INC003061658</t>
  </si>
  <si>
    <t>保单：00799328，6月份保费银行转账成功，但客户表示在2019-06-25 ，2019-06-26 分别收到扣款成功短信。请核实确认谢谢！详情请参考附件，</t>
  </si>
  <si>
    <t>INC003061874</t>
  </si>
  <si>
    <t>L19060627250、03624628、M19060640627 “已结案支付中”，理赔款未支付。</t>
  </si>
  <si>
    <t>INC003061936</t>
  </si>
  <si>
    <t>您好，CQ-04194569 此单客户申请的投保人变更已完成，但PASS待办中还有5条任务无法提交，状态为已结案。请协助处理，谢谢。</t>
  </si>
  <si>
    <t>保全工作流出错</t>
  </si>
  <si>
    <t>已手动调整</t>
  </si>
  <si>
    <t>INC003051281</t>
  </si>
  <si>
    <t>40231350 万能B已退保，有失效的附加险HI54、9J51，请协助处理，谢谢</t>
  </si>
  <si>
    <t>UPDATE COVRPF SET STATCODE='TR', PSTATCODE='TR',USER_PROFILE ='I003051281',DATIME = CURRENT_TIMESTAMP WHERE CHDRCOY='5' AND CHDRNUM = '40231350' AND VALIDFLAG='1' and crtable in ('JC51','9J51')   
---2 ROWS UPDATE</t>
  </si>
  <si>
    <t>INC003051549</t>
  </si>
  <si>
    <t>Working as designedRecycle</t>
    <phoneticPr fontId="11" type="noConversion"/>
  </si>
  <si>
    <t>该问题是由于环境问题导致，目前系统已恢复正常，请采取以下方式处理：
方案一：重新找客户录单、签字，走正常投保流程； 
方案二：提DP数据修正，但是DP流程存在潜在风险，请在DP处理完成后，核对map系统中的投保书信息是否和签字影像一致，保单发送核心成功后，检查保单是否有异常，如有异常可以咨询渠道运营，尽快修复；</t>
  </si>
  <si>
    <t>INC003051855</t>
  </si>
  <si>
    <t>续期催缴工单无法正常生成</t>
  </si>
  <si>
    <t>应用JOB执行失败，未生成续期催收工单。</t>
  </si>
  <si>
    <t>该故障需要转PRB添加日志查找工单为生成原因。</t>
  </si>
  <si>
    <t>INC003051950</t>
  </si>
  <si>
    <t>Yalin Gu</t>
  </si>
  <si>
    <t>发文功能突然无法使用模板</t>
  </si>
  <si>
    <t>3399193</t>
  </si>
  <si>
    <t>INC003052258</t>
  </si>
  <si>
    <t>TASK1442687：代理人黄杰婵反馈投保单号：201000030062，目前保单状态停留在"录入中-保费计算完成"（请见截图），无法跳转至下一个状态，怀疑系统是故障，由于临近月结，请IT同事加急处理。</t>
  </si>
  <si>
    <t>该问题已转PRB修复，请知晓。</t>
  </si>
  <si>
    <t>临时方案：
如果基本告知项中有选"是"的项，请在代理人告知备注栏中添加备注，再重新进行核保；</t>
  </si>
  <si>
    <t>INC003047918</t>
  </si>
  <si>
    <t>952746近期无法取到信息流数据（实时数据），同期设置的其他人员均能正常取号，今日重新设置还是无法取到信息流数据。还请检查处理</t>
  </si>
  <si>
    <t>咨询类问题
问题：工号952746 近期无法取到信息流数据（实时数据）
原因：存在已领未拨的数据，不符合再次分配新的待领取号的要求，必须拨打这个已领未拨的号码之后才能恢复。</t>
  </si>
  <si>
    <t>调查实时数据取号的业务逻辑然后调查日志。</t>
  </si>
  <si>
    <t>INC003048645</t>
  </si>
  <si>
    <t>代理人反馈在录投保书号：021000272040时，提交了签字文件后，发现无微信支付的按钮，没有办法支付，代理人退出系统等晚上21点左右再登录查看，此单状态如图1显示一样，而且代理人反馈在操作记录中2019-06-24 16:33:21后到2019-06-24 17:31:18的过程操作不是本人操作的，现代理人认为是系</t>
  </si>
  <si>
    <t>该保单是由于昨天生产环境异常导致，目前系统已恢复正常，请采取以下方案修复，谢谢。
方案一：重新找客户录单、签字，走正常投保流程； 
方案二：提DP数据修正，但是DP流程存在潜在风险，请在DP处理完成后，核对map系统中的投保书信息是否和签字影像一致，保单发送核心成功后，检查保单是否有异常，如有异常可以咨询渠道运营，尽快修复；</t>
  </si>
  <si>
    <t>INC003051129</t>
  </si>
  <si>
    <t>微信直刷件未结案，烦请调整已结案。谢谢！gz-00048096,证件提交HZ-03720395，证件提交。SY-02679426，交频变更应该是变更成功了，又月交变季交。但一直未结案。烦请调整已结案。谢谢！fz-98859115,红利领取已完成，但挡了一条"已登记"烦请调整结案，谢谢。要不然一直未结案影响保全时</t>
  </si>
  <si>
    <t>pass 卡顿导致la状态和pass状态不一致</t>
  </si>
  <si>
    <t>INC003051186</t>
  </si>
  <si>
    <t>附件图片中，客户点提交，则页面加载不出来，缴纳保费失败如图，目前客户无法用微信缴纳续期保费还盼解决，感谢客户投保单号03460558</t>
  </si>
  <si>
    <t>截图显示的是H5页面，需要在小程序页面中进行支付</t>
  </si>
  <si>
    <t>截图显示的是H5页面，建议通过小程序页面中进行支付</t>
  </si>
  <si>
    <t>INC003046835</t>
  </si>
  <si>
    <t>收到浙江分公司反馈，客户张乐源，保单号03420255，都会天使2017的保单，使用微信一键呼出"电话医生"服务，提示"您现有产品尚未开通此项功能"。（如附件）PASS核查该客户增值服务一切正常，烦请微信后台核查，谢谢。</t>
  </si>
  <si>
    <t>经过调查用户点击的应该是在线申请或者历史查询，而不是电话申请，至于弹出那个提示，说明客户不支持一期服务，他没买相应的服务，所以不能用</t>
  </si>
  <si>
    <t>是正常的业务流程，如有疑问，咨询官微BA</t>
  </si>
  <si>
    <t>INC003046869</t>
  </si>
  <si>
    <t>保单号：04183523，投保书页没有客户签字，烦请确认是否后台也无数据，此单已承保，合同制作后显示投保书页没有投、被保险人签字，并请帮忙确认原因，谢谢。</t>
  </si>
  <si>
    <t>对于当前系统现状，imap 同一账号可以在不同设备上登录。此单就是代理人在同一时间段内用两个pad对同一单投保书进行加签，操作先后覆盖导致</t>
  </si>
  <si>
    <t>代理人加签投保书请在同一个pad上操作完毕，该单涉及加签，系统上无法修复，请从业务上解决。该问题也会反馈给到渠道进行讨论解决。</t>
  </si>
  <si>
    <t>INC003047093</t>
  </si>
  <si>
    <t>保单：02797786 投保单号：351000012422 微信后台显示支付998.66，核心显示收到999，烦请核实下是什么情况</t>
  </si>
  <si>
    <t>Defect</t>
    <phoneticPr fontId="11" type="noConversion"/>
  </si>
  <si>
    <t>INC003047356</t>
  </si>
  <si>
    <t>SY-41109738  Pass操作还款异常，请协助处理</t>
  </si>
  <si>
    <t>ccs对于未承包的单子没有校验导致数据异常</t>
  </si>
  <si>
    <t>已手工调节</t>
  </si>
  <si>
    <t>INC003047508</t>
  </si>
  <si>
    <t>2018年11月份提的变更姓名需求，项目编号：RITM1183015，近日发现员工出的保单合同上依旧为修改名字前的信息，烦请核实原因，谢谢～</t>
  </si>
  <si>
    <t>INC003047527</t>
  </si>
  <si>
    <t>AML数据完整性校验</t>
  </si>
  <si>
    <t>AML自身跑批失败导致数据丢失，需要ODS对GAP数据做重推处理</t>
  </si>
  <si>
    <t>INC003047578</t>
  </si>
  <si>
    <t>投保单号081000276923，投保人姓名战戈，建设银行帐号6227 0007 3034 0318 950。2019年6月22代理人首次操作支付时系统卡顿，没反馈扣款结果，以为没支付成功，随后又重新操作了两次，共多划扣6笔保费。银联反馈这些交易都我司发起的扣款指令，银联只是收到指令后再进行保费扣取，请协助查询系统多划</t>
  </si>
  <si>
    <t>该保单具体问题已转生产缺陷排查，多扣的款可以找收付费申请退款，谢谢。</t>
  </si>
  <si>
    <t>INC003047646</t>
  </si>
  <si>
    <t>温州代理人去签单时，使用银联支付第一单扣费但是保单没生效，之后的保单使用微信支付正常承保，但是之后代理人在没操作的情况下，突然连扣4笔客户的银行卡费用，导致客户很恐慌，现在要退保。投保单号：361000013013 投保人：赵瑜  代理人：邵石淼。麻烦排查为什么出现这样的情况？今后如何避免？</t>
  </si>
  <si>
    <t>问题已查明，后续会通过优化解决，对于多扣的款可以找收付费申请退款，谢谢。</t>
  </si>
  <si>
    <t>INC003047718</t>
  </si>
  <si>
    <t>ZPIFPF数据错误</t>
  </si>
  <si>
    <t>部分2014年的历史数据和LA不一致，数据量较少做重推处理</t>
  </si>
  <si>
    <t>INC003054932</t>
  </si>
  <si>
    <t>操作201906薪资备份失败，提示备份数据缺失，详见附件截图。</t>
  </si>
  <si>
    <t>机构外码为空，现已修复，请知悉。</t>
  </si>
  <si>
    <t>INC003055084</t>
  </si>
  <si>
    <t>SH-03190246  新增附加险报错，报错截图见附件。请协助查询</t>
  </si>
  <si>
    <t>defect</t>
  </si>
  <si>
    <t>INC003055203</t>
  </si>
  <si>
    <t>SY  41088950操作新增附加险后无补发合同生成，请协助处理，谢谢！</t>
  </si>
  <si>
    <t>影像下载出错</t>
  </si>
  <si>
    <t>修改单证</t>
  </si>
  <si>
    <t>INC003055210</t>
  </si>
  <si>
    <t>L19062528457、03425735、M19062542267 IMAP申请理赔，缺少影像。</t>
  </si>
  <si>
    <t>Failover</t>
    <phoneticPr fontId="11" type="noConversion"/>
  </si>
  <si>
    <t>INC003055572</t>
  </si>
  <si>
    <t>Yun Hua</t>
  </si>
  <si>
    <t>张国辉（工号：1011951）无法申请差旅预算及报销</t>
  </si>
  <si>
    <t>3061336</t>
  </si>
  <si>
    <t>客户预算科目太多没找到需要的预算科目，目前已联系客户解决。</t>
  </si>
  <si>
    <t>INC003055688</t>
  </si>
  <si>
    <t>天津1单，投保单：041000211173 ，个人税收声明文件，投保人签名栏影像缺失，请协助修复影像，谢谢～</t>
  </si>
  <si>
    <t>第三方CA 生成签字图片导致，极少偶发异常现象</t>
  </si>
  <si>
    <t>根原因排查第三方还在进行中，由于涉及加签，IT无法修复，请从业务层面进行修复，谢谢。</t>
  </si>
  <si>
    <t>INC003056035</t>
  </si>
  <si>
    <t>客户续期为什么出现银行卡   申请是用的微信免密  客户说也没有添加银行卡</t>
  </si>
  <si>
    <t>１、根据投保单号查询ipartner返回mts报文。
２、查询mts调用ipartner原始报文。
３、查询ipay中用户支付请求。
４、对比分析结查：发单是免密，但用户选择的是非免密支付，填写了银行信息，返回mts报文也正常。</t>
  </si>
  <si>
    <t>INC003056284</t>
  </si>
  <si>
    <t>IPv4 地址: 10.164.161.4  此用户扫描scanning系统无法使用，请帮忙查看原因并处理，谢谢</t>
  </si>
  <si>
    <t>防火墙未开通</t>
  </si>
  <si>
    <t>请求INFA团队开通防火墙</t>
  </si>
  <si>
    <t>INC003056296</t>
  </si>
  <si>
    <t>BO48报表内从6月14日还款任务由LA转移PASS后“保单贷款及自动垫交还款”则无相关数据，烦请核实数据导入是否与任务系统迁移有关，谢谢！</t>
  </si>
  <si>
    <t>Debug</t>
  </si>
  <si>
    <t>INC003059706</t>
  </si>
  <si>
    <t>DL 保单 03134563 ,申请支付重建，待给付中的金额1629.70元匹配有误，实际2019-5-30已给付成功，请协助修改，谢谢</t>
  </si>
  <si>
    <t>INC003059826</t>
  </si>
  <si>
    <t>GP01020000102838，辽宁银华物业，李薇薇（身份证号：210105196303262221，手机号：13940015266），绑定团险微客服时无法收到短信验证码，请核实情况。</t>
    <phoneticPr fontId="11" type="noConversion"/>
  </si>
  <si>
    <t>选择手机号，将脱敏的手机号传给了后台</t>
    <phoneticPr fontId="11" type="noConversion"/>
  </si>
  <si>
    <t>告知用户验证码</t>
    <phoneticPr fontId="11" type="noConversion"/>
  </si>
  <si>
    <t>INC003059852</t>
  </si>
  <si>
    <t>保单号013002387884 回访时间2019-06-27 09:44  外呼电话19945775880 在CCS、NICE中录音只有一半，不完整。烦请核查并修复，谢谢！</t>
  </si>
  <si>
    <t>INC003059945</t>
  </si>
  <si>
    <t>客户姓名:马晓丹保单号:03695583身份证：211403197806158425联系电话：13810217178客户来电表示微信缴费失败，显示为"身份资料与账户资料不匹配，请核实后再发起支付"，附件为截图。请协助核实原因，谢谢。</t>
  </si>
  <si>
    <t>绑定时的客户信息必须是支付时所用到的银行卡信息一致，如果不一致就会出现这个提示</t>
  </si>
  <si>
    <t>400已致电客户，目前该客户没有提出新的问题</t>
  </si>
  <si>
    <t>INC003061236</t>
  </si>
  <si>
    <t>资金平台中批量收款—盘片回盘中无法按所选时间导出报表</t>
  </si>
  <si>
    <t>INC003065716</t>
  </si>
  <si>
    <t>数据复用方面出现以下两个问题，请协助调查：1.手工提取MKT new数据，卡住4小时以上，未能跑出结果     位置：MTS RPT-&gt;数据管理-&gt;数据复用-&gt;FPA数据2.6月27日18:00后的非工作时间进线SEM数据，应于28日上午复用出来，但未能复用成功</t>
  </si>
  <si>
    <t>Dear   
        INC描述中提到的两个问题反馈：  
                               问题1 哪天脚本在运行中，当时也联系DBA同事RPT后台库是正常的，哪天观察了一下后来我们提数的脚本也是在运行中的，后台也运行完了。
                               问题2 之前已反馈原因是复用非工作时间段数据的Job出现使用表FinalData_MKT_New_Result无效的异常，调查异常记录发现近两天在上午8点运行非工作时间的应用Job时依赖的数据库Agent Job CustomerLabel_DailyJob执行时间比以往更长，在哪会还未执行完，导致在上午8点表FinalData_MKT_New_Result未创建引起的。</t>
  </si>
  <si>
    <t>问题2 已创建PRB 编号：PRB0047039</t>
  </si>
  <si>
    <t>INC003065838</t>
  </si>
  <si>
    <t>GP04020000101807已于6.25承包，但是保单数据未到达打印平台，请帮忙解决一下，谢谢！</t>
  </si>
  <si>
    <t>INC003066025</t>
  </si>
  <si>
    <t>主险PWL04AQ、附加险FIR04AA建议书利益演示说明显示错误</t>
  </si>
  <si>
    <t>Defect of New Release</t>
    <phoneticPr fontId="11" type="noConversion"/>
  </si>
  <si>
    <t>FIR04AA建议书利益演示说明列名，排序有误，导致与部分险种组合时，生成的利益演示说明表异常；</t>
  </si>
  <si>
    <t>该问题上周五晚上已修复，请知晓。</t>
  </si>
  <si>
    <t>INC003066262</t>
  </si>
  <si>
    <t>BJ 40145899 PASS  6-17操作全额还款，今发现还款成功后，LA中显示仍有贷款0.05元，请核查PASS全额还款金额与LA不一致原因，并解决。谢谢。（截屏是已经将还款和滚存回退了重新操作还款后的，单仍可看出此前的金额不一致）</t>
  </si>
  <si>
    <t>INC003066255</t>
    <phoneticPr fontId="11" type="noConversion"/>
  </si>
  <si>
    <t>用户反应在4月至6月28日中间于MTS系统中回复工单内容未能在CCS系统中显示，投保单号见附件</t>
  </si>
  <si>
    <t>Defect</t>
    <phoneticPr fontId="11" type="noConversion"/>
  </si>
  <si>
    <t>INC003066496</t>
  </si>
  <si>
    <t>烦请核实下2019年6月以前红利数据，在系统内并无查询到。累积生息：40765220、02813280、01884266、41102502交清增额：40791394、40791841</t>
  </si>
  <si>
    <t>INC002973123</t>
  </si>
  <si>
    <t>MetLife CCS &gt; 品质管理层下，点击投保单号，弹出的保单信息页面中的“保单的PL/APL记录”缺失，实例保单号BJ200600016698，详见附件图</t>
  </si>
  <si>
    <t>经过分析是页面中的id不对应导致，页面中获取不到数据；6月6日晚上线，与用户沟通，问题已解决，关闭此inc。</t>
  </si>
  <si>
    <t>INC002973223</t>
  </si>
  <si>
    <t>00426900   01925048  在Pass待办里已显示结案，请处理</t>
  </si>
  <si>
    <t>INC002973227</t>
  </si>
  <si>
    <t>以下基金保单已锁，请协助，谢谢！南京员工基金 GP04030000101313，四川员工基金 GP02030000106010</t>
  </si>
  <si>
    <t>已经解决</t>
  </si>
  <si>
    <t>INC002973235</t>
  </si>
  <si>
    <t>保单41069911在2008年2月29日生效,但BO系统内无法查询到万能周年函的信函数据</t>
  </si>
  <si>
    <t>该保单生效日为2月29日，2019年没有2月29日， 故拉报表时需拉到3月1号</t>
  </si>
  <si>
    <t>已告知用户，并手工抽取保单41069911的历史交费信息给用户</t>
  </si>
  <si>
    <t>INC002973437</t>
  </si>
  <si>
    <t>微信申请缺少影像。1、L19060326980、40476623、M190603402502、L19060126949、04110586、M190601402063、L19060126956、41236332、M19060140216</t>
  </si>
  <si>
    <t>影像已提供，详见邮件附件</t>
  </si>
  <si>
    <t>INC002973444</t>
  </si>
  <si>
    <t>无法结案，LA中均已生成理赔款。1、L19052926754、03897810、M190529399482、L19060327047、01213790、M190603403443、L19060327054、02771528、M19060340352</t>
  </si>
  <si>
    <t>INC002973482</t>
  </si>
  <si>
    <t>BJ  40303595 万能险已操作退保，请处理失效状态的附加险 JC51、9J51，谢谢</t>
  </si>
  <si>
    <t>UPDATE COVRPF SET STATCODE='TR', PSTATCODE='TR', 
USER_PROFILE ='I002973482',DATIME = CURRENT_TIMESTAMP 
WHERE CHDRCOY='5' AND CHDRNUM = '40303595' AND VALIDFLAG='1' and crtable in ('JC51','9J51') 
--2 rows</t>
  </si>
  <si>
    <t>INC002973533</t>
  </si>
  <si>
    <t>客户号01004393，在LA-客户和组合-客户维护-查询客户资料-累计风险保额中查到ASJI和MSJI值均为15万；在LA-客户和组合-客户维护-查询客户特征-保单01306496-险种组合-01004393 陈炜琦-客户明细-累计风险保额中查到ASJI和MSJI值均为30万；在LA-客户和组合-客户维护-查询客</t>
  </si>
  <si>
    <t>客户进行MSJI风险保额计算时，如果是未成年人且关联的保单是失效状态，风险保额按客户和保单进行了双重累计。</t>
  </si>
  <si>
    <t>使用WU NNBK15修改了程序PN62V，保单查询进入MSJI风险保额累计时只按客户进行累计。</t>
  </si>
  <si>
    <t>INC002973635</t>
  </si>
  <si>
    <t>投保单号118001248433 在“回访历史查询—回访记录日志”中显示“关机占线挂断“，但在CSR私有中无此数据，且在“回访历史查询—回访工单日志”中显示“归档”。此数据未回访成功，数据归档是错误的，请核查并修复，谢谢！</t>
  </si>
  <si>
    <t>数据异常，进行数据修复，把工单从归档状态修改为暂存；与用户沟通问题已解决，关闭此inc。</t>
  </si>
  <si>
    <t>INC002973676</t>
  </si>
  <si>
    <t>您好，CQ-40536197 此单万能产品，退保已操作，请协助处理失效的附加险，谢谢</t>
  </si>
  <si>
    <t>UPDATE COVRPF SET STATCODE='TR', PSTATCODE='TR', 
USER_PROFILE ='I002973676',DATIME = CURRENT_TIMESTAMP 
WHERE CHDRCOY='6' AND CHDRNUM = '40536197' AND VALIDFLAG='1' and crtable='HI53' 
--1 rows</t>
  </si>
  <si>
    <t>INC002973690</t>
  </si>
  <si>
    <t>DHT推数问题</t>
  </si>
  <si>
    <t>WD_ORGANIZATION_TYPE_MIRROR 没有缺失，WD_ORGANIZATION_MIRROR 有少量4月初的数据没有同步到ODS，这个问题在5月份已修复，但因为增量推数的原因历史数据未能补推，现已对缺失数据做补推（全量补推）</t>
  </si>
  <si>
    <t>INC002973794</t>
  </si>
  <si>
    <t>附件清单中的客户官微后台已兑换积分，但腾讯报表没有发送红包记录，请查询原因，谢谢。</t>
  </si>
  <si>
    <t>证书过期，详见邮件沟通</t>
  </si>
  <si>
    <t>INC002973883</t>
  </si>
  <si>
    <t>本人MTS账户：EnJinh    登录系统--查询--保单查询功能项 总报错（如附件）无法查询保单~请尽快帮忙处理~谢谢</t>
  </si>
  <si>
    <t>INC002973908</t>
  </si>
  <si>
    <t>已立案，公共池看不到1、L19060427079、OLP011167099、M190604403832、L19060427128、03563298、M19060440453</t>
  </si>
  <si>
    <t>INC002974104</t>
    <phoneticPr fontId="11" type="noConversion"/>
  </si>
  <si>
    <t>保险单号BJ200600013800（如附件） 中的附加险（CIR102   HR006）在MAP系统中的保费比LA 系统中显示的金额每项都多一倍的金额,请核实原因,谢谢!</t>
  </si>
  <si>
    <t>Human Error</t>
    <phoneticPr fontId="11" type="noConversion"/>
  </si>
  <si>
    <t>代理人变更，导致AGCM数据错误</t>
  </si>
  <si>
    <t>UPDATE AGCMPF SET ANNPREM = 1678,USER_PROFILE = 'I002974104',DATIME = CURRENT_TIMESTAMP WHERE VALIDFLAG = '1' AND RIDER = '04' AND CHDRCOY = '5' AND CHDRNUM = '40047533' 
--1 rows
UPDATE ZPTNPF SET ORIGAMT = 1678,USER_PROFILE = 'I002974104',DATIME = CURRENT_TIMESTAMP WHERE TRANNO &gt;= 2087 AND RIDER = '04' AND CHDRCOY = '5' AND CHDRNUM = '40047533'
--3 rows</t>
  </si>
  <si>
    <t>INC002974109</t>
  </si>
  <si>
    <t>SY  41069573、41066079，两单万能险退保已处理，附加险无退费，但操作后附加险仍为失效状态，请协助处理，谢谢！</t>
  </si>
  <si>
    <t>UPDATE COVRPF SET STATCODE='TR', PSTATCODE='TR', 
USER_PROFILE ='I002974109',DATIME = CURRENT_TIMESTAMP 
WHERE CHDRCOY='8' AND CHDRNUM in ('41066079','41069573') AND VALIDFLAG='1' and crtable='HI53' 
--2 rows</t>
  </si>
  <si>
    <t>INC002974166</t>
  </si>
  <si>
    <t>02964279 03026851  保单被锁，请协助解锁</t>
  </si>
  <si>
    <t>已处理解锁</t>
  </si>
  <si>
    <t>INC002978662</t>
  </si>
  <si>
    <t>保单00945633 客户 胡悦爽 在微信上抽奖获得200积分，但在微信平台目前尚未查询到。经确认，微信后台也无200积分的纪录。请协助核实一下情况，谢谢。附件为客户具体信息</t>
  </si>
  <si>
    <t>由于跑积分的job在1，2号挂了，导致这两天积分没有跑</t>
  </si>
  <si>
    <t>已手动重新启动job</t>
  </si>
  <si>
    <t>INC002979081</t>
  </si>
  <si>
    <t>RI 201906月份增量报错数据分析</t>
  </si>
  <si>
    <t>团险保单部分新契约交易未能进入再保，属于历史遗留问题，已手工重推</t>
  </si>
  <si>
    <t>团险保单部分新契约交易未能进入再保，属于历史遗留问题，手工重推后解决问题</t>
  </si>
  <si>
    <t>INC002977804</t>
  </si>
  <si>
    <t>L19060427128、03563298、M19060440453 立案号已存在</t>
  </si>
  <si>
    <t>INC002977860</t>
  </si>
  <si>
    <t>官微上，保全服务中，逾期未付选项变更和交费频率变更这两个保全项的保单号是新保单号（即LA号，客户不知道），而不是老保单号（客户自己知道的保单号）</t>
  </si>
  <si>
    <t>转prob解决</t>
  </si>
  <si>
    <t>INC002977957</t>
  </si>
  <si>
    <t>无法结案，LA中均已生成理赔款。L19060427131、02477119、M19060440456</t>
  </si>
  <si>
    <t>INC002978088</t>
  </si>
  <si>
    <t>GZ-02053736。客户于2019/6/3微信端提交"T215|客户证件提交信息"，但一直未结案，烦请帮忙查询原因并结案，要不然在未结案清单中影响保全时效。谢谢！</t>
  </si>
  <si>
    <t>由于网络原因，没有收到pass返回报文，导致解析异常出错，</t>
  </si>
  <si>
    <t>已手工修改状态，改为撤销</t>
  </si>
  <si>
    <t>INC002978091</t>
  </si>
  <si>
    <t>GC04010000214585，支付信息未到资金平台，请核实情况。</t>
  </si>
  <si>
    <t>赔案管理机构生成有误，导致资金平台无法识别，已将赔案对应的管理机构修改正确</t>
  </si>
  <si>
    <t>INC002978101</t>
  </si>
  <si>
    <t>审批人错误，应该是谭勤峰，不是施惊雷</t>
  </si>
  <si>
    <t>3129802</t>
  </si>
  <si>
    <t>部门负责人设置错误导致表单审批流程不对，现在已经更改。</t>
  </si>
  <si>
    <t>INC002962294</t>
  </si>
  <si>
    <t>Sameh ElSayed</t>
  </si>
  <si>
    <t>Client Name on the Commission Statement</t>
  </si>
  <si>
    <t>AMS-AMS Pachira App Support Team -CN</t>
  </si>
  <si>
    <t>8358 International Producer administration compensation</t>
  </si>
  <si>
    <t>3047255</t>
  </si>
  <si>
    <t>INC002962714</t>
    <phoneticPr fontId="11" type="noConversion"/>
  </si>
  <si>
    <t>保单显示异常</t>
  </si>
  <si>
    <t>已解决。</t>
  </si>
  <si>
    <t>INC002963985</t>
  </si>
  <si>
    <t>今天登录bo报表，发现缺少了一张表，表名称为：42-已结案保全终止变更。账号为EZYIQING。附件为之前此账号的抽取此报表数据的。帮忙看看这张表怎么没了。谢谢！</t>
  </si>
  <si>
    <t>组权限清理后，银保渠道的组员无法查看保全的报表，用户称其之前申请过权限，故将其加入保全组</t>
  </si>
  <si>
    <t>权限已更新</t>
  </si>
  <si>
    <t>INC002964009</t>
  </si>
  <si>
    <t>Mts-RPT销售端报表5.30业绩为0,详见附件</t>
  </si>
  <si>
    <t>2019-05-31日MTS Daily Job影响系统使用被停掉，晚上9点重新执行，由于第二步时间过长，导致第四步机构业绩报表执行时间超过24点，未能生成5-30日数据。</t>
  </si>
  <si>
    <t>目前已补跑5-30日机构业绩报表数据，请重新查询报表数据。</t>
  </si>
  <si>
    <t>INC002964043</t>
  </si>
  <si>
    <t>保单号：04141617，合同中无投保单影像，请协助核查并重出合同，谢谢。</t>
  </si>
  <si>
    <t>打印服务问题</t>
  </si>
  <si>
    <t>INC002964102</t>
  </si>
  <si>
    <t>上周末没有RE数据入库，按既往应该在周六（6.1日）有RE数据入库，还请检查处理，谢谢</t>
  </si>
  <si>
    <t>在6.3和6.4号重跑之后已有RE数据入库</t>
  </si>
  <si>
    <t>INC002964117</t>
  </si>
  <si>
    <t>团险保单号GP01030000101118，发票显示在“开票编辑锁定中”，但是在“开票编辑锁定中”未有这笔数据（烦请附件截屏），烦请查询原因，谢谢！</t>
  </si>
  <si>
    <t>发票被锁定，已解锁</t>
  </si>
  <si>
    <t>INC002964470</t>
  </si>
  <si>
    <t>CCS系统业务受理菜单下：理赔报案高级权限、预约服务高级权限、投诉受理高级权限、业务咨询高级权限 ，点击工单号进入工单页面，不显示  “修改工单内容”、“转为待回复”按键，请尽快修复，附件为以理赔保单高级权限及业务咨询高级权限为例截屏</t>
  </si>
  <si>
    <t>BRD_CR1800712 CCS工单优化 V1.2，这个需求上线导致高级权限的异常；上海方面开发修复完成。6月6日上线问题已解决，关闭此inc。</t>
  </si>
  <si>
    <t>INC002964663</t>
  </si>
  <si>
    <t>Huojun Tang</t>
  </si>
  <si>
    <t>此账号于4月30日开通cso账号账号信息：登录名：TangHuo  密码：Hello123，成功登陆过，但在今天再次登陆时显示账号密码错误，请帮忙解决，谢谢！已与服务台联系，但是却查无此账号，请帮忙查看原因，谢谢！</t>
  </si>
  <si>
    <t>3381488</t>
  </si>
  <si>
    <t>账号超150天未录，被系统清理掉了</t>
  </si>
  <si>
    <t>INC002964718</t>
  </si>
  <si>
    <t>天津一单，保单号：04141916 ，投保时选择了纸质合同，见截屏，但综合交付平台无打印记录，请协助，谢谢～</t>
  </si>
  <si>
    <t>因下载影像失败，导致xml为入库</t>
  </si>
  <si>
    <t>查询日志找到报文，重出</t>
  </si>
  <si>
    <t>INC002964740</t>
  </si>
  <si>
    <t>支付号：002103953、002103919、002084121、002102961、000759450、001588065、002100217，001869511 这8单同时出现在防重和核对组批中，请删除防重中的数据</t>
  </si>
  <si>
    <t>DP调整数据，后续会更新代码，重新发包；</t>
  </si>
  <si>
    <t>INC002965032</t>
  </si>
  <si>
    <t>您好，CQ-40529448此单万能产品，客户申请的退保已操作，请协助处理失效的附加险，谢谢</t>
  </si>
  <si>
    <t>UPDATE COVRPF SET STATCODE ='TR',PSTATCODE ='TR', 
DATIME =CURRENT_TIMESTAMP,USER_PROFILE='I002965032' 
WHERE CRTABLE IN ('JC51','HI53','HI54','9J51') AND CHDRCOY ='6' AND CHDRNUM ='40529448' AND VALIDFLAG ='1'
--4 rows</t>
  </si>
  <si>
    <t>INC002968754</t>
  </si>
  <si>
    <t>03992826_PASS犹退案件状态报错，昨天提交后，系统已操作成功，但Pass系统的案件到我待办，操作人员看无法批核，就直接退件了，请IT协助将该单下操作的犹退中的其中一件修改为已结案。</t>
  </si>
  <si>
    <t>网络异常导致la和pass状态不一致</t>
  </si>
  <si>
    <t>已手动处理</t>
  </si>
  <si>
    <t>INC002968963</t>
  </si>
  <si>
    <t>兰科化工基金GP04010000102270已锁，请协助，谢谢</t>
  </si>
  <si>
    <t>INC002968964</t>
  </si>
  <si>
    <t>险种APA01DA在MTS中保险期间显示0天，在EBS中也显示0天，保单号为OLP011331721，请帮忙看下是什么问题，谢谢</t>
  </si>
  <si>
    <t>INC002968986</t>
  </si>
  <si>
    <t>代理人胡晓峰，工号8611000632，有一个客户，姓名包春芳，投保单号121000287002，录单后，选择银联支付，但是没有跳出银联支付界面，现在一直是待审核状态，请及时处理，谢谢~</t>
  </si>
  <si>
    <t>该保单的问题请提DP数据修正，根本原因还在查询中，谢谢。</t>
  </si>
  <si>
    <t>INC002969272</t>
  </si>
  <si>
    <t>保单号41626850，投、被保险人同一人。客户绑定官微，提交后提示"系统维护中"</t>
  </si>
  <si>
    <t>转prb加日志观察</t>
  </si>
  <si>
    <t>INC002969470</t>
  </si>
  <si>
    <t>@Norton，如沟通，官网页面展示受益人不正确，还辛苦修正描述如后续新单：第一受益人指定，第二受益人法定。辛苦了，非常感谢~</t>
  </si>
  <si>
    <t>已经数据修改</t>
  </si>
  <si>
    <t>INC002969473</t>
  </si>
  <si>
    <t>CCS卡顿</t>
  </si>
  <si>
    <t>日志中有报错（java.io.IOException: Async IO operation failed (1), reason: RC: 55  指定的网络资源或设备不再可用。）详细可参见附件！因为CCS系统找不到服务器资源等异常信息，导致was服务重启，从而导致了系统短时间的卡顿。</t>
  </si>
  <si>
    <t>INC002969684</t>
  </si>
  <si>
    <t>L19060427128、03563298、M19060440453，案件已扫描，状态为空。</t>
  </si>
  <si>
    <t>INC002969688</t>
  </si>
  <si>
    <t>上海保单03627276、03627330，豁免后，保费异常。</t>
  </si>
  <si>
    <t>计算豁免保费错误</t>
  </si>
  <si>
    <t>后续zhilong会安排eclaim去修改</t>
  </si>
  <si>
    <t>INC002969768</t>
  </si>
  <si>
    <t>1、L19052726537、03187820、M19051338289 结案失败。2、L19052926704、02942643、M19052939880 提示流程更改错误。</t>
  </si>
  <si>
    <t>INC002969847</t>
  </si>
  <si>
    <t>投保单号：113002378098客户已支付成功，无支付成功标示，请帮忙查询。</t>
  </si>
  <si>
    <t>支付成功修改数据已重新推送MTS，且推送成功。</t>
  </si>
  <si>
    <t>INC003034832</t>
  </si>
  <si>
    <t>BJ  40267187  此单6.19操作退保，现LA中已为退保状态，但PASS中为已批核状态，请帮忙查看原因并处理，谢谢！</t>
  </si>
  <si>
    <t>INC003034929</t>
  </si>
  <si>
    <t>今日扫描系统扫描文件上传影像失败，无法正常扫描，请帮忙解决下问题，谢谢！</t>
  </si>
  <si>
    <t>Filenet6：20 早上9点半宕机</t>
  </si>
  <si>
    <t>INC003035158</t>
  </si>
  <si>
    <t>保单号01353978，在缴费期内，但6月3日回盘后无出盘，请协助查询，如锁定请协助解锁，以便再次出盘扣款，谢谢！</t>
  </si>
  <si>
    <t>INC003035259</t>
  </si>
  <si>
    <t>OLP010641737贺汉存和OLP011238513孔祥明已扫描，案件到不了立案界面，烦请处理，谢谢</t>
  </si>
  <si>
    <t>INC003035501</t>
  </si>
  <si>
    <t>CCS预约保全服务-预约保全服务(LA)，申请书邮件发送失败</t>
  </si>
  <si>
    <t>从日志分析是因为当时调PASS失败导致邮件未发出去。</t>
  </si>
  <si>
    <t>从日志分析是因为当时调PASS失败导致邮件未发出去，建议先关闭。</t>
  </si>
  <si>
    <t>INC003035541</t>
  </si>
  <si>
    <t>重庆分公司M19013130756郭洪杰02308391，此案件WECHAT只有申请书无其他资料，请处理，谢谢</t>
  </si>
  <si>
    <t>影像已经通过邮件发送</t>
  </si>
  <si>
    <t>INC003035628</t>
  </si>
  <si>
    <t>mtsrpt-报表-回访任务报表-薪资报表-实收保费绩效明细报表-复效，保单已经承保了，但在系统里没有体现出实收保费，清单请看附件。其中03348976 ，03349028 ，03346566 三份保单，在实收保单明细里体现的金额不错，只体现了最新的金额并没有提交复效成功的几期保费，请帮忙查询，谢谢！</t>
  </si>
  <si>
    <t xml:space="preserve">问题：用户提供的附件中29单的复效保费的金额跟【实收保费绩效明细报表】中的当月实收保费金额不一致。
原因：报表的TR_WB_WBPaymentRecord中的Usable值为1才会现在在画面上，Usable值为0的数据不会统计并显示在报表中，业务逻辑是跟自动任务Job：GeneratePaymentRecord有关，产生这个问题的根本原因还没有调查清楚，临时方案是修数。
</t>
  </si>
  <si>
    <t>调查报表的查询逻辑和产生报表数据的业务逻辑。</t>
  </si>
  <si>
    <t>INC003035730</t>
  </si>
  <si>
    <t>北分保单40197198，王国营，军官证系统无法修改，案件无法上报，请处理，谢谢</t>
  </si>
  <si>
    <t>INC003030454</t>
  </si>
  <si>
    <t>01555597，微信续期缴费提示业务异常。</t>
  </si>
  <si>
    <t>问题已经修复</t>
  </si>
  <si>
    <t>INC003030571</t>
  </si>
  <si>
    <t>CQ-02648252  此单保单失效状态，客户申请生存金、年金领取方式变更，需要做退件处理，但系统提示：保单未承保，无法提交至待办退件处理。烦请加急处理，谢谢。</t>
  </si>
  <si>
    <t xml:space="preserve">业务上规定，对于失效的保单，在做104 110,108保全时，都有硬校验，导致无法做保全
</t>
  </si>
  <si>
    <t>所以流程是对的</t>
  </si>
  <si>
    <t>INC003030649</t>
  </si>
  <si>
    <t>因财务调整团险保费进账账户，需在EBS中财务收付-客户预收-收款银行中增加两个银行信息。240584581110001 招商银行股份有限公司沈阳南顺城支行139001043875400 东亚银行(中国)有限公司沈阳分行</t>
  </si>
  <si>
    <t>在页面进行配置即可</t>
  </si>
  <si>
    <t>INC003030676</t>
  </si>
  <si>
    <t>反洗钱监控报送系统，登入进入是湖北分公司的权限【机构代码8619】，不是福建分公司的。请帮忙修改为福建分公司权限【机构代码8624】，谢谢！</t>
  </si>
  <si>
    <t>权限错误</t>
  </si>
  <si>
    <t>已修改</t>
  </si>
  <si>
    <t>INC003030751</t>
  </si>
  <si>
    <t>DL-40751933  还款无法回退，直接弹出LA，请协助查询</t>
  </si>
  <si>
    <t>已在la中撤销</t>
  </si>
  <si>
    <t>INC003030792</t>
  </si>
  <si>
    <t>新人反馈MKT一类数据取不足，或无法取到，自动化配置检查过没有问题，库存也有数据，但是TSR取数显示本calllist最大上限，已连续三天出现这样的情况，是什么原因导致的呢？对TSR影响挺不好的，烦请尽快修复一下，谢谢，TSR工号：963553 965024</t>
  </si>
  <si>
    <t>问题：工号965024  、 963553  、 963381无法取New数据
原因： 工号963381工号和963553的周限额(New)已达到上限   另外一个工号965024的日限额是25 已达上限所以无法取号。</t>
  </si>
  <si>
    <t>关于周限额的配置具体位置 ： 在专案-TSR数据配置-导入数据限额配置功能中，来设置周限额（New）取号量的。</t>
  </si>
  <si>
    <t>INC003030795</t>
  </si>
  <si>
    <t>投保单121000292640在LA中J-人工核保菜单中出现两条数据，请见截图。</t>
  </si>
  <si>
    <t>DELETE FROM ZUWHPF WHERE CHDRCOY='3' AND CHDRNUM='04188752' AND ZNUWSTS='UW' 
---1 ROW</t>
  </si>
  <si>
    <t>INC003031130</t>
  </si>
  <si>
    <t>SH-41361112   保单没跑满期，请协助查询</t>
  </si>
  <si>
    <t>INC003031149</t>
  </si>
  <si>
    <t>GC04010000216317 耿嘉悦 结案状态有问题，请核实情况。</t>
  </si>
  <si>
    <t>经核实应该是没有刷新页面导致的，刷新页面后就好了</t>
  </si>
  <si>
    <t>INC003031295</t>
  </si>
  <si>
    <t>烦请核实6月14日至今48报表内保全项目为“保单贷款及自动垫交还款”“复交”等保全任务是否没有抽取</t>
  </si>
  <si>
    <t>6月13号开始，保全的操作从LA迁移到PASS， BO报表未做相应修改。</t>
  </si>
  <si>
    <t>与用户沟通，后续走开发流程。</t>
  </si>
  <si>
    <t>INC003031726</t>
  </si>
  <si>
    <t>CCS 无法建立准客户，新建准客户后点击保存没法应</t>
  </si>
  <si>
    <t>不要频繁反复点击按钮。</t>
  </si>
  <si>
    <t>INC003029900</t>
  </si>
  <si>
    <t>浙江杭州分公司 M18082717410陈德强03123791， 此案件WECHAT只有申请书无其他资料，烦请处理，谢谢</t>
  </si>
  <si>
    <t>影像已通过邮件发送</t>
  </si>
  <si>
    <t>INC003029920</t>
  </si>
  <si>
    <t>保单40575185客户表示在6月6日有通过官微申请过满期金申领，但系统内并无登记，客户再次操作官微满期金申请时提示此单正在受理中，请勿重复受理。请核实具体原因。</t>
  </si>
  <si>
    <t>INC003029958</t>
  </si>
  <si>
    <t>客户张琴目前名下无保单，但LA系统判其为尊悦会黑钻，且保单号00971700仍在其名下，现该保单号投保人实为客户俞一峰，且于几年前就做了变更，原则上张琴几年前就不应为黑钻客户。请后台协助核实为何原因并修复，以免造成客户该享有利益无法享受。谢谢。</t>
  </si>
  <si>
    <t>INC003029973</t>
  </si>
  <si>
    <t>系统对接时ODS推送上传的数据内容修复</t>
  </si>
  <si>
    <t>属于新上线的CR问题，渠道名称显示映射配置不对，需在生产修复</t>
  </si>
  <si>
    <t>属于新上线的CR问题，渠道名称显示映射配置不对，需在生产修复，已修复完成</t>
  </si>
  <si>
    <t>INC003030010</t>
  </si>
  <si>
    <t>373002310123、373002310062两份投保单客户在微信平台提交续期更改为微信免密，提示参数构造错误。（渠道收付费反馈微信免费低于2000是可以使用的此功能的，客户的两份保单分别为1353.8、1523.7但不是月缴是季缴，不确定是不是这个系统没有配置好）请协助处理，以便客户再次修改，客户是在英国提交的微</t>
  </si>
  <si>
    <t>INC003024803</t>
  </si>
  <si>
    <t>Cherry Zhang</t>
  </si>
  <si>
    <t>保单号：40143591，归属机构：北京客户来电表示微信上缴费不成功，之前是可以用信用卡缴费，但现在不可以，要求公司给予说法，微信上其按提示输入身份证、卡号后4位却是提交不上，要求核实</t>
  </si>
  <si>
    <t>3414673</t>
  </si>
  <si>
    <t>客户应该是通过连接点击进入H5页面，建议通过官微小程序进入后支付</t>
  </si>
  <si>
    <t>INC003024905</t>
  </si>
  <si>
    <t>资金平台回写OA失败，OA单据实际已经支付，单据状态未更新。单据信息为：湖北分公司 FY201905240061 请尽快处理，谢谢</t>
  </si>
  <si>
    <t>INC003024986</t>
  </si>
  <si>
    <t>00874852 身故拒赔，保费状态仍是有效，请调查原因。</t>
  </si>
  <si>
    <t>INC003025031</t>
  </si>
  <si>
    <t>个险微客服-保单查询页-投连单位价格页面 显示错误, 烦请协助调查。</t>
  </si>
  <si>
    <t>INC003025291</t>
  </si>
  <si>
    <t>客户通过大都会人寿官微，进行新单证件上传，提示证件识别失败，请重新上传，投保单号， 023002386193。请协助今天内加急处理完成，谢谢！</t>
  </si>
  <si>
    <t>客户上传图片不清晰造成OCR无法正常识别</t>
  </si>
  <si>
    <t>如电话沟通，让用户将证件拍全切清晰点，再重新上传</t>
  </si>
  <si>
    <t>INC003025375</t>
  </si>
  <si>
    <t>EL学员工号无法登陆</t>
  </si>
  <si>
    <t>6月1日星期六云学堂同步JOB未成功执行。</t>
  </si>
  <si>
    <t>附件中用户已同步至云学堂，请查验。</t>
  </si>
  <si>
    <t>INC003025620</t>
  </si>
  <si>
    <t>需要核实确认2018年8月8日-2019年5月31日针对广州、佛山、东莞、珠海、汕头五个分机构的红利电子信函方式的数量是否准确</t>
  </si>
  <si>
    <t>INC003025626</t>
  </si>
  <si>
    <t>本次OLP011354523投保时与历史保单未成年人ASJI累计风险保额显示已超20万元，但异常承保。ASJI共已累计25万，还请协助查看下原因。感谢了！客户 杜曼仪 1周岁本次新单OLP011354523 旅行意外伤害保险   累计 ASJI 20万  生效日期：20190613  (网销个险极短期)历史保单3</t>
  </si>
  <si>
    <t>Application</t>
    <phoneticPr fontId="11" type="noConversion"/>
  </si>
  <si>
    <t>No Action Taken</t>
    <phoneticPr fontId="11" type="noConversion"/>
  </si>
  <si>
    <t>INC003025651</t>
  </si>
  <si>
    <t>Digital-新官网          HO-DGT-POM-CN-Xinguanwang-20170602    新官网长险     张素娇     TP0002364833         023002390243         李旭亮         李旭亮     633.00      0.00 633.</t>
  </si>
  <si>
    <t>保单AURA核保需要人工审核，发送核心LA时返回报文有误，导致保单未能受理。同时需要人工审核的保单，无法再通过Batch自动发送核心受理。
问题：保单一直是待发送状态未受理也未承保。
原因：网销的保单首期缴费方式是微信支付，是符合自动发送LA变受理的保单，经调查保单发送LA时返回的报文不正常，导致保单未能受理。保单的Aura核保失败后，变为需要人工审核，导致无法再次自动发送核心受理
解决是通过数据修改，用户提数据修改之后保单也受理。</t>
  </si>
  <si>
    <t>目前保单已受理，请查验。</t>
  </si>
  <si>
    <t>INC003025775</t>
  </si>
  <si>
    <t>客户：张岚  虚拟号：20001047012   这个客户填写地区的时候没有填写省份入库不成功，所以我们这边没有这个数据帮忙查看下原因，谢谢～</t>
  </si>
  <si>
    <t>与ipartner无关，已通知用户</t>
  </si>
  <si>
    <t>INC003025776</t>
  </si>
  <si>
    <t>L19061527817、03755508、M19061541402 点击结案系统无提示，目前待审核状态，LA已有理赔款。L19061627842、01491228、M19061641441 已结案支付中，LA中看不到支付记录，请查看报文是否支付接口调用报错。</t>
  </si>
  <si>
    <t>INC003026047</t>
  </si>
  <si>
    <t>保单：GA01040000902630 客户：谭荣俊 客户今来电表示理赔已结案但理赔金至今没有下盘记录，请IT核实</t>
  </si>
  <si>
    <t>发送给资金平台的数据中，该赔案的给付由于账户号为空，导致ods没推送给资金平台，所以整个批次无法回盘，现已处理好，进行了回盘。请在系统中进行查看。</t>
  </si>
  <si>
    <t>INC003019575</t>
  </si>
  <si>
    <t>6-14日接到多名坐席反馈CCS系统软电话登录异常，详见附件描述，请尽快处理，谢谢！</t>
  </si>
  <si>
    <t>INC003019585</t>
  </si>
  <si>
    <t>ECLAIM理赔数据未能进入ODS</t>
  </si>
  <si>
    <t>需要ECLAIM和ODS扩展后台表字段并同步更新ETL代码</t>
  </si>
  <si>
    <t>理赔明细表字段不够导致数据被拒，需要ECLAIM和ODS扩展后台表字段并同步更新ETL代码，转成PROBLEM跟进</t>
  </si>
  <si>
    <t>INC003019612</t>
  </si>
  <si>
    <t>6月14日Enotice确认发送了1250条交费方式/银行帐号变更的批单，但今日查询系统显示6月14日-15日总共发送该批单量共1764条，多514条数据，且发现多单批单重复发送的情况，例：00493208、01262545、 01262546、41726458，望核实具体原因， 并且修复重复发送情况</t>
  </si>
  <si>
    <t>INC003019618</t>
  </si>
  <si>
    <t>123002388410短信支付成功，系统未显示，见附件</t>
  </si>
  <si>
    <t>INC003019676</t>
  </si>
  <si>
    <t>SY  41133239，在LA中操作还款撤件时，回退D操作时，系统报错，无法继续处理，请协助查看，谢谢！</t>
  </si>
  <si>
    <t>这个inc是由于CR1801307 -上线造成的，
CR1801307 -的主要内容是将贷款功能转到pass，
对于LA来说是取消ZPSH,改用ZPIF，
这个保单恰巧是在上线前做的登记，有ZPSH，无ZPIF.
而在上线后做取消（删ZPIF）
因此会造成读不到ZPIF而报错。
已经在CR对应中集中处理了。
此单已经patch取消掉了，请确认。</t>
  </si>
  <si>
    <t>INC003019699</t>
  </si>
  <si>
    <t>Anthea Zhang</t>
  </si>
  <si>
    <t>各位好：现报错一个关于重疾保额裂变小程序的Bug。按照规则，每位参与的用户从活动中获得的保额最高不超过45000元，但我们在MTS后台导出参与用户的保单情况后发现，有一些用户的累计保额超过45000，甚至达10万+，20万+的。现需要IT同事配合以下3件事：1、尽快查明问题原因，且修复Bug。以防以后新参与</t>
  </si>
  <si>
    <t>3383504</t>
  </si>
  <si>
    <t>INC003019760</t>
  </si>
  <si>
    <t>BO报表2019年1月1日-5月31日未跑出满期保单40196001、41080413、41477786，烦请确认逻辑与原因，谢谢！</t>
  </si>
  <si>
    <t xml:space="preserve">BO报表数据取自ZMTQPF表，LA回复在批处理写ZMTQ时（满期前一个月）， 保单由于欠费失效，没有写入ZMTQ， 虽然后来补齐了保费做了复效，但日期已经过了满期日， 所以系统不会再次写ZMTQ，因此这种情况下是没有记录的。 
</t>
  </si>
  <si>
    <t>INC003019922</t>
  </si>
  <si>
    <t>机构业绩比明细少很多单业绩~光大机构业绩及保单明细详见附件~请帮助解决 谢谢</t>
  </si>
  <si>
    <t>机构业绩报表执行时，保单数据复制分发未完成到报表库。</t>
  </si>
  <si>
    <t>目前已经重新执行机构业绩报表JOB，请查验数据。</t>
  </si>
  <si>
    <t>INC003020029</t>
  </si>
  <si>
    <t>收付费今天对账时候再次发现6/14-6/16共有39张保单存在差额问题，财付通金额与实际导入核心金额不一致（每笔0.01元），具体明细如下，请协助核实差异原因，谢谢。</t>
  </si>
  <si>
    <t>系统系统bug</t>
  </si>
  <si>
    <t>INC003020137</t>
  </si>
  <si>
    <t>PASS任务T101生成重复短信数据，请核实！例举： 01262546、00493208、01262545</t>
  </si>
  <si>
    <t>INC003020267</t>
  </si>
  <si>
    <t>以下保单合作方有数据，我司系统中无数据，烦请查询具体原因。263002331760      450123002365294 240023002365299 240023002368495 240</t>
  </si>
  <si>
    <t>INC003020290</t>
  </si>
  <si>
    <t>官网-在线商城-右下角的保单查询界面中的"免费险查询"（链接：https://mall.metlife.com.cn/freeinsure/query.htm）"极短险查询" ( 链接：https://mall.metlife.com.cn/jdx/query.htm）两个子界面输入信息后界面无任何响应。"免费</t>
  </si>
  <si>
    <t>经查：
"免费险查询"实例：FP0075079494   李赫　这人免险查询正常，且能下载电子保单 ，如附件。
极短险查询"实例：保单号：OL1101763815，投保人姓名： 投保人证件号&amp;被保人证件号：411324199207210028
此保单号在ipartner不存在，请查正后再试。</t>
  </si>
  <si>
    <t>INC003020324</t>
  </si>
  <si>
    <t>保单号：00439529，CCS端显示的保费和LA不一致，导致在线银联扣款无法操作（IVR界面不可以手动修改保费），实际保费应为318元</t>
  </si>
  <si>
    <t>期缴保费计算逻辑有误，转PRB修复</t>
  </si>
  <si>
    <t>需要修改代码逻辑，转PRB修复</t>
  </si>
  <si>
    <t>INC003020631</t>
  </si>
  <si>
    <t>以下为都会堂20190524-20190612对账差异，烦请协助处理，谢谢～都会堂有，我司无    户订单号 单金额   488073IPTE20190500001647 806.4 #N/A  630598IPTE20190500001794 2203.2 #N/A  X868820190524146563</t>
  </si>
  <si>
    <t>INC003020658</t>
  </si>
  <si>
    <t>赔案号GC04010000215954，仅一个赔案，触发多条短信，且短信内容与他人的不太一样。请核实情况，谢谢。</t>
  </si>
  <si>
    <t>存放短信的发送日志表字段太小了，导致插入数据库失败，从而导致短信多次发送</t>
  </si>
  <si>
    <t>INC003020749</t>
  </si>
  <si>
    <t>L19061427781、02082560、M19061441362 无法结案，LA已有理赔款。</t>
  </si>
  <si>
    <t>INC003020773</t>
  </si>
  <si>
    <t>Dear，短投短签配置产品，但是链接内容打开都是天下无疾，烦请核查原因，辛苦谢谢！</t>
  </si>
  <si>
    <t>未提供相应的产品配置，无法跳转相应的产品所对应链接</t>
  </si>
  <si>
    <t>INC003039080</t>
  </si>
  <si>
    <t>客户姓名：李莉保单号：00829251身份证：510222197302210021联系电话：13983145898客户致电400表示点击微信缴费提交时没有反应，烦请协助核实, 非常感谢。</t>
  </si>
  <si>
    <t>客户是从H5进入后支付的，建议客户使用官微小程序进入后支付</t>
  </si>
  <si>
    <t>INC003039149</t>
  </si>
  <si>
    <t>再保系统极短险理赔问题</t>
  </si>
  <si>
    <t>极短险在ECLAIM系统由于无法匹配产品责任代码导致推到再保报错</t>
  </si>
  <si>
    <t>经用户确认极短理赔目前是一年集中处理一次无需推数，应用户要求对极短理赔数据做过滤操作</t>
  </si>
  <si>
    <t>INC003039297</t>
  </si>
  <si>
    <t>此单40143611  6.17申请还款，保单6.18发生滚存，按6.17操作系统无任何提示也未到待办（无照会），请帮忙查看原因，谢谢！</t>
  </si>
  <si>
    <t>需求问题</t>
  </si>
  <si>
    <t>已上线</t>
  </si>
  <si>
    <t>INC003039303</t>
  </si>
  <si>
    <t>CCS系统-离线业务-投诉受理-新建新建工单完成后（仅点击一次），系统内同时出现2条同样工单，出现重复工单情况，请核查原因并解决，谢谢！</t>
  </si>
  <si>
    <t>分析这个是偶发事情，没有浮现出来，建议先关闭。</t>
  </si>
  <si>
    <t>INC003039414</t>
  </si>
  <si>
    <t>8613机构，6月14日承保保单号96605530和96605536，承保支行:宁波银行宁波庄市支行.该网点6月17日由陆春谊变更给李航影，因此14号应该归属陆春谊，但系统报表抽取后，上述保单却是李航影的，还请查找原因，并将出单人员修改成陆春谊。报表抽取路径为：综合查询分析——银保客户经理业绩提奖报表查询——管理机构</t>
  </si>
  <si>
    <t>数据修改解决</t>
  </si>
  <si>
    <t>INC003039716</t>
  </si>
  <si>
    <t>MTS犹豫期内降保保单明细业绩报表降保前ANP翻倍的问题</t>
  </si>
  <si>
    <t>推数逻辑有瑕疵，转PRB修复</t>
  </si>
  <si>
    <t>INC003040314</t>
  </si>
  <si>
    <t>您好，FZ-01540841 此单复效，电话受理清单中点击进去无任务，无法继续操作。且PASS系统中已有一条扣款中状态的复效，请协助核实处理，谢谢。</t>
  </si>
  <si>
    <t>网络原因，pass卡顿，导致状态没有更新</t>
  </si>
  <si>
    <t>已手动更新</t>
  </si>
  <si>
    <t>INC003040625</t>
  </si>
  <si>
    <t>CCS系统2019-6-21日之前的退保挽留工单、实时退保工单，中退保原因字段现都显示为空，且在业务受理-预约服务高级权限页面，将历史已归档退保挽留工单转为待回复时，提示“退保原因不能为空”，需要手动勾选退保原因后，才能将工单转为待回复状态，详见附件截屏，请尽快修复，谢谢！</t>
  </si>
  <si>
    <t>Defect of New Release</t>
    <phoneticPr fontId="11" type="noConversion"/>
  </si>
  <si>
    <t>INC002993797</t>
  </si>
  <si>
    <t>两个案件无法操作：赔案号GC04010000215894（保全批单显示为2019-05-24确认的减人，终止日期2018-11-01） 赔案号GC04010000215914（保全批单显示为2018-12-06确认的变更计划）</t>
  </si>
  <si>
    <t>服务器更新了后有缓存，清理后就可以了</t>
  </si>
  <si>
    <t>INC002994066</t>
  </si>
  <si>
    <t>CCS系统业务受理-工单受理页面，如工单为跨部门待回复状态，则无法再进行工单返回，以附件中工单为例，请尽快核查故障原因进行修复，谢谢！</t>
  </si>
  <si>
    <t>CR1800712 CCS工单优化，新需求导致，开发正在解决中。</t>
  </si>
  <si>
    <t>INC002994099</t>
  </si>
  <si>
    <t>EL系统身份证号可以登录，工号不能登录</t>
  </si>
  <si>
    <t>云学堂同步JOB未成功执行</t>
  </si>
  <si>
    <t>目前已将将附件中工号同步至云学堂，请尝试使用工号登录。</t>
  </si>
  <si>
    <t>INC002994181</t>
  </si>
  <si>
    <t>客户保单41472242今年一月七日前申请满期金领取通过微信上传身份证时提示有误，上传失败，烦请核实原因，谢谢！</t>
  </si>
  <si>
    <t>ocr识别错误,</t>
  </si>
  <si>
    <t>建议客户重新拍摄照片,且拍摄的时候四周不要留存太多空隙,然后再官微重试</t>
  </si>
  <si>
    <t>INC002994354</t>
  </si>
  <si>
    <t>FZ  02858303  微信端自助申请续期交费方式为"微信免密"提示与实际变更结果不符。电销CC项目保单，投诉客户，已投诉</t>
  </si>
  <si>
    <t>1023011</t>
  </si>
  <si>
    <t>这是生产bug，目前开发在修复，已转prob处理</t>
  </si>
  <si>
    <t>INC002997756</t>
  </si>
  <si>
    <t>01120261  LA证件号码变更后，CCS仍显示老证件号码，未更新</t>
  </si>
  <si>
    <t>中文证件的问题需要在ZNCCPF表未同步更新，已通知LA同事更新ZNCCPF表，ODS 明天凌晨重新推数后数据显示正常</t>
  </si>
  <si>
    <t>INC002997912</t>
  </si>
  <si>
    <t>上海  011000096972该单客户账号已完成变更，但是PASS里显示之后扣费都是原账号扣费，未从新账号扣费，并且在LA交易历史里未见该单扣费记录的情况。</t>
  </si>
  <si>
    <t>BEXTPF 里没有用最新的bankacckey</t>
  </si>
  <si>
    <t>update BEXTpf  set mandref='00008',bankacckey=(select bankacckey from mandpf where payrnum='02753409' and mandref='00008')
,jobnm='I002997912',datime=current timestamp
WHERE CHDRNUM='04101846'</t>
  </si>
  <si>
    <t>INC002998424</t>
  </si>
  <si>
    <t>下列保单回签方式应该是选择的短信回签，但是当数据推送至MTS时却发现回签方式为空，请麻烦定位下原因，谢谢投保单号如下：263002377811023002377862023002377709</t>
  </si>
  <si>
    <t>分公司上传时，如果没有来源，pass默认是NULL，需要ods调整逻辑</t>
  </si>
  <si>
    <t>INC002998550</t>
  </si>
  <si>
    <t>投保单号201000029630客户选择了纸质合同及电子合同，但目前系统只有电子合同，没有产生纸质合同，请帮忙协助重新打印纸质合同，以免客户投诉。</t>
  </si>
  <si>
    <t>影响下载失败</t>
  </si>
  <si>
    <t>找到报文，重丢</t>
  </si>
  <si>
    <t>INC002998562</t>
  </si>
  <si>
    <t>Tao Sun</t>
  </si>
  <si>
    <t>你好，我在OA系统申请预算动支时，重分银保渠道“银行代理推动费-发放个人”项目里正确金额应为3.9万元，实际只有3.4万，差额0.5万元（附件红圈处），报总部费用核实后应该是系统出现了问题，故特此申请报备处理，谢谢！</t>
  </si>
  <si>
    <t>3203002</t>
  </si>
  <si>
    <t>预算数据库问题，已处理</t>
  </si>
  <si>
    <t>INC002998726</t>
  </si>
  <si>
    <t>在OA系统提交了一个销审流程，已经审批完成，但是上传“审核通过版本”文件，无法完成，显示也无法关闭审批，请帮忙处理，谢谢！</t>
  </si>
  <si>
    <t>浏览器不兼容导致的问题，已经解决。</t>
  </si>
  <si>
    <t>INC002998729</t>
  </si>
  <si>
    <t>外点MTS系统报错，所有页面无法正常登陆，具体报错信息详细见附件，烦请协助处理</t>
  </si>
  <si>
    <t>目前经去现场的IT来看，服务器的C盘空间已经占满，这将导致系统无法使用。</t>
  </si>
  <si>
    <t>将C盘的2018日志迁移至其他盘，目前系统已恢复使用。</t>
  </si>
  <si>
    <t>INC002998857</t>
  </si>
  <si>
    <t>天津1单，投保单号041000182259，缺少投保资料影像，请协助补齐影像，谢谢～</t>
  </si>
  <si>
    <t>影像丢失</t>
  </si>
  <si>
    <t>Map同事帮忙补充</t>
  </si>
  <si>
    <t>INC002998879</t>
  </si>
  <si>
    <t>部分保单被锁，希望IT帮忙解锁，041000207005041000207021011000101186011000101191011000101194011000101197011000101226011000101246011000101042011000101045111000194435</t>
  </si>
  <si>
    <t>delete from mlpdta.slck where entity in('04169269'
,'04169368','04164683','04164671','04164657','04164639'
,'04165145','04165130','04163648','04163679','04164095'
,'04168296','04160429','04162531','04165192','04162780'
,'04162355','04162377','04165245','04165271','04165281'
,'04162875','04160967','04169509','04163138','04165129')
--26 rows</t>
  </si>
  <si>
    <t>INC002991426</t>
  </si>
  <si>
    <t>CCS系统用户：Xiangzh，近期系统中收到非其机构及部门的工单，请协助核查问题原因并排查是否有其他用户存在同样问题，尽快修复，谢谢！</t>
  </si>
  <si>
    <t>INC002993136</t>
  </si>
  <si>
    <t>你好，CQ-02495797  此单复效扣款中已31天，还未自动撤销，请协助处理，谢谢。</t>
  </si>
  <si>
    <t>网络卡顿导致状态没有改过来</t>
  </si>
  <si>
    <t>INC002993301</t>
  </si>
  <si>
    <t>Ella Su</t>
  </si>
  <si>
    <t>CCS申请书单证中，缺少表格边框。已在附件中标出</t>
  </si>
  <si>
    <t>CR1902272 CCS申请书模板更新，新需求导致，问题开发人员解决中。</t>
  </si>
  <si>
    <t>报表模版排版调整。</t>
  </si>
  <si>
    <t>INC002993353</t>
  </si>
  <si>
    <t>Dylan Zhu</t>
  </si>
  <si>
    <t>6.6日拉取的25-保险金给付汇总清单-满期金中，有6张保单拉出了附加险的满期金记录。实际上这些附加险是没有满期责任的，不应出现。保单号：414839644019383240203578408205394119475041194752</t>
  </si>
  <si>
    <t>附加险到期的diary没有跑到</t>
  </si>
  <si>
    <t>目前patch了险种状态，之后要修改程序</t>
  </si>
  <si>
    <t>INC002993356</t>
  </si>
  <si>
    <t>被保险人孙航（身份证210211199308283167）因系统保全电话号码变更已操作完成，但微信端电话号码仍为旧号码，致微信理赔无法操作，请核实情况。</t>
  </si>
  <si>
    <t>系统不支持，直接修改手机号</t>
  </si>
  <si>
    <t>EBS做保全修改，EBwechat 再后台修改</t>
  </si>
  <si>
    <t>INC002993560</t>
  </si>
  <si>
    <t>023002381788支付成功，系统未显示交易成功。见附件</t>
  </si>
  <si>
    <t>Application</t>
    <phoneticPr fontId="11" type="noConversion"/>
  </si>
  <si>
    <t>Data Fix</t>
    <phoneticPr fontId="11" type="noConversion"/>
  </si>
  <si>
    <t>INC002993655</t>
  </si>
  <si>
    <t>杭州AGY代理人张莉，工号：8611003143，在5月23日下工号时，区部给到名单出错，误下工号，现COMP系统状态已回复，已恢复开通map及imap系统权限，现申请回复开通企业微信,谢谢!</t>
    <phoneticPr fontId="11" type="noConversion"/>
  </si>
  <si>
    <t>上游数据错误</t>
  </si>
  <si>
    <t>添加至通讯录</t>
  </si>
  <si>
    <t>INC002993659</t>
  </si>
  <si>
    <t>6.7号，6.8号，6.9号sem实时数据分配的job未实时运行，需要人为唤醒，补提SN</t>
  </si>
  <si>
    <t>系统应用JOB未唤醒</t>
  </si>
  <si>
    <t>唤醒应用系统JOB.</t>
  </si>
  <si>
    <t>INC002993711</t>
  </si>
  <si>
    <t>COMP系统8611机构 ，银代财务接口-银代基础指标计算，该操作已经在6月6日进行计算，截止6月10日还未完成，以致无法后续操作，还请更新完成操作。如无法完成，也请清理计算痕迹，以便重新操作</t>
  </si>
  <si>
    <t>应该是06-06日系统在18后有发布暂停了服务器，导致基础指标计算中断，现已重新计算基础指标，请继续往下进行，请知悉。</t>
  </si>
  <si>
    <t>INC003002173</t>
  </si>
  <si>
    <t>已结案支付异常，1、L19061127534、03169137、M190611410212、L19061027403、01360327、M190610408293、L19053026852、01495779、M19053040076</t>
  </si>
  <si>
    <t>INC003002208</t>
  </si>
  <si>
    <t>您好，CQ-04041732 此单操作犹退时系统卡顿，导致LA保单状态已变更为撤销，但PASS待办中的任务无法提交，请协助将PASS任务做结案处理，谢谢。</t>
  </si>
  <si>
    <t>INC003002282</t>
  </si>
  <si>
    <t>每一天都有一些补发保单数据在没有规定的分发时间自动分发出去。正常是不应该分发出去的。详情请看附件</t>
  </si>
  <si>
    <t>上线导致的问题</t>
  </si>
  <si>
    <t>已回滚</t>
  </si>
  <si>
    <t>INC003002383</t>
  </si>
  <si>
    <t>票据表中的客户编号存在@符号</t>
  </si>
  <si>
    <t>Code Change</t>
  </si>
  <si>
    <t>INC003002438</t>
  </si>
  <si>
    <t>test</t>
  </si>
  <si>
    <t>INC003002464</t>
  </si>
  <si>
    <t>AML系统可疑交易录入，SAR-00043607，可疑交易类型1318-13，通过第三方支付保费，与LA系统不符；LA 系统首期保费银行转帐，帐户名：刘晓虹，与投保人一致，请帮助查询原因，谢谢！</t>
  </si>
  <si>
    <t>10217 AML - Registro de Monitoreo de Transacciones</t>
  </si>
  <si>
    <t>缺失数据</t>
  </si>
  <si>
    <t>目前已通知ODS补推数据</t>
  </si>
  <si>
    <t>INC003002579</t>
  </si>
  <si>
    <t>Fuwen Xie</t>
  </si>
  <si>
    <t>预算动支申请表(HO)-B201906120050-谢富文-6600.00元-2019-06-12 审批流程中没有直线主管，烦请看下流程能中哪里出问题了</t>
  </si>
  <si>
    <t>3231241</t>
  </si>
  <si>
    <t>预算审批人更改。</t>
  </si>
  <si>
    <t>由于之前的领导辞职预算审批人没有更改造成的，现在已经更改。</t>
  </si>
  <si>
    <t>INC003002733</t>
  </si>
  <si>
    <t>投保都会天使医疗险，填写三次到支付都遇到这个提示，非常影响客户投保意愿，这个问题何时能解决？辛苦谢谢！</t>
  </si>
  <si>
    <t>修复支付时从缓存获取OPENID获取不到的情况</t>
  </si>
  <si>
    <t>修改了唤起小程序支付的代码</t>
  </si>
  <si>
    <t>INC003002897</t>
  </si>
  <si>
    <t>02301823，CCS端扣款明细结果只显示“失败”，实际原因为“余额不足”（PASS端可查询此结果）请调查错误原因。</t>
  </si>
  <si>
    <t>CCS 保费表的推数逻辑对扣款失败原因修改 是在2018年10月份上线的，该保单扣费记录是在之前产生的，所以会有差异，2018年10后不会有类似的问题，请知晓</t>
  </si>
  <si>
    <t>CCS 保费表的推数逻辑对扣款失败原因修改 是在2018年10月份上线的，该保单扣费记录是在之前产生的，所以会有差异，2018年10后不会有类似的问题，已和用户电话沟通，用户表示接受</t>
  </si>
  <si>
    <t>INC003002960</t>
  </si>
  <si>
    <t>Zhiyong Zhang</t>
  </si>
  <si>
    <t>我在离线业务菜单下应该有"投诉受理"和"投诉调查"两个功能模块，一直没有，烦请检查下配置</t>
  </si>
  <si>
    <t>1012004</t>
  </si>
  <si>
    <t>菜单组已经调整完成，与用户沟通菜单组已经满足用户的需求；这个问题解决，关闭此inc。
用户又提出一个新的问题是，电销权限不符，无法查看工单，等待用户确定需要配置的电销项目后，邮件发送给我后，我再进行配置。</t>
  </si>
  <si>
    <t>INC003003106</t>
  </si>
  <si>
    <t>Wenkai Xiao</t>
  </si>
  <si>
    <t>BO报表的盘片数据，2月份一天的盘片数据和本次抽取的LA保费，做了比对，发现有一个保费期次计算的差异：即同一保单，金额一致，LA保费的期次与盘片的期次存在差异（LA比盘片小1），如保单号：41577983（上海）、41559905（上海）</t>
  </si>
  <si>
    <t>1094001</t>
  </si>
  <si>
    <t>扣款清册报表"期数"逻辑有bug</t>
  </si>
  <si>
    <t>INC003003474</t>
  </si>
  <si>
    <t>8613机构，全晶晶8613000800，4工作月离职，按基本法，离职人员奖励连续发放2工作月，因此目前结算5月数据，因有全晶晶数据，但实际标准报表中不存在，还请将全晶晶在本月奖金发放中拉回。路径：银代财务接口——薪资结果查询——8613机构，时间类型：财务月，薪资年月201905</t>
  </si>
  <si>
    <t>经查是由于没有导入201905月的薪酬基数薪资报表链表不成功不能展示，</t>
  </si>
  <si>
    <t>插入一条为0的薪资基数，就可以展示了</t>
  </si>
  <si>
    <t>INC003010279</t>
  </si>
  <si>
    <t>重庆保单号02546582   金额2100.70 这单为实时给付，导致PASS系统中状态一直为"系统正在对数据处理"，银行已将处理结果回复，回复原因是"交易失败"，请将PASS系统中原因改为"交易失败"                            北京保单号40256739   金额600 这单为实时给付，</t>
  </si>
  <si>
    <t>实时给付状态未修改过来</t>
  </si>
  <si>
    <t>已将数据手工处理</t>
  </si>
  <si>
    <t>INC003010394</t>
  </si>
  <si>
    <t>保单号：96605067，客户5月30日申请补发合同，但至今未收到，经核查未生成影像，现客户已不满烦请协助加急处理，谢谢</t>
  </si>
  <si>
    <t>影像下载失败</t>
  </si>
  <si>
    <t>重出合同</t>
  </si>
  <si>
    <t>INC003010456</t>
  </si>
  <si>
    <t>团队反馈领不到MKT1类数据，库存有数据，烦请查询是否没有推送，现在团队没有数据可拨打，着急修复，烦请尽快回复，谢谢  提供TSR工号：964885  964489  965121</t>
  </si>
  <si>
    <t>问题: 库里有MKT一类数据，但未推送给TSR： 964885  964489  965121
原因：这三位TSR不在参与分配人员清单中，原因TSR取号权限配置中对应的数据来源的等待期都是&gt;0的，必须是&lt;=0的情况下才会参与分配。</t>
  </si>
  <si>
    <t>调查取号逻辑和日志记录。</t>
  </si>
  <si>
    <t>INC003010481</t>
  </si>
  <si>
    <t xml:space="preserve"> 201906月份增量报错数据分析_团险</t>
  </si>
  <si>
    <t>团险历史保单因为服务器重启的问题导致新契约数据有部分延迟，再保的业务是根据实际交易发生先后导入的，所以这部分延迟的数据不满足自动推送，需要手工推数</t>
  </si>
  <si>
    <t>INC003010488</t>
  </si>
  <si>
    <t>电销保单在filenet系统没有找到</t>
  </si>
  <si>
    <t>电销渠道单子不在推数范围，需要修改推数逻辑</t>
  </si>
  <si>
    <t>INC003010522</t>
  </si>
  <si>
    <t>381000138159（保单号04160910）被保人韩䶮保单上客户姓名信息缺失；381000138162（保单号04165520）投保人韩䶮保单上客户姓名信息缺失。这两份保单在大连分公司影像系统中和LA中韩䶮这个名字保险单中都打不出"䶮"这个字，但是回执中可以打出这个（䶮）字，但是总部系统和LA中都有"䶮"这个</t>
  </si>
  <si>
    <t>生僻字，无法打印</t>
  </si>
  <si>
    <t>修改报文</t>
  </si>
  <si>
    <t>INC003010586</t>
  </si>
  <si>
    <t>Hanzhi Wang</t>
  </si>
  <si>
    <t>在MTS环境下，进行专案，任务在分配，定投任务，导入excel如附件，出现错误见附件，请查询问题进行调整</t>
  </si>
  <si>
    <t>3402988</t>
  </si>
  <si>
    <t>问题：calllist没有相对应的组织机构
原因：Calllist的任务分配需要配置对应的机构信息才能导入再分配信息。</t>
  </si>
  <si>
    <t>根据提示信息调查系统导入的逻辑。</t>
  </si>
  <si>
    <t>INC003010726</t>
  </si>
  <si>
    <t>L19061327715、01287422、M19061341263 微信申请，仅有申请书，无其他材料。</t>
  </si>
  <si>
    <t>网络异常导致没有传到filenent</t>
  </si>
  <si>
    <t>已提供影像</t>
  </si>
  <si>
    <t>INC003010746</t>
  </si>
  <si>
    <t>L19061127552、40545421、M19061141040 投保书状态有误，无法结案。</t>
  </si>
  <si>
    <t>INC003010821</t>
  </si>
  <si>
    <t>预算动支申请人离职，烦请将编号为B201901160070 的预算动支使用人变更为“姚帅”谢谢</t>
  </si>
  <si>
    <t>更改预算使用人为姚帅。</t>
  </si>
  <si>
    <t>INC003010941</t>
  </si>
  <si>
    <t>L19061327646、41370597、M19061341168 微信申请，无影像。</t>
  </si>
  <si>
    <t>这单请求理赔接口时，理赔接口返回报错了，导致后续流程没有走，理赔申请书也没有</t>
  </si>
  <si>
    <t>已手动提供影像</t>
  </si>
  <si>
    <t>INC003011015</t>
  </si>
  <si>
    <t>保单4001686340472999404804794050479640505075客户红利通知书为推送enotice，但在BO报表中有，烦请核实，谢谢！</t>
  </si>
  <si>
    <t>ODS是有该红利通知书记录的，但ENOTICE系统没有，推数逻辑是覆盖这几单的，并且推数代码近一年未做修改，核查程序运行记录也未有报错信息，所以并不是ODS推数的问题，和用户沟通作为异常做补推处理</t>
  </si>
  <si>
    <t>ODS是有该红利通知书记录的，但ENOTICE系统没有，推数逻辑是覆盖这几单的，并且推数代码近一年未做修改，核查程序运行记录也未有报错信息，所以并不是ODS推数的问题，和用户沟通作为异常做补推处理，已推送完毕</t>
  </si>
  <si>
    <t>INC003011017</t>
  </si>
  <si>
    <t>精算valuation发现，MR14为YRT产品，可续保年龄至99岁，终止年龄应为100岁，现生产配置为99岁</t>
  </si>
  <si>
    <t>当时给到la的配置有问题</t>
  </si>
  <si>
    <t>现已改成正确的值</t>
  </si>
  <si>
    <t>INC003011195</t>
  </si>
  <si>
    <t>QA人员在CCS系统品质管理 &gt; 私有评分任务 处向CSR进行QA反馈后，CSR登录CCS系统后会有“反馈、复核返回信息提示”弹出，CSR点击进去能查看到具体的反馈内容，但田梦TianMen1、张倩ZhangQian2、项静XiangJi1 三位CSR收不到QA反馈信息，请核查并修复，谢谢！（这三位CSR权限应同 “陈</t>
  </si>
  <si>
    <t>原因描述：QA评分权限组管理-这三个人没有分组到组长【谭琳】下边，配置下就好。</t>
  </si>
  <si>
    <t>INC003011268</t>
  </si>
  <si>
    <t>00238735，微信端缴费提示异常。</t>
  </si>
  <si>
    <t>由于发布完后一台服务器没起导致出现问题</t>
  </si>
  <si>
    <t>已将服务器启动</t>
  </si>
  <si>
    <t>INC003011284</t>
  </si>
  <si>
    <t>请帮忙查询一下：1.为何续期缴费方式为现金2.如果为现金，为何续期银行有账号？3.为何同时续期银行为空</t>
  </si>
  <si>
    <t>No Action Taken</t>
    <phoneticPr fontId="11" type="noConversion"/>
  </si>
  <si>
    <t>INC003011387</t>
  </si>
  <si>
    <t>从2019.6.13日23:01分开始，CCS系统-微信文字留言-文字留言信息，中所有留言号码均为乱码。</t>
  </si>
  <si>
    <t>INC003011611</t>
  </si>
  <si>
    <t>CCS系统-每日处理任务：任务列表、组内任务监控，都没有QA反馈项，请协助排查故障原因并及时修复，谢谢！</t>
  </si>
  <si>
    <t>INC003011617</t>
  </si>
  <si>
    <t>CCS系统：留言分配-留言任务分配，选择CSR用户账号，勾选留言点击“分配”无任何反应，无法分配留言，请排查故障原因，并进行修复，谢谢！</t>
  </si>
  <si>
    <t>INC003011653</t>
  </si>
  <si>
    <t>广州保单02862936，客户号02038525，姓名为LIN JIE YI，在EDQ-FATCA告知中未找到此份保单且未找到这个客户，请帮忙查明原因。</t>
  </si>
  <si>
    <t>9418 EDQ-Foreign Account Tax Compliance Act (FATCA)</t>
  </si>
  <si>
    <t>产品配置问题，需要和业务沟通如何修复</t>
  </si>
  <si>
    <t>INC003006203</t>
  </si>
  <si>
    <t>BJ  40249487    GZ 02385590 此单2单系统直刷复效，现LA中为扣款在途状态，PASS状态为空且无法进行编辑操作，请帮忙查看原因并处理，谢谢！</t>
  </si>
  <si>
    <t>pass卡顿，导致部分数据没有更新</t>
  </si>
  <si>
    <t>已手动处理相关数据</t>
  </si>
  <si>
    <t>INC003006205</t>
  </si>
  <si>
    <t>BJ 01379789  此单复效被核保驳回，我的待办中有2条驳回记录，请帮忙查看原因并处理，谢谢！</t>
  </si>
  <si>
    <t>由于网络原因导致出现数据异常</t>
  </si>
  <si>
    <t>INC003006220</t>
  </si>
  <si>
    <t>E-Claim无法领取案件，无法下发照会，烦请抓紧处理，谢谢</t>
  </si>
  <si>
    <t>INC003006268</t>
  </si>
  <si>
    <t>02385590_GZ复效报错,Pass系统已处理复效该单的记录，目前扣款中有一条，在待操作中还有一条，且点进去，无任何显示，是重复导入了吗？目前该单状态不正确。</t>
  </si>
  <si>
    <t>pass卡顿导致pass数据没有更新</t>
  </si>
  <si>
    <t>INC003006345</t>
  </si>
  <si>
    <t>NEW COMP账户chenxiaoa被锁定，麻烦解锁</t>
  </si>
  <si>
    <t>3415616</t>
  </si>
  <si>
    <t>密码不正确，账号锁定</t>
  </si>
  <si>
    <t>INC003006451</t>
  </si>
  <si>
    <t>CQ200900014294【40575597】万能险补打保单显示主险保费有误期交保费5000元，包含基本保险费2500元+额外保险费2500元，LA以主险及虚拟险记录保费，保单打印应将这两项保费加和显示。</t>
  </si>
  <si>
    <t>报文出错</t>
  </si>
  <si>
    <t>修改报文重打</t>
  </si>
  <si>
    <t>INC003006564</t>
  </si>
  <si>
    <t>保单233002385948、033002385581客户支付成功后系统中没有交易成功记录，还请检查处理。另近期此情况多次出现望能避免重复出现</t>
  </si>
  <si>
    <t>INC003006613</t>
  </si>
  <si>
    <t>无法结案1、L19061227608、02796002、M190612411262、L19061227609、02795991、M190612411263、L19061227610、02795972、M19061241126</t>
  </si>
  <si>
    <t>INC003006616</t>
  </si>
  <si>
    <t>WH-00557310,该保单客户申请退保。但贷款超现价，且有未领取的年金。烦请帮忙确认退费金额。谢谢！</t>
  </si>
  <si>
    <t>请帮忙将带给付中的调整42608.22元进保单暂记
已调账</t>
  </si>
  <si>
    <t>INC003006685</t>
  </si>
  <si>
    <t>L19061227627、03658678、M19061241147 理赔材料均已扫描，一直处于待扫描状态。</t>
  </si>
  <si>
    <t>INC003006756</t>
  </si>
  <si>
    <t>经查询6月导入Enotice系统的红利数据与BO系统提取的数据有差异，请调取核实确认，谢谢！</t>
  </si>
  <si>
    <t>INC003006774</t>
  </si>
  <si>
    <t>资金系统直连账户未同步余额，目前的余额时间为6月12日晚，请尽快处理。</t>
  </si>
  <si>
    <t>磁盘空间满，导致业务异常</t>
  </si>
  <si>
    <t>INC003006788</t>
  </si>
  <si>
    <t>客户: 胡悦爽身份证: 420106197506023000保单:DL201200004748客户表示通过官微变更地址和电话可以有积分，之前积分是实时变更的，但现自己操作变更业务后，积分还是没有变化，要求知晓原因。烦请协助调查，谢谢。</t>
  </si>
  <si>
    <t>之前安全的CR引起的</t>
  </si>
  <si>
    <t>已转prob修复</t>
  </si>
  <si>
    <t>INC003006847</t>
  </si>
  <si>
    <t>L19061127549、03924952、M19051338372 微信申请，缺少理赔申请书。</t>
  </si>
  <si>
    <t>该单理赔申请书传到filenet时，filenet当时网络有问题，直接返回给官微500错误</t>
  </si>
  <si>
    <t>已通过邮件发送申请书</t>
  </si>
  <si>
    <t>INC003006948</t>
  </si>
  <si>
    <t>保单111000191005，CSR在私有任务里6月11日下发了问题件，问题件管理中查看发送成功，但分公司6月13日回复问题件后，在CSR私有任务问卷中，访保单发送的问卷问题均为“是”，无法查看到原来发送哪个问卷问题为“否”，详见附件截图，请核实修复，谢谢！</t>
  </si>
  <si>
    <t>INC003007005</t>
  </si>
  <si>
    <t>昨日（6.12日）出现支付成功后系统中没有交易成功记录的问题（今日已报SN：INC003006564 ）其中同期出问题的部分保单被其管理职误操作取消了保单，今日正在登记为客户退费事宜时那些取消的保单状态全部自动变受理了，该批保单回签方式均是选择的“纸质加电子方式”不知是否与问题出现有关系，现反馈此情况如上，具体保单如下</t>
  </si>
  <si>
    <t>问题：被操作人误操作取消后保单还能变为受理。
原因：由于操作人员是的取消操作是在上游系统推送支付成功结果之前做的，而我们系统的设计是首期缴费方式是"短信H5-微信"当上游系统将支付成功的结果推送到MTS系统之后自动发送保单到核心系统，发送成功后保单即为受理。</t>
  </si>
  <si>
    <t>调查日志记录。</t>
  </si>
  <si>
    <t>INC003007061</t>
  </si>
  <si>
    <t>20190610AML推数检测邮件显示数据有差异</t>
  </si>
  <si>
    <t>批次没跑导致数据没进正式表</t>
  </si>
  <si>
    <t>已重新跑批</t>
  </si>
  <si>
    <t>INC003007153</t>
  </si>
  <si>
    <t>在OA采购申请单下看不到所关联的预算</t>
  </si>
  <si>
    <t>3268164</t>
  </si>
  <si>
    <t>更改预算动支申请表使用人。</t>
  </si>
  <si>
    <t>Application</t>
    <phoneticPr fontId="11" type="noConversion"/>
  </si>
  <si>
    <t>Failover</t>
    <phoneticPr fontId="11" type="noConversion"/>
  </si>
  <si>
    <t>Failover</t>
    <phoneticPr fontId="11" type="noConversion"/>
  </si>
  <si>
    <t>INC003173805</t>
  </si>
  <si>
    <t>部分保单信息CCS中无法查询到，LA中有对应信息</t>
  </si>
  <si>
    <t>ODS推数导致。</t>
  </si>
  <si>
    <t>INC003149905</t>
  </si>
  <si>
    <t>7月20号打印后台数据库挂，导致打印所有单子无法入库，整个打印综合交付平台无法正常访问。</t>
  </si>
  <si>
    <t>INC003174069</t>
  </si>
  <si>
    <t>map微信支付失败，无法使用</t>
  </si>
  <si>
    <t>Defect of New Release</t>
    <phoneticPr fontId="11" type="noConversion"/>
  </si>
  <si>
    <t>imap2.0上线的内容有误导致系统无法接收到官微的回调支付结果；</t>
  </si>
  <si>
    <t>昨晚map重新配置官微的支付链接</t>
  </si>
  <si>
    <t>INC003194705</t>
  </si>
  <si>
    <t>DL-04295668  无法操作犹豫期退保，一直提示保单被使用，解锁后仍无法操作继续锁单</t>
    <phoneticPr fontId="11" type="noConversion"/>
  </si>
  <si>
    <t>INC003194887</t>
  </si>
  <si>
    <t>mtsrpt-报表-回访任务报表-薪资报表-实收保费绩效明细报表-复效，保单已经承保了，但在系统里没有体现出实收保费，清单请看附件。其中03397817 ，03607397 ，03399135,03254022,03706265,03369290,03748243 7份保单，在实收保单明细里体现的金额不错，只体现了最新</t>
  </si>
  <si>
    <t>INC003194892</t>
  </si>
  <si>
    <t>TMP资金平台网银付款工作台，错误将LA中现金银行代码非32的保单传送入资金平台，请予以修正。</t>
  </si>
  <si>
    <t>Human Error</t>
    <phoneticPr fontId="11" type="noConversion"/>
  </si>
  <si>
    <t>INC003194896</t>
  </si>
  <si>
    <t>7月29日经PASS及LA运维核查，发现PASS系统中拉取的VIP客户数据与LA出现差异，烦请PASS运维协助排查数据差异原因，以确保PASS系统中的客户数据准确无误，谢谢。</t>
  </si>
  <si>
    <t>数据已经提取</t>
  </si>
  <si>
    <t>INC003194972</t>
  </si>
  <si>
    <t>本周new.old数据，北京Coldcall恒睿电话中心仅跑出133条，同时卓迅跑出2187条，相差过大。请协助调查原因。</t>
  </si>
  <si>
    <t>问题：2019-07-27周六  new.old数据复用，北京Coldcall恒睿电话中心仅跑出133条，同时卓迅跑出2187条，相差过大。
原因：北京ColdCall有两个电话中心每个电话中心一个Group 都需要分配相同的数据来源的数据，并且系统所能给的数据量仅有两千多条，而这个电话中心根据系统逻辑计算的需要的数据量都超过了系统中拥有的数据，同事系统给这两个电话中心分配数据并没有优先顺序谁先接触就给谁。
所以最终数据大部分都给了北京卓讯。</t>
  </si>
  <si>
    <t>INC003195455</t>
  </si>
  <si>
    <t>BJ-02717810    复效1期保费，钱已入账，无法批核</t>
  </si>
  <si>
    <t>UPDATE ZACL SET VALIDFLAG='2',USER_PROFILE='I003195455',DATIME=CURRENT_TIMESTAMP WHERE CHDRCOY='5' AND CHDRNUM='02717810' 
---1 ROW</t>
  </si>
  <si>
    <t>INC003195654</t>
  </si>
  <si>
    <t>comp8613机构—— 银代财务接口——银代薪酬基数设置——导入类型3，不能导入一直报错如图。导致无法继续奖金操作。</t>
  </si>
  <si>
    <t>系统校验不通过导致导入不成功，已修改数据重新导入</t>
  </si>
  <si>
    <t>INC003195850</t>
  </si>
  <si>
    <t>01455500_GZ_PASS系统案件状态报错，该案件已操作完成，请将01455500生存金领取方式变更修改为已结案。</t>
  </si>
  <si>
    <t>INC003195936</t>
  </si>
  <si>
    <t>CCS系统中，新单回访，问题件分公司处理中无任何清单业务受理，工单处理中无任何工单无任何清单见附件1和附件2请协助解决并查询是什么原因</t>
  </si>
  <si>
    <t>缺少相应权限的配置。</t>
  </si>
  <si>
    <t>经过对比正确账号和查询日志，得到该账号缺少苏州权限的配置。添加苏州权限。</t>
  </si>
  <si>
    <t>INC003195957</t>
  </si>
  <si>
    <t>以下6位Pass账号查询异常，请尽快协助处理，可参考（zhujiah的账号，这个在同条件下查询结果是正常的）1. shengtao2. TangHon3. Maoxiao4. Zhanghaor5. ShiyuL6. Zhangjing11</t>
    <phoneticPr fontId="11" type="noConversion"/>
  </si>
  <si>
    <t>账号未添加VIP机构</t>
  </si>
  <si>
    <t>添加VIP机构</t>
  </si>
  <si>
    <t>INC003196408</t>
  </si>
  <si>
    <t>免险身份证校验bug</t>
  </si>
  <si>
    <t>免险身份证校验逻辑存在问题，需要修改</t>
  </si>
  <si>
    <t>目前已经修改身份证号码校验逻辑并上线，请知悉。</t>
  </si>
  <si>
    <t>INC003189491</t>
  </si>
  <si>
    <t>01928743\01836718以上保单，客户申请退保，保全在PASS操作时无法编辑，提示扣款在途，请协助处理，谢谢</t>
  </si>
  <si>
    <t>Defect</t>
    <phoneticPr fontId="11" type="noConversion"/>
  </si>
  <si>
    <t>需求是屏蔽"招商银行信用卡"，代码中是取出银行名称，用的是包含，造成一些保单的缴费银行包含相应字样的无法正常操作保全。</t>
  </si>
  <si>
    <t>新CR引起起的问题，开发修复中</t>
  </si>
  <si>
    <t>INC003189963</t>
  </si>
  <si>
    <t>41600129   41365930   41371209   3个保单，客户发现交易官网操作投连转换未成功，请协助查询</t>
  </si>
  <si>
    <t>CDR上传到LA的基金文件为0KB，导致LA未处理这3单保单的数据</t>
  </si>
  <si>
    <t>与用户确认是否需要重新做基金转换，并已计划改进程序</t>
  </si>
  <si>
    <t>INC003189964</t>
  </si>
  <si>
    <t xml:space="preserve">以下是都会堂20190715-20190723对账差异，烦请协助处理，谢谢～户订单号 单金额   452406IPTE20190700001491 2880 #N/A  410668IPTE20190700001832 398.6 #N/A  Xmbmall20190700000688 4730.6 #N/A </t>
  </si>
  <si>
    <t>External 3rd Party Interface</t>
    <phoneticPr fontId="11" type="noConversion"/>
  </si>
  <si>
    <t>INC003190204</t>
  </si>
  <si>
    <t>Chen Wang</t>
  </si>
  <si>
    <t>comp系统无法导出精英club晋升预警</t>
  </si>
  <si>
    <t>3407018</t>
  </si>
  <si>
    <t>由于 存在历史数据 导致 再考核预警计算代理人客户数时报错，先处理，请重新打印。</t>
  </si>
  <si>
    <t>INC003190263</t>
  </si>
  <si>
    <t>微信后台管理中增值服务配置中，PASS数据和增值服务配置显示不一致</t>
  </si>
  <si>
    <t>Failover</t>
    <phoneticPr fontId="11" type="noConversion"/>
  </si>
  <si>
    <t>INC003190300</t>
  </si>
  <si>
    <t>保单号01543560，投保人唐莉，客户要求打印2017年至现在的发票，在vms系统发票申请栏可以查到发票状态是“编辑锁定中”，但在发票开具则查不到可以打印的发票，详见附件，如后台已锁定发票，请释放出来，谢谢！</t>
  </si>
  <si>
    <t>Failover</t>
    <phoneticPr fontId="11" type="noConversion"/>
  </si>
  <si>
    <t>INC003200244</t>
  </si>
  <si>
    <t>mtsrpt-报表-回访任务报表-薪资报表-实收保费绩效明细报表-复效，保单已经承保了，但在系统里没有体现出实收保费，清单请看附件。</t>
  </si>
  <si>
    <t>INC003200247</t>
  </si>
  <si>
    <t>建行给付（U9）资金平台笔数与核心系统笔数不一致，请尽快解决！</t>
  </si>
  <si>
    <t xml:space="preserve">经确认是报表前台显示笔数有误，LA和TMP都是144笔，该问题IT已经有修复方案，会尽快完成修复并上线,请知晓
</t>
  </si>
  <si>
    <t>需要修复LA和TMP的数据比对程序，转成PROBLEM修复后安排用户测试并上线</t>
  </si>
  <si>
    <t>INC003200296</t>
  </si>
  <si>
    <t>WH-03295341  Pass显示待操作，但无法找到相应任务，请协助处理</t>
  </si>
  <si>
    <t>INC003200398</t>
  </si>
  <si>
    <t>L19072630721、02528471、M19072645376  立案号已存在</t>
  </si>
  <si>
    <t>INC003202742</t>
  </si>
  <si>
    <t>46--银行存款科目报表数据缺失--7/18支付给快钱公司款项16,701.80无报表记录，请求查询原因。</t>
  </si>
  <si>
    <t>经排查，该笔数据在7月25号的报表中</t>
  </si>
  <si>
    <t>INC003202831</t>
  </si>
  <si>
    <t>保单号：40579887，保单暂记537.80元未转为2019/7应收保费，请协助处理，谢谢！</t>
  </si>
  <si>
    <t>UPDATE ZACLPF SET VALIDFLAG = '2',USER_PROFILE = 'I003202831',DATIME = CURRENT_TIMESTAMP WHERE VALIDFLAG = '1' AND CHDRCOY = '6' AND CHDRNUM = '40579887'
--1 rows</t>
  </si>
  <si>
    <t>INC003203168</t>
  </si>
  <si>
    <t>01251276_GZ退保直刷(实时退保)报错,在申请界面有退费有金额，到审批界面就全没有了包括退费金额，特报错，请知晓。</t>
  </si>
  <si>
    <t>INC003203350</t>
  </si>
  <si>
    <t>资金平台网银付款工作台，误将现金银行代码非32的保单传送入资金平台，且这几单分公司均已在LA核心系统进行了支付处理，现这几张保单在资金平台网银付款工作台未提交状态，需删除以下几单，避免重复支付。保单号为00784055（重庆）、04273463（福建)、04229903（北京）、41498365（上海），上海这单为分公</t>
  </si>
  <si>
    <t>INC003203427</t>
  </si>
  <si>
    <t>保单号:04203696   客户6-23已通过电子邮件回签，但PASS显示日期大于今日，请协助加急处理！</t>
  </si>
  <si>
    <t>INC003203552</t>
  </si>
  <si>
    <t>TJ-02021781，客户申请年金领取，但LA系统内生成的年金领取金额有误，根据条款约定应领取保险金额的30%，但2018年的年金金额却为4500元，请协助修改系统内错误的年金金额后，保全再操作年金领取，该客户已提交申请手续，还请协助加急处理，谢谢</t>
  </si>
  <si>
    <t>Failover</t>
    <phoneticPr fontId="11" type="noConversion"/>
  </si>
  <si>
    <t>INC003190480</t>
  </si>
  <si>
    <t>都会二号SEM页面数据错乱，需创建两个新的URL以便区分信息流业务和原有的SEM业务。</t>
  </si>
  <si>
    <t>开发复制新的页面</t>
  </si>
  <si>
    <t>INC003190575</t>
  </si>
  <si>
    <t>CQ   40612379  直刷复效 进去空白无法编辑，但保全任务查询已是扣款中，请协助查看并处理，谢谢</t>
  </si>
  <si>
    <t>问题处理中</t>
  </si>
  <si>
    <t>INC003190584</t>
  </si>
  <si>
    <t>保单号03073469，客户韩先福，在发票开具时系统提示“10007：第1行商品信息不合法”，请查原因并解决，谢谢！</t>
  </si>
  <si>
    <t>INC003190600</t>
  </si>
  <si>
    <t>Yang Wang</t>
  </si>
  <si>
    <t>麻烦帮忙看下截图中 报错内容</t>
  </si>
  <si>
    <t>新入职员工OA表单使用不熟悉，已解决。</t>
  </si>
  <si>
    <t>INC003110562</t>
  </si>
  <si>
    <t>同样的预算科目，在0621、0710两个时间节点提交申请，结果审批人（部门主管）不同，请查明原因并调整；</t>
  </si>
  <si>
    <t>部门主管变更。</t>
  </si>
  <si>
    <t>INC003110601</t>
  </si>
  <si>
    <t>03997210039972100414643541603694以上保单微信直刷未通过，在系统中挡一条未结案记录，烦请帮忙取消。谢谢！</t>
  </si>
  <si>
    <t>INC003110724</t>
  </si>
  <si>
    <t>DL-02873385，在PASS端操作“保单注消”项目时发现，由于此保单发生过收、付类变更，系统提示“LA返回失败”，无法完成操作，麻烦帮查原因。</t>
  </si>
  <si>
    <t>No Action Taken</t>
    <phoneticPr fontId="11" type="noConversion"/>
  </si>
  <si>
    <t>我看此单已经结案，暂时关闭，若有问题及时电话沟通</t>
  </si>
  <si>
    <t>INC003110968</t>
  </si>
  <si>
    <t>GP01020000103137 沈阳市大东区玛玛咪哑餐厅GP01020000103138 沈阳三丰经贸有限公司VMS中以上保单无可打印发票数据，请协助，谢谢！</t>
  </si>
  <si>
    <t>数据库表序列超限，已修复。</t>
  </si>
  <si>
    <t>INC003111410</t>
  </si>
  <si>
    <t>反洗钱系统中进行可疑确认，点击放弃上报提示失败，具体如附件截图。客户号02831531 客户姓名：徐冠芬</t>
  </si>
  <si>
    <t>INC003105942</t>
  </si>
  <si>
    <t>反洗钱证件上传不了，烦请尽快核查原因，谢谢～</t>
  </si>
  <si>
    <t>External 3rd Party Interface</t>
    <phoneticPr fontId="11" type="noConversion"/>
  </si>
  <si>
    <t>证件拍摄时四周留的太多，导致程序无法识别，建议重新拍摄</t>
  </si>
  <si>
    <t>证件拍摄时四周留的太多，导致程序无法识别，建议重新拍摄。</t>
  </si>
  <si>
    <t>INC003105977</t>
  </si>
  <si>
    <t>Enotice系统缴费方式及银行帐号变更批单7月5日-7月9日出现重复数据，烦请核实确认。</t>
  </si>
  <si>
    <t>Defect</t>
    <phoneticPr fontId="11" type="noConversion"/>
  </si>
  <si>
    <t>pass 的bug 导致</t>
  </si>
  <si>
    <t>INC003106044</t>
  </si>
  <si>
    <t>L19070829397、40936525、M19070843588 已结案支付异常</t>
  </si>
  <si>
    <t>INC003106091</t>
  </si>
  <si>
    <t xml:space="preserve">有两个预算单号涉及OA中已报销的金额与我台账中已报销的金额不一致的情况，能否告知查询结果，同时能否在OA中尽快修复这类问题，以便我们在盘点预算使用情况时更准确，谢谢！我记录的台账中预算编号为：B201904240122 已报销金额为993,515.2                                 </t>
  </si>
  <si>
    <t>关联的费用报销单被财务作废了，现在财务已经补上。</t>
  </si>
  <si>
    <t>INC003106276</t>
  </si>
  <si>
    <t>光大信用卡项目7月9日机构业绩的撤保业绩与保单明细中撤保业绩不一致，附件为7月9日的 机构业绩统计报表及7月9日撤保明细，请尽快处理~谢谢</t>
  </si>
  <si>
    <t>机构业绩报表JOB执行时，保单数据复制分发之报表库未完成</t>
  </si>
  <si>
    <t>已经重新执行2019-07-09的机构业绩报表JOB，请查验数据是否准确。</t>
  </si>
  <si>
    <t>INC003106537</t>
  </si>
  <si>
    <t>目前发现6月2日-6月30日的红利数据在BO系统存在，但ENOTICE无的保单数据，需要核实确认修复</t>
  </si>
  <si>
    <t>INC003106666</t>
  </si>
  <si>
    <t>你好，CQ-40594818此单万能产品，退保已操作，请处理失效的附加险，谢谢。</t>
  </si>
  <si>
    <t>UPDATE COVRPF SET STATCODE ='TR',PSTATCODE ='TR',USER_PROFILE='I003106666', DATIME = CURRENT_TIMESTAMP 
WHERE CRTABLE IN ('JC51','9J51') AND CHDRCOY ='6' AND CHDRNUM 
='40594818' AND VALIDFLAG ='1' 
-- 2 rows</t>
  </si>
  <si>
    <t>INC003106727</t>
  </si>
  <si>
    <t>以下为都会堂20190626-0705对账差异，烦请协助处理，谢谢～户订单号 单金额   575695IPTE20190600001812 2160 #N/A  Xmbmall20190700000051 6890 #N/A 123002404633 保单未生效</t>
  </si>
  <si>
    <t>数据详见邮件沟通</t>
  </si>
  <si>
    <t>INC003125052</t>
  </si>
  <si>
    <t>北京职场，热线所有电话机无法登入</t>
  </si>
  <si>
    <t>10195 Cisco CTI</t>
  </si>
  <si>
    <t>可能是网络出现问题，现已恢复</t>
  </si>
  <si>
    <t>INC003125158</t>
  </si>
  <si>
    <t>保单01393436红利累积生息字段至上一年度末金额与BO内展示不符，烦请核实确认</t>
  </si>
  <si>
    <t>ODS  BO_LA_HDIVPF 表漏数导致红利金额与LA相差1.23元</t>
  </si>
  <si>
    <t>重新处理后数据已更新</t>
  </si>
  <si>
    <t>INC003125192</t>
  </si>
  <si>
    <t>云学堂工号无法登陆学习.</t>
  </si>
  <si>
    <t>同步云学堂JOB未成功执行</t>
  </si>
  <si>
    <t>目前已经将附件中用户全部同步至云学堂，请查验。</t>
  </si>
  <si>
    <t>INC003125414</t>
  </si>
  <si>
    <t>GP01020000103139\GP01020000103140\GP01020000103141\GP01020000103142\GP01020000103143\GP01020000103144\GP01020000103145\GP01020000103146共8本团险合同无打印数据，烦请帮忙查询推送，谢谢。</t>
  </si>
  <si>
    <t>将未打印的保单，重新打印</t>
  </si>
  <si>
    <t>INC003125424</t>
  </si>
  <si>
    <t>补个INC，7/12因ODS推数延迟，导致CCS数据延迟</t>
  </si>
  <si>
    <t>补一个INC，此INC只做一条记录。</t>
  </si>
  <si>
    <t>打电话询问INC问题描述，得到结果。</t>
  </si>
  <si>
    <t>INC003125522</t>
  </si>
  <si>
    <t>VMS上分部分历史预开票数据无法勾稽，请求查询原因</t>
  </si>
  <si>
    <t>Failover</t>
    <phoneticPr fontId="11" type="noConversion"/>
  </si>
  <si>
    <t>INC003125564</t>
  </si>
  <si>
    <t>你好，CQ-40606815 万能产品，退保已操作，请处理失效的附加险，谢谢。</t>
  </si>
  <si>
    <t>UPDATE COVRPF SET STATCODE ='TR',PSTATCODE ='TR',USER_PROFILE='I003125564', DATIME = CURRENT_TIMESTAMP 
WHERE STATCODE = 'LA' AND CHDRCOY ='6' AND CHDRNUM 
='40606815' AND VALIDFLAG ='1' 
-- 2 rows</t>
  </si>
  <si>
    <t>INC003125699</t>
  </si>
  <si>
    <t>BJ  03196478  此单7.5操作补发保单，影像中已生成合同但打印平台无寄送记录，请帮忙查看原因，谢谢！</t>
  </si>
  <si>
    <t>打印分发程序问题，导致外点回传数据失败</t>
  </si>
  <si>
    <t>已上线新版本，问题彻底解决</t>
  </si>
  <si>
    <t>INC003125746</t>
  </si>
  <si>
    <t>S2S实时数据无法分配，964988，964990，952590，964251，964226，956860，961950，956530，请查询原因</t>
  </si>
  <si>
    <t>问题：实时数据取号的几个项目都无法正常弹数
原因：AutoGetRealtimeTask未正常运行
解决：重启AutoGetRealtimeTask这个Job。</t>
  </si>
  <si>
    <t>1. 检查日志  
2. 检查是否有待领取数据  
3. 检查TSR是否登陆CTI</t>
  </si>
  <si>
    <t>INC003125748</t>
  </si>
  <si>
    <t>Hi LA Team，请将以下银行的BANK CODE配置到所有机构，目前由于该银行机构配置不全，导致出账借贷不平。银行信息：工商银行成都金牛支行（6104110103），Bank Code：O8谢谢。</t>
  </si>
  <si>
    <t>INSERT INTO MLPDTA.GENLPF VALUES ('GE', '1', 'CNY', '6104110103    ', '0             ', '1', 'A ', 'P ', 'F ', 'A ', 'N ', 'N ', 'BANKACCOUNT                   ', '6104110103          ', '   ', 'I003125748', '0         ', CURRENT_TIMESTAMP);
INSERT INTO MLPDTA.GENLPF VALUES ('GE', '2', 'CNY', '6104110103    ', '0             ', '1', 'A ', 'P ', 'F ', 'A ', 'N ', 'N ', 'BANKACCOUNT                   ', '6104110103          ', '   ', 'I003125748', '0         ', CURRENT_TIMESTAMP);
INSERT INTO MLPDTA.GENLPF VALUES ('GE', '3', 'CNY', '6104110103    ', '0             ', '1', 'A ', 'P ', 'F ', 'A ', 'N ', 'N ', 'BANKACCOUNT                   ', '6104110103          ', '   ', 'I003125748', '0         ', CURRENT_TIMESTAMP);
INSERT INTO MLPDTA.GENLPF VALUES ('GE', '5', 'CNY', '6104110103    ', '0             ', '1', 'A ', 'P ', 'F ', 'A ', 'N ', 'N ', 'BANKACCOUNT                   ', '6104110103          ', '   ', 'I003125748', '0         ', CURRENT_TIMESTAMP);
INSERT INTO MLPDTA.GENLPF VALUES ('GE', '6', 'CNY', '6104110103    ', '0             ', '1', 'A ', 'P ', 'F ', 'A ', 'N ', 'N ', 'BANKACCOUNT                   ', '6104110103          ', '   ', 'I003125748', '0         ', CURRENT_TIMESTAMP);
INSERT INTO MLPDTA.GENLPF VALUES ('GE', '7', 'CNY', '6104110103    ', '0             ', '1', 'A ', 'P ', 'F ', 'A ', 'N ', 'N ', 'BANKACCOUNT                   ', '6104110103          ', '   ', 'I003125748', '0         ', CURRENT_TIMESTAMP);
INSERT INTO MLPDTA.GENLPF VALUES ('GE', '8', 'CNY', '6104110103    ', '0             ', '1', 'A ', 'P ', 'F ', 'A ', 'N ', 'N ', 'BANKACCOUNT                   ', '6104110103          ', '   ', 'I003125748', '0         ', CURRENT_TIMESTAMP);
INSERT INTO MLPDTA.GENLPF VALUES ('GE', 'A', 'CNY', '6104110103    ', '0             ', '1', 'A ', 'P ', 'F ', 'A ', 'N ', 'N ', 'BANKACCOUNT                   ', '6104110103          ', '   ', 'I003125748', '0         ', CURRENT_TIMESTAMP);
INSERT INTO MLPDTA.GENLPF VALUES ('GE', 'B', 'CNY', '6104110103    ', '0             ', '1', 'A ', 'P ', 'F ', 'A ', 'N ', 'N ', 'BANKACCOUNT                   ', '6104110103          ', '   ', 'I003125748', '0         ', CURRENT_TIMESTAMP);
INSERT INTO MLPDTA.GENLPF VALUES ('GE', 'C', 'CNY', '6104110103    ', '0             ', '1', 'A ', 'P ', 'F ', 'A ', 'N ', 'N ', 'BANKACCOUNT                   ', '6104110103          ', '   ', 'I003125748', '0         ', CURRENT_TIMESTAMP);
--10 ROWS</t>
  </si>
  <si>
    <t>INC003125813</t>
  </si>
  <si>
    <t>进入http://rpt.metlife.cn/reporting/系统的东莞、汕头、深圳帐号被封，不能进入，广分每月都要提交续期报表，请尽快解锁以免影响报表时间。谢谢</t>
  </si>
  <si>
    <t>东莞账号系统中未查询到 、汕头、深圳密码已发送至邮箱</t>
  </si>
  <si>
    <t>INC003126180</t>
  </si>
  <si>
    <t>CQ-40593603万能保单，退保已操作，请协助处理失效的附加险，谢谢</t>
  </si>
  <si>
    <t>UPDATE COVRPF SET STATCODE ='TR',PSTATCODE ='TR',USER_PROFILE='I003126180', DATIME = CURRENT_TIMESTAMP 
WHERE STATCODE = 'LA' AND CHDRCOY ='6' AND CHDRNUM 
='40593603' AND VALIDFLAG ='1' 
---2 rows</t>
  </si>
  <si>
    <t>INC003126192</t>
  </si>
  <si>
    <t>进入http://rpt.metlife.cn/reporting/系统的东莞中支一直还有银保业务，所以还会有持续率产生，麻烦核实并重置dongguan帐号。谢谢</t>
  </si>
  <si>
    <t>账号超180天未登录，系统自动清除</t>
  </si>
  <si>
    <t>重建相应账号</t>
  </si>
  <si>
    <t>INC003111535</t>
  </si>
  <si>
    <t>保单号01316980、01195801通过CCS系统同时操作纸质保单合同补发，但其中一张保单号01195801并未生成纸质合同补发</t>
  </si>
  <si>
    <t>已经电话沟通解决。</t>
  </si>
  <si>
    <t>INC003111756</t>
  </si>
  <si>
    <t>已结案支付异常L19071129652、40770990、M19071143943L19070929497、01472319、M19070943731L19062728650、03664912、M19062742528</t>
  </si>
  <si>
    <t>INC003101466</t>
  </si>
  <si>
    <t>现生产线又发现一张上海保单013002411107存在相似客户的情况下，仍然会以UW+核保日期发单至LA系统，该情况直接导致在保单层中备注栏添加信息后，出现无法正常进入人工核保工作池的情况。还请协助清空该保单的核保日期，以保证保单照会的正常下发。感谢！之前也上报过该情况：INC003056259</t>
  </si>
  <si>
    <t>bug已在测试中</t>
  </si>
  <si>
    <t>UPDATE MLPDTA.hpadpf SET HUWDCDTE = 99999999
,USER_PROFILE='I003101466',DATIME=CURRENT_TIMESTAMP
where chdrnum ='04250590'
--1 rows</t>
  </si>
  <si>
    <t>INC003101983</t>
  </si>
  <si>
    <t>用户名：YuliangGong，工号1097375，发现原密码无法登入，请求重置。</t>
  </si>
  <si>
    <t>已重置密码。</t>
  </si>
  <si>
    <t>INC003102162</t>
  </si>
  <si>
    <t>7月8日18:00后的非工作时间进线SEM数据，应于9日上午复用出来，但未能复用成功相同问题重复出现，曾提报过 INC003065716</t>
  </si>
  <si>
    <t>问题：非工作时间段实时数据复用在2019-07-09未正常复用？
原因：
               1. 非工作时间段的实时数据复用AutoReuseOldRealtime是在RPT上执行的，执行时间是每天8点仅执行一次，调起是由AutoReuseNewJob执行的。
               2. 从图1和图2的截屏判断非工作时间段的复用数据Job在2019-07-09这一天上午Job没有正常调起。
              因为既没有异常记录也没有正常的执行完成的日志记录。
另外关于本周2019-07-10  2019-07-11  2019-07-12三天未正常复用非工作时间段的数据是因为打分的表不存在的异常导致此问题已根据PRB0047039来跟进解决。</t>
  </si>
  <si>
    <t>调查逻辑和Job的调起时间以及复用逻辑。</t>
  </si>
  <si>
    <t>INC003102231</t>
  </si>
  <si>
    <t>LA号：40672630，2018/7/24申请保单还款3900元，同日已通过手工录入还款金额3900元。但此笔扣费至今仍在出盘中，请协助处理，谢谢！</t>
  </si>
  <si>
    <t>删除出盘
DELETE FROM BEXTPF WHERE CHDRNUM = '40672630' AND CHDRCOY = '6' AND TRANCD = 'TN40'
--1 rows</t>
  </si>
  <si>
    <t>INC003102238</t>
  </si>
  <si>
    <t>1、电子回单的功能界面，原有的筛选条件不见了。2、账户通查询条件有误账户信息维护模块，选择"中美联泰大都会人寿保险有限公司"，呈现全公司账户信息，而非"中美联泰大都会人寿保险有限公司"账户；</t>
  </si>
  <si>
    <t>INC003102547</t>
  </si>
  <si>
    <t>L19061928139、02803952、M19061941828 未生成理赔通知书。L19070929457、40144998、M19070943670 待立案状态，待立案岗看不到。</t>
  </si>
  <si>
    <t>INC003103083</t>
  </si>
  <si>
    <t>短信功能无法实现</t>
  </si>
  <si>
    <t>Jianping Li</t>
  </si>
  <si>
    <t>上游CRM证件类型代码与下游EZT不匹配导致取不到手机号</t>
  </si>
  <si>
    <t>CRM修改证件类型代码后在生产上已重测通过</t>
  </si>
  <si>
    <t>INC003115981</t>
  </si>
  <si>
    <t>L19071229717、00689649、M19071244023 材料已上传，待扫描状态。</t>
  </si>
  <si>
    <t>INC003116206</t>
  </si>
  <si>
    <t>CCS系统软电话拨外线异常，点击拨叫键后，需要8-10秒时间才能开始外拨。</t>
  </si>
  <si>
    <t>闪信上线导致的INC。</t>
  </si>
  <si>
    <t>对闪信业务的逻辑进行了优化。</t>
  </si>
  <si>
    <t>INC003135384</t>
  </si>
  <si>
    <t>BJ  00420078  此单2015.6.25新增附加险（附加长期重大疾病 A 款  CIR101），此险种5一变费率，但此单今年收取保费时就调整了费率（第五笔），请协助查看原因，谢谢！</t>
  </si>
  <si>
    <t>联系用户此单新增附加险CI51的rerate时间应该设置为CI51的生效日+5年，先patch COVR的RERATE_DATE和RERATE_FROM_DATE，然后放开DIARY。</t>
  </si>
  <si>
    <t>INC003135389</t>
  </si>
  <si>
    <t>BJ  40209553  此单7.11操作复交，扣款一直未回盘且保单正被使用中状态，请帮忙查看原因，谢谢</t>
  </si>
  <si>
    <t>修改程序P2610</t>
  </si>
  <si>
    <t>INC003135493</t>
  </si>
  <si>
    <t>华夏银行项目、光大银行项目 7月16日机构业绩报表业绩与承保、撤保明细都不一致，请尽快处理 谢谢  注：7.16也反馈过此类问题</t>
  </si>
  <si>
    <t>复制分发延迟保单未能及时同步至报表库，导致机构业绩报表JOB执行后缺数</t>
  </si>
  <si>
    <t>已经重跑机构业绩报表JOB，请查验报表数据。</t>
  </si>
  <si>
    <t>INC003135497</t>
  </si>
  <si>
    <t>GZ-00251643,微信直刷“T215|客户证件提交信息”未通过，烦请在PASS中取消申请 ，要不然一直处于未结案影响保全时效。谢谢！</t>
  </si>
  <si>
    <t>INC003135529</t>
  </si>
  <si>
    <t>保单一直没有出单回调，航连重试收到报错，还烦请加急处理，谢谢用户[cac6ef0db0204a6db7c79c0c70b777f9]方案LA0801的保单[1019071551654028427034110897]已超过157138秒未出单用户[06f592388fc14666882742dbbfce6c3b]方</t>
  </si>
  <si>
    <t>１、查询保单状态
２、查找未同步mts原因
３、服务器被重启，job被停
４、重启job</t>
  </si>
  <si>
    <t>INC003135639</t>
  </si>
  <si>
    <t>el工号无法登陆</t>
  </si>
  <si>
    <t>云学堂JOB未成功执行</t>
  </si>
  <si>
    <t>已经将附件中账号重新同步至云学堂，请尝试登录。</t>
  </si>
  <si>
    <t>INC003135997</t>
  </si>
  <si>
    <t>1、批量收头表写入时间点比平时晚（平时6点前，今天11点）2、 JOB=54 批次数据明细数据比头表少一条</t>
  </si>
  <si>
    <t>用户反馈明细数据缺失一条，经查属于关联表CLRRPF的一条历史记录没有从LA同步过来</t>
  </si>
  <si>
    <t>同步缺失的历史数据并补推处理</t>
  </si>
  <si>
    <t>INC003136027</t>
  </si>
  <si>
    <t>1、批量代扣生成文件"银行账号"字段存在乱码2、批量代扣生成文件"银行账号"字段存在空格3、批量代扣生成文件名少一位</t>
  </si>
  <si>
    <t>INC003136035</t>
  </si>
  <si>
    <t>资金平台批量代付EBS部分防重预警界面“客户姓名”字段为空</t>
  </si>
  <si>
    <t>修改程序处理</t>
  </si>
  <si>
    <t>INC003136334</t>
  </si>
  <si>
    <t>以下保单TMP回盘信息无法成功回传核心1、40209553，未决保单收费复效2、41629093，传统险加保&amp;非传统险变更保额</t>
  </si>
  <si>
    <t>INC003136545</t>
  </si>
  <si>
    <t>您好:04256803此单在LA系统里于7/10已有电子\纸质保单打印记录，但是在平台里却查询不到此单纸质保单的记录，详见附件，请帮忙处理，谢谢</t>
  </si>
  <si>
    <t>数据库挂掉，导致未入库</t>
  </si>
  <si>
    <t>找xml重新入库</t>
  </si>
  <si>
    <t>INC003136700</t>
  </si>
  <si>
    <t>客户表示两个月没有扣费了，CCS中查询扣费失败原因：协议不存在-用户已解约，但是客户看到的协议是生效中的，烦请加急处理，谢谢～</t>
  </si>
  <si>
    <t>电话沟通已经解决。</t>
  </si>
  <si>
    <t>INC003140409</t>
  </si>
  <si>
    <t>1.CCS-OUTBOUND CSR报表中标红人员5个数值有误（同一时间段内为OutboundCSR分时报表的2倍），麻烦核实一下2.部分CSR呼出140多次，接通140次，未接通才1次，与实际明显不符具体如附件</t>
  </si>
  <si>
    <t>其中几名用户新建了账号，一个人拥有两个同时可用的账号造成报表出现两倍的问题。</t>
  </si>
  <si>
    <t>电话沟通等客户不再使用旧账号的时候把旧账号删除。</t>
  </si>
  <si>
    <t>INC003140414</t>
  </si>
  <si>
    <t>Yangbo Li</t>
  </si>
  <si>
    <t>1.代理人变更导致保单ANP翻倍，且算入当月新承保保单。请协助修复系统逻辑错误。2.系统反应慢，经常出现系统无法导出数据的情况，请协助解决。</t>
  </si>
  <si>
    <t>3373253</t>
  </si>
  <si>
    <t>报表计算保单ANP逻辑缺陷，需要转PROBLEM进行修复</t>
  </si>
  <si>
    <t>已确定解决方案，正在UAT实施</t>
  </si>
  <si>
    <t>INC003141080</t>
  </si>
  <si>
    <t>L19061827968、03675417、M19061841616 Imap申请理赔，未生成理赔通知书。</t>
  </si>
  <si>
    <t>INC003131075</t>
  </si>
  <si>
    <t>华夏银行项目和光大银行项目 7.15机构业绩与承保明细不一致，机构业绩承保无业绩，请尽快处理  谢谢</t>
  </si>
  <si>
    <t>复制分发延迟，导致报表库保单数据不全</t>
  </si>
  <si>
    <t>已经重新执行机构业绩报表JOB，请查验机构业绩报表数据。</t>
  </si>
  <si>
    <t>INC003131207</t>
  </si>
  <si>
    <t>PA01和PA08的产品，从12号开始接口一直没有返回数据，烦请加急处理，谢谢～</t>
  </si>
  <si>
    <t>INC003131464</t>
  </si>
  <si>
    <t>天津一单，保单号：04151570，综合交付平台显示“核心数据异常”，请协助处理，谢谢～</t>
  </si>
  <si>
    <t>下载影像失败</t>
  </si>
  <si>
    <t>INC003131469</t>
  </si>
  <si>
    <t>微店的后台（管理员帐号：qiyedianpu）Banner活动、产品的排序，丢失了“1”，显示如截图，请尽快处理</t>
  </si>
  <si>
    <t>Failover</t>
    <phoneticPr fontId="11" type="noConversion"/>
  </si>
  <si>
    <t>INC003131622</t>
  </si>
  <si>
    <t>CCS系统中销售人员黄贵玲的在职情况显示有误，原本离职但现实为在职，请协助核实并更新，谢谢！</t>
  </si>
  <si>
    <t>查询生产环境数据，更改对应字段的值。</t>
  </si>
  <si>
    <t>INC003131711</t>
  </si>
  <si>
    <t>上海保单04056548、01598095，客户绑定微信，显示用户角色为“投保人”。被保险人姓名为全大写、投保人姓名为大小写夹杂，客户无法申请理赔。经查询LA，客户姓名均为大写，详见截图。</t>
  </si>
  <si>
    <t>Defect</t>
    <phoneticPr fontId="11" type="noConversion"/>
  </si>
  <si>
    <t>我看了下帮定的时候投保人的名字是小写，现已经把数据修改，让用户试下看是否可以正常操作</t>
  </si>
  <si>
    <t>INC003131743</t>
  </si>
  <si>
    <t>北京有一保单：40207930，客户要求溢交退费，在LA操作保费回拨时显示“ No suspense amount ”，请加急处理，以免影响客户退费到账。谢谢！</t>
  </si>
  <si>
    <t>解金额锁</t>
  </si>
  <si>
    <t>INC003131907</t>
  </si>
  <si>
    <t>El系统工号无法登陆</t>
  </si>
  <si>
    <t>已经将附件中所有用户重新同步至云学堂，请尝试登录。</t>
  </si>
  <si>
    <t>INC003141556</t>
  </si>
  <si>
    <t>SY  02807470、02807627、02807578，三单还款批核在逾期处理中后，保费入账后一直在保单暂记中，请协助处理，谢谢！</t>
  </si>
  <si>
    <t>1. 用户保单操作自动失效返回
2. IT Patch CHDR保单状态，Diary convert
3. 用户重新操作还款申请
4.    优先执行还款批核</t>
  </si>
  <si>
    <t>INC003141983</t>
  </si>
  <si>
    <t>定投的天猫未支付数据出现了同一手机号被创建了3个客户号的操作，请查询CC0241052494，CC0241052493，CC0241052495手机号是  1861***5297姓名：张佳持CC0241061101，CC0241061099，CC0241061100手机号是1315***6507姓名：刀云仙CC0</t>
  </si>
  <si>
    <t>3111112</t>
  </si>
  <si>
    <t>INC003142185</t>
  </si>
  <si>
    <t>以下为都会堂20190706-20190714对账差异，烦请协助查询处理，谢谢～户订单号 单金额   Xmbmall20190700000288 19.9 #N/A 都会堂有，EBS无 OLP011381445845763IPTE20190700001049 720 #N/A  226053IPTE201907</t>
  </si>
  <si>
    <t>External 3rd Party Interface</t>
    <phoneticPr fontId="11" type="noConversion"/>
  </si>
  <si>
    <t>详见邮件沟通，已经解决</t>
  </si>
  <si>
    <t>INC003142186</t>
  </si>
  <si>
    <t>SY   41071953终身寿险（万能型， B 款 )，保费假期状态，申请取消附加险后复交，操作取消附加险时系统报错，请协助终止附加险，并将LA中取消附加险工单结案，正常触发批单短信。谢谢！</t>
  </si>
  <si>
    <t>UPDATE COVR SET STATCODE ='TR',PSTATCODE ='TR',DATIME = CURRENT_TIMESTAMP,USER_PROFILE='WLU4', JOB_NAME='I003142186' 
WHERE STATCODE = 'LA' AND CHDRCOY ='8' AND CHDRNUM ='41071953' AND VALIDFLAG ='1' 
---2 rows 
INSERT INTO LETCPF VALUES('8', 'LPLNCHG', 1, '1', 20190719, 99999999, '9', '73007622', ' ', 'CH', '8', '41071953', 
2405, 'PS0006', ' ', 'SY', '8', '41071953', 'LPLNCHG', 1, 'N', 'TN82', 'WLU4', 'I003142186', CURRENT_TIMESTAMP); 
---1 row 
UPDATE ZPSHPF SET VALIDFLAG='2', ZNPOSST='S', TRANNO=2405, USER_PROFILE='WLU4', 
JOB_NAME='I003142186', DATIME=CURRENT_TIMESTAMP, EFDATE01=20190719, EFDATE03=20190719, 
EFDATE04=20190719, EFDATE08=20190719, EFDATE09=20190719, EFDATE10=20190719, 
USERID01='EHYUEE', USERID03='EHYUEE', USERID04='EHYUEE', USERID08='EHYUEE', USERID09='EHYUEE', USERID10='EHYUEE' 
WHERE CHDRNUM ='41071953' AND CHDRCOY ='8' and znposnum =6 
---1 row</t>
  </si>
  <si>
    <t>INC003145797</t>
  </si>
  <si>
    <t>因新上线项目，申请增加CCS权限，增加“Digital-水滴”、“Digital-天彩”项目权限，CCS账号：jiangtia</t>
  </si>
  <si>
    <t>权限配置导致，原先系统列表项目里没有天彩项目。</t>
  </si>
  <si>
    <t>添加了天彩项目。</t>
  </si>
  <si>
    <t>INC003146245</t>
  </si>
  <si>
    <t>光大信用卡外点MTS系统，麻烦转给新武，手机号码屏蔽，通过按键等操作，可以看到涉敏信息，还请尽快处理 谢谢</t>
  </si>
  <si>
    <t>系统缺陷</t>
  </si>
  <si>
    <t>该问题需要转PRB修复。</t>
  </si>
  <si>
    <t>INC003146807</t>
  </si>
  <si>
    <t>使用360浏览器登入CCS，发生闪退现象，需要用户重新登入</t>
  </si>
  <si>
    <t>用户之后没有再次出现这种情况。</t>
  </si>
  <si>
    <t>沟通完成。</t>
  </si>
  <si>
    <t>INC003146972</t>
  </si>
  <si>
    <t>Ying Jiang</t>
  </si>
  <si>
    <t>团险EBS系统影像扫描无法访问</t>
  </si>
  <si>
    <t>3416261</t>
  </si>
  <si>
    <t>Failover</t>
    <phoneticPr fontId="11" type="noConversion"/>
  </si>
  <si>
    <t>INC003167621</t>
  </si>
  <si>
    <t>DL-00412116 保单还款后，仍处于扣款状态，请协助处理</t>
  </si>
  <si>
    <t>DELETE FROM BEXTPF WHERE CHDRNUM = '00412116' AND CHDRCOY = '8' 
AND TRANCD = 'TN40'  AND NEXTDATE =20190722
---1 ROW</t>
  </si>
  <si>
    <t>INC003167698</t>
  </si>
  <si>
    <t>40213615402136150321505940580300四单微信直刷未结案。没任务可提交。烦请调整结案。谢谢！</t>
  </si>
  <si>
    <t>INC003167800</t>
  </si>
  <si>
    <t>华夏银行项目、光大银行项目 7月23日机构业绩报表业绩与承保、撤保明细都不一致，附件为承保明细及机构报表，请尽快处理 谢谢</t>
  </si>
  <si>
    <t>复制分发延迟，在跑机构业绩报表JOB时，保单还未完全推送至报表库，最终导致跑出的机构业绩缺少数据。</t>
  </si>
  <si>
    <t>加跑机构业绩报表JOB。</t>
  </si>
  <si>
    <t>INC003168047</t>
  </si>
  <si>
    <t>00905717，主线合并为一年生成缴费凭证，但是附险按月生成，请调查原因。</t>
  </si>
  <si>
    <t>INC003168267</t>
  </si>
  <si>
    <t>Jojo Ding</t>
  </si>
  <si>
    <t>大连分公司在资金平台导入交易对账单时，误将历史交易导入当日交易，导致核对交易时无法找到交易明细。</t>
  </si>
  <si>
    <t>3414025</t>
  </si>
  <si>
    <t>INC003169062</t>
  </si>
  <si>
    <t>昨日操作Enotice红利累积生息纸质信函发送，今日16点后并未上传到供应商系统，烦请核实。</t>
  </si>
  <si>
    <t>INC003169143</t>
  </si>
  <si>
    <t>SH   41415383NJ   02047389以上保单为CCS直刷失败复效件，在pass的400电话受理任务池进一步操作时，无编辑按钮，任务亦无法提交 ，烦请协助尽快核实原因，以免影响保全时效，谢谢</t>
  </si>
  <si>
    <t>INC003177269</t>
  </si>
  <si>
    <t>CCS系统微信文字留言客户信息与客户层查询到的客户信息不符，以下为例：2019-07-25 07:39:54留言保单号：00951881，显示客户姓名张勇。但客户层使用此保单号查询显示客户姓名为何俊英，留言任务池与分配至CSR私有任务池中与微信文字留言显示一致。请尽快排查故障原因并进行修复，谢谢！！</t>
  </si>
  <si>
    <t>INC003177312</t>
  </si>
  <si>
    <t>附件中标注的3笔实时给付是重复的，请帮忙尽快解决，谢谢</t>
  </si>
  <si>
    <t>INC003177473</t>
  </si>
  <si>
    <t>0229302700777358022754220229302701522461以上保单微信直刷未通过，系统没有任务可以提交导致挡一条未结案记录影像保全时效，烦请帮忙撤销。谢谢！</t>
  </si>
  <si>
    <t>INC003177553</t>
  </si>
  <si>
    <t>保单号04092546 在"MetLife CCS &gt; 电销保全预约 &gt; 业务历史查询：中显示 ，渠道7-25预约"故为其申请协议解约把所扣保费全额退还给客户 业联已批"但是在外呼过程中自动变为"正常退保"。    业务内容不一致，退保客户退费金额不一样，将严重影响业务操作，请核查并修复。谢谢！</t>
  </si>
  <si>
    <t>更正相应的信息。</t>
  </si>
  <si>
    <t>INC003177843</t>
  </si>
  <si>
    <t>投保单号203002340654在5-16以“回访成功（信函件）“状态归档，正常情况下保单不会再出现在CSR私有数据中了，但是不知为何保单还以“信函件”状态出现在CSR私有中。请核查，谢谢！</t>
  </si>
  <si>
    <t>INC003178195</t>
  </si>
  <si>
    <t>Fengping Zhu</t>
  </si>
  <si>
    <t>1、客户昨天在微店投保产品目前在TSR的MTS系统中显示待发送状态，客户查询不到保单，烦请加急处理，谢谢～ 一共两单，投保单号：043002429654   /023002429656</t>
  </si>
  <si>
    <t>3416503</t>
  </si>
  <si>
    <t>保单发送核心核保完成后中断。</t>
  </si>
  <si>
    <t>重新发送成功，请查验。</t>
  </si>
  <si>
    <t>INC003178405</t>
  </si>
  <si>
    <t>PASS账号权限未配置正确，详见RITM1806501账号：dujiaya权限同nili</t>
  </si>
  <si>
    <t>Working as designed</t>
    <phoneticPr fontId="11" type="noConversion"/>
  </si>
  <si>
    <t>审批金额未配置，需在PASS配置审批金额</t>
  </si>
  <si>
    <t>INC003178560</t>
  </si>
  <si>
    <t>YD MALL：无支付宝支付；PC MALL：1、银联支付没有隐藏；2、支付宝没有开启实名；3、支付宝没有禁用信用卡；4、扫码页面返回后无法再次支付；</t>
  </si>
  <si>
    <t>代码修复</t>
  </si>
  <si>
    <t>INC003178931</t>
  </si>
  <si>
    <t>2019-7-25日通过CCS系统-业务受理-退保工单上传管理，长传正常退保工单，有两张保单导入PASS系统后提示受理来源为“投诉受理”，请协助排查异常原因，谢谢，详见附件</t>
  </si>
  <si>
    <t>后续继续观察是CCS系统还是PASS系统的问题。</t>
  </si>
  <si>
    <t>问题由对方处理。</t>
  </si>
  <si>
    <t>INC003161446</t>
  </si>
  <si>
    <t>保单号：04162226,7月17日LA中有一条打印记录，麻烦协助查询是哪位用户或哪项操作触发的重新列印，谢谢。</t>
  </si>
  <si>
    <t>liyuan.sun@metlife.com ，请联系这个邮件，是ESLIYUAN这个ID操作的，这是邮箱。</t>
  </si>
  <si>
    <t>INC003161698</t>
  </si>
  <si>
    <t>如既往报错单：INC002799878，此次天津分公司发起投诉调查（顾问营销渠道），调查接收方再次发生错误。请协助如下事宜：1.请重新核查错误问题产生点，若为系统逻辑问题请解决2.调取所有CCS系统投诉模块中，各分公司、各渠道及各部门相关的投诉调查接受人、投诉审批人对应清单</t>
  </si>
  <si>
    <t>Failover</t>
    <phoneticPr fontId="11" type="noConversion"/>
  </si>
  <si>
    <t>INC003161766</t>
  </si>
  <si>
    <t>CCS系统业务受理-全业务明细报表中，工单提交部门如果为总部-总部续期的，在报表中“转办部门”字段中显示的仍为总部续期，以工单号：0819062686952、0519061358718（此工单的CSR字段为空，在业务受理历史中可见CSR为zhaowy4）为例，请分析错误原因并尽快修复，谢谢！工单类型涉及预约服务、理赔报</t>
  </si>
  <si>
    <t>INC003161773</t>
  </si>
  <si>
    <t>保单号03026103在LA核心系统的账号是：9558820200018354631，在资金平台的账号是：9558820200018354   ，导致出盘报错，留存的账号不一致，请核实。</t>
  </si>
  <si>
    <t>INC003161788</t>
  </si>
  <si>
    <t>Ruiqin Cai</t>
  </si>
  <si>
    <t>OA报销单中分公司总经理申请报销单，审批流显示为分公司总经理审批，与实际操作不符，应为上级负责人审批</t>
  </si>
  <si>
    <t>1012002</t>
  </si>
  <si>
    <t>审批流程不对，已经更改</t>
  </si>
  <si>
    <t>INC003161825</t>
  </si>
  <si>
    <t>你好，CQ-04271908 此单400有受理的犹退，操作完成后发现还是已登记状态，且LA已更新为取消状态，烦请协助将此案件修改为已结案，谢谢</t>
  </si>
  <si>
    <t>数据已经解决</t>
  </si>
  <si>
    <t>INC003161947</t>
  </si>
  <si>
    <t>在MetLife CCS &gt; 电话平台类报表 &gt; Outbound CSR报表中起止时间2019-6-26—7-23无蒲俊霖、唐琪、田梦、李金洹、徐钰婷、杨曦、张雪、林娟、项静、张倩外呼数据量，但在MetLife CCS &gt; 电话平台类报表 &gt; OutboundCSR分时报表中，用以上员工蒲俊霖110213、唐琪11</t>
  </si>
  <si>
    <t>INC003162276</t>
  </si>
  <si>
    <t>您好:今天平台'里有四单生成PDF失败，详见附件，请帮忙处理，谢谢！</t>
  </si>
  <si>
    <t>INC003162809</t>
  </si>
  <si>
    <t>L19072330457、02973098、M19072345024 立案号已存在</t>
  </si>
  <si>
    <t>INC003163182</t>
  </si>
  <si>
    <t>相似客户发生错误，请帮忙处理。</t>
  </si>
  <si>
    <t xml:space="preserve">程序bug，PN51R程序里没有对WSAA-SELECT这个变量做赋值初始化造成的，
导致如果连续做客户合并的话，从第二次合并开始，就只会取客户list的最后一条记录
已登记NNBK27修改
</t>
  </si>
  <si>
    <t>INC003163283</t>
  </si>
  <si>
    <t>L19072030275、M19072044785、40497858 微信申请，缺少理赔申请书</t>
  </si>
  <si>
    <t>Networking</t>
    <phoneticPr fontId="11" type="noConversion"/>
  </si>
  <si>
    <t>Failure</t>
    <phoneticPr fontId="11" type="noConversion"/>
  </si>
  <si>
    <t>影像已经提取，详见邮件沟通</t>
  </si>
  <si>
    <t>INC003163315</t>
  </si>
  <si>
    <t>L19072330417、02593677、M19072344988  微信申请，缺少理赔材料</t>
  </si>
  <si>
    <t>影像已经通过邮件发送，详见邮件沟通</t>
  </si>
  <si>
    <t>INC003155804</t>
  </si>
  <si>
    <t>在OA系统中，业务及宣传材料审核申请表审批环节，审批流程流转至已离职合规负责人名下，导致无法审批成功。</t>
  </si>
  <si>
    <t>表单流转到离职人员账号处理，现在已经更改。</t>
  </si>
  <si>
    <t>INC003155853</t>
  </si>
  <si>
    <t>SY  41090896，T129|新增附加险LA已更新，pass未结案。请协助处理，谢谢！</t>
  </si>
  <si>
    <t>INC003156268</t>
  </si>
  <si>
    <t>DL-00708839 保单状态有效 保费状态“失效’ 请协助处理</t>
  </si>
  <si>
    <t>UPDATE CHDRPF SET STATCODE ='LA',USER_PROFILE='I003156268', DATIME = CURRENT_TIMESTAMP WHERE chdrnum 
='00708839' and chdrcoy ='8' and validflag ='1' AND STATCODE ='IF' 
-- 1 ROW</t>
  </si>
  <si>
    <t>INC003156271</t>
  </si>
  <si>
    <t>重疾保额裂变重新上线，新数据应该都进尾缀是20181022的calllist。但是尾缀是20181022的calllist，目前统计数据是0， 重疾保额裂变生产测试手机号：18611508807；7月18号我用15811138166测试，那个时候callist是带old字样的，是没问题的，但是带"old"字样的</t>
  </si>
  <si>
    <t>No Action Taken</t>
    <phoneticPr fontId="11" type="noConversion"/>
  </si>
  <si>
    <t>INC003156325</t>
  </si>
  <si>
    <t>麻烦转张海博，订单档第30个客户，MTS系统报错抛出异常，无法正常受理，麻烦查询下是什么问题</t>
  </si>
  <si>
    <t xml:space="preserve">问题：上传订单档系统提示RecordNumber是30的数据抛异常。
原因：订单档中的第30个保单信息中缺失银行节点信息，导致的。
</t>
  </si>
  <si>
    <t>根据抛异常的数据查看日志记录和订单档信息。</t>
  </si>
  <si>
    <t>INC003156366</t>
  </si>
  <si>
    <t>Shuxian Xia</t>
  </si>
  <si>
    <t>7月8日，利用差旅费用报销单进行报销时，该张表单需选择节点执行人，发起者部分主管、发起者部门分管领导、CEO三项均不能选择，故表单不能继续流转，致电88290进行权限咨询，需求：贺总为浙江分公司总经理，贺总的差旅费用报销需要总公司总经理siyi总的审批，告知需求后，88290回复已修改完成可进行报销，接着对差旅费用</t>
  </si>
  <si>
    <t>3406343</t>
  </si>
  <si>
    <t>审批权限问题，已经更改完成。</t>
  </si>
  <si>
    <t>INC003156455</t>
  </si>
  <si>
    <t>HZ  03602546   03602463GZ  01077600以上保单为CCS直刷失败复效件，在pass的400电话受理任务池进一步操作时，无编辑按钮，任务亦无法提交 ，烦请协助尽快核实原因，以免影响保全时效，谢谢</t>
  </si>
  <si>
    <t>INC003156854</t>
  </si>
  <si>
    <t>Enotice系统7月19日信函生成红利数据有差异，需进行核实。</t>
  </si>
  <si>
    <t>INC003173107</t>
  </si>
  <si>
    <t>资金平台用户名有误，正确的用户名应该为：黄慧: hui huang    黄欣欣：xinxin huang   余建玉：jianyu yu，请更正，谢谢！</t>
  </si>
  <si>
    <t>和域账号保持一致</t>
  </si>
  <si>
    <t>INC003173713</t>
  </si>
  <si>
    <t>客户反映7/24上午10：54发送邮件至4008188168@metlife.com，但400邮箱无接收到该封邮件（详见截图），烦请查询下原因，谢谢客户来邮邮箱号Scarlett King &lt;scarlett414k@gmail.com&gt;</t>
  </si>
  <si>
    <t>Failover</t>
    <phoneticPr fontId="11" type="noConversion"/>
  </si>
  <si>
    <t>INC003173747</t>
  </si>
  <si>
    <t>083002301848   徐仁宇123002241904   孙银海383002167200用户名tqyantr无法查询以上保单，预计权限被修改，无法查询原权限下保单</t>
  </si>
  <si>
    <t>INC003174122</t>
  </si>
  <si>
    <t>00811122_PASS报错,无法保存且无法退件</t>
  </si>
  <si>
    <t>Working as designed</t>
    <phoneticPr fontId="11" type="noConversion"/>
  </si>
  <si>
    <t>INC003174151</t>
  </si>
  <si>
    <t>人员变更，资金平台权限变更。</t>
  </si>
  <si>
    <t>配置用户权限</t>
  </si>
  <si>
    <t>INC003082026</t>
  </si>
  <si>
    <t>L19070228945、02387219、M19070242949 立案岗确认立案后，案件仍是待立案</t>
  </si>
  <si>
    <t>INC003082079</t>
  </si>
  <si>
    <t>SH-41313940   复效保费未入账，请查询</t>
  </si>
  <si>
    <t>INC003082121</t>
  </si>
  <si>
    <t>我司与民生银行的网销合作，对账金额差异排查与解决。</t>
  </si>
  <si>
    <t>1、数据查询
2、数据比对
3、差异处理</t>
  </si>
  <si>
    <t>INC003082172</t>
  </si>
  <si>
    <t>客户73705393孙雪松应为金卡客户，但pASS显示为银卡，烦请协助核实处理，以免影响客户应享受权益，谢谢</t>
  </si>
  <si>
    <t>推数问题</t>
  </si>
  <si>
    <t>INC003082205</t>
  </si>
  <si>
    <t>mtsrpt-报表-回访任务报表-薪资报表-实收保费绩效明细报表-复效，保单已经承保了，但在系统里没有体现出实收保费，清单请看附件。谢谢！</t>
  </si>
  <si>
    <t>此问题是因三方系统推数及MTS本身检验数据逻辑问题导致，申请转PRB处理</t>
  </si>
  <si>
    <t>INC003082395</t>
  </si>
  <si>
    <t>CQ-40565791/GZ-40826953/DL-40736738 三单足额退保，gl帐不平</t>
  </si>
  <si>
    <t xml:space="preserve">是协议退保时账不平，程序已经修复，在uat阶段。
</t>
  </si>
  <si>
    <t xml:space="preserve">一共有五单需要patch，
CQ-40583768
CQ-40565791
GZ-40826953
DL-40736738
CQ-40579960
脚本已经发给haiyan，今天就会patch完毕。
inc先关闭。
下面是实例sql
INSERT INTO MLPDTA.ACMVPF VALUES('', '7', '40826953', 2311, 5, '', 
'7', '4082695301010000', 'LE', 'LP', '7', 'GZ', 2019, 07, 'T512', 
'00251', 'CNY', 1371.60 , '40826953', '足额退保', 
1, 1371.60 , '7', 'CNY', 'PREMREC5-4PE5', '+', 2019,'07', 20190611, 
0, 0, 99999999, 'I', 190709,141051, 887 , ' ', '', '', '', 0, 
'', 99999999, 'P1', 'BXS', 'I', 'SYS', 'PEN301', 'SYS', 'SF0003', 
'SYS', 'SYS', '0701', 'I003082395', 'PATCH', CURRENT_TIMESTAMP) ;
--1 ROWS
INSERT INTO MLPDTA.ACMVPF VALUES('', '7', '40826953', 2311, 6, '', 
'7', '4082695301010100', 'LE', 'LP', '7', 'GZ', 2019, 07, 'T512', 
'00251', 'CNY', 117.00 , '40826953', '足额退保', 
1, 117.00 , '7', 'CNY', 'PREMREC5-8AC6', '+', 2019,'07', 20190611, 
0, 0, 99999999, 'I', 190709,141051, 887 , ' ', '', '', '', 0, 
'', 99999999, 'G', 'BXS', 'I', 'SYS', 'ACI301', 'SYS', 'SF0003', 
'SYS', 'SYS', '0701', 'I003082395', 'PATCH', CURRENT_TIMESTAMP) ;
--1 ROWS
UPDATE MLPDTA.ACBLPF SET SACSCURBAL = SACSCURBAL + 1371.6
,USER_PROFILE = 'I003082395', DATIME = CURRENT_TIMESTAMP 
WHERE SACSCURBAL = -96012.00 AND SACSTYP = 'LP' AND RLDGACCT = '4082695301010000' AND RLDGCOY = '7' ;
--1 ROWS
UPDATE MLPDTA.ACBLPF SET SACSCURBAL = SACSCURBAL + 117.0
,USER_PROFILE = 'I003082395', DATIME = CURRENT_TIMESTAMP 
WHERE SACSCURBAL = -8190.00  AND SACSTYP = 'LP' AND RLDGACCT = '4082695301010100' AND RLDGCOY = '7' ;
--1 ROWS"
</t>
  </si>
  <si>
    <t>INC003083054</t>
  </si>
  <si>
    <t>通过：大都会人寿微商城菜单、小程序列表、小程序码扫码进入微店，均有报错，请尽快处理，谢谢！</t>
  </si>
  <si>
    <t>Recycle</t>
    <phoneticPr fontId="11" type="noConversion"/>
  </si>
  <si>
    <t>性能问题</t>
  </si>
  <si>
    <t>由于裂变造成数据库无法正常链接</t>
  </si>
  <si>
    <t>INC003083079</t>
  </si>
  <si>
    <t>SY  41080512，保费状态已缴清，但复效保费未入账，请协助处理，谢谢！</t>
  </si>
  <si>
    <t>月缴最后一期之前已经缴清状态了，逾期返回后，保单还是缴清状态，
patch一下状态，然后执行diary convert，放开diary吃进保费，然后保单再次变缴清。 
UPDATE CHDRPF SET PSTATCODE = 'PP',USER_PROFILE = 'I003082201',DATIME = CURRENT_TIMESTAMP WHERE 
chdrnum = '41080512' and chdrcoy ='8' AND VALIDFLAG = 
'1' AND PSTATCODE ='FP' 
- - 1 row</t>
  </si>
  <si>
    <t>INC003083108</t>
  </si>
  <si>
    <t>SY  41086690，万能险退保已处理，附加险无退费，但操作后附加险仍为失效状态，请协助处理，谢谢！</t>
  </si>
  <si>
    <t>UPDATE COVR SET STATCODE ='TR',PSTATCODE ='TR',DATIME = CURRENT_TIMESTAMP,USER_PROFILE='I003083108' WHERE CRTABLE IN ('HI53','JC51','9J51') AND CHDRCOY ='8' AND CHDRNUM ='41086690' AND VALIDFLAG ='1' 
---3 rows</t>
  </si>
  <si>
    <t>INC003083134</t>
  </si>
  <si>
    <t>CQ-40502438此单万能产品，退保已操作，请协助处理失效的附加险，谢谢</t>
  </si>
  <si>
    <t>UPDATE COVRPF SET STATCODE='TR', PSTATCODE='TR', 
USER_PROFILE = 'I003083134',DATIME = CURRENT_TIMESTAMP 
WHERE chdrnum ='40502438' and chdrcoy ='6' and 
validflag ='1' AND STATCODE ='LA' 
-1 ROW</t>
  </si>
  <si>
    <t>INC003074847</t>
  </si>
  <si>
    <t>CCS系统客户层新增预约服务-电销服务-退保挽留，退保类型选择：犹豫期退保工单，如新增工单未勾选保单号，系统弹出提示：请选择正确保单号！工单无法提交，由于此校验不符合现有操作要求，需要调整为：弹窗正常提示，但工单也可正常提交</t>
  </si>
  <si>
    <t>返回信息屏蔽掉。</t>
  </si>
  <si>
    <t>INC003096734</t>
  </si>
  <si>
    <t>上周五到本周周一，Mtsrpt系统在导calllist表的时候，会提示报错，现在无法导出报表，如附件</t>
  </si>
  <si>
    <t>MTS报表服务器IIS内存溢出。</t>
  </si>
  <si>
    <t>该问题需要转PRB优化导出逻辑。</t>
  </si>
  <si>
    <t>INC003096800</t>
  </si>
  <si>
    <t>保单号03770531，客户陈富记要求将保单暂记里的多收保费退还，但在支付做保费回退的时候系统提示“ No suspense amount ”，请查原因并解决。</t>
  </si>
  <si>
    <t>UPDATE ZACLpf SET VALIDFLAG='2', USER_PROFILE='I003096800', DATIME = CURRENT_TIMESTAMP WHERE CHDRCOY='7' AND CHDRNUM='03770531' AND VALIDFLAG ='1' 
-- 1 row</t>
  </si>
  <si>
    <t>INC003096840</t>
  </si>
  <si>
    <t>发票代码4400174320，发票号码39864331，7.5在vms系统已开具发票，但在vms系统没有查到可以打印的记录，在税控服务器系统查到已开发票，请在后台将发票释放出来，谢谢！</t>
  </si>
  <si>
    <t>INC003096905</t>
  </si>
  <si>
    <t>4月22日查询代理人屠小蘅8604004722离职情况时，使用CCS系统查询，当时未查询到投保书号081000249297的回执签收情况，烦请帮忙协查当时此单情况，谢谢。</t>
  </si>
  <si>
    <t>已经调查清，邮件过去了，请查收。</t>
  </si>
  <si>
    <t>INC003097053</t>
  </si>
  <si>
    <t>本周old数据未能成功跑出，请重新跑一下。另，该问题近期频繁出现，请评估一下如何解决。</t>
  </si>
  <si>
    <t xml:space="preserve">问题：周六的复用OldNewJob执行失败
原因：复用Job使用的打分的客户标签数据与Agent Job（CustomerLable_DailyJob）有关 ，而这个Job近期执行时长达到了15/16个小时，所以复用出现了异常，执行时间长跟数据库的其它锁引起的脚本执行阻塞有关。
</t>
  </si>
  <si>
    <t>临时解决方案是重跑AutoReuseOldNewJob。</t>
  </si>
  <si>
    <t>INC003097247</t>
  </si>
  <si>
    <t>保单号03582429，暂记余额93元被锁定，请协助解锁，谢谢！</t>
  </si>
  <si>
    <t>UPDATE ZACLpf SET VALIDFLAG='2', USER_PROFILE='I003097247', DATIME = CURRENT_TIMESTAMP WHERE CHDRCOY='8' AND CHDRNUM='03582429' AND VALIDFLAG ='1'
--1 rows</t>
  </si>
  <si>
    <t>INC003097387</t>
  </si>
  <si>
    <t>截至20190625，BO报表--待给付暂计科目明细报表数据与财务记账数据存在差异。</t>
  </si>
  <si>
    <t>报表逻辑与财务账逻辑不一致</t>
  </si>
  <si>
    <t>手工提数给用户</t>
  </si>
  <si>
    <t>INC003097439</t>
  </si>
  <si>
    <t>下载报表《8613_SurrenderInfo_2019-06》和《8613_201906BankGupSurInfoImport》，报表所属机构：宁波（8613）。（报表见附件）报表筛选字段"销售渠道-BXS","件数"该数据不一致。《8613_SurrenderInfo_2019-06》件数显示"40"，《861</t>
    <phoneticPr fontId="11" type="noConversion"/>
  </si>
  <si>
    <t>Database</t>
    <phoneticPr fontId="11" type="noConversion"/>
  </si>
  <si>
    <t>DataFix</t>
    <phoneticPr fontId="11" type="noConversion"/>
  </si>
  <si>
    <t>INC003097451</t>
  </si>
  <si>
    <t>OA中编号为201906240854的《业务及宣传材料审核申请表》卡在郑启慧处，但郑启慧已离职，请IT加急协助将此人的审批删除或者置为通过，以便进入下一个审核流程。涉及客户需求，请加急处理。</t>
  </si>
  <si>
    <t xml:space="preserve">业务及宣传材料审核申请表表单的审批流程里的审批人离职需要替换审批人
</t>
  </si>
  <si>
    <t>INC003097619</t>
  </si>
  <si>
    <t>接已关闭工单INC003096091续问：提采购订单的申请发现我跟郭理佳的都没有这个合同号，黄诗美的OA系统只有“CON-FP-总务部-2017-0662”，没有 “CON-FP-广东-直效行销（销售管理）-2017-1189 ”这个关联表单，无法提交申请的采购订单，这个如何将这个关联表单关联到黄诗美的OA上？</t>
  </si>
  <si>
    <t>更改合同审批表申请人</t>
  </si>
  <si>
    <t>INC003086367</t>
  </si>
  <si>
    <t>Networking</t>
    <phoneticPr fontId="11" type="noConversion"/>
  </si>
  <si>
    <t>No Action Taken</t>
    <phoneticPr fontId="11" type="noConversion"/>
  </si>
  <si>
    <t>第三方接口问题</t>
  </si>
  <si>
    <t>具体详见邮件回复。</t>
  </si>
  <si>
    <t>INC003086424</t>
  </si>
  <si>
    <t>您好   如附件，四川民生项目订单档今日总公司新契约上传系统时，显示13单报错，修改后再次显示报错，还请帮忙核实，谢谢！</t>
  </si>
  <si>
    <t>3401843</t>
  </si>
  <si>
    <t>保单审核并发机制记录表数据未清除，导致不能重新保单审核。</t>
  </si>
  <si>
    <t>目前已经清除截图中并发机制记录表保单对应数据，请尝试重新保单审核。</t>
  </si>
  <si>
    <t>INC003086786</t>
  </si>
  <si>
    <t>客户：王坚强保单号：02694296电话：13940844313办理事宜：保单在官微缴费不成功客户无法提供截图</t>
  </si>
  <si>
    <t>Defect</t>
    <phoneticPr fontId="11" type="noConversion"/>
  </si>
  <si>
    <t>支付问题</t>
  </si>
  <si>
    <t>建议用户从公众号进入然后支付，暂时关闭，若有问题及时电话沟通</t>
  </si>
  <si>
    <t>INC003086982</t>
  </si>
  <si>
    <t>BO系统23－受益人18岁停止自动转账清单_NEW 提数：Enter 应领日期-60(Start):   2019-6-1 0:00:00      Enter 应领日期-60(End):           2019-6-30 0:00:00跑出保单00496693数据，该数据生存金、年金并无给付记录，烦请核实</t>
  </si>
  <si>
    <t>BO报表从ZCPHPF取数，该表为生存金应发放记录，不代表实际发放， 经查该保单有过2次生存金待给付的记录，未实际给付。已告知用户逻辑，并手工提取生存金未实际给付记录供用户参考。</t>
  </si>
  <si>
    <t>INC003087048</t>
  </si>
  <si>
    <t>投保单号023002347894，客户称自己已经回签两次，但邮件系统和LA系统都没有回签记录，请查明原因，并协助处理，谢谢</t>
  </si>
  <si>
    <t>Defect</t>
    <phoneticPr fontId="11" type="noConversion"/>
  </si>
  <si>
    <t>偶发性问题，http传输字符偶尔出现?的情况</t>
  </si>
  <si>
    <t>INC003087054</t>
  </si>
  <si>
    <t>SY  41144938，客户7月2日申请复效，复效金额1080元，7月3日只回盘360元，且系统中还有失效当天6月25日回盘的保费360元，请协助核实原因并处理，谢谢！</t>
  </si>
  <si>
    <t>资金平台上线后，保全对于这种这种有悬帐的差额扣款有问题。
例如有360的悬帐，复效1080，本来应该差额扣款720.但是实际会在720的基础上又扣除悬帐360，也就是扣款360.
现在回盘成功后，悬帐是720，已经让保全同事取消复效，重新扣款，重新扣款发盘前，把悬帐调整为LP/TS，回盘后再调整成LP/S的悬帐。
这个CR的修改还没进行，上线前都要手工处理。</t>
  </si>
  <si>
    <t>INC003087195</t>
  </si>
  <si>
    <t>40386472 BJ，应交日为4月22日的保费在6/25通过IVR扣款成功，但是LA生成了转账成功短信，并且同样短信生成两次，详见截屏。请处理。</t>
  </si>
  <si>
    <t>经了解，24日的回盘数据有问题，25号又重新回盘一次，导致核心系统中短信连续出了两条。这是资金平台的问题。之前已经报过多次了，都是通过资金平台回盘的，具体问题可以联系雪峰。</t>
  </si>
  <si>
    <t>经了解，24日的回盘数据有问题，25号又重新回盘一次，导致核心系统中短信连续出了两条。这是资金平台的问题。
之前已经报过多次了，都是通过资金平台回盘的，具体问题可以联系雪峰。</t>
  </si>
  <si>
    <t>INC003087267</t>
  </si>
  <si>
    <t>系统批单出现重复数据，烦请协助去重</t>
  </si>
  <si>
    <t>INC003096091</t>
  </si>
  <si>
    <t>请协助确认郭理佳账户3335098与赵常军账户3053312有何功能不同？当初申请开通郭理佳OA权限时要求使用权限等同于赵常军账户，但郭理佳帐户一直无法提采购订单申请，一直使用已调岗至湖北项目MIS岗的赵常军账户，现郭理佳已离职，相关工作将由黄诗美账户3233024接岗，由于OA系统即将不可使用账户登陆，将会影响深圳的</t>
  </si>
  <si>
    <t>用户只是想咨询一些OA问题，已经回复解决。</t>
  </si>
  <si>
    <t>INC003096145</t>
  </si>
  <si>
    <t>OA审批中，原审批节点“康娇”离职，现影响OA继续审批，烦请系统调整或删除此OA节点，便于OA继续审批，谢谢～</t>
  </si>
  <si>
    <t>表单的审批流程里的审批人离职需要替换审批人</t>
  </si>
  <si>
    <t>INC003096215</t>
  </si>
  <si>
    <t>Zhengdong Zhu</t>
  </si>
  <si>
    <t>b保单号两次牵收后依旧显示没有牵收</t>
  </si>
  <si>
    <t>10216 LD Certificate Generation Portal</t>
  </si>
  <si>
    <t>3402605</t>
  </si>
  <si>
    <t>系统偶发性问题，URL传输偶然造成个别符号乱码</t>
  </si>
  <si>
    <t>INC003096261</t>
  </si>
  <si>
    <t>上海保单-41374032，原本从理赔款中拆分了还贷款项31448.46元，后客户致电400自行偿还贷款。现需要将31448.46元再次支付给客户，收付费反馈该笔钱被锁定，无法拨出</t>
  </si>
  <si>
    <t>解锁
UPDATE ZACLpf SET VALIDFLAG='2', USER_PROFILE='I003096261', DATIME = CURRENT_TIMESTAMP WHERE CHDRCOY='1' AND CHDRNUM='41374032' AND VALIDFLAG ='1' 
-- 1 ROW</t>
  </si>
  <si>
    <t>INC003096286</t>
  </si>
  <si>
    <t>SY  41091284，万能险退保已处理，附加险无退费，但操作后附加险仍为失效状态，请协助处理，谢谢！</t>
  </si>
  <si>
    <t xml:space="preserve">UPDATE COVRPF SET STATCODE ='TR',PSTATCODE ='TR',USER_PROFILE='I003088843', DATIME = CURRENT_TIMESTAMP 
WHERE CRTABLE IN ('JC51','HI53','9J51') AND CHDRCOY ='8' AND CHDRNUM 
='41091284' AND VALIDFLAG ='1' 
-- 3 rows 
</t>
  </si>
  <si>
    <t>INC003096322</t>
  </si>
  <si>
    <t>烦请根据附件的6月优悦积分补发清单,补发客户积分,谢谢</t>
  </si>
  <si>
    <t>Configuration</t>
    <phoneticPr fontId="11" type="noConversion"/>
  </si>
  <si>
    <t>积分未赠送或者红包兑换失败</t>
  </si>
  <si>
    <t>INC003096332</t>
  </si>
  <si>
    <t>各位同事，大家好！上周我们在盘查老都会堂后台时发现，自5月以来，共有21单客户已支付，但未承保的保单。其中涉及到的7张保单，客户已进线投诉，对自己付了钱但看不到保单非常不满。请开发同事整体处理这些保单，正常承保。同时，也整体review一下系统，确保以后不会再出现此类问题。否则客户体验很不好，也很容易造成客户</t>
  </si>
  <si>
    <t>Defect</t>
    <phoneticPr fontId="11" type="noConversion"/>
  </si>
  <si>
    <t xml:space="preserve">21单均为MTS调整承保接口导致无法正常承保 </t>
  </si>
  <si>
    <t>现已经将21单正常承保，详细错误原因通过邮件发送，详见邮件附件</t>
  </si>
  <si>
    <t>INC003096414</t>
  </si>
  <si>
    <t>各位同事，大家好！我们上周发现重疾保额裂变存在现金红包被刷的Bug。密集出现几秒就出现刷出一笔10-12元红包的情况。与开发同事紧急沟通后，紧急把小程序下线。经开发同事后续盘查确认，确认系统存在被刷漏洞，拉出的活动上线至今每一笔红包记录显示，有2000+条缺少必填的姓名、身份证号、手机号等信息。请开发同事及时处理</t>
  </si>
  <si>
    <t>Defect of New Release</t>
    <phoneticPr fontId="11" type="noConversion"/>
  </si>
  <si>
    <t>问题已经解决，暂时关闭</t>
  </si>
  <si>
    <t>INC003077539</t>
  </si>
  <si>
    <t>GP01020000102742发票开具时显示第1行商品信息不合法，附件是两张截屏，请协助查询原因，谢谢！</t>
  </si>
  <si>
    <t>INC003077561</t>
  </si>
  <si>
    <t>申请人在处理投诉工单（工单号0019062458152）时误操作，误将投诉工单发送审批到彭启昌处，但是彭启昌用户下没有审批权限，需要申请将此状态更改回“处理中”，谢谢！</t>
  </si>
  <si>
    <t>坐席操作导致。</t>
  </si>
  <si>
    <t>修改工单状态就好了，已经修复。</t>
  </si>
  <si>
    <t>INC003077725</t>
  </si>
  <si>
    <t>电销三份电子保单生成PDF失败，麻烦重新发送。单号如下：203002403444，203002403853，373002403848</t>
  </si>
  <si>
    <t>打印生成PDF服务有问题</t>
  </si>
  <si>
    <t>INC003077766</t>
  </si>
  <si>
    <t>今天MKT一类数据都领取不到，业务员都闲置在工位上，数据推送对业绩影响较大，还请IT尽快处理，感谢 提供工号：964735 965121</t>
  </si>
  <si>
    <t>问题：实时数据推送待领取数据给TSR客户经理频率变的非常慢？
原因：数据来源是微商城裂变-重疾险、微商城裂变-意外险的待领取数据有1万左右或达到四位数以上的量时就会出现频率间隔时间过长从而导致领取号变慢
解决：首先把数据来源是微商城裂变-重疾险、微商城裂变-意外险的等待期修改为1，提数据修改把这部分待领取数据强制回收、占用中的客户号释放。</t>
  </si>
  <si>
    <t>查看数据加载的日志及时间间隔频率。
查看最近一周的数据加载的量。</t>
  </si>
  <si>
    <t>INC003078689</t>
  </si>
  <si>
    <t>L19061727930、02979601、M19061741560 案件状态为空，请调查有无同类案件。L19062528443、02368225、M19062542247 已结案支付异常。</t>
  </si>
  <si>
    <t>INC003078730</t>
  </si>
  <si>
    <t>保单号01763468即5月15日扣款成功后未出盘6月份保费</t>
  </si>
  <si>
    <t xml:space="preserve">1/15保费锁未解，导致5/16扣回的保费未过账，所以后续不会出盘。请先patch ZACL，然后待5月保费过账后，6月请款才能出盘。 </t>
  </si>
  <si>
    <t>INC003078776</t>
  </si>
  <si>
    <t>MTS报表导出来的数据里，有一单尊悦产品新承保业绩为0。此单为实收保费，不应该出现业绩为0的情况，还请排查原因并修复系统bug。附件为bug原因。</t>
  </si>
  <si>
    <t>报表库新增薪资算法包，多个算法包同一产品配置了不同的系数，同一个产品出现新老记录，导致join出来的结果变成了双份的。</t>
  </si>
  <si>
    <t>该问题需要转PRB修改薪资脚本逻辑。</t>
  </si>
  <si>
    <t>INC003078900</t>
  </si>
  <si>
    <t>现生产线又发现一张广州保单203002404631存在相似客户的情况下，仍然会以UW+核保日期发单至LA系统，该情况直接导致在保单层中备注栏添加信息后，出现无法正常进入人工核保工作池的情况。还请协助清空该保单的核保日期，以保证保单照会的正常下发。感谢！之前也上报过该情况：INC003056259</t>
  </si>
  <si>
    <t>UPDATE HPAD SET HUWDCDTE = 99999999,USER_PROFILE = 'I003078900',DATIME = CURRENT_TIMESTAMP WHERE CHDRCOY = '7' AND CHDRNUM ='04235185' 
---1 ROW</t>
  </si>
  <si>
    <t>INC003078992</t>
  </si>
  <si>
    <t>BJ  40125898  此单万能险退保，请帮忙将失效的附加险PATCH终止状态，谢谢</t>
  </si>
  <si>
    <t>UPDATE COVRPF SET STATCODE='TR', PSTATCODE='TR', 
USER_PROFILE = 'I003078992',DATIME = CURRENT_TIMESTAMP 
WHERE chdrnum ='40125898' and chdrcoy ='5' and 
validflag ='1' AND STATCODE ='LA' 
--1 rows</t>
  </si>
  <si>
    <t>INC003088847</t>
  </si>
  <si>
    <t>亲:系统里江苏有2单核心数据异常,1单发送失败,详见附件,请帮忙处理.谢谢!</t>
  </si>
  <si>
    <t>INC003088996</t>
  </si>
  <si>
    <t>GZ-03997210。微信直刷"客户证件提交信息"变更未结案。烦请调整已结案,要不然一直在未结案清单中影响保全时效。谢谢！</t>
  </si>
  <si>
    <t>数据已经调整</t>
  </si>
  <si>
    <t>INC003089069</t>
  </si>
  <si>
    <t>微店访问出现2个bug：1、小程序列表页（最近使用的小程序、小程序收藏）进入微店白屏；2、产品详情页通过"三个点"转发给客户，再打开显示产品已过期无法访问。 请发IT运维张松处理。</t>
  </si>
  <si>
    <t>Defect of New Release</t>
    <phoneticPr fontId="11" type="noConversion"/>
  </si>
  <si>
    <t>裂变引起的性能问题</t>
  </si>
  <si>
    <t>INC003089746</t>
  </si>
  <si>
    <t>微店沈阳去哪儿网转到沈阳广发项目的TSR，还能继续经营微店，麻烦查下问题并尽快加控制</t>
  </si>
  <si>
    <t>Defect of New Release</t>
    <phoneticPr fontId="11" type="noConversion"/>
  </si>
  <si>
    <t>INC003089767</t>
  </si>
  <si>
    <t>和CRM数据不匹配</t>
  </si>
  <si>
    <t>证件类型代码不匹配</t>
  </si>
  <si>
    <t>证件类型代码不匹配，CRM已修改</t>
  </si>
  <si>
    <t>INC003088901</t>
  </si>
  <si>
    <t>GZ: 04236071, AML系统证件有效期与LA系统不符，导致错误推送可疑交易信息，烦请核实处理，谢谢！</t>
  </si>
  <si>
    <t>数据未推送</t>
  </si>
  <si>
    <t>目前已在数据库修复数据</t>
  </si>
  <si>
    <t>INC003089483</t>
  </si>
  <si>
    <t>今日打印的照会部分保单IBM里没有生成相应的影响，如单号041000209262，041000212403，041000212471，请协助，谢谢～</t>
  </si>
  <si>
    <t>Filenet 宕机导致</t>
  </si>
  <si>
    <t>重启</t>
  </si>
  <si>
    <t>INC003089707</t>
  </si>
  <si>
    <t>Kang Liu</t>
  </si>
  <si>
    <t>PASS保单管理外围系统登录后显示单点登录失败:用户(LiuKan)本地登录失败 [Error code:-2]</t>
  </si>
  <si>
    <t>3406058</t>
  </si>
  <si>
    <t>INC003089802</t>
  </si>
  <si>
    <t>BJ  40002422 主险缴费期10年，迁至LA后缴清状态，附加险 保费终止日期: 09/07/2054 HR0030未在扣款，求协助查看，且HR0030为19号文停售险种，请协助确认如何处理？谢谢</t>
  </si>
  <si>
    <t>E-notice提CR修正</t>
  </si>
  <si>
    <t>INC003096168</t>
  </si>
  <si>
    <t>微信周末满期数据异常；7/6和7/7两天微信满期受理件数和T124提交件数相差太大，烦请后台查询原因。谢谢！其中7/6满期数据5件，T124数据98，7/7满期数据11，T124数据27.</t>
  </si>
  <si>
    <t>满期提交流程是先走T124，如果走T124没有问题再走T211，正常情况下满期整个流程走完T124 和T211件数是一样的，但是6号和7号两天，满期提交在走T124时，提交T124到pass成功没有问题，但是由于esb问题，pass在返回官微时出现异常，从而导致T211都没走，而客户在操作微信端由于esb问题出现异常，当时界面会出现报错，以为重试能解决问题，于是就反复满期提交了多次，而当时esb问题没有恢复，从而陷入比较尴尬的局面:提交满期-&gt;先走T124-&gt;pass成功-&gt;esb返回出现问题-&gt;客户界面弹出报错-&gt;客户又再一次提交满期。。。。。。。</t>
  </si>
  <si>
    <t>建议客户重试</t>
  </si>
  <si>
    <t>INC003096206</t>
  </si>
  <si>
    <t>客户张丹睿 身份证号：23100419850607031X 客户在官微绑定信息时，上传身份证时显示证件与我司的信息不匹配，经核实LA系统，客户的证件有效期一致，请帮忙加急查询原因，客户急着购买新单。谢谢！ 详见附件截图。</t>
  </si>
  <si>
    <t>External 3rd Party Interface</t>
    <phoneticPr fontId="11" type="noConversion"/>
  </si>
  <si>
    <t>客户拍摄照片时四周不要保留太多空隙，且上传证件时颠倒了，导致系统ocr识别成了其他人 ，然后系统判断出上传身份证时显示证件与我司的信息不匹配</t>
  </si>
  <si>
    <t>建议重新拍摄再上传</t>
  </si>
  <si>
    <t>INC003096258</t>
  </si>
  <si>
    <t>保单：40209618 客户通过微信申请满期金领取，但系统提示重复提交，我处系统内无申请记录。</t>
  </si>
  <si>
    <t>Defect</t>
    <phoneticPr fontId="11" type="noConversion"/>
  </si>
  <si>
    <t>la中客户证件号最后一位是大写，但是官微中该客户的证件号最后一位是小写，导致证件信息两者不一样，从而查询不到</t>
  </si>
  <si>
    <t>已手动修改官微中的证件号为大写</t>
  </si>
  <si>
    <t>INC003086330</t>
  </si>
  <si>
    <t>代理人致电服务台反馈在录保单投保书号"381000143382"时，签字文件上传后，无支付按钮，请查看处理，谢谢。代理人工号：8606002476</t>
  </si>
  <si>
    <t>该问题已查明是由于"提交审核"日志没有正常保存导致支付按钮无法显示，该问题已转PRB修复，请知晓，谢谢。</t>
  </si>
  <si>
    <t>INC003086862</t>
  </si>
  <si>
    <t>用户名：hchen3,密码重置</t>
  </si>
  <si>
    <t>账号hchen3已重置，密码User123$</t>
  </si>
  <si>
    <t>INC003086883</t>
  </si>
  <si>
    <t>客户CC0234073016外呼时提示：”该手机号不能被拨打，请核实“，该客户不是禁拨客户，还请检查处理</t>
  </si>
  <si>
    <t xml:space="preserve">问题：客户CC0234073016 外呼时提示："该手机号不能被拨打，请核实"，该客户不是禁拨客户, 请检查原因？
原因：客户号CC0234073016的联系市（ContactState）对应的是天门市 ，天门市的描述信息Description为空，由于拨号逻辑会根据专案的外呼前缀以及归属地的描述信息拼接被呼叫号码的前缀，因为天门山市的描述信息为空影响逻辑拼接前缀失败，然后返回的是空手机号，也就会提示："该手机号不能被拨打，请核实"。
</t>
  </si>
  <si>
    <t>解决：添加这个天门市的描述信息。</t>
  </si>
  <si>
    <t>INC003086956</t>
  </si>
  <si>
    <t>pass系统中增值服务权限突然没有了</t>
  </si>
  <si>
    <t>没有配置权限</t>
  </si>
  <si>
    <t>INC003087173</t>
  </si>
  <si>
    <t>GZ保单号：02968971，打印平台提示已经发送电子保单，但邮箱管理系统中无任何记录，客户反馈未收到电子邮件，烦请核实处理！另外，请IT务必核查是否有其他相关保单也有类似情况？</t>
  </si>
  <si>
    <t>Application</t>
    <phoneticPr fontId="11" type="noConversion"/>
  </si>
  <si>
    <t>Working as designed</t>
    <phoneticPr fontId="11" type="noConversion"/>
  </si>
  <si>
    <t>系统正常配置，不是问题</t>
  </si>
  <si>
    <t>INC003073197</t>
  </si>
  <si>
    <t>203002402583这个客户这笔款在第一次支付成功后因为这边没有显示交易成功，后来客户再尝试支付一次结果，这个单子客户一共支付了两次保费，烦请见一下客户发来的扣款截图到现在为止这个单子还是属于待发送.</t>
  </si>
  <si>
    <t>都会堂数据回推异常</t>
  </si>
  <si>
    <t>1、核实都会堂是否真实支付。
2、修改ipay支付状态。
3、修改ipartner相关信息并回推mts。</t>
  </si>
  <si>
    <t>INC003073235</t>
  </si>
  <si>
    <t>你好，目前发现未结案中有大量超过21天的复效还是扣款中状态，若FZ--00462911 此单客户已提交了退保申请，复效无法撤销，退保无法操作，烦请加急处理一下此单，谢谢。</t>
  </si>
  <si>
    <t>Batch</t>
    <phoneticPr fontId="11" type="noConversion"/>
  </si>
  <si>
    <t>pass复效撤销job失败导致</t>
  </si>
  <si>
    <t>此单已手工处理，其他复效撤销明天会恢复</t>
  </si>
  <si>
    <t>INC003073255</t>
  </si>
  <si>
    <t>保单号：04142007姓名：陈喜胜客户来电表示自己绑定不了微信公众号，提示绑定不了截图稍后提供</t>
  </si>
  <si>
    <t>No Action Taken</t>
    <phoneticPr fontId="11" type="noConversion"/>
  </si>
  <si>
    <t>经调查，客户已经绑定成功</t>
  </si>
  <si>
    <t>INC003073330</t>
  </si>
  <si>
    <t>SY  02011653核实到，LA还款金额已匹配成功，但pass未结案，请协助处理，谢谢！</t>
  </si>
  <si>
    <t>Database</t>
    <phoneticPr fontId="11" type="noConversion"/>
  </si>
  <si>
    <t>已手工处理保全状态</t>
  </si>
  <si>
    <t>INC003073468</t>
  </si>
  <si>
    <t>陶明炀(身份证号320404199808193419)，理赔界面“申请金额”无法输入，请核实情况，谢谢！</t>
  </si>
  <si>
    <t>界面字体过大，致使输入框蹿位，</t>
  </si>
  <si>
    <t>建议调整页面字体，调小</t>
  </si>
  <si>
    <t>INC003073543</t>
  </si>
  <si>
    <t>map系统中客户交费记录与累计交费金额不符，出现信息错误</t>
  </si>
  <si>
    <t>DataFix</t>
    <phoneticPr fontId="11" type="noConversion"/>
  </si>
  <si>
    <t>该问题是保单2016年历史交费记录缺失造成的，核心的数据是完整的，目前ODS已重新推数，该保单交费记录已完整，请重新查看，谢谢。</t>
  </si>
  <si>
    <t>INC003073875</t>
  </si>
  <si>
    <t>客户胡晓楠，客户号02273669应该为白金卡客户，但pass查询不到其等级信息，烦请后台协助核实处理，谢谢。</t>
  </si>
  <si>
    <t>如沟通，推数延迟</t>
  </si>
  <si>
    <t>INC003074041</t>
  </si>
  <si>
    <t>SY  01498771新增附加险退件，仅登记一条，但保全任务及已结案保全清单中均出来两条记录。请协助查看，谢谢！在系统中操作时，为了确认首次编辑内容准确，保存后未提交，再次点击查看过一次。</t>
  </si>
  <si>
    <t>Database</t>
    <phoneticPr fontId="11" type="noConversion"/>
  </si>
  <si>
    <t>DataFix</t>
    <phoneticPr fontId="11" type="noConversion"/>
  </si>
  <si>
    <t>pass卡顿，点击导致出现2条记录</t>
  </si>
  <si>
    <t>已删除一条</t>
  </si>
  <si>
    <t>INC003074051</t>
  </si>
  <si>
    <t>单号04219742，此份保单合同投保书客户签名处无内容，烦请处理</t>
  </si>
  <si>
    <t>Defect of New Release</t>
    <phoneticPr fontId="11" type="noConversion"/>
  </si>
  <si>
    <t>该问题属于极偶发现象，且缺少服务端校验</t>
  </si>
  <si>
    <t>因为涉及加签，系统无法修补，只能从业务层面重新补充签字。 该问题属于极偶发现象，计划在CA二期进行优化修复。</t>
  </si>
  <si>
    <t>INC003074349</t>
  </si>
  <si>
    <t>实时数据领取几条数据有没有再提示有数据可领取，CQ-CC、BJ-CC，DGT等项目均有出现，CQCC涉及工号：952746、937659、959046、948975，DGT涉及工号：935311、962461，还请检查处理</t>
  </si>
  <si>
    <t>INC003074355</t>
  </si>
  <si>
    <t>L19070128861、02548836、M19070142828，IMAP申请缺少影像</t>
  </si>
  <si>
    <t>INC003074766</t>
  </si>
  <si>
    <t>Defect of New Release</t>
    <phoneticPr fontId="11" type="noConversion"/>
  </si>
  <si>
    <t>根本原因还未定位,仍在分析中</t>
  </si>
  <si>
    <t>临时方案为基本告知页答卷都先选否保存,再选着想要的是答卷保存.  已创建PRB进行跟进修复</t>
  </si>
  <si>
    <t>INC003082024</t>
  </si>
  <si>
    <t>L19062828743、02848569、M19062842653 IMAP申请缺少影像，请留意是否已生成理赔申请书</t>
  </si>
  <si>
    <t>Defect</t>
    <phoneticPr fontId="11" type="noConversion"/>
  </si>
  <si>
    <t>map已补充影像到filenet</t>
  </si>
  <si>
    <t>INC003082110</t>
  </si>
  <si>
    <t>在PASS 中申请了保单00039685的复效业务，但是报错，显示了退保信息</t>
  </si>
  <si>
    <t>Database</t>
    <phoneticPr fontId="11" type="noConversion"/>
  </si>
  <si>
    <t>DataFix</t>
    <phoneticPr fontId="11" type="noConversion"/>
  </si>
  <si>
    <t xml:space="preserve">我调查了下相应的代码，T126再做相应的规则校验时若存在"未结案理赔" 则给出了一个照会，照会代码为"E109"，此照会在退保和复效都用到了
</t>
  </si>
  <si>
    <t>现在有两种方案
方案一：新加复效的对应照会修改代码然后测试
        方案二：修改照会内容为："该保单有未结理赔案件，请稍后再提交相应申请！"</t>
  </si>
  <si>
    <t>INC003082333</t>
  </si>
  <si>
    <t>LLCLIAMDETAIL数据异常</t>
  </si>
  <si>
    <t>属于程序代码BUG，PROBLEM修复后已对GAP数据重新做了处理，问题和数据都已修复完成</t>
  </si>
  <si>
    <t>INC003082695</t>
  </si>
  <si>
    <t>保单号：01992225，有固定的月月加投资项目，但是7月的月月加未下盘扣款，且此单6月月月加追加款项扣款成功，保费未进入帐户价值，请帮忙查询原因，谢谢！</t>
  </si>
  <si>
    <t>INC003082850</t>
  </si>
  <si>
    <t>L19060427158、03822539、M19060440376 微信申请，缺少影像。</t>
  </si>
  <si>
    <t>networking</t>
    <phoneticPr fontId="11" type="noConversion"/>
  </si>
  <si>
    <t>Failure</t>
    <phoneticPr fontId="11" type="noConversion"/>
  </si>
  <si>
    <t>该单6月4号第一次提交理赔接口报错，此后的几次提交理赔接口返回消息都是已经提交过理赔，从而导致后续的流程没走</t>
  </si>
  <si>
    <t>已通过邮件发送影像</t>
  </si>
  <si>
    <t>INC003083057</t>
  </si>
  <si>
    <t>083002406377   高山 客户已经缴费，但保单首期交易描述无显示，保单待发送状态</t>
  </si>
  <si>
    <t>１、数据查询ipay　都会堂确认用户支付。
２、数据查询同步mts
３、数据已同步mts</t>
  </si>
  <si>
    <t>INC003083189</t>
  </si>
  <si>
    <t>L19070329060、02619171、M19070343132 微信申请理赔，缺少影像。</t>
  </si>
  <si>
    <t>networking</t>
    <phoneticPr fontId="11" type="noConversion"/>
  </si>
  <si>
    <t>Failure</t>
    <phoneticPr fontId="11" type="noConversion"/>
  </si>
  <si>
    <t>该单18年5月18号申请理赔且上传了影像到腾讯，但最终没有提交，直到今天提交，但由于腾讯对于上传的影像有时效性，清理了影像，导致今天提交没有影像到filent，</t>
  </si>
  <si>
    <t>建议客户重新申请提交理赔</t>
  </si>
  <si>
    <t>INC003083262</t>
  </si>
  <si>
    <t>红利数据缺失</t>
  </si>
  <si>
    <t>enotice 表中字段长度过短，造成推数失败</t>
  </si>
  <si>
    <t>INC003077612</t>
  </si>
  <si>
    <t>Yingyang Xu</t>
  </si>
  <si>
    <t>复效任务部分任务，任务处理时报错</t>
  </si>
  <si>
    <t>3261508</t>
  </si>
  <si>
    <t>界面查询转任务处理时，关联查询保单表时，其中"最近一次缴费失败原因"字段中含有特殊字符，导致关联查询报错。请提数据修改申请，将此任务WB0004016772对应的两张保单中的特殊字符剔除即可。</t>
  </si>
  <si>
    <t>INC003078476</t>
  </si>
  <si>
    <t>代理人编号8625000646，保单号03414806，IMAP申请提示接口调用失败。</t>
  </si>
  <si>
    <t>INC003096935</t>
  </si>
  <si>
    <t>BJ  40264664  40264665  此2单万能险退保，请帮忙将附加险PATCH成终止状态，谢谢</t>
  </si>
  <si>
    <t xml:space="preserve">UPDATE COVRPF SET STATCODE ='TR',PSTATCODE ='TR',USER_PROFILE='I003096935', DATIME = CURRENT_TIMESTAMP 
WHERE CRTABLE IN ('JC51','HI53','SP51','AM53','9J51') AND CHDRCOY ='5' AND ( CHDRNUM 
='40264664'or chdrnum ='40264665' ) AND VALIDFLAG ='1' 
-- 10 rows </t>
  </si>
  <si>
    <t>INC003097240</t>
  </si>
  <si>
    <t>客户侯韩平,保单BJ200600041243,客户反映官微中查不到此保单信息</t>
  </si>
  <si>
    <t>Human error</t>
    <phoneticPr fontId="11" type="noConversion"/>
  </si>
  <si>
    <t xml:space="preserve">绑定人是侯韩平，被保人是侯李想，保单是失效，绑定操作是5月17日，保单信息从ccs或者pass拉取到官微时间是17日22点45分
应该是客户不会操作，让客户筛选所有，里面会显示所有的保单
</t>
  </si>
  <si>
    <t>建议筛选后查看</t>
  </si>
  <si>
    <t>INC003097413</t>
  </si>
  <si>
    <t>保单号CQ200900015678   投保人反馈在6月30日至7月1日期间无法通过微信办理满期金领取，并因此投诉公司，请协助核查6月30日至7月1日期间此保单在微信端的业务操作记录，明确其办理失败的原因，谢谢！</t>
  </si>
  <si>
    <t>External 3rd Party Interface</t>
    <phoneticPr fontId="11" type="noConversion"/>
  </si>
  <si>
    <t>客户之前拍摄的身份证照片有问题，导致我们ocr程序无法识别其个人信息，但昨天下午客户已成功操作满期</t>
  </si>
  <si>
    <t>昨天下午客户已成功操作满期</t>
  </si>
  <si>
    <t>INC003115275</t>
  </si>
  <si>
    <t>天津AGY渠道1单，投保单号：041000206024，投保书中投、被保险人签名栏为空白，无签名。详见附件，请协助查询原因，并修复，谢谢！</t>
  </si>
  <si>
    <t>Defect of New Release</t>
    <phoneticPr fontId="11" type="noConversion"/>
  </si>
  <si>
    <t>该单出现加签空白是代理人在同一时间段内两个pad（ios10.3.3  和12.0）操作同一单投保书加签导致，请知晓</t>
  </si>
  <si>
    <t>由于涉及加签，IT层面无法修复，只能从业务层面解决，如有问题请联系运营总部</t>
  </si>
  <si>
    <t>INC003115354</t>
  </si>
  <si>
    <t>保单号：04001571，400电话受理的退保业务，退费为0，系统提示客户证件已过期，现无法操作，请协助，谢谢</t>
  </si>
  <si>
    <t>系统问题，开发已修复</t>
  </si>
  <si>
    <t>INC003115386</t>
  </si>
  <si>
    <t>7/8BO拉取47报表中银联支付的总计金额是507424.70 在拉取同日期11报表中银联支付的总计金额是509125.70 ，金额不符导致无法对账</t>
  </si>
  <si>
    <t>用户反馈金额不符，经确认报表金额显示无问题</t>
  </si>
  <si>
    <t>47报表和11报表金额都是509125.70，已告知用户</t>
  </si>
  <si>
    <t>INC003115419</t>
  </si>
  <si>
    <t>团险复合界面--被保险人员清单EXCEL无法导出。</t>
  </si>
  <si>
    <t>系统更新后页面没刷新，刷新后就好了</t>
  </si>
  <si>
    <t>INC003115488</t>
  </si>
  <si>
    <t>OA中名片申请表流程无法进行.点击同意提交后如截图</t>
  </si>
  <si>
    <t xml:space="preserve">上分名片管理员设置问题
</t>
  </si>
  <si>
    <t>INC003115771</t>
  </si>
  <si>
    <t>客户李敏，身份证号码340821198411012410，联系电话：18611343445客户来电表示自己点击"0"积分兑换后，弹出"您的用户信息已被其他用户在都会堂注册"，无法进入到相关界面</t>
  </si>
  <si>
    <t>Defect</t>
    <phoneticPr fontId="11" type="noConversion"/>
  </si>
  <si>
    <t>都会堂的bug造成的，转PRB处理</t>
  </si>
  <si>
    <t>INC003115803</t>
  </si>
  <si>
    <t>03207203,微信直刷件。挡一条未结案记录，烦请取消状态。谢谢！</t>
  </si>
  <si>
    <t>Database</t>
    <phoneticPr fontId="11" type="noConversion"/>
  </si>
  <si>
    <t>网络卡顿，状态未同步，现已手工调整</t>
  </si>
  <si>
    <t>INC003115881</t>
  </si>
  <si>
    <t>conp 系统密码被锁，请协助解锁，用户：EtJiamin 。</t>
  </si>
  <si>
    <t>已解锁。</t>
  </si>
  <si>
    <t>INC003115940</t>
  </si>
  <si>
    <t>代理人戴倩（工号：8609083077）的map和 imap所显示的每年缴费金额和总交保费与客户实际缴费金额不符。客户实际缴费9351，map和imap显示只交了8090.客户官微显示的所交金额与实际缴费金额也不符，请更正。相关截屏见附件，谢谢</t>
  </si>
  <si>
    <t>进行patch，这个是个案。 
(1)首先返回2019年的保费收取。 
(2)然后patch AGCM 
UPDATE AGCMPF SET ANNPREM = 2523,USER_PROFILE = 'I003115940',DATIME = CURRENT_TIMESTAMP WHERE VALIDFLAG = '1' AND CHDRCOY = '2' AND RIDER = '01' AND CHDRNUM = '41630897' 
(3)Release diary，重新收取2019年的保费 
(4)patch前几年的数据 
update ZPTN SET ORIGAMT = 2523,USER_PROFILE = 'I003115940', 
DATIME = CURRENT_TIMESTAMP WHERE chdrnum = '41630897' and chdrcoy = 
'2' and tranno &gt;= 2075 and tranno &lt;= 2204 and rider = '01'
--4 rows</t>
  </si>
  <si>
    <t>INC003116180</t>
  </si>
  <si>
    <t>客户倪星飞32068219910219679X，都会佑护有效客户，pass产品增值服务查询不到，烦请后台协助修复，谢谢。</t>
  </si>
  <si>
    <t>INC003116189</t>
  </si>
  <si>
    <t>comp系统用户EtJiamin ，用户关联域名登录：tanjiam，系统被锁，请协助解锁，谢谢。</t>
  </si>
  <si>
    <t>Application</t>
    <phoneticPr fontId="11" type="noConversion"/>
  </si>
  <si>
    <t>Working as designed</t>
    <phoneticPr fontId="11" type="noConversion"/>
  </si>
  <si>
    <t>INC003116207</t>
  </si>
  <si>
    <t>扫描系统中有扫描记录，影像系统无相关信息，请核查，谢谢！</t>
  </si>
  <si>
    <t>扫描系统上传到FILENET系统的文件缺少了SUCCESS.ini导致无法识别</t>
  </si>
  <si>
    <t>用户重新上传失败文件即可解决，目前已调查根本原因</t>
  </si>
  <si>
    <t>INC003116246</t>
  </si>
  <si>
    <t>账号：shiyul  密码：Hello006 ,老员工之前使用正常，现无法正常使用失败原因：单点登录失败:用户(ShiyuL)本地登录失败 [Error code:-2]此账号在其他电脑上也无法正常使用。烦请尽快核实处理。谢谢1</t>
  </si>
  <si>
    <t>账号已恢复</t>
  </si>
  <si>
    <t>INC003116253</t>
  </si>
  <si>
    <t>083002416412   赵朋 客户表示缴费成功，但是系统首期交易描述无显示，保单待发送，请协助查看，谢谢！</t>
  </si>
  <si>
    <t>1.数据查询
2.数据核实
3.数据修改
4.数据重推</t>
  </si>
  <si>
    <t>INC003116278</t>
  </si>
  <si>
    <t>Xiaomeng Ai</t>
  </si>
  <si>
    <t>MTS无法拉取通时</t>
  </si>
  <si>
    <t>Server</t>
    <phoneticPr fontId="11" type="noConversion"/>
  </si>
  <si>
    <t>根据具体的情况和日志分析，该问题出现时坐席客户端没有正常回传软电话通话结束的状态到CTI服务端，问题不是范围性的，基于此判断问题应该和当时的网络抖动或者客户端浏览器卡顿有关系，需要继续观察。</t>
    <phoneticPr fontId="11" type="noConversion"/>
  </si>
  <si>
    <t>INC003116353</t>
  </si>
  <si>
    <t>Jun Tang</t>
  </si>
  <si>
    <t>04257218 此单于7/10在LA系统有操作打印保单记录，但在综合交付平台一直无法查询到相应的记录。</t>
  </si>
  <si>
    <t>3407775</t>
  </si>
  <si>
    <t>下载影像失败，导致未入库</t>
  </si>
  <si>
    <t>从日志查找报文，重新处理</t>
  </si>
  <si>
    <t>INC003116463</t>
  </si>
  <si>
    <t>Qilin He</t>
  </si>
  <si>
    <t>OA中预算冻支申请表中的预算科目无法选择，跳出错误信息</t>
  </si>
  <si>
    <t>3374623</t>
  </si>
  <si>
    <t>何琦麟账号没有绑定成本中心。现在已经解决。</t>
  </si>
  <si>
    <t>INC003111532</t>
  </si>
  <si>
    <t>023002415166客户支付成功，但保单还在待发送状态,请查询谢谢</t>
  </si>
  <si>
    <t>1、数据查询看支付情况
2、形成数据修改
3、重新数据mts</t>
  </si>
  <si>
    <t>INC003105937</t>
  </si>
  <si>
    <t>以下保单昨日退保PASS未结案，请查看处理BJ-北京分公司 40125586SY-辽宁沈阳分公司 01266712BJ-北京分公司 40111339SY-辽宁沈阳分公司 41088483SY-辽宁沈阳分公司 41072323CQ-重庆分公司 40632921SY-辽宁沈阳分公司 41074078</t>
  </si>
  <si>
    <t>Database</t>
    <phoneticPr fontId="11" type="noConversion"/>
  </si>
  <si>
    <t>网络卡顿，状态未更新</t>
  </si>
  <si>
    <t>INC003106193</t>
  </si>
  <si>
    <t>IMAP系统中查询电子保单无反应问题</t>
  </si>
  <si>
    <t>Defect</t>
    <phoneticPr fontId="11" type="noConversion"/>
  </si>
  <si>
    <t>影像查询请求的报文中多了两个空的节点导致的回传报错，该问题转PRB修复，请知晓。
临时方案：
请代理人在map系统中"电子文件"项中点击"电子保单查询"；</t>
  </si>
  <si>
    <t>该问题转PRB修复，请知晓。
临时方案：
请代理人在map系统中"电子文件"项中点击"电子保单查询"；</t>
  </si>
  <si>
    <t>INC003106521</t>
  </si>
  <si>
    <t>保单号：01297685（BJ），2018-10-04失效，ENOTICE平台未查询到失效信记录，请调查原因。</t>
  </si>
  <si>
    <t>由于时间比较久对应的日志已经查不到了，我在数据库中查了下相应的数据无相应的短链接和发送记录，应该是当时系统bug造成此单的短链接未生成从而造成此单没有办法正常发送</t>
  </si>
  <si>
    <t>INC003106689</t>
  </si>
  <si>
    <t>083002412850   孟祥坤 导入MTS系统时对应的销售人员有误，现已更正，详见数据更改RITM1791089。现保单已更正有一段时间保单依然待发送，请触发系统自动发送项目，因该保单无法手动发送至LA.谢谢！</t>
  </si>
  <si>
    <t>发送核心la 的承保请求，未收到核心LA返回的报文。</t>
  </si>
  <si>
    <t>目前已经将此单重新发送核心LA，该单已受理，请查看。</t>
  </si>
  <si>
    <t>INC003106862</t>
  </si>
  <si>
    <t>代理人致电服务台反馈在录投保书号121000302549的保单时，签字文字完成后点击发送提示如图报错，请查询处理，谢谢  代理人工号：8611002258</t>
  </si>
  <si>
    <t>已创建PRB0047481进行跟进。 临时方案为基本告知页答卷都选否保存，再选择想选是的答卷保存。</t>
  </si>
  <si>
    <t>INC003106878</t>
  </si>
  <si>
    <t>388000350746 DL MDES录入信息后，系统报错，该单并没有指定受益人，请协助核实</t>
  </si>
  <si>
    <t>INC003106981</t>
  </si>
  <si>
    <t>有关Office_ACDOutCallHistory通时数据问题。通时纪录可能存在问题。(如下所示 该条MARK纪录可能过长 与实际不符)，请联系tangxiaoyun--88635</t>
  </si>
  <si>
    <t>客户端卡住了，11：39后客户端没有反馈任何坐席状态变化的事件</t>
  </si>
  <si>
    <t>INC003110387</t>
  </si>
  <si>
    <t>以下6单请查看处理，谢谢1、退保已操作，但未结案清单中仍为操作中状态 北京分公司 T201|退保 03953250 电话受理 CCS 受理 操作中2、在未结案中，但在各个清单中未找到此任务 北京分公司 T202|犹豫期内撤单 04211700 电话受理 CCS 受理 待登记3、未正常跑结案 北京分公司 T201|</t>
  </si>
  <si>
    <t>pass同步la状态的程序出现异常导致状态没有变更，现在已恢复</t>
  </si>
  <si>
    <t>INC003110491</t>
  </si>
  <si>
    <t>你好，CQ-40624037,BJ-40149751 2单还款已超21天且已回盘，但系统未自动撤销，请协助核实原因并处理，另，系统内还有批量的复效已超21天也未撤销，请一并核实处理，谢谢。</t>
  </si>
  <si>
    <t>Batch</t>
    <phoneticPr fontId="11" type="noConversion"/>
  </si>
  <si>
    <t>pass跑批job出现异常，导致没有及时变更状态</t>
  </si>
  <si>
    <t>INC003110501</t>
  </si>
  <si>
    <t>客户表示投保单号373002310123、373002310125、373002310128、373002310062续期自动扣费不成功，查看系统提示如附件，客户不认可，表示自己只是解绑了拼多多，并没有解约过大都会的扣费协议，要求我司查询原因，请协助确认：协议不存在，用户已解约，是否属实，谢谢！</t>
  </si>
  <si>
    <t>defect of New Release</t>
    <phoneticPr fontId="11" type="noConversion"/>
  </si>
  <si>
    <t>问题已经上线</t>
  </si>
  <si>
    <t>INC003110552</t>
  </si>
  <si>
    <t>SY  41092959、02581776、02080313，三单复效收款成功，状态未变更。02846240、02761153、01941736、02846235、03232700、02963463、02918800、02922878、00726948，9单超21天未撤件。请协助处理，谢谢！</t>
  </si>
  <si>
    <t>pass跑批程序出现异常，导致没有将la状态同步到pass，目前程序已恢复</t>
  </si>
  <si>
    <t>INC003110808</t>
  </si>
  <si>
    <t>Lily Wu</t>
  </si>
  <si>
    <t>无法加载数据，一直正在检索数据</t>
  </si>
  <si>
    <t>3408753</t>
  </si>
  <si>
    <t>报表运行了24分钟，已告知用户，如果等待时间较长，可通过定计划的方式让报表在后台运行，过段时间后到历史记录中查看下载即可。</t>
  </si>
  <si>
    <t>报表正常运行，已告知用户</t>
  </si>
  <si>
    <t>INC003111030</t>
  </si>
  <si>
    <t>Lu Ouyang</t>
  </si>
  <si>
    <t>经确认MTS使用权限与和黄诗美权限不一致，数据报表只能导出深圳，需要导出全广东，请重新配置跟此工号EhShimei一样的权限，谢谢！   原请求票证号码 RITM1723758</t>
  </si>
  <si>
    <t>3417685</t>
  </si>
  <si>
    <t>权限调整</t>
  </si>
  <si>
    <t>INC003111060</t>
  </si>
  <si>
    <t>申请开通了CCS查询权限，但任何投保单项目都查不到，请协助开通以下归属项目的查询权限，以便正常开展业务，谢谢！</t>
  </si>
  <si>
    <t>配置权限</t>
  </si>
  <si>
    <t>INC003101346</t>
  </si>
  <si>
    <t>CMB项目有张保单临时保单号：TP0002375292，客户姓名刘霞，改张保单在保单查询界面为待发送，但在保单审核界面查询不到，也无报错信息，烦请核查下什么原因，谢谢</t>
  </si>
  <si>
    <t>发送核心LA时，核心返回MSP异常信息，同步保单的是否人工核保状态被置为否，导致保单审核页面无法再次查出保单做审核。</t>
  </si>
  <si>
    <t>目前已将保单是否人工核保字段清空，请尝试重新做保单审核。</t>
  </si>
  <si>
    <t>INC003101374</t>
  </si>
  <si>
    <t>03840657_PASS案件状态报错，该保单的案件在我的待办，且已结案，特报错，正常的案件状态，操作完成后，我的待办是无此案件，而应该在已结案明细报表中出现的，故报错。此单已退保了。</t>
  </si>
  <si>
    <t>Database</t>
    <phoneticPr fontId="11" type="noConversion"/>
  </si>
  <si>
    <t>数据已调整</t>
  </si>
  <si>
    <t>INC003101524</t>
  </si>
  <si>
    <t>运营客户CCS系统中为什么一直收到银保和个险的工单，请关闭，谢谢，如附件</t>
  </si>
  <si>
    <t>INC003101535</t>
  </si>
  <si>
    <t>客户反馈，登陆官微可以看到都会天使，但是看不到终身意外保单，麻烦查询是什么原因不能在官微绑定终身意外险，谢谢。投保信息如下：1、投保单号：013002408789  投保人：李涛    被保险人：李涛    产品名称：终身意外伤害保险       手机号：136××××08662、投保单号：01300240876</t>
  </si>
  <si>
    <t>No Action Taken</t>
    <phoneticPr fontId="11" type="noConversion"/>
  </si>
  <si>
    <t>官微上有该两张保单，如果客户没有麻烦提供截图</t>
  </si>
  <si>
    <t>INC003101540</t>
  </si>
  <si>
    <t>BJ  01603219  此单复效撤销时系统提示数据库操作异常，请帮忙查看原因并处理，谢谢！</t>
  </si>
  <si>
    <t>Database</t>
    <phoneticPr fontId="11" type="noConversion"/>
  </si>
  <si>
    <t>数据异常 导致无法操作</t>
  </si>
  <si>
    <t>INC003101580</t>
  </si>
  <si>
    <t>NB-02224011,新增FIR04AA报错。无法新增，烦请帮忙解决。谢谢！</t>
  </si>
  <si>
    <t>如沟通，是la给的信息</t>
  </si>
  <si>
    <t>通过la已解决</t>
  </si>
  <si>
    <t>INC003101749</t>
  </si>
  <si>
    <t>Xianping Zhong</t>
  </si>
  <si>
    <t>CIRC系统下载结构类报表，系统一直显示正在下载，从上班到下班状态没有改变过，退出重新申请也是这样，先报送保监报告需要此表数据信息，烦请协助</t>
  </si>
  <si>
    <t>3186194</t>
  </si>
  <si>
    <t>Defect</t>
    <phoneticPr fontId="11" type="noConversion"/>
  </si>
  <si>
    <t>session过期</t>
  </si>
  <si>
    <t>INC003125073</t>
  </si>
  <si>
    <t>上周末没有RE数据入库，问题同INC002964102，还请检查处理，谢谢</t>
  </si>
  <si>
    <t>RPT应用里的Job在AutoReuseOldNew执行之后的是Reoffer数据。</t>
  </si>
  <si>
    <t>补跑Reoffer数据。</t>
  </si>
  <si>
    <t>INC003125465</t>
  </si>
  <si>
    <t>保单：41653867 客户满期付款 金额：47760元，支付号：002146889LA显示7/3授权，但是资金平台并没有找到对应数据，烦请查询。</t>
  </si>
  <si>
    <t>ods重新推送</t>
  </si>
  <si>
    <t>INC003125592</t>
  </si>
  <si>
    <t>实时数据（信息流）仅取出1到2条就不在弹出取号提示了，还请检查处理，涉及工号：952746、937659、959046、948975</t>
  </si>
  <si>
    <t>INC003125700</t>
  </si>
  <si>
    <t>武汉保单04240819，投保单上主附险顺序与LA中不一致，经LA查询是MAP段排序出现错乱，请帮忙查询原因，并解决</t>
  </si>
  <si>
    <t>Application</t>
    <phoneticPr fontId="11" type="noConversion"/>
  </si>
  <si>
    <t>投保书影像及发单请求报文中的险种排序不一致导致；</t>
  </si>
  <si>
    <t>现调整发单请求报文中的险种排序；转PRB修复；</t>
  </si>
  <si>
    <t>INC003125975</t>
  </si>
  <si>
    <t>保单号：GZ20090024731 客户通过微信提交证件有效期更新，提示证件信息与留存我司的信息不匹配，经核查LA系统无误，请帮忙加急查询原因。谢谢！ 详见附件截图。</t>
  </si>
  <si>
    <t>External 3rd Party Interface</t>
    <phoneticPr fontId="11" type="noConversion"/>
  </si>
  <si>
    <t>证件上传反了，无法识别，且四周拍摄的时候不要留存太多空间
如之前inc描述，请客户拍摄的时候水平放置，且四周不要留存太多空隙，附件是客户拍摄上传的证件照片，麻烦通知客户重新按照要求拍摄</t>
  </si>
  <si>
    <t>重新拍摄，再上传</t>
  </si>
  <si>
    <t>INC003125993</t>
  </si>
  <si>
    <t>保单号：41191720姓名：罗建军客户致电申请退保，我部查询CCS总缴费为：76204.80，实际缴费为：81648，烦请协助核实，谢谢。</t>
  </si>
  <si>
    <t>交保的金额其中出现了金额不匹配。</t>
  </si>
  <si>
    <t>把异常金额进行剔除。</t>
  </si>
  <si>
    <t>INC003125996</t>
  </si>
  <si>
    <t>L19071429814、02823807、M19071444159 IMAP申请理赔，缺少理赔申请书。</t>
  </si>
  <si>
    <t>系统流程问题,已邮件相关团队进行讨论解决方案,当前单只能重新申请</t>
  </si>
  <si>
    <t>INC003126079</t>
  </si>
  <si>
    <t>您好！我是重庆分公司涪陵营销服务部负责人郭杰，以前我在OA系统里提交报销单时，都是有重分总经理蔡总审批，今天提交的金额很小的保洁费和电话费时，审批人变成了总公司GEO孙总，我咨询了重分财务，他们也不知道这个变化，请您们查一查是否权限发生了变化，谢谢！</t>
  </si>
  <si>
    <t xml:space="preserve">部门主管变更。
</t>
  </si>
  <si>
    <t xml:space="preserve">部门主管变更。
</t>
  </si>
  <si>
    <t>INC003126102</t>
  </si>
  <si>
    <t>账号EquKl，审核权限非医疗险5万元，但赔案GC01050000000951，6000元无法单签，请核实情况。</t>
  </si>
  <si>
    <t>非医疗险无法进行单签确认</t>
  </si>
  <si>
    <t>INC003126138</t>
  </si>
  <si>
    <t>代理人无法发送系统，多次丢失客户签字。出现"提交智能核保引擎"烦请协助，谢谢</t>
  </si>
  <si>
    <t>Defect of New Release</t>
    <phoneticPr fontId="11" type="noConversion"/>
  </si>
  <si>
    <t>INC003190452</t>
  </si>
  <si>
    <t>GZ保单号：04301288，证件有效期为：2037-1-3，可是AML系统推送证件有效期为：2017-08-29，导致系统错误跑出反洗钱可疑交易数据，烦请核实处理，谢谢！</t>
  </si>
  <si>
    <t>数据没有推送到AML数据库</t>
  </si>
  <si>
    <t>目前已手动修复数据。</t>
  </si>
  <si>
    <t>INC003200394</t>
  </si>
  <si>
    <t>01034991,T215|客户证件提交信息03295341，T112|交费频率变更01847169，T215|客户证件提交信息41315320，T215|客户证件提交信息微信直刷件未成功，在PASS中没有任务可以人工提交任务，但在未结案清单中挡一条未结案，影响保全时效。烦请查明原因并调整结案。谢谢！</t>
  </si>
  <si>
    <t>Li YongChao</t>
  </si>
  <si>
    <t>Failover</t>
    <phoneticPr fontId="11" type="noConversion"/>
  </si>
  <si>
    <t>INC003201453</t>
  </si>
  <si>
    <t>02264280-CZ，根据理赔要求操作取消附约，返回5期续期后因保单状态为理赔锁定，联系理赔同事解锁，解锁后操作取消附约时系统显示报错画面，请协助确认，谢谢</t>
  </si>
  <si>
    <t>UPDATE CHDR SET BILLFREQ = '12',SINSTAMT01 = 508.7,SINSTAMT06 = 508.7,OUTSTAMT = 0,USER_PROFILE = 'I003201453',DATIME = CURRENT_TIMESTAMP WHERE VALIDFLAG = '1' AND CHDRCOY = '2' AND CHDRNUM = '02264280'
--1 rows</t>
  </si>
  <si>
    <t>INC003201508</t>
  </si>
  <si>
    <t>INC003190111</t>
  </si>
  <si>
    <t>保单04186259，据反馈在电子邮件签收时显示签收成功，但最后显示未签收，请核实后台是否有签收或者系统错误的记录</t>
  </si>
  <si>
    <t>3231240</t>
  </si>
  <si>
    <t>该单正常</t>
  </si>
  <si>
    <t>INC003190211</t>
  </si>
  <si>
    <t>客户在微客服中使用积分兑现红包，扣减积分后，未出现红包链接</t>
  </si>
  <si>
    <t>红包兑换超时,放在本月补发名单里面</t>
  </si>
  <si>
    <t>INC003190315</t>
  </si>
  <si>
    <t>报案号：201907232346286011_1、201907232355398701_1，分配有误，请核实情况。</t>
  </si>
  <si>
    <t>用户选择有误，已退回</t>
  </si>
  <si>
    <t>INC003194625</t>
  </si>
  <si>
    <t>核保结论有照会</t>
  </si>
  <si>
    <t>INC003194864</t>
  </si>
  <si>
    <t>Huanshan Xie</t>
  </si>
  <si>
    <t>在OA系统中审批年度预算调整申请表（申请编号B201907260006）时，系统弹出需要选择节点执行人即发起者部门分管领导，如果不选择无法审批。实际上，发起者的部门领导已经审批，如果再次选择审批人，就会导致重复审批。</t>
  </si>
  <si>
    <t>3408247</t>
  </si>
  <si>
    <t xml:space="preserve">年度预算调整申请表分支条件的问题
</t>
  </si>
  <si>
    <t>INC003195312</t>
  </si>
  <si>
    <t>DL-41725017在微信端申请复效，但界面中无此界面（详见附件），请协助</t>
  </si>
  <si>
    <t>INC003195900</t>
  </si>
  <si>
    <t>041000218114 这单投保单中的投被签字是空的，代理人的签字的重复的,请协助，谢谢～</t>
  </si>
  <si>
    <t>同一投保书在多个pad上加签导致</t>
  </si>
  <si>
    <t>请从业务层面解决，如有问题可以咨询运营总部。</t>
  </si>
  <si>
    <t>INC003195923</t>
  </si>
  <si>
    <t>Work in progress</t>
    <phoneticPr fontId="11" type="noConversion"/>
  </si>
  <si>
    <t>数据库查询性能优化</t>
  </si>
  <si>
    <t>INC003195974</t>
  </si>
  <si>
    <t>L19073030934、00345576、M19073045656 微信缺少影像。</t>
  </si>
  <si>
    <t>INC003196676</t>
  </si>
  <si>
    <t xml:space="preserve">代理人致电服务台反馈在录完保单号：04312111的保单后，选择的是"交费"的支付方式，但是在查询保单信息时发现审核用户的信息为空，请协助查询原因及告知是否对保单有别的影响，谢谢。   代理人工号：8609080295 </t>
  </si>
  <si>
    <t>该问题是由于"审核完成"的操作日志系统保存失败，导致查询不出审核用户信息，该保单是线下支付、acc件系统会自动发送核心，审核用户是录单代理人本人；</t>
  </si>
  <si>
    <t>该问题已提PRB问题修复；不会影响保单后续承保流程，如需恢复"审核完成"的操作日志，请提数据DP修正；</t>
  </si>
  <si>
    <t>INC003202597</t>
  </si>
  <si>
    <t>银保补发保单数据在影像系统上没有影像文件，导致保单打印失败。麻烦帮忙处理完成后并协助重新打印。保单号是：00592980</t>
  </si>
  <si>
    <t>INC003203498</t>
  </si>
  <si>
    <t>电销渠道座席TL项琳（806077）反映，座席TSR安丹丹（964463）MTS查询到的外呼时常异常，其中如附件照片为例，31日中一通电话时常已经接近52分钟了，但总通话时长才42分钟，因通话时长关乎座席TSR信任补贴，请合适故障原因及解决一下</t>
  </si>
  <si>
    <t>INC003203515</t>
  </si>
  <si>
    <t>AML 缺失部分投被保人数据</t>
  </si>
  <si>
    <t>AML缺失数据，ODS历史记录显示推数是正常的，应该是AML跑批问题</t>
  </si>
  <si>
    <t>应下游要求对缺失数据做补推处理</t>
  </si>
  <si>
    <t>INC003203725</t>
  </si>
  <si>
    <t>供应商提供的返回报文显示“传输成功”，但是系统中却查询不到有关“黑牛”来源的入库数据，请查明是什么原因？</t>
  </si>
  <si>
    <t>INC003173046</t>
  </si>
  <si>
    <t>保单：02052685 为什么退费是19年4月才产生的</t>
  </si>
  <si>
    <t>2017年NTU后，被锁单了，所以自动退费批处理一直跳过锁单，19年4月解锁后正常退费了。
最近会处理系统中一些锁单，争取不拖这么久。
删除锁单的脚本是
DELETE FROM SLCK WHERE PROCTRANCD = 'BR6F'</t>
  </si>
  <si>
    <t>INC003173201</t>
  </si>
  <si>
    <t>保单40793607生成红利通知书与LA内金额相差0.03元，烦请核实确认。</t>
  </si>
  <si>
    <t>BO 2013年以前红利总和是140836.25 ， LA系统迁移后， 显示13年红利为140836.28， 相差0.03.  为历史数据问题</t>
  </si>
  <si>
    <t>INC003173237</t>
  </si>
  <si>
    <t>投保单号：121000307353，代理人在进行电子照会打印时，点击按钮直接跳至登录界面，请帮忙解决一下，谢谢</t>
  </si>
  <si>
    <t>Defect of New Release</t>
    <phoneticPr fontId="11" type="noConversion"/>
  </si>
  <si>
    <t xml:space="preserve">该问题已查明是由于昨晚修复的安全漏洞导致，照会影像无法下载，已转PRB紧急修复，请知晓。 </t>
  </si>
  <si>
    <t>INC003173077</t>
  </si>
  <si>
    <t>建议书内容丢失</t>
  </si>
  <si>
    <t>Working as designed</t>
    <phoneticPr fontId="11" type="noConversion"/>
  </si>
  <si>
    <t>建议书险种被删除由于后台没有查到相关的操作日志及修改时间，无法定位具体原因，建议重新录入险种信息，后续我们会继续跟进排查，谢谢。</t>
  </si>
  <si>
    <t>INC003173344</t>
  </si>
  <si>
    <t>GP01010000107502北京市天元律师事务所，医疗单证日期有误，请核实情况。</t>
  </si>
  <si>
    <t>已解决，页面没刷新导致的</t>
  </si>
  <si>
    <t>INC003173362</t>
  </si>
  <si>
    <t>GC04010000217709结案金额有误，请核实情况。</t>
  </si>
  <si>
    <t>看的地方不对，刷新下就好了</t>
  </si>
  <si>
    <t>INC003173674</t>
  </si>
  <si>
    <t>TSR在“未拨”中取号时取了几条后即提示“已达本CallList取号上限”，涉及工号：966422、965962、966646、966647、966648、966649、966650、966651、966652、966653、966654、966655、966656、966657、966658、966659、96666</t>
  </si>
  <si>
    <t xml:space="preserve">问题：取"未拨"的客户号，提示"达到本Calllist最大取号上限，没有有效可取记录。" 取Re数据取不到。
解决：补跑AutoReuseReoffer。
</t>
  </si>
  <si>
    <t>调查取未拨数据结合系统的提示信息</t>
  </si>
  <si>
    <t>INC003173763</t>
  </si>
  <si>
    <t>IT预算动支申请表显示有足够的预算余额，可关联采购付款申请单，但当点击发送时就跳出错误信息：表单数据不符合校验规则，请检查！（此次报销后剩余金额最小值）需要大于等于0。影响付款报销。</t>
  </si>
  <si>
    <t>OA表单使用不熟悉，已解决。</t>
  </si>
  <si>
    <t>INC003162210</t>
  </si>
  <si>
    <t>BJ  40094707 万能保单已退保，附加险JC51、9J51、HI53为失效状态，请协助查看处理，谢谢</t>
  </si>
  <si>
    <t>UPDATE COVRPF SET STATCODE ='TR',PSTATCODE ='TR',USER_PROFILE='I003162210', DATIME = CURRENT_TIMESTAMP 
WHERE STATCODE = 'LA' AND CHDRCOY ='5' AND CHDRNUM = 
'40094707' AND VALIDFLAG ='1' 
---3 rows</t>
  </si>
  <si>
    <t>INC003162293</t>
  </si>
  <si>
    <t>04254188    没有 勾选 应备资料，直接跳出照会：缺少应备资料，烦请查询原因</t>
  </si>
  <si>
    <t>INC003162719</t>
  </si>
  <si>
    <t>推送19号文老保单数据</t>
  </si>
  <si>
    <t>推送19号文老保单数据，需要把最新一批提供的老保单号加到19号文推送程序的配置表里</t>
  </si>
  <si>
    <t>更新配置表，把最新一批提供的老保单号加到19号文推送程序的配置表里</t>
  </si>
  <si>
    <t>INC003162781</t>
  </si>
  <si>
    <t>03614201 这个保单的被保险人，曹冰宜   7.22  申请了证件止期变更，且已变更成功，但是在PASS 页面，这个保单的当前证件止期对应的影像标示： N，烦请确认原因，因在需求中说明，只要调用T215的保全变更，Pass中的当前证件止期对应的影像标示会更新为 Y</t>
  </si>
  <si>
    <t>Failover</t>
    <phoneticPr fontId="11" type="noConversion"/>
  </si>
  <si>
    <t>INC003162827</t>
  </si>
  <si>
    <t>请核实情况：GC01020000046784 闫征，退款已回盘，EBS却无信息。</t>
  </si>
  <si>
    <t>由于资金平台为回传数据，导致ebs这边无法整批数据回盘，后续资金平台回调后，就会自动回盘</t>
  </si>
  <si>
    <t>INC003162956</t>
  </si>
  <si>
    <t>Mengying Jia</t>
  </si>
  <si>
    <t>20190717日的BO-财务每日借贷汇总表与当日的财务数据核对有差异，差异列示如下，请查明差异原因。</t>
  </si>
  <si>
    <t>3379628</t>
  </si>
  <si>
    <t>报表数据与LA一致</t>
  </si>
  <si>
    <t>INC003163185</t>
  </si>
  <si>
    <t>天津有一单：041000212031，MAP录入的居住地址与影像系统PDF文件中居住地址不一致，请协助查询原因，谢谢！</t>
  </si>
  <si>
    <t>Working as designed</t>
    <phoneticPr fontId="11" type="noConversion"/>
  </si>
  <si>
    <t xml:space="preserve">该问题是由于该保单的投保书影像中投保人居住地址与map系统页面显示的投保人居住地址取值不一致导致；
</t>
  </si>
  <si>
    <t>临时方案：该保单建议采用五段地址重新录单尝试，后续IT会继续跟进处理，请知晓。</t>
  </si>
  <si>
    <t>INC003161453</t>
  </si>
  <si>
    <t>保单号：BJ200900092207 姓名：杨丽丽客户来电表示自己官微查询保单已经是满期状态，但未显示"满期金领取申请"选项</t>
  </si>
  <si>
    <t>defect</t>
    <phoneticPr fontId="11" type="noConversion"/>
  </si>
  <si>
    <t>系统bug，已修复</t>
  </si>
  <si>
    <t>INC003161390</t>
  </si>
  <si>
    <t>电子照会无法下载</t>
  </si>
  <si>
    <t>Configuration</t>
    <phoneticPr fontId="11" type="noConversion"/>
  </si>
  <si>
    <t>该问题是由于map系统本地文件目录空间已满导致影像无法下载，目前问题已解决请重新尝试下载照会，谢谢。</t>
  </si>
  <si>
    <t>删除多余的影像文件。</t>
  </si>
  <si>
    <t>INC003161657</t>
  </si>
  <si>
    <t>支付重建-特殊情况-审核结论：取消申请报错，请尽快解决。保单号：00393759详细异常信息：java.lang.NullPointerException    at com.icss.secure2process.service.impl.T122ServiceImpl.submit(T122ServiceI</t>
  </si>
  <si>
    <t>新上线cr bug，已经修复上线</t>
  </si>
  <si>
    <t>INC003161709</t>
  </si>
  <si>
    <t>分公司反馈照会无法打印，由于月结请尽快处理，谢谢。</t>
  </si>
  <si>
    <t>该问题是由于map本地服务器地址/epolicy，空间已满，文件无法写入，导致照会影像无法下载。</t>
  </si>
  <si>
    <t>清理地址/epolicy文件</t>
  </si>
  <si>
    <t>INC003168036</t>
  </si>
  <si>
    <t>保单号：00905717，问题：金税2019-6-28生成两张缴费凭证，但是ENOTICE平台无记录，请调查原因。</t>
  </si>
  <si>
    <t>E-notice数据处理逻辑导致数据缺失，00905717已补推至E-notice</t>
  </si>
  <si>
    <t>对GAP数据补推处理，同时新开PROBLEM增加推数历史表的记录</t>
  </si>
  <si>
    <t>INC003168413</t>
  </si>
  <si>
    <t>comp系统，8611机构，银代人员管理——银保人员信息备份，备份时间过长，无法完成。一直停留在如图界面</t>
  </si>
  <si>
    <t>系统不识别C3B人员，调整客户经理职级来解决，等新基本法上线一并修复。</t>
  </si>
  <si>
    <t>已处理，已备份</t>
  </si>
  <si>
    <t>INC003168457</t>
  </si>
  <si>
    <t>以下基金保单已锁，请核实，谢谢。武汉员工基金 GP02020000100020重庆员工基金 GP02010000101035</t>
  </si>
  <si>
    <t>已解锁</t>
  </si>
  <si>
    <t>INC003168501</t>
  </si>
  <si>
    <t>都会宝库-第三方商城 名片接口返还展业证编号为空，例如8609084004，发生在7月24日IT反馈为都会宝同步信息有问题，请转IT王周知处理，谢谢。</t>
  </si>
  <si>
    <t>Failover</t>
    <phoneticPr fontId="11" type="noConversion"/>
  </si>
  <si>
    <t>INC003168842</t>
  </si>
  <si>
    <t>这两天直刷退保过程中还是会有证件止期过期弹屏提示，系统显示证件止期为空，弹屏提示证件过期，且这批提示过期的数据是被卡在PASS外的，也不会自动进入到人工池，烦请协助再次确认，多谢！04278325</t>
  </si>
  <si>
    <t>INC003168944</t>
  </si>
  <si>
    <t>WZ  04300212 系统卡单，请IT协查</t>
  </si>
  <si>
    <t xml:space="preserve">该保单是由于添加完身故受益人之后，重新调整投被保人信息为受益人系统缺失这部分的校验，系统只有在新增受益人的时候才会校验是否与投被保人是同一人，该问题已反馈给相关同事，
</t>
  </si>
  <si>
    <t>该保单的处理方案建议如下：
请提交投补文件，调整身故受益人信息，重新承保；</t>
  </si>
  <si>
    <t>INC003169035</t>
  </si>
  <si>
    <t>扫描系统出现大量重复记录，实际扫描1次，影像只有1条，但扫描清单出现重复记录，烦请核实处理，谢谢！举例：203002419412，203002421248，203002421310</t>
  </si>
  <si>
    <t>INC003155656</t>
  </si>
  <si>
    <t>MTSRPT系统的 首页 &gt; 报表 &gt; 机构业绩统计报表中7月11日的数据有误：其中233002415053、233002415405两张保单没有汇总统计到报表中，还请检查处理</t>
  </si>
  <si>
    <t>复制分发延迟，保单数据未能及时进入报表库。</t>
  </si>
  <si>
    <t>已经重新执行7-11号的机构业绩报表JOB，请查看报表数据。</t>
  </si>
  <si>
    <t>INC003155722</t>
  </si>
  <si>
    <t>付宏伟（身份证620422199604112238）， 客户微信绑定身份证审核通过后，仍显示需要绑定身份证，请核实情况。</t>
  </si>
  <si>
    <t xml:space="preserve">从客户提供的界面看，客户更换手机号后，再次进行手机号码更换，又一次进入身份证提交界面。
</t>
  </si>
  <si>
    <t>告知客户，进入此页面，手机号正确，点击发送验证码，在收到验证码后，填写验证码，并点击确认按钮。</t>
  </si>
  <si>
    <t>INC003155731</t>
  </si>
  <si>
    <t>多名客户在续期缴费时遇到无法缴费的问题,显示"扣款在途是否继续缴费",点击继续后就无反应。烦请协助调查。客户姓名：王扬；保单号：01101701、00994555；身份证号：110105197911234540。客户姓名: 汪静; 保单号：02116131; 身份证号：210104198901111426</t>
  </si>
  <si>
    <t>Defect</t>
    <phoneticPr fontId="11" type="noConversion"/>
  </si>
  <si>
    <t>系统问题，已修复完毕</t>
  </si>
  <si>
    <t>INC003155791</t>
  </si>
  <si>
    <t>Qianying Wu</t>
  </si>
  <si>
    <t>单号：031000158350影像中身份证信息为空</t>
  </si>
  <si>
    <t>3413074</t>
  </si>
  <si>
    <t>该问题已于20190627上线优化，代理人应用更新不完善，需要代理人删除应用重新下载，避免再次发生此问题，同时该单需代理人重新补充客户证件，谢谢。</t>
  </si>
  <si>
    <t>INC003155799</t>
  </si>
  <si>
    <t>1.41306886  该保单被保险人胡伟杰，首次绑定官微时，允许做多个保全变更项，昨天下午19：00左右，申请了续期缴费账号的变更，且变更成功了，原则上，续期缴费方式变更只允许投保人变更,且该保单给自己变更证件止期一直显示OCR识别失败，退出后，第二次绑定，只允许申请证件止期变更了，烦请查询原因1）为什么第一次绑定可</t>
  </si>
  <si>
    <t>系统bug。已上线</t>
  </si>
  <si>
    <t>INC003155805</t>
  </si>
  <si>
    <t>SH-41302368  投连产品，新增报错，请处理</t>
  </si>
  <si>
    <t xml:space="preserve">UPDATE COVRPF SET ANNIV_PROC_DATE ='20090806',USER_PROFILE='I003155805', DATIME = CURRENT_TIMESTAMP WHERE chdrnum ='41302368' and chdrcoy ='1' and 
anniv_proc_date ='20090805' and rider = '00' and validflag ='1' 
-- 1 row 
</t>
  </si>
  <si>
    <t>INC003155825</t>
  </si>
  <si>
    <t>保单40184376客户在微信公众号操作证件止期更新，上传时一直提示身份证号不符，烦请核实！</t>
  </si>
  <si>
    <t>External 3rd Party Interface</t>
    <phoneticPr fontId="11" type="noConversion"/>
  </si>
  <si>
    <t>拍摄照片时四周留存空间太大，导致ocr识别不了，建议拍摄的时候不要留存太多空间，然后重新再上传</t>
  </si>
  <si>
    <t>建议拍摄的时候不要留存太多空间，然后重新再上传</t>
  </si>
  <si>
    <t>INC003156385</t>
  </si>
  <si>
    <t>保单号：04197498，金额为1127.40，客户反映首期重复缴费了两次，缴费方式为短信投保，经核实，的确进账两笔保费，但在LA中查询显示，多缴的保费显示进入了"寿险保费"而非"保单暂记"中，烦请协助查询原因，谢谢～</t>
  </si>
  <si>
    <t>INC003156584</t>
    <phoneticPr fontId="11" type="noConversion"/>
  </si>
  <si>
    <t>BJ  028001636050MDES中每期保费，合计保费处，保费金额均为0,LA中保费显示完整，请IT核实相关情况。</t>
  </si>
  <si>
    <t>INC003156978</t>
  </si>
  <si>
    <t>MTS-MIS环境，行政运营—其他渠道—外包赠险数据—SD客户数据导入，两个问题：1. 同一客户手机号可多次导入2. 导入后无导入成功记录请协助尽快查明原因，案例：13433425968 数据来源SEMwap，15161476930 数据来源nGSPorder截图可参见附件，一直提示成功导入1条。请尽快修复。</t>
  </si>
  <si>
    <t>问题1：13433425968 数据来源SEMwap 多次导入提示成功，但并未生成创建的所属来源的CallList下的Task
原因：并发库里已经已经有数据之后提示导入成功程序未做任何操作
解决：清理并非表里的数据之后再次导入。</t>
  </si>
  <si>
    <t>ReView程序的逻辑。</t>
  </si>
  <si>
    <t>INC003177259</t>
  </si>
  <si>
    <t>保单表漏数</t>
  </si>
  <si>
    <t>历史数据迁移导致数据遗漏</t>
  </si>
  <si>
    <t>新开发一个程序对迁移前的保单历史数据补抽过来了</t>
  </si>
  <si>
    <t>INC003177502</t>
  </si>
  <si>
    <t>RPIS  使用域名访问 MAP的受理业绩接口，访问不到结果，使用IP访问，却可以，导致受理业绩消息推送失败； EZT  调用 MAP的接口，返回没有该方法</t>
  </si>
  <si>
    <t>Configuration</t>
    <phoneticPr fontId="11" type="noConversion"/>
  </si>
  <si>
    <t>该问题是由于map.metlife.com.cn域名的tls1.0协议被禁导致RPIS 、EZT  调用 MAP的接口失败，目前tls1.0协议已恢复，接口调用正常，谢谢。</t>
  </si>
  <si>
    <t>INC003177665</t>
  </si>
  <si>
    <t>03220422、03220426、03220450三单在微信变更缴费频率时，提示"请先将保费交至新频率起始日期"详见截图</t>
  </si>
  <si>
    <t>Working as designed</t>
    <phoneticPr fontId="11" type="noConversion"/>
  </si>
  <si>
    <t>该保单改为月交：系统计算出新缴费起始日期是2019-08-01，但当前缴费日期是2019-07-30，所以会弹出这句话，系统没问题</t>
  </si>
  <si>
    <t>INC003178586</t>
  </si>
  <si>
    <t>操作 03748083 调差退，点完试算后调整金额带出38642.37，但此单一共交了810.00*4=3240元</t>
  </si>
  <si>
    <t>INC003145866</t>
  </si>
  <si>
    <t>Rui Kang</t>
  </si>
  <si>
    <t>对外发文流程审批节点缺失，截图及说明详见附件。</t>
  </si>
  <si>
    <t>3235940</t>
  </si>
  <si>
    <t>系统卡顿，重新发起表单解决。</t>
  </si>
  <si>
    <t>INC003145929</t>
  </si>
  <si>
    <t>04199355;01062396两单，客户于2019/7/19微信提交“T215|客户证件提交信息”，直刷未通过，导致两单一直在未结案清单中影响保全时效。烦请帮忙将以上两单状态结案。谢谢！</t>
  </si>
  <si>
    <t>Database</t>
    <phoneticPr fontId="11" type="noConversion"/>
  </si>
  <si>
    <t>pass卡顿导致la和pass保全状态不同步</t>
  </si>
  <si>
    <t>INC003146320</t>
  </si>
  <si>
    <t>00250925 该保单在PASS里面申请了电子合同的补发，为什么会收到E-notice 发送的邮件？？？发件人: e-policy@metlife.com.cn &lt;e-policy@metlife.com.cn&gt;  主题: 大都会人寿电子保单　保单邮件编号00250925 2019-07-19 13:46:58</t>
  </si>
  <si>
    <t>INC003146338</t>
  </si>
  <si>
    <t>L19071930170、03719105、M19071944650 微信申请，缺少影像</t>
  </si>
  <si>
    <t>networking</t>
    <phoneticPr fontId="11" type="noConversion"/>
  </si>
  <si>
    <t>Failure</t>
    <phoneticPr fontId="11" type="noConversion"/>
  </si>
  <si>
    <t>数据已经提供</t>
  </si>
  <si>
    <t>INC003146398</t>
  </si>
  <si>
    <t>投保单号611100013317，影像系统中投保单最后客户签名未显示，烦请帮忙~~~谢谢</t>
  </si>
  <si>
    <t>Defect of New Release</t>
    <phoneticPr fontId="11" type="noConversion"/>
  </si>
  <si>
    <t xml:space="preserve">该单出现加签空白是代理人在同一时间段内两个pad（ios8.1.2  和12.1.1）操作同一单投保书加签导致，请知晓
</t>
  </si>
  <si>
    <t>INC003146471</t>
  </si>
  <si>
    <t>微信后台管理时，选择电子合同 / 合同申请列表  ,状态选择，申请时，左下角报错：系统异常</t>
  </si>
  <si>
    <t>INC003146606</t>
  </si>
  <si>
    <t>代理人反馈，现微信缴纳续期保费，若保单处于扣款在途状态，提示是否继续微信支付保费时，点击确认继续支付，系统无反应，无法继续缴纳续期，如附件，请帮忙处理，谢谢！</t>
  </si>
  <si>
    <t>INC003146644</t>
  </si>
  <si>
    <t>崇庆登 320923198712100910 客户7.17在线变更了手机号（17602130130），在微信绑定账户时收不到手机验证码。请协助！</t>
  </si>
  <si>
    <t>客户手机号在黑名单内，已经解封</t>
  </si>
  <si>
    <t>解封黑名单</t>
  </si>
  <si>
    <t>INC003146758</t>
  </si>
  <si>
    <t>comp系统"新增管理"录入时将新人报聘时间和OJT时间填写错误，无法更改，请帮忙更正，谢谢！业务代码：8612000424业务姓名：杨大光更改后的报聘生效日期：2019-07-01，OJT起始日期：2019-08-01</t>
  </si>
  <si>
    <t>已处理，请知悉</t>
  </si>
  <si>
    <t>INC003146769</t>
  </si>
  <si>
    <t>083000025622 邓嘉欣，客户表示一周了，每次缴费都如附加无法向后进行，是否我司对手机型号有要求或者最近系统有一点问题呢？</t>
  </si>
  <si>
    <t>INC003141132</t>
  </si>
  <si>
    <t>Longhai Qiu</t>
  </si>
  <si>
    <t>该人员为FAMS系统部门管理员，但在登录FAMS系统后却无权限操作还请协助处理多谢！ID：1043401 PWD：123456</t>
  </si>
  <si>
    <t>1022446</t>
  </si>
  <si>
    <t>权限配置</t>
  </si>
  <si>
    <t>在系统进行授权配置</t>
  </si>
  <si>
    <t>INC003141868</t>
  </si>
  <si>
    <t>113002421854在MTS系统中新AFYP值为0，还请检查处理</t>
  </si>
  <si>
    <t>保单发送核心LA，ANP值未成功回写。</t>
  </si>
  <si>
    <t>目前已经重新更新保单新AFYP值，请查验。</t>
  </si>
  <si>
    <t>INC003131071</t>
  </si>
  <si>
    <t>客户号70154797的客户申欲晓名下有四张保单（40050858、40042475、04138585和04139238）其中无有效保单；客户号00171782的客户陈龙芳名下有两张保单（04074520和00137315）无有效保单。以上两位客户皆不满足VIP客户条件，却出现在VIP客户报表中，我们担心不止该两位客</t>
  </si>
  <si>
    <t>defect</t>
    <phoneticPr fontId="11" type="noConversion"/>
  </si>
  <si>
    <t>由于生成报表在同步VIP等级信息之前，造成报表中的等级和LA中的等级不一致。</t>
  </si>
  <si>
    <t>修改pass逻辑，转PRB处理</t>
  </si>
  <si>
    <t>INC003131813</t>
  </si>
  <si>
    <t>关于把真是方式回传MTS的问题，现在发现receipt Time时间有问题，详见附件，请尽快帮忙查一下原因，谢谢</t>
  </si>
  <si>
    <t>INC003131910</t>
  </si>
  <si>
    <t>Dear巴特，烦请于7.24日将附件中IVR时间进行相应调整，此INC请转巴特，谢谢。</t>
  </si>
  <si>
    <t>按照规定时间完成IVR部分项目Inbound时间定义修改。</t>
  </si>
  <si>
    <t>INC003140378</t>
  </si>
  <si>
    <t>BJ  40152281  此单7.17操作减额缴清，LA中已结案，PASS中为已登记，请帮将PASS中任务结案，谢谢</t>
  </si>
  <si>
    <t>Database</t>
    <phoneticPr fontId="11" type="noConversion"/>
  </si>
  <si>
    <t>pass卡顿导致状态未从la同步</t>
  </si>
  <si>
    <t>INC003141040</t>
  </si>
  <si>
    <t>033002417600    赵琼 ,补发短信是产生了报错，如附件所示，麻烦帮忙核实下原因是不是电子保单未生成或者其他原因呢谢谢</t>
  </si>
  <si>
    <t>该问题是由于电子邮箱系统生成电子保单失败导致。</t>
  </si>
  <si>
    <t>目前已经让电子邮箱系统重新生成了电子保单，请尝试重新补发回签短信。</t>
  </si>
  <si>
    <t>INC003135403</t>
  </si>
  <si>
    <t>123002420593 支付成功，系统未显示。</t>
  </si>
  <si>
    <t>1、都会堂核实用户支付
2、数据修改
3、数据回推mts</t>
  </si>
  <si>
    <t>INC003135462</t>
  </si>
  <si>
    <t>之前发邮件询问我在OA系统里报销单的审批人由重分总经理蔡总变为CEO孙总，是否系统出了问题，答复是“部门主管变更”作为一个三级机构，我们没有提交任何主管变更的申请，原则上来说，三级机构的主管部门应该是上一级公司，即分公司，再次请求查询是否系统出现问题，谢谢！</t>
  </si>
  <si>
    <t>INC003135655</t>
  </si>
  <si>
    <t>工号966489 外勤登录系统外呼时，提示忙音，用手机测试客户手机号是能够拨通的，抽查数据经查询，数据在业务查询里已经被该TSR领取，但是在转移数据处查不到此数据，请帮忙查询原因，尽快处理，TSR现在无法外呼，在线等~抽查数据：CC0240723997</t>
  </si>
  <si>
    <t>Networking</t>
    <phoneticPr fontId="11" type="noConversion"/>
  </si>
  <si>
    <t>No Action Taken</t>
    <phoneticPr fontId="11" type="noConversion"/>
  </si>
  <si>
    <t>问题产生与运营商对于95308地域性的间歇性的限制，已经自行恢复。</t>
    <phoneticPr fontId="11" type="noConversion"/>
  </si>
  <si>
    <t>INC003135790</t>
  </si>
  <si>
    <t>SY   41163818还款现金件，按照现金件操作后，在我的待办中提交时提示照会，且还款方式变为了转账，请协助查看，谢谢！</t>
  </si>
  <si>
    <t>开发已修复，已上线</t>
  </si>
  <si>
    <t>INC003135877</t>
  </si>
  <si>
    <t>代理人致电服务台反馈自己名下有客户近期生日，但是在登录IMAP/MAP系统时弹窗提示中未出现有客户近期生日的提示，如名下保单号：02430045的客户张文，请查询原因，谢谢。  代理人工号：8611001733</t>
  </si>
  <si>
    <t>Batch</t>
    <phoneticPr fontId="11" type="noConversion"/>
  </si>
  <si>
    <t>问题已解决，请重新查看，谢谢。</t>
  </si>
  <si>
    <t>重新手工调起生日查询批处理。</t>
  </si>
  <si>
    <t>INC003136685</t>
  </si>
  <si>
    <t>Pinxuan Dai</t>
  </si>
  <si>
    <t>浦发网销订单档客户反馈收到一条扣费通知，却收到三条保单短信通知，经核实，我司系统确实拥有三张保单，麻烦查明原因，详情请见附件，谢谢。</t>
  </si>
  <si>
    <t>3260646</t>
  </si>
  <si>
    <t>目前由于极短险同步存在异常情况 ，可能会出现多个保单的情况 ，针对于此情况，已经创建问题跟进修复 ，现已提交UAT，待UAT上线修复后 可解决此问题 。
针对于客户名下的保单 ，建议取消重复保单 ，请知悉。</t>
  </si>
  <si>
    <t>DataFix</t>
    <phoneticPr fontId="11" type="noConversion"/>
  </si>
  <si>
    <t>INC003327598</t>
  </si>
  <si>
    <t>周六7点半接到IT通知，ODS未完成推数，造成CCS客户信息不全。10点恢复</t>
  </si>
  <si>
    <t>LA第一次基于MSP2.7版本上线outbound功能，是特殊发布花费时间较长，上线验证发现问题，立即处理后，LA的outbound服务可以恢复使用，但是调用响应明显慢于预期，在UAT测试中没遇到此情况，生产首次遇到此问题，做了多次调试，原buffer时间是支持到凌晨2点发布完成，由于异常处理晚了15分钟通知OP开始批处理，LA的批处理因此延迟到凌晨2点15开始，在4点15完成批处理。</t>
  </si>
  <si>
    <t>INC003316535</t>
  </si>
  <si>
    <t>销售团队反馈，他们销售NICE系统有录音时长，但CMS统计通话时长并未计入，附件为我大概比对的销售人员安丹丹CMS中7.24-8.21的通话时长和NICE录音系统中她的分机号的录音时长，其中标黄的代表两边不一致，烦请帮忙查询不一致的原因，谢谢！</t>
  </si>
  <si>
    <t>游览器卡住，找你们那边IT重装一下系统或者换个电脑</t>
  </si>
  <si>
    <t>INC003225380</t>
  </si>
  <si>
    <t>姓名：叶婧身份证号：33082519910620182X保单号：02496182客户表示在微信中有积分（2000积分）兑换红包未到账，之前有兑换但没有成功，红包出现未点击，现在微信中的积分没有返还，红包也未兑换成功，后期有再次兑换，没有跳选红包的标志，咨询原因，请贵部协助处理，谢谢！电话：15257031313</t>
  </si>
  <si>
    <t>经查是由于调后台腾讯接口超时的原因，补加到本月红包补发名单中</t>
  </si>
  <si>
    <t>INC003225813</t>
  </si>
  <si>
    <t>微信后台-微客服绑定人数报表-（投保人）7月部分数据异常，绑定人数超过了有效客户数，烦请协助调查下原因，谢谢～</t>
  </si>
  <si>
    <t>之前报表提数的时候有把已解绑的用户统计到服务人数中去，所以统计的服务人数大于统计的客户人数</t>
  </si>
  <si>
    <t>INC003226103</t>
  </si>
  <si>
    <t>L19080231247、04156340、M19080246086 案件状态为空，请恢复。</t>
  </si>
  <si>
    <t>INC003226345</t>
  </si>
  <si>
    <t>保单03155641于2019年5月8日之后没有再次出盘</t>
  </si>
  <si>
    <t xml:space="preserve">UPDATE mlpdta. ZACLPF SET VALIDFLAG = '2',USER_PROFILE = 'I003226345',DATIME   
= CURRENT_TIMESTAMP WHERE VALIDFLAG = '1' AND CHDRCOY = '5' AND 
CHDRNUM = '03155641'                  
--1 rows                          </t>
  </si>
  <si>
    <t>INC003226891</t>
  </si>
  <si>
    <t>如附件，客户退保建了工单，但是我CCS系统一直未查询到，烦请协助查询这张工单下发到了哪个渠道，什么原因未能分配到我CCS工单处理下，烦请加急处理，谢谢～我域帐号：zhufen    CCS账号：fengpingz</t>
  </si>
  <si>
    <t>该问题是由于缺少权限导致的，已经添加水滴项目，问题已经解决。其中涉及到更换账号的问题，配置权限的时候，漏缺了水滴项目导致出现多个工单未处理。关于权限问题，应需严谨对待，避免造成不必要的问题。</t>
  </si>
  <si>
    <t>经过调查，更改权限。</t>
  </si>
  <si>
    <t>INC003214220</t>
  </si>
  <si>
    <t>资金平台提交网银付款后审批界面显示账户为乱码，烦请尽快处理，是投诉客户。支付号：002184410、002184403，002184394</t>
  </si>
  <si>
    <t>修改源码</t>
  </si>
  <si>
    <t>INC003214430</t>
  </si>
  <si>
    <t>帐号太久没登录，被锁了，麻烦帮忙解锁，谢谢！用户名：HuJie/ChenQiqi</t>
  </si>
  <si>
    <t>INC003214467</t>
  </si>
  <si>
    <t>EL系统工号无法登陆</t>
  </si>
  <si>
    <t>目前已经将附件中用户同步至云学堂，请尝试登录。</t>
  </si>
  <si>
    <t>INC003214574</t>
  </si>
  <si>
    <t>8942000050科目时发现财务账与报表存在651.37的差异，请协助确认差异原因</t>
  </si>
  <si>
    <t>经排查ebs中的金额和传给sun的金额一致，需要在sun找问题。</t>
  </si>
  <si>
    <t>INC003214955</t>
  </si>
  <si>
    <t>CCS 实际退费金额与PASS实退金额不一致。请把此故障转给huofu或guanrenjie，谢谢。</t>
  </si>
  <si>
    <t>Uat测试通过，下周上线，转problem。</t>
  </si>
  <si>
    <t>INC003215369</t>
  </si>
  <si>
    <t>15:45三地CCS88、89环境卡顿白屏</t>
  </si>
  <si>
    <t>网络原因导致。</t>
  </si>
  <si>
    <t>根据对应的时间段和服务器查找日志，日志报出"解析参数时出错，指定的网络资源或设备不可再用"。</t>
  </si>
  <si>
    <t>INC003208037</t>
  </si>
  <si>
    <t>BJ  00978889  此单重建支付已操作，LA中为给付中状态，PASS中任务仍在待办，请帮忙将待办中的任务调至已结案，谢谢！</t>
  </si>
  <si>
    <t>工作流未完成</t>
  </si>
  <si>
    <t>手动结束工作流并结案保全</t>
  </si>
  <si>
    <t>INC003208150</t>
  </si>
  <si>
    <t>Yu Cao</t>
  </si>
  <si>
    <t>使用国际部镜像安装后的机器（win10+office2016）在使用IE11登录OA系统使用盖章模块时，可以打开word。但调用电子章后画面卡死无法操作，已经安装OA插件及调整完成IE各项设置，在win7机器上可以正常使用，不会出现上述问题。咨询win10如何解决或者如何调整</t>
  </si>
  <si>
    <t xml:space="preserve">浏览器问题
</t>
  </si>
  <si>
    <t xml:space="preserve">浏览器问题，已经更改浏览器设置解决。
</t>
  </si>
  <si>
    <t>INC003208260</t>
  </si>
  <si>
    <t>都会天使banner后台已下架，前台状态是：1、企业店铺首页展示；2、活动类表页没有。请发送运维张松处理，谢谢！</t>
  </si>
  <si>
    <t>INC003208387</t>
  </si>
  <si>
    <t>资金平台上生成的工行（FH:U3)盘片出盘报错，保单号03683298，第19568行：019567,,102,,6222021204016652404,鄢唯,,,,0,28890,,,,,,文件解析失败，字段个数5，而正确字段个数是24。</t>
  </si>
  <si>
    <t>加解密</t>
  </si>
  <si>
    <t>数据拒回核心，重新推送。 tmp针对加解密制定方案，进行优化</t>
  </si>
  <si>
    <t>INC003208397</t>
  </si>
  <si>
    <t>操作批量收结算对账时，点击“确认对账”按钮之后，前台界面长时间没有反应，重新搜索也是不停的转圈，要退出资金平台之后重新登录，才能看到已核销的状态。</t>
  </si>
  <si>
    <t>INC003208406</t>
  </si>
  <si>
    <t>柜面付结算对账结果未同步至批量支付对账模块，在柜面付完成对账的交易，批量支付界面状态仍然显示为“未核对”。对账流水号：20190731000001</t>
  </si>
  <si>
    <t>INC003208942</t>
  </si>
  <si>
    <t>盛安通达团险项目（集体投保单号GA03019000100067），由于双方系统交互超时，导致7月21日的团单核保成功，但对账失败，盛安于8月1日重新发起对账请求，且对账成功。故需要将GA03019000100067的录入日期和核保日期，统一修改为7月21日，谢谢！</t>
  </si>
  <si>
    <t>修改录入日期和核保日期</t>
  </si>
  <si>
    <t>INC003265672</t>
  </si>
  <si>
    <t>已结案支付异常L19080931682、41090777、M19080946705L19080631447、03230062、M19080646361L19080431289、01828286、M19080446141</t>
  </si>
  <si>
    <t>INC003265751</t>
  </si>
  <si>
    <t>8/13实时给付PASS系统中导出数据有重复（见附件），请尽快解决，谢谢</t>
  </si>
  <si>
    <t>系统bug问题已经修复上线</t>
  </si>
  <si>
    <t>INC003265855</t>
  </si>
  <si>
    <t>近期纸票左上角二维码扫描后均显示为发票号为3100153130 75733757的发票（该发票为2019年1月7日开具），用于开票的电脑未申请过管理员权限。请帮忙排查下错误发票，并修正，谢谢。</t>
  </si>
  <si>
    <t>INC003266081</t>
  </si>
  <si>
    <t>1、民生银行网销业务，在进行5月和6月保费对账时，发现对账差异（对账邮件见附件邮件），经民生银行排查，民生银行向我司支付的保费等于客户向民生银行支付的保费，但该保费大于我司后台的保单保费。2、经我司IT排查，是由于安卓和苹果手机操作系统不同，而造成在民生app端返回不一致的情况导致的对账差异。3、故，需要我司后台系</t>
  </si>
  <si>
    <t>1、数据核实
2、数据修改</t>
  </si>
  <si>
    <t>INC003266338</t>
  </si>
  <si>
    <t>支付号2019000018953032，交易为EBS系统生成的现金方式给付，相关数据已传送至资金平台网银支付模块，但BO报表中该笔交易仍体现为“批量支付”，与实际业务数据不符。</t>
  </si>
  <si>
    <t>用户要求该报表仅展示批量出回盘的数据，现报表逻辑与用户需求不符</t>
  </si>
  <si>
    <t>转PRB修复，只取paytype=C 的数据</t>
  </si>
  <si>
    <t>INC003266500</t>
  </si>
  <si>
    <t>CCS系统“回访报表”中查询显示没有问题件明细信息</t>
  </si>
  <si>
    <t>权限配置问题</t>
  </si>
  <si>
    <t>修改所属机构总部为杭州，问题解决。</t>
  </si>
  <si>
    <t>INC003266501</t>
  </si>
  <si>
    <t>域帐号TangLiZ，点击案件提示被他人领取</t>
  </si>
  <si>
    <t>INC003266549</t>
  </si>
  <si>
    <t>现在处理相似客户工作池中处理保单时，发现有大量保单存在只显示本次新单的客户信息，但未正常显示与本次新单卡相似客户的历史保单客户信息。还请协助查看下原因并解决。感谢了！26300244566520300244436437300244382538100014763662100000573662100000573</t>
  </si>
  <si>
    <t>修改程序，8/15晚上线，NNBK27</t>
  </si>
  <si>
    <t>INC003266627</t>
  </si>
  <si>
    <t>L19080931710、02859518、M19080946743 开具照会后，未生成照会通知书。</t>
  </si>
  <si>
    <t>INC003266751</t>
  </si>
  <si>
    <t>ETangLiz，已开通LA权限同ECAOZL。试用发现缺少“报表服务”权限，ECAOZL权限如截图</t>
  </si>
  <si>
    <t>权限已调整，请重新登录测试。</t>
  </si>
  <si>
    <t>INC003266776</t>
  </si>
  <si>
    <t>Jun Yin</t>
  </si>
  <si>
    <t>正常情形下，辽宁的ABC 审核属于华北审批池，只要合规部的龚冉（华北审核人员）审批通过即可，华北审批池中其他人员无需审批。但目前有个案件（辽分宴请申请表A201908080006）已经过审批人龚冉的同意，但依然无法通过，需要每个人审批，出现系统故障，烦请尽快跟进。谢谢</t>
  </si>
  <si>
    <t>3368948</t>
  </si>
  <si>
    <t>流程更改问题</t>
  </si>
  <si>
    <t>INC003266777</t>
  </si>
  <si>
    <t>E-Claim审核岗提交案件时，系统均会产生一个提示，如截图</t>
  </si>
  <si>
    <t>INC003266808</t>
  </si>
  <si>
    <t>SY  41089936客户通过微信端提交满期领取确认CRS信息后，被保险人的国籍、身份复印标识、婚姻状态、职业、邮编，均进行了变更，请协助核查原因，谢谢！</t>
  </si>
  <si>
    <t>INC003266862</t>
  </si>
  <si>
    <t>CQ-40511431 万能产品，退保已操作，请协助处理失效的附加险，谢谢</t>
  </si>
  <si>
    <t>UPDATE mlpdta.                                              
COVRPF SET STATCODE ='TR',PSTATCODE                         
='TR',USER_PROFILE='I003266862', DATIME = CURRENT_TIMESTAMP 
WHERE STATCODE = 'LA' AND CHDRCOY ='6' AND CHDRNUM =        
'40511431' AND VALIDFLAG ='1'                               
--2 rows</t>
  </si>
  <si>
    <t>INC003266969</t>
  </si>
  <si>
    <t>iMap2.0生产问题 相应Jira故障记录 IMAP22-276投保人OCR识别，把投保人设置为受益人后，核保结论中会有D18生产保单号 031000162382 UAT复现重庆代理人:8602000413投保书号:261111100472</t>
  </si>
  <si>
    <t>11714 CN-IMAP2.0</t>
  </si>
  <si>
    <t>3420406</t>
  </si>
  <si>
    <t>INC003267066</t>
  </si>
  <si>
    <t>大都会人寿微商城公众号中的预约顾问落地页，在预约信息输入页中各种卡顿，点击、输入相关信息、勾选相关选项完全没反应。一来用户体验很不好，二来，很多有咨询意向的客户预约不进来，也让TSR丢失了很多客户线索。页面链接地址：https://mall.metlife.com.cn/semcms/imgC.htm?source=</t>
  </si>
  <si>
    <t>1、问题复现
2、兼容性处理
3、版本发布</t>
  </si>
  <si>
    <t>INC003267078</t>
  </si>
  <si>
    <t>Yuechao Zhao</t>
  </si>
  <si>
    <t>iMap2.0生产问题 Jira故障号：IMAP22-276投保人OCR识别，把投保人设置为受益人后，核保结论中会有D18生产保单号 031000162382 UAT复现重庆代理人:8602000413投保书号:261111100472</t>
  </si>
  <si>
    <t>INC003267109</t>
  </si>
  <si>
    <t>iMap2.0生产问题 Jira故障号:IMAP22-278【生产问题】投保文件未全部签署，关闭app后再次打开，重新查询该保单并完成签署，只有再次登录后签署的文件能够传到filenet</t>
  </si>
  <si>
    <t>INC003267160</t>
  </si>
  <si>
    <t>iMap2.0生产问题老客户通过姓名导入后，地址没有省份信息代理人编号:8608183456同样问题保单代理人:8606001713投保单号:381000147865</t>
  </si>
  <si>
    <t>INC003270597</t>
  </si>
  <si>
    <t>041000216737这单客户与代理人地址匹配度达80%，地址有叹号提示，但是并未进入到人工受理的池子里面，系统直接审核成功发送到核心系统了，请协助，是否还有其它保单也是同样的问题，谢谢～</t>
  </si>
  <si>
    <t xml:space="preserve">该问题已查明，map生产中对于imap录入的电子单如果是微信支付、银联支付、快刷支付等线上支付时，对客户与代理人地址匹配度达80%的保单不做拦截，不会经过人工受理直接发送核心，该问题会反馈给运营的同事讨论是否需要重新调整，请知晓，谢谢。 </t>
  </si>
  <si>
    <t>INC003270626</t>
  </si>
  <si>
    <t>SD数据导入卡住，一直显示"正在上传发文件，请稍后……"，直到"操作超时"，请协助处理。路径：MTS MIS-&gt;行政运营-&gt;其他渠道-&gt;外包赠险数据导入-&gt;SD客户数据导入</t>
  </si>
  <si>
    <t>服务器IIS内存使用过大，导致导入功能无法使用。</t>
  </si>
  <si>
    <t>目前已经Recycle服务器IIS，请尝试重新导入。</t>
  </si>
  <si>
    <t>INC003270897</t>
  </si>
  <si>
    <t>Faye Mao</t>
  </si>
  <si>
    <t>账号：MAOL 权限：小于等于20万现该账号PASS试用时发现仍无审批权限，请协助开通</t>
  </si>
  <si>
    <t>3426558</t>
  </si>
  <si>
    <t>数据配置问题</t>
  </si>
  <si>
    <t>在pass系统配置审批金额即可</t>
  </si>
  <si>
    <t>INC003270983</t>
  </si>
  <si>
    <t>如图，微店海报无法获取和分析，请火速处理。</t>
  </si>
  <si>
    <t>服务器内存被耗尽，造成访问异常</t>
  </si>
  <si>
    <t>扩充服务器内存资源。</t>
  </si>
  <si>
    <t>INC003271008</t>
  </si>
  <si>
    <t>你好，CQ-40535387万能产品，退保已操作，请协助处理失效的附加险，谢谢</t>
  </si>
  <si>
    <t>UPDATE COVRPF SET STATCODE ='TR',PSTATCODE ='TR',USER_PROFILE='I003271008', DATIME = CURRENT_TIMESTAMP 
WHERE STATCODE = 'LA' AND CHDRCOY ='6' AND CHDRNUM = 
'40535387' AND VALIDFLAG ='1' 
---2 rows</t>
  </si>
  <si>
    <t>INC003271767</t>
  </si>
  <si>
    <t>L19081231823、01563719、M19081246902，已点击结案，系统仍处于“待审核”状态，LA已有理赔款。</t>
  </si>
  <si>
    <t>INC003271778</t>
  </si>
  <si>
    <t>系统生成的团险被保险人个人凭证中，当某一单元格内字符较多需要换行时，表格中会多出一条横线且与下方内容重叠。</t>
  </si>
  <si>
    <t>该问题为模板问题</t>
  </si>
  <si>
    <t>INC003271798</t>
  </si>
  <si>
    <t>华夏银行信用卡项目，上午系统重启后，一直审核报错，报错详见截图  请加急处理</t>
  </si>
  <si>
    <t>该问题是由于保单审核时，为防止相同投保人在LA生成多个客户号，插入了一条数据至并发表中并提交事务；然后执行后续保单审核程序抛异常，插入并发表的数据没能清除，最终导致后续无法重做保单审核。</t>
  </si>
  <si>
    <t>临时方案：提交数据修改申请清除并发表数据，然后重做保单审核；该问题转PRB修改程序逻辑。</t>
  </si>
  <si>
    <t>INC003271875</t>
  </si>
  <si>
    <t>以下为都会堂190724-190807对账差异，烦请协助处理，谢谢~户订单号 单金额   568988IPTE20190700001282 248.4 #N/A  486939IPTE20190700001918 350.2 #N/A  Xmbmall20190800000114 972 #N/A 083002</t>
  </si>
  <si>
    <t xml:space="preserve">问题见邮件沟通。
</t>
  </si>
  <si>
    <t>INC003272139</t>
  </si>
  <si>
    <t>Enotice系统8月13日17点左右推送的红利纸质数据，今日未在供应商Letter系统跑出，烦请确认核实修复，谢谢！</t>
  </si>
  <si>
    <t>INC003279696</t>
  </si>
  <si>
    <t>Junjie Wei</t>
  </si>
  <si>
    <t>在系统中提取的FYP和外围系统FYP（实际）不一致，导致无法更新竞赛数据，月结日在即，竞赛截止日6天后，需要马上更新。详细情况见附件，烦请处理！</t>
  </si>
  <si>
    <t>3382095</t>
  </si>
  <si>
    <t>报表后台处理逻辑有缺陷</t>
  </si>
  <si>
    <t>已转PRB修复代码</t>
  </si>
  <si>
    <t>INC003279703</t>
  </si>
  <si>
    <t>L19081532002、03871375、M19081547128 开具照会提示“接口数据异常，提交失败”</t>
  </si>
  <si>
    <t>INC003279752</t>
  </si>
  <si>
    <t>SH保单  04356573 金额  3170 LA中看到在8/12第三方已经进来了，但11报表未看到该笔保单的记录</t>
  </si>
  <si>
    <t>该保单生效日期为8月12，但是缴费日期为8月16日上午9点多， 报表为T+1时效， 所以16号当天的第三方缴费报表没有该记录。</t>
  </si>
  <si>
    <t>19号刷新报表， 保单04356573 已出现。</t>
  </si>
  <si>
    <t>INC003279863</t>
  </si>
  <si>
    <t>保单：02888581，暂记78元，客户申请退回。但悬账余额被锁定，请协助处理，谢谢！</t>
  </si>
  <si>
    <t>INC003279875</t>
  </si>
  <si>
    <t>附件中发生的豁免理赔未全额转入保费收入，请协助查询原因。谢谢！</t>
  </si>
  <si>
    <t>INC003279879</t>
  </si>
  <si>
    <t>Enotice系统纸质数据无法进入供应商系统发送，烦请确认!</t>
  </si>
  <si>
    <t xml:space="preserve">新上线CR导致的，已上线 </t>
  </si>
  <si>
    <t>INC003279897</t>
  </si>
  <si>
    <t>SC-03996728 贷款无法操作，报错截图见附件</t>
  </si>
  <si>
    <t>已修复程序，待发布</t>
  </si>
  <si>
    <t>INC003279905</t>
  </si>
  <si>
    <t>L19081532030、01365052、M19081547167 立案号已存在</t>
  </si>
  <si>
    <t>INC003279954</t>
  </si>
  <si>
    <t>Xiaolin Wang</t>
  </si>
  <si>
    <t>上级审批人为空，请设为广东分公司总经理谭勤峰</t>
  </si>
  <si>
    <t>1012040</t>
  </si>
  <si>
    <t>流程节点问题</t>
  </si>
  <si>
    <t>INC003280577</t>
  </si>
  <si>
    <t>HZ:00709139，此单客户申请退保，因系统内附加险失效，保全操作完成后导致未产生退费，现需要退保回退后重新操作退保，但目前操作足额退保返回时，系统提示：保单正被使用。现客户致电400且已表示不满还请协助加急处理，具体处理方法可参照INC003260794</t>
  </si>
  <si>
    <t xml:space="preserve">保单在退保前，主险和大部分附加险都是失效状态，只有一个附加险到期了，这样的保单是不会有任何退费的。LA的计算是正确的。 
退保前保单状态不对是已知的现有系统问题，已经安排CR1902396跟进，还没有具体排期，目前如果生产出现这样保单，需要手工将保单状态patch为LA. 
最后，客户确认需要返退保金，所以，需要将保单状态和险种状态都返回至有效状态，然后再操作退保。请按照如下步骤操作： 
1. 返T512足额退保交易； 
2. 返保单和险种状态至有效； 
3. 操作退保 
这是INC003260794的流程。 
因为退保没有产生T512的COVR，所以返退保自然找不到对应记录，于是报错了。 
这个锁是因为该保单的退保交易并没有更新险种的状态导致的。 
正常退保交易是将险种的状态从IF/PU/RD更新为SU， 这样COVR就会有该退保交易对应的至少一条新记录。而我们这个保单的险种除了LA，就是EX, 在退保中根本就没有产生新的COVR记录。 
而退保回退子程序REVFSUR 中的3300 section，更新COVR的条件是先找到与退保交易一样tranno的COVR记录，可惜这个保单是不存在满足该条件的COVR记录的，所以找不到就bomb了。 </t>
  </si>
  <si>
    <t>INC003280930</t>
  </si>
  <si>
    <t>微信免密支付续期重复扣款</t>
  </si>
  <si>
    <t>系统bug，问题已经修复</t>
  </si>
  <si>
    <t>INC003260598</t>
  </si>
  <si>
    <t>BJ  01469029  此单直刷复效，LA中已为扣款状态，PASS中工单仍未待操作状态且无法编辑，请帮忙查看原因并处理，谢谢！</t>
  </si>
  <si>
    <t>INC003260611</t>
  </si>
  <si>
    <t>BJ  40201474  此单还款交费逾期无法撤销（保单已退保），请帮忙查看原因并处理</t>
  </si>
  <si>
    <t>由于ODS推送数据原因，造成pass无法正常结案</t>
  </si>
  <si>
    <t>INC003260823</t>
  </si>
  <si>
    <t>Yuqing Li</t>
  </si>
  <si>
    <t>团险EBS扫描系统无法处理</t>
  </si>
  <si>
    <t>3136075</t>
  </si>
  <si>
    <t>提供解决步骤的文档</t>
  </si>
  <si>
    <t>INC003261996</t>
  </si>
  <si>
    <t>40804456_PASS系统报错,400导入的复效工单无内容，保全无法操作，看不本记录。见附件</t>
  </si>
  <si>
    <t>由于工作流原因造成数据状态未更新，数据已经调整</t>
  </si>
  <si>
    <t>INC003275829</t>
  </si>
  <si>
    <t>T112|交费频率变更 03330249T112|交费频率变更 03333679T215|客户证件提交信息 41071581T112|交费频率变更 03271515以上4单微信直刷不通过，人工无任务提交，挡一条未结案影响保全时效，烦请帮忙撤销任务。谢谢！</t>
  </si>
  <si>
    <t>INC003275836</t>
  </si>
  <si>
    <t>BJ-40209538 2019-3-26，保单操作退保，已扣除贷款金额，退费：18981.62元。但是系统还是默认保单贷款未还清。烦请尽快协助确认原因，谢谢。</t>
  </si>
  <si>
    <t>程序里混乱了两种情况，现已修复</t>
  </si>
  <si>
    <t>INC003275909</t>
  </si>
  <si>
    <t>CCS单证系统自动生成后，其中附件标黄部分是"个人信息使用授权"内容，但是由于申请书模板设置原因，如果直接打印出来，只能看到前面两行的内容，其他信息都无法看见。请协助查询原因。</t>
  </si>
  <si>
    <t>该问题为模板问题，已经转Problem。</t>
  </si>
  <si>
    <t>INC003276072</t>
  </si>
  <si>
    <t>reporting系统数据迟迟没有更新，导致不能下载8月6日至8月12日这周的3W举绩报表，同时也不能进行举绩统计报修改。reporting系统我们需要的是Cognos Reporting CSO部门，烦请尽快帮忙修复以便使用</t>
  </si>
  <si>
    <t>1000 1099 Tax Reporting</t>
  </si>
  <si>
    <t>Reporting JOB调起时间较晚，导致存储过程未执行</t>
  </si>
  <si>
    <t>重跑相应JOB</t>
  </si>
  <si>
    <t>INC003276163</t>
  </si>
  <si>
    <t>NJ-41630826 保单贷款无法操作，截图见附件</t>
  </si>
  <si>
    <t>程序已经修复，待发布
UPDATE CHDR SET PAYRCOY='9', USER_PROFILE='I003276163', DATIME=CURRENT_TIMESTAMP 
WHERE CHDRCOY='2' AND CHDRNUM='41630826' AND VALIDFLAG='1' 
-- 1 row</t>
  </si>
  <si>
    <t>INC003276672</t>
  </si>
  <si>
    <t>pass系统-增值服务 模块输入客户信息无法查询相关信息，提示：数据库操作异常，涉及人员信息及报错截屏请见附件，请尽快处理，谢谢！</t>
  </si>
  <si>
    <t>增值服务相关机构未配置</t>
  </si>
  <si>
    <t>在pass端配置增值服务机构即可</t>
  </si>
  <si>
    <t>INC003276768</t>
  </si>
  <si>
    <t>Zinong He</t>
  </si>
  <si>
    <t>业务代码8601007632，孙秀杰在comp系统中导出数据，都会天使承保件数为-1，系统显示为什么是负数。</t>
  </si>
  <si>
    <t>3249124</t>
  </si>
  <si>
    <t>该代理人名下保单03280483在2019-07-24发生注销，注销的保单系统会扣除其承保件数及承保ANP</t>
  </si>
  <si>
    <t>INC003276961</t>
  </si>
  <si>
    <t>L19081532033、01585417、M19081547170 立案号已存在</t>
  </si>
  <si>
    <t>INC003279594</t>
  </si>
  <si>
    <t>8月15日付款清册表_EBS中EBS系统金额笔数与TMP金额笔数不一致</t>
  </si>
  <si>
    <t>由于数据同步问题 导致报表数据有差异</t>
  </si>
  <si>
    <t>重跑后数据一致</t>
  </si>
  <si>
    <t>INC003350400</t>
  </si>
  <si>
    <t>应用系统JOB跑数据时，由于执行时间较长，跑到当天凌晨之后推送进入MTS的缴费数据，由于部分复效保单承保状态还未及时推送进入MTS或未复制分发到报表库，导致生成的实收保费记录被置为无效。</t>
  </si>
  <si>
    <t>目前已经将复效保单中无效的实收保费记录更新，请重新导出报表查看数据。该问题已通过PRB修改JOB执行时间，该故障中数据均为修复之前的数据。</t>
  </si>
  <si>
    <t>INC003350418</t>
  </si>
  <si>
    <t>INC003351032</t>
  </si>
  <si>
    <t>IE浏览器可以登入软电话，但是点击拨打按键无响应：Duanbao、薛晓赟、钟路婕 共3人</t>
  </si>
  <si>
    <t>INC003351106</t>
  </si>
  <si>
    <t>附件为终止保单但仍有贷款状态清单，请协助排查原因。谢谢！</t>
  </si>
  <si>
    <t>INC003351334</t>
  </si>
  <si>
    <t>资金管理平台，用户名：meiying jin，登陆时提示冻结，请协助解除，谢谢！</t>
  </si>
  <si>
    <t>INC003351483</t>
  </si>
  <si>
    <t>资金平台工行直连信用卡扣款发送的协议编号不正确，系统错误按借记卡协议编号生成，请尽快修正。</t>
  </si>
  <si>
    <t>INC003351577</t>
  </si>
  <si>
    <t>Lusai Chen</t>
  </si>
  <si>
    <t>OMP系统无法导入数据，一直显示正在保存。如果不做任何操作，这个页面会持续。。。，10多分钟20多分钟都是这个页面，叉掉后，抽数据依旧没有导入，因操作系统是win10.机构helpdesk无法尝试添加信任站点并进行操作。请协助！</t>
  </si>
  <si>
    <t>系统内存占用过高</t>
  </si>
  <si>
    <t>通过重启服务恢复</t>
  </si>
  <si>
    <t>INC003351664</t>
  </si>
  <si>
    <t>CCS端IVR在线扣款，8月28日一共81单，有54单结果为调用PASS接口失败；8月29日一共47单IVR在线扣款，其中33单调用PASS接口失败。实际这批保单均已导入PASS成功，并已导入核心系统。请确认报表返回导入状态错误的原因。</t>
  </si>
  <si>
    <t>INC003346236</t>
  </si>
  <si>
    <t>PASS系统，新开用户：lzhu3（功能权限同原有账号tcleilei），权限开通有问题，详见附件。LA账号的为EZLEILEI</t>
  </si>
  <si>
    <t>未配置VIP分支机构权限导致页面查询报错</t>
  </si>
  <si>
    <t>已配置VIP机构权限</t>
  </si>
  <si>
    <t>INC003304390</t>
  </si>
  <si>
    <t>03940290413822124064017441675893以上四单微信直刷未成功，导致在未结案中有一条记录影响保全时效，烦请帮忙以上四单撤销任务。谢谢！</t>
  </si>
  <si>
    <t>PASS工作流问题导致状态未更新</t>
  </si>
  <si>
    <t>已手动更新保全状态</t>
  </si>
  <si>
    <t>INC003304434</t>
  </si>
  <si>
    <t>资金平台EBS网银付有二单EBS机构为北京总部的退费，资金平台机构显示为中美联泰大都会人寿保险有限公司，机构显示问题致北分无法进行处理。需将EBS端总部北京的机构代码860104映射成资金平台中美联泰大都会人寿保险有限公司北京分公司的机构代码0501,谢谢。</t>
  </si>
  <si>
    <t>修改ebs_bank_mapping映射，</t>
  </si>
  <si>
    <t>INC003305126</t>
  </si>
  <si>
    <t>昨天大连统一将原有的用户域更换成新域，更换后导致TMP系统登录不上，麻烦协助处理，谢谢原用户域：ying sun      新用户域：yingsun1原用户域：wei zhang-dl  新用户域：weizhang-dl</t>
  </si>
  <si>
    <t>登录生产admin账号，在用户维护里面修改用户域名</t>
  </si>
  <si>
    <t>INC003305948</t>
  </si>
  <si>
    <t>近日在影响系统进行扫描，发现一些问题，现进行报告如下：在进行操作时只操作一次，但在影像上传记录里会出现多单记录，而在影像查看系统有时只有一条记录有时会在同一时间点出现两次记录，这给扫描工作带来了困扰，现不知是操作问题还是系统问题，盼解答，谢谢！附出现问题的两单截图</t>
  </si>
  <si>
    <t>INC003306032</t>
  </si>
  <si>
    <t>团险扫描系统无法登录，已申请了管理员权限，已改了安全设置，仍旧无法登录，而且在登录时会改变电脑系统时间，变更至2004年，原因不明，极大的影响了团险扫描工作及其他工作的正常进行，盼解决。</t>
  </si>
  <si>
    <t>11606 EBS Data Exchange</t>
  </si>
  <si>
    <t>电脑应该是装了 Cisco AMP Endpoints 连接器 软件。 装了这个软件的话会和easyscan冲突。就会无法使用扫描系统，需要卸载这个软件或者换台电脑了。如果没有这个软件，请按照邮件发送的附件的解决方法，进行尝试。</t>
  </si>
  <si>
    <t>INC003289991</t>
  </si>
  <si>
    <t>2019.8.18 18:10分CCS系统115:8888服务器发送邮件，提示：邮件发送失败！</t>
  </si>
  <si>
    <t>INC003298828</t>
  </si>
  <si>
    <t>01862389_GZ_PASS系统报错,CCS有工单，PASS无申请记录</t>
  </si>
  <si>
    <t>我看此保全已经结案</t>
  </si>
  <si>
    <t>INC003299164</t>
  </si>
  <si>
    <t>Enotice客户基本信息变更证件有效期值与LA系统不符04321808</t>
  </si>
  <si>
    <t>此数据是pass传输过来的，我看了下pass数据正常的</t>
  </si>
  <si>
    <t>INC003299419</t>
  </si>
  <si>
    <t>03248491_GZ_PASS案件状态报错,昨天已操作过了，但在我的待办中仍有此案件，请IT协助将此案件修改为已结案。截屏见附件。</t>
  </si>
  <si>
    <t>工作流原因</t>
  </si>
  <si>
    <t>INC003299456</t>
  </si>
  <si>
    <t>Shengnan Xu</t>
  </si>
  <si>
    <t>MTS系统提取取号量缓慢且不能合并提取，影响报表时效性提取路径：MTS系统-电话行销-TSR取号量查询提取路径如附件所示</t>
  </si>
  <si>
    <t>3414019</t>
  </si>
  <si>
    <t>数据量大时查询数据库次数太多，导致Session过期，未能反馈结果。</t>
  </si>
  <si>
    <t>临时方案可以提数据提取申请或者选择机构组分多次导出，转PRB修改逻辑，一次性查询出数据放在内存中操作。</t>
  </si>
  <si>
    <t>INC003299464</t>
  </si>
  <si>
    <t>百星系统对接上传数据时间有误，请核实`！20190820上传时间，18信函</t>
  </si>
  <si>
    <t>推数增量控制区间有问题，已修复相关问题</t>
  </si>
  <si>
    <t>用户提供需要修复的时间窗口，运维手工同步数据，问题已解决</t>
  </si>
  <si>
    <t>INC003299489</t>
  </si>
  <si>
    <t>投保书查询无法导出Excel表</t>
  </si>
  <si>
    <t>系统后台sql有误，导致投保书查询导出excel文件功能无法使用</t>
  </si>
  <si>
    <t>INC003297929</t>
  </si>
  <si>
    <t>L19081932228、FP0078210608、M19081947428 立案时提示“银行不支持转账”，保存时又提示“后台连接失败”</t>
  </si>
  <si>
    <t>INC003298058</t>
  </si>
  <si>
    <t>投保书号：081000297298、081000297033、081000297159此三张保单，纸质合同中无投保书影像，烦请帮忙处理，谢谢。</t>
  </si>
  <si>
    <t>打印处理逻辑问题</t>
  </si>
  <si>
    <t>INC003298078</t>
  </si>
  <si>
    <t>资金平台LA网银付 ,北京保单00932890单笔提交支付后，报失败“签名异常”，请查询原因，谢谢。</t>
  </si>
  <si>
    <t>请求前置机，响应异常</t>
  </si>
  <si>
    <t>在数据库查询此笔交易，交易状态失败（tmpstatus），用户重新发起支付</t>
  </si>
  <si>
    <t>INC003298099</t>
  </si>
  <si>
    <t>辽宁CC项目TSR自动化部分人员取不到MKT数据，全部都是RE，已咨询总公司，自动化数据充足，请帮忙查询，谢谢</t>
  </si>
  <si>
    <t>问题1 ：2019-08-20 沈阳ColdCall工号914500 闫忠兰无法取MKT-New数据？
原因：库里有数据无法取号，因为取号权限里配置的省份跟待领取库里的省份不一致导致的。
问题2：2019-08-21沈阳ColdCall工号914500 闫忠兰依然无法取New数据？
原因：待领取库里的沈阳ColdCall已经没有New数据了，所以无法取号。</t>
  </si>
  <si>
    <t>调查【未拨】取号的New数据逻辑。</t>
  </si>
  <si>
    <t>INC003298102</t>
  </si>
  <si>
    <t>CCS工单处理再次无法现在相关项目的工单，烦请加急核查原因并处理，谢谢～姓名：谭石子    保单号：97700166这个客户在8月12日出过工单，但我CCS系统并未看到此工单，请知悉，谢谢～如有表述不明的烦请联系我分机88305</t>
  </si>
  <si>
    <t>INC003292006</t>
  </si>
  <si>
    <t>代理人反馈最新照会显示已下发，但无法打印。影像系统查询后发现无影像，请帮忙解决，谢谢！</t>
  </si>
  <si>
    <t>Filenet 30 服务器宕机</t>
  </si>
  <si>
    <t>INC003292195</t>
  </si>
  <si>
    <t>你好，EBS系统保单，客户要求下载电子保单，但官网无法下载，提示：服务器异常，请协助加急处理，谢谢保单号：JD0000062478    客户身份证号码：430181198512278752  姓名：刘忠利</t>
  </si>
  <si>
    <t>INC003292217</t>
  </si>
  <si>
    <t>核心数据异常，请协助帮忙尽快处理，具体单号请参照附件，谢谢～</t>
  </si>
  <si>
    <t>重丢xml</t>
  </si>
  <si>
    <t>INC003292226</t>
  </si>
  <si>
    <t>现在MTS2.0系统登录页面背景图若没有配置图片，可能会导致无法登陆。申请修改逻辑为当系统存在配置图片时，使用配置背景图；当系统无配置图片时，使用默认背景图。</t>
  </si>
  <si>
    <t>MTS2.0系统登录无法加载CTI信息，是因为在加载CTI信息之前会先加载背景图片，背景图片加载失败的原因是系统读取共享目录中图片时无法读取导致。</t>
  </si>
  <si>
    <t>转PRB调整逻辑为：先加载CTI信息，然后再加载背景图片，这样即使背景图片没配置，也不影响CTI信息加载，保证系统能登录。</t>
  </si>
  <si>
    <t>INC003292310</t>
  </si>
  <si>
    <t>CCS退保直刷项-无法直刷</t>
  </si>
  <si>
    <t>EAI升级导致。</t>
  </si>
  <si>
    <t>当天已经恢复。</t>
  </si>
  <si>
    <t>INC003292352</t>
  </si>
  <si>
    <t>L19081632148、40569663、M19081647315 微信申请缺少理赔影像。</t>
  </si>
  <si>
    <t>保单影像已邮件给用户</t>
  </si>
  <si>
    <t>INC003292763</t>
  </si>
  <si>
    <t>L19081632141、41120975、M19081647307 已结案支付异常。</t>
  </si>
  <si>
    <t>INC003292800</t>
  </si>
  <si>
    <t>需重置reporting系统的用户密码（地址：http://rpt.metlife.cn/reporting/），用户名为hujie。如果打我的座机联系不上的话可以打我手机13580334008，谢谢!</t>
  </si>
  <si>
    <t>重置密码发送至用户邮箱。</t>
  </si>
  <si>
    <t>INC003292816</t>
  </si>
  <si>
    <t>iMap2.0 生产问题杭州代理人 8611004877  单号:121000317638问题描述:受益人信息确认填写完成，但在投保文件中，"个人寿险投保书"文件中没有看到身故受益人信息</t>
  </si>
  <si>
    <t>INC003293047</t>
  </si>
  <si>
    <t>Linda Wang</t>
  </si>
  <si>
    <t>王乐（工号1067195）OA系统里，报销招待费时预算动支申请单里的审批人一直是财务部经理刘阳、银行保险分公司负责人宋文通，应该审批流程已结束的。上周突然审批人多了分公司总经理岳炜，目前显示待办人是岳炜？</t>
  </si>
  <si>
    <t>1067195</t>
  </si>
  <si>
    <t>流程分支节点符合条件</t>
  </si>
  <si>
    <t>INC003293103</t>
  </si>
  <si>
    <t>01715023 03316809 04249771 98801617 98876178微信补发电子保单未生成，请查询原因并处理</t>
  </si>
  <si>
    <t>INC003293547</t>
  </si>
  <si>
    <t>L19081732158、02804143、M19081747330 结案失败：投保时/保单状态有误，LA已生成理赔款。</t>
  </si>
  <si>
    <t>INC003293589</t>
  </si>
  <si>
    <t>CCS系统账号huanga，“回访报表”中查询显示没有问题件明细信息，已有其他内勤同事出现相同问题，并且提工单后，it回复是权限配置问题，已经修改所属机构总部为杭州。</t>
  </si>
  <si>
    <t>权限配置问题。</t>
  </si>
  <si>
    <t>所属机构总部改为杭州。</t>
  </si>
  <si>
    <t>INC003293590</t>
  </si>
  <si>
    <t>目前系统查到CCS系统8月18日客户来电所生成的工单大部分都没有同步到MTS系统里，请查询附件，请帮忙查询什么情况并同步一下，谢谢。</t>
  </si>
  <si>
    <t>INC003293686</t>
  </si>
  <si>
    <t>生产问题代理人 大连 8606002472投保单号: 3810001488028月17日投保单完成双录操作中的所有签名，并完成银联支付。8月19日再次进入，保单多了一条照会信息"N01-客户未亲笔签名不允许投保"</t>
  </si>
  <si>
    <t>INC003293750</t>
  </si>
  <si>
    <t>生产问题 代理人 大连 8606002472 投保单号: 381000148802 8月17日投保单完成双录操作中的所有签名，并完成银联支付。8月19日再次进入，问题一：保单多了一条照会信息"N01-客户未亲笔签名不允许投保"(问题一 跟踪单号 INC003293686)问题二：代理人告知显示未完成（完成图标</t>
  </si>
  <si>
    <t>INC003309839</t>
  </si>
  <si>
    <t>L19072630721、02528471、M19072645376：1、缺少理赔通知书。2、7-31结案，目前仍在计算TAT。请调查有无同类案件。</t>
  </si>
  <si>
    <t>INC003310201</t>
  </si>
  <si>
    <t>L19082132373、01621555、M19082147606 案件状态为空。</t>
  </si>
  <si>
    <t>INC003310299</t>
  </si>
  <si>
    <t>登录提示账户被禁用账号：EHUJUN</t>
  </si>
  <si>
    <t>重置密码发送至用户邮箱</t>
  </si>
  <si>
    <t>INC003310918</t>
  </si>
  <si>
    <t>Guangyu Lv</t>
  </si>
  <si>
    <t>微保项目现有客户免险历史保单已失效，但客户无法领取新单，系统提示“当前客户有效免险数量超过免险设定累计领取份数上限”，订单号为1019082207673825548051110515，请检查并修复。</t>
  </si>
  <si>
    <t>3368615</t>
  </si>
  <si>
    <t>1、问题排查
2、数据重推</t>
  </si>
  <si>
    <t>INC003310944</t>
  </si>
  <si>
    <t>你好，CQ-40529099  此单万能产品，客户申请退保，目前发现失效的附加险有现价，烦请协助加急处理，谢谢。</t>
  </si>
  <si>
    <t>UPDATE COVRPF SET STATCODE='IF', PSTATCODE='PP', 
USER_PROFILE = 'I003310944',DATIME = CURRENT_TIMESTAMP 
 WHERE chdrnum ='40529099' and chdrcoy ='6' and 
validflag ='1' and crtable in ('LR51','HR51') AND STATCODE ='LA'  
--2 ROWS
INSERT INTO MLPDTA.ACMVPF VALUES ('  ', '6', '40529099 ', 2406, 1, '  ', '6', '40529099        ', 'LP', 'LS', '6', 'CQ', 2019, 9, 'T512', '00022', 'CNY', -2614.00, '40529099                      ', 'Overdue Processing            ', 1.000000000, -2614.00, '6', 'CNY', 'ILAPVAL       ', '-', '2019', '04', 20190125, 0, 0.00, 99999999, 'I', 190823, 22134, 29, '9999', '          ', ' ', '  ', 0, '                    ', 99999999, 'G         ', 'AGY       ', 'I         ', 'SYS       ', 'SYS       ', 'SYS       ', 'SYS       ', 'SYS       ', 'SYS       ', '0601      ', 'I003310944', 'TRDMLP    ', CURRENT_TIMESTAMP);
INSERT INTO MLPDTA.ACMVPF VALUES ('  ', '6', '40529099 ', 2406, 1, '  ', '6', '4052909901010100', 'LE', 'SO', '6', 'CQ', 2019, 9, 'T512', '00022', 'CNY', -2614.00, '40529099                      ', 'Overdue Processing            ', 1.000000000, -2614.00, '6', 'CNY', 'PREM-SVAL-LR51', '+', '2019', '04', 20190125, 0, 0.00, 99999999, 'I', 190823, 22134, 29, '9999', '          ', ' ', '  ', 0, '                    ', 99999999, 'G         ', 'AGY       ', 'I         ', 'SYS       ', 'LR0010    ', 'SYS       ', '86020111  ', 'SYS       ', 'SYS       ', '0601      ', 'I003310944', 'TRDMLP    ', CURRENT_TIMESTAMP);
--2 ROWS
UPDATE MLPDTA.ACBL SET SACSCURBAL = SACSCURBAL + 2614, JOB_NAME = 'I003310944', DATIME = CURRENT_TIMESTAMP        
WHERE RLDGCOY = '6' AND RLDGACCT LIKE  '40529099%' AND SACSTYP = 'LS' ;
--1 ROW
UPDATE MLPDTA.ACBL SET SACSCURBAL = SACSCURBAL - 2614, JOB_NAME = 'I003310944', DATIME = CURRENT_TIMESTAMP        
WHERE RLDGCOY = '6' AND RLDGACCT LIKE  '40529099%' AND SACSTYP = 'SO' ;
--1 ROW</t>
  </si>
  <si>
    <t>INC003311218</t>
  </si>
  <si>
    <t>现在EBS系统中查询到有部分赠险保单存在产品计划信息为空的情况，还请协助查看下原因并修复。感谢！附件是EBS、MTS系统保单查询情况截屏。</t>
  </si>
  <si>
    <t>INC003311245</t>
  </si>
  <si>
    <t>BJ-41600129 追加保费无法操作，</t>
  </si>
  <si>
    <t>非常紧急，应用户要求，先临时patch保单缴费频率为趸交，操作完T679趸交保费补足后，再将之恢复为年交。</t>
  </si>
  <si>
    <t>INC003344716</t>
  </si>
  <si>
    <t>mtsrpt-报表-回访任务报表-薪资报表-实收保费绩效明细报表-复效，保单已经承保了，但在系统里没有体现出实收保费，清单请看附件。其中03214286，03887357，两份保单，在实收保单明细里体现的金额不错，只体现了最新的金额并没有提交复效成功的几期保费，请帮忙查询，谢谢！</t>
  </si>
  <si>
    <t>保单号03887357是因为生成了实收保费记录，但是状态是false的，所以没有体现出来，已经处理完毕，请重新查询，而保单号03214286差额是因为未生成实收保费记录，所以没有体现出来。
没生成交费记录的原因是：判断该收费记录是否是同年度，在同一年度才插入，逻辑会查看该工单最近一条交费记录，如果该工单的CSR和需要插入的记录的CSR相同，且交费年度不一直，则不插入交费记录。
而此单03214286未生成的两条保费记录，在与最近一条交费记录拥有相同CSR的同时，交费年度却不一致，所以导致无法生成交费记录.其余保单生成的记录均已置为有效</t>
  </si>
  <si>
    <t>查询调整并已反馈。</t>
  </si>
  <si>
    <t>INC003344813</t>
  </si>
  <si>
    <t>附件密码789  客户record number "35" 林东清 无法正常导入MTS受理 麻烦查询是是什么问题 谢谢PS：之前这张单子提过 因为有个字段写错了 无法导入，所以把单子取消重发，依然无法导入</t>
  </si>
  <si>
    <t>第一次导入订单档中，任务信息中TSR编码有误，导致批处理无法进入正式库。</t>
  </si>
  <si>
    <t>根据最新订单档，修改临时任务表中的TSR编码，批处理成功将临时表中保单信息导入正式库。</t>
  </si>
  <si>
    <t>INC003344824</t>
  </si>
  <si>
    <t>部门同事的PASS系统撤销保单时显示如附件报错   域帐号caiku   请帮忙尽快解决  感谢</t>
  </si>
  <si>
    <t>未配置LA账号</t>
  </si>
  <si>
    <t>已配置，如还有问题请邮件或电话反馈</t>
  </si>
  <si>
    <t>INC003344934</t>
  </si>
  <si>
    <t>BJ  40177569  此单万能险保单申请退保，退保已操作，请帮忙将失效的附加险PATCH成终止，谢谢！</t>
  </si>
  <si>
    <t>UPDATE COVR SET STATCODE ='TR',PSTATCODE ='TR',DATIME = CURRENT_TIMESTAMP,USER_PROFILE='PATCH', JOB_NAME='I003328861' 
WHERE STATCODE = 'LA' AND CHDRCOY ='5' AND CHDRNUM ='40177569' AND VALIDFLAG ='1' 
---3 rows</t>
  </si>
  <si>
    <t>INC003345473</t>
  </si>
  <si>
    <t>Sophie Zhang</t>
  </si>
  <si>
    <t>分析Comp系统-代理人打印-代理人业务打印-New Business Product Mix的代码逻辑时发现，保额的计算有重复计算的情况，详情见附件，请帮忙修复，谢谢！</t>
  </si>
  <si>
    <t>11645 CN-Compensation2.0</t>
  </si>
  <si>
    <t>3395724</t>
  </si>
  <si>
    <t>INC003345586</t>
  </si>
  <si>
    <t>CSR 徐玲 域帐号 XuLing2 交换机工号110007 在申请CCS权限时用户来源是"outbound"，但目前在Outbound报表、Inbound报表中均出该CSR信息，烦请将用户来源调至"outbound"，并请注意调整后"Outbound CSR报表"中该CSR数据不要重复计数，谢谢！</t>
  </si>
  <si>
    <t>【徐玲】涉及到两个CCS账号，【XuLing】和【XuLing2】。
其中【XuLing】的用户来源是inbound，【XuLing2】用户来源是【outbound】。</t>
  </si>
  <si>
    <t>根据需求已经把【XuLing】的用户来源修改为【outbound】，而且没有出现数值叠加的情况出现。</t>
  </si>
  <si>
    <t>INC003345973</t>
  </si>
  <si>
    <t>SY-41371411 贷款无法操作。截图见附件</t>
  </si>
  <si>
    <t>INC003346073</t>
  </si>
  <si>
    <t>域账号zhangxi1，之前开通权限（RITM1927278），无法正常使用增值服务模块和新单管理模快，见附件截屏，烦请帮忙处理，谢谢</t>
  </si>
  <si>
    <t>LA账户和VIP机构未配置</t>
  </si>
  <si>
    <t>配置LA账户，添加VIP机构权限</t>
  </si>
  <si>
    <t>INC003315535</t>
  </si>
  <si>
    <t>pass域账号guoka，登录pass系统后无法进行查询，系统跳出程序出现异常弹框，请后台协助，以免影响日常工作，谢谢。</t>
  </si>
  <si>
    <t>账号未配置VIP机构</t>
  </si>
  <si>
    <t>为此账号guoka配置VIP机构</t>
  </si>
  <si>
    <t>INC003315805</t>
  </si>
  <si>
    <t>PASS新功能上线，生产系统无法验证。</t>
  </si>
  <si>
    <t>INC003315883</t>
  </si>
  <si>
    <t>新年金产品趸交投保书转建议书不正常操作，出现错误提示。</t>
  </si>
  <si>
    <t>该问题已于今天凌晨生产修复，请知晓。</t>
  </si>
  <si>
    <t>INC003315938</t>
  </si>
  <si>
    <t>mts系统》专案-&gt;名单自动化-&gt;SEM数据限额 部分人员无法导入，提示TSR数据错误，请帮忙查看，谢谢！</t>
  </si>
  <si>
    <t>问题1： SEM数据限额的导入数据报错提示："TSR数据不合法"
原因：没有配置数据来源的等待期为0的TSR取号权限引起的
问题2： TSR取号权限配置数据提示导入成功，但查不到相关TSR的"头条预约购买-重疾险"的数据。</t>
  </si>
  <si>
    <t xml:space="preserve">根据页面路径的查看后台业务逻辑。 </t>
  </si>
  <si>
    <t>INC003316167</t>
  </si>
  <si>
    <t>你好，CQ-02535231 此单在操作投保人变更时系统提示：调用MAP黑名单接口异常，无法继续操作，请协助加急处理，谢谢。</t>
  </si>
  <si>
    <t>证书问题导致访问接口失败</t>
  </si>
  <si>
    <t>配置证书</t>
  </si>
  <si>
    <t>INC003316231</t>
  </si>
  <si>
    <t>BJ-01163870 客户反应8-7、8-12、8-14 申请三次网上转换，但实际系统转换了5次，看LA 8-7 申请有3条结案记录，请加急协助核实并助确认此情况，谢谢。</t>
  </si>
  <si>
    <t>INC003316247</t>
  </si>
  <si>
    <t>HZ-03213598 投保人变更无法批核</t>
  </si>
  <si>
    <t>新上线内容，证书问题</t>
  </si>
  <si>
    <t>证书重新配置解决</t>
  </si>
  <si>
    <t>INC003316363</t>
  </si>
  <si>
    <t>Yuxin Tang</t>
  </si>
  <si>
    <t>你好，重庆受理一投诉客户，反馈自己并没有投保（保单号：02303623）但却收到该保单的缴费短信，并且可以通过微信查询到该保单，关联的也是她的身份证号。南京顾销渠道调查反馈：经核实有两位同名同姓的客户王颖，一位归属南京，一位归属重庆。因为系统原因，应该发给南京客户的短信发给重庆客户了。我们通过CCS查询，重庆客户的所</t>
  </si>
  <si>
    <t>8001800</t>
  </si>
  <si>
    <t>经用户确认，该问题已经联系投保人已经修改信息，该问题已经解决。</t>
  </si>
  <si>
    <t>联系用户解决。</t>
  </si>
  <si>
    <t>INC003316479</t>
  </si>
  <si>
    <t>保单04373695，退款2011元，保单04373716，退款129元，两份保单PASS系统中均显示2019/8/21授权的，保单04373716于8/22出盘，8/23回盘（正常），为何保单04373695会8/23出盘呢？为什么会晚一天，请IT查询原因。</t>
  </si>
  <si>
    <t>INC003316634</t>
  </si>
  <si>
    <t>Enotice系统复效批单，批单内的生效日非信函生成日期，烦请确认！</t>
  </si>
  <si>
    <t>INC003317007</t>
  </si>
  <si>
    <t>北京保单40206816，已操作豁免。目前仍显示需收取保费1448.5元，同时待给付中支付了一笔相同金额。请调查原因及有无同类保单。</t>
  </si>
  <si>
    <t>INC003317152</t>
  </si>
  <si>
    <t>CCS用户王亚倩未配置用户信息，无法登录系统，尹梦娇、陈芍彤登录CCS系统后无菜单组，申请工单请参照RITM1881942，错误截屏见附件交换机 姓名 域帐号 CEID110206 王亚倩 WangYaqi 3427382110033 尹梦娇 YinMen 3427097110043 陈芍彤 ChenShaot</t>
  </si>
  <si>
    <t>重新配置权限</t>
  </si>
  <si>
    <t>INC003317633</t>
  </si>
  <si>
    <t>CCS系统0419预约保全服务，041900Q实时再次支付，工单提交后通过业务受理-预约服务页面点击“查看”键，提示选择正确文档，页面长时间加载无法查看工单内容，客户层-业务受理历史，点击工单号，无查看键，无法查看工单内容，详见附件</t>
  </si>
  <si>
    <t>INC003333709</t>
  </si>
  <si>
    <t>BJ  40003367 此单客户申请领取年金，保单2019年年金未生成，请帮忙查看原因并处理，谢谢！</t>
  </si>
  <si>
    <t>INC003333729</t>
  </si>
  <si>
    <t>资金平台网银付，多次出现给付失败原因为“签名异常”的问题，昨天又出现两单，保单号为01615049（金额5000元），01939101（金额6168.02元）。因网银给付件通常都为客户加急投诉件，因此系统问题导致支付失败，延迟付款，造成的影响较大，还请尽快解决此问题，谢谢。</t>
  </si>
  <si>
    <t>用户已发起重新支付，签名异常问题08月26号已经修复上生产</t>
  </si>
  <si>
    <t>INC003333933</t>
  </si>
  <si>
    <t>Lisa Zhao</t>
  </si>
  <si>
    <t>0084191603762719 以上两单微信直刷未成功，pass中人工受理没有任务。但在未结案清单中有一条记录影响保全时效。烦请IT协助将以上两单调整为撤销状态。</t>
  </si>
  <si>
    <t>3428951</t>
  </si>
  <si>
    <t>INC003334299</t>
  </si>
  <si>
    <t>L19082732757、04040595、M19082748119 提示“保单状态有误”无法结案。</t>
  </si>
  <si>
    <t>INC003334482</t>
  </si>
  <si>
    <t>邮件管理系统有一份保单04333493状态一直发送中，请处理</t>
  </si>
  <si>
    <t>服务器负载较大，队列中</t>
  </si>
  <si>
    <t>INC003335139</t>
  </si>
  <si>
    <t>BJ 40004187 年金去年操作领取，今年未生成年金，客户致电400表达不满，请尽快协助查看，并请协助查看少儿高等教育年金分红型 2005  LB0020这个险种有什么问题，近日发现2单这种情况了，谢谢</t>
  </si>
  <si>
    <t>patch后convert一下 。 
UPDATE CHDR SET PSTATCODE = 'FP',USER_PROFILE = 'I003335139',DATIME = CURRENT_TIMESTAMP WHERE CHDRCOY = '5' AND CHDRNUM = '40004187' AND VALIDFLAG = '1'</t>
  </si>
  <si>
    <t>INC003335280</t>
  </si>
  <si>
    <t>CSR用户名 Lixinfe  "序号1" 点击"选择"无反应，无法进入新单回访模块。"序号2" 点击"选择"可以正常使用，可以进入保全业务模块。请尽快帮忙核查原因并修复，谢谢！</t>
  </si>
  <si>
    <t>用户名状态为失效导致</t>
  </si>
  <si>
    <t>用户状态设为有效。</t>
  </si>
  <si>
    <t>INC003327686</t>
  </si>
  <si>
    <t>用户绑定操作有点问题，重新绑定过后好了</t>
  </si>
  <si>
    <t>INC003327733</t>
  </si>
  <si>
    <t>Yan Feng</t>
  </si>
  <si>
    <t>CCS系统，工单归档以后，无法在查询界面查询相关信息。</t>
  </si>
  <si>
    <t>3205737</t>
  </si>
  <si>
    <t>工单处理这个菜单中是不会显示状态是归档的工单的。
由逻辑可知，工单处理只能显示状态是【2—待回复、4—跨部门待回复、5—处理中、10—跨部门工单返回】对应的状态的工单信息</t>
  </si>
  <si>
    <t>而归档的状态是【3】，所以是不显示的。</t>
  </si>
  <si>
    <t>INC003327960</t>
  </si>
  <si>
    <t>客户反馈近期连续每日收到同样的短信内容，要求公司暂停发送，还请查明原因，为何同样的短信内容系统一直重复发送，截屏如附件；</t>
  </si>
  <si>
    <t>该问题是由于短信JOB执行时，服务器停止导致未能将发送成功的短信置上已发送标识，第二天执行JOB再次将短信发送短信平台。</t>
  </si>
  <si>
    <t>转PRB修改发送逻辑。</t>
  </si>
  <si>
    <t>INC003328861</t>
  </si>
  <si>
    <t>BJ 40303590 万能险保费假期，客户申请取消附加险、复交，已操作复交，请协助将JC51、HI55、9J51处理，并将取消附加险结案，谢谢。</t>
  </si>
  <si>
    <t>UPDATE COVR SET STATCODE ='TR',PSTATCODE ='TR',DATIME = CURRENT_TIMESTAMP,USER_PROFILE='WLU4', JOB_NAME='I003328861' 
WHERE STATCODE = 'LA' AND CHDRCOY ='5' AND CHDRNUM ='40303590' AND VALIDFLAG ='1' 
---3 rows 
INSERT INTO LETCPF VALUES('5', 'LPLNCHG', 1, '1', 20190826, 99999999, '9', '70247690', ' ', 'CH', '5', '40303590', 
2336, 'PS0002', ' ', 'BJ', '5', '40303590', 'LPLNCHG', 1, 'N', 'TN82', 'WLU4', 'I003328861', CURRENT_TIMESTAMP); 
---1 row 
UPDATE ZPSHPF SET VALIDFLAG='2', ZNPOSST='S', TRANNO=2336, USER_PROFILE='WLU4', 
JOB_NAME='I003328861', DATIME=CURRENT_TIMESTAMP, EFDATE01=20190826, EFDATE03=20190826, 
EFDATE04=20190826, EFDATE08=20190826, EFDATE09=20190826, EFDATE10=20190826, 
USERID01='TZHUYXIN', USERID03='TZHUYXIN', USERID04='TZHUYXIN', USERID08='TZHUYXIN', USERID09='TZHUYXIN', USERID10='TZHUYXIN' 
WHERE CHDRNUM ='40303590' AND CHDRCOY ='5' and znposnum =2 
---1 row</t>
  </si>
  <si>
    <t>INC003328958</t>
  </si>
  <si>
    <t>88/89发送邮件失败，问题同INC003289991</t>
  </si>
  <si>
    <t>偶发现象，没有再次复现。</t>
  </si>
  <si>
    <t>经与用户沟通</t>
  </si>
  <si>
    <t>INC003329040</t>
  </si>
  <si>
    <t>PASS系统新上线证件止期短信界面，全部确认模块与多选内容点击确认都无法正常触发短信，烦请确认（5条以内的数据可以发送）</t>
  </si>
  <si>
    <t>INC003329072</t>
  </si>
  <si>
    <t>已结案支付异常L19082532648、03924305、M19082547966L19082332540、03857153、M19082347833</t>
  </si>
  <si>
    <t>现在03857153已经没有保单锁定了，请再次尝试支付</t>
  </si>
  <si>
    <t>INC003329148</t>
  </si>
  <si>
    <t>mts保单号：OLP011343341，合作方保单号：OLP011343342 mts保单号：OLP011350048，合作方保单号：OLP011350049mts保单号：OLP011371186，合作方保单号：OLP011371187 mts保单号：OLP011365851，合作方保单号：OLP01136585</t>
  </si>
  <si>
    <t>INC003329161</t>
  </si>
  <si>
    <t>Hi VMS Team ，北分财务在核对8月团险预开票的数据，发现财务账上一笔48.49元，在VMS财务管理-销项会计分录明细中没有,请帮忙看一下差异原因。从差异金额上看，像是一笔预开票的保单，产生了财务账但是数据没有传到VMS的明细清单中。</t>
  </si>
  <si>
    <t>INC003339591</t>
  </si>
  <si>
    <t>PASS系统用户陈芍彤 缺少"保单查询管理"、"增值服务"菜单，用户王雪薇未配置增值服务数据库，申请工单参照:RITM1881950,错误截屏见附件，用户信息：姓名 域帐号王雪薇 WangXuew陈芍彤 ChenShaot</t>
  </si>
  <si>
    <t>权限分配问题，没有将用户分配此角色</t>
  </si>
  <si>
    <t>数据已经重新分配</t>
  </si>
  <si>
    <t>INC003340227</t>
  </si>
  <si>
    <t>1. 8月27日未跑出new数据2. 8月26日new数据未跑完请1. 补跑  2.调查原因  3.设置预警，一旦发现及时补跑</t>
  </si>
  <si>
    <t>INC003340235</t>
  </si>
  <si>
    <t>8月23日CCS 系统中有一工单（工单编号：1219080704957）是客户来电想咨询相关服务，即时把信息转给外勤处理，但客户留的电话号码记错了12位，现在无法联系客户。目前该张工单已办结归档，无法查询，想咨询后台，是否能帮忙重新查看该客户的联系电话，以便及时处理，谢谢！</t>
  </si>
  <si>
    <t>根据提供的【1219080704957】工单信息，可知该客户手机号【15862363070】</t>
  </si>
  <si>
    <t>根据提供的【1219080704957】工单信息查询保单信息。</t>
  </si>
  <si>
    <t>INC003340377</t>
  </si>
  <si>
    <t>生产问题 Jira故障号 IMAP22-483 保单显示有效，无签收的二维码代理人：8611005183投保书号：121000319630保单号：04370575杭州代理人，保单显示有效，但无回执签收的二维码，在filenet中未生成任何影像文件。</t>
  </si>
  <si>
    <t>Stone Xie</t>
  </si>
  <si>
    <t>INC003340432</t>
  </si>
  <si>
    <t>以下是都会堂190815-0821对账差异，烦请协助处理，谢谢~户订单号 单金额 XIPTE20190800000927 0.5 #N/A563565IPTE20190800000969 350.2 #N/A</t>
  </si>
  <si>
    <t>推送问题</t>
  </si>
  <si>
    <t>一张已经同步到MTS，一张是测试单</t>
  </si>
  <si>
    <t>INC003341034</t>
  </si>
  <si>
    <t>路径：MetLife CCS &gt; 离线业务 &gt; 投诉受理 功能模块下详细工单页面里出现数据缺失情况。具体为缺少"保单号"字段值。1.请协助核查问题点并告知问题产生原因，若为系统BUG请及时修复。2.请协助核查是否还有其他投诉工单存在此问题，若有请提供清单。</t>
  </si>
  <si>
    <t>INC003341091</t>
  </si>
  <si>
    <t>路径：MetLife CCS &gt; 离线业务 &gt; 投诉受理 功能模块下"审批历史"展示页面出现数据缺失情况，同时与详细信息页面中审批信息数据不符。具体为"审批历史"展示页面中，合计数据中部分字段值为"NaN"，此与"详细信息"中审批信息不符。（涉及投诉工单号：0919062684973）1.请协助核查问题点并告知问题产</t>
  </si>
  <si>
    <t>INC003341380</t>
  </si>
  <si>
    <t>光大外点MTS黑名单导入功能报错，无法正常导入，还请协助解决谢谢</t>
  </si>
  <si>
    <t>INC003251643</t>
  </si>
  <si>
    <t>20190807云学堂JOB未成功执行</t>
  </si>
  <si>
    <t>已经将附件中用户同步至云学堂，请尝试登录。</t>
  </si>
  <si>
    <t>INC003251940</t>
  </si>
  <si>
    <t>你好，CQ-01933472 此单直刷复效，LA中已为扣款状态，PASS中工单仍未待操作状态且无发编辑，请帮忙查看原因并处理，谢谢！</t>
  </si>
  <si>
    <t>数据已经已经处理</t>
  </si>
  <si>
    <t>INC003252192</t>
  </si>
  <si>
    <t>注：因这4张表不知道是谁维护的，请HELPDESK核实后转给对应部门，谢谢。同张表格同用户名密码，北京职场人员可以正常登入，上海职场人员无法使用，请核实，谢谢。，以下4张表同一情况："保全数据查询130712"、"保全数据查询-PROD"、"理赔数据查询-PROD"、"收付费数据查询-PROD"</t>
  </si>
  <si>
    <t>用户祝嘉浩已经对此问题提出需求，该inc关闭。</t>
  </si>
  <si>
    <t>INC003252484</t>
  </si>
  <si>
    <t>L19080831621、04127063、M19080846599 立案号已存在</t>
  </si>
  <si>
    <t>INC003252624</t>
  </si>
  <si>
    <t>Enotice系统昨日发布后发现电子信函业务类型右下角的显示的数量，无法通过筛选出来的结果显示正确的数量，一直是总量，烦请确认！</t>
  </si>
  <si>
    <t>INC003252732</t>
  </si>
  <si>
    <t>Haitao Deng</t>
  </si>
  <si>
    <t>我的电脑系统登录OA系统，提交费用动支时无法关联相关后台预算表格，请协助解决</t>
  </si>
  <si>
    <t>3101187</t>
  </si>
  <si>
    <t>浏览器问题，OA界面显示不全，更换浏览器解决问题。</t>
  </si>
  <si>
    <t>INC003252760</t>
  </si>
  <si>
    <t>L19080731511、02820555、M19080746459 已结案支付中，LA已生成理赔款，但未进行支付。</t>
  </si>
  <si>
    <t>INC003238402</t>
  </si>
  <si>
    <t>2019/8/7实时给付数据在PASS系统中一条记录都没有，请尽快解决，谢谢！(附件是理赔做下来的数据）</t>
  </si>
  <si>
    <t>ipartner 升级切换HTTPS，pass修改配置</t>
  </si>
  <si>
    <t>INC003239174</t>
  </si>
  <si>
    <t>BJ  03581840  03581736  此2单直刷复效，LA中已为扣款状态，PASS中工单仍未待操作状态且无发编辑，请帮忙查看原因并处理，谢谢！</t>
  </si>
  <si>
    <t>pass性能问题 有一个标志位 没有更新为1,导致此单完成后仍显示在400清单池。</t>
  </si>
  <si>
    <t>任务列表标志置为1，从清单池中移除</t>
  </si>
  <si>
    <t>INC003239262</t>
  </si>
  <si>
    <t>免险多险种数据问题。</t>
  </si>
  <si>
    <t>数据类型不对导致，之前生产没有相关数据导致问题没有体现出来，先已修复</t>
  </si>
  <si>
    <t>问题已修复并上线</t>
  </si>
  <si>
    <t>INC003239348</t>
  </si>
  <si>
    <t>浦发银保通：保单号03168755扣款失败显示：签约卡号和批扣卡号不一致，8月2日出盘，账号是6217931575046596，当天无此单签约文件，为何扣款失败。</t>
  </si>
  <si>
    <t>INC003239809</t>
  </si>
  <si>
    <t>工号3085800，天津银保渠道负责人刘霜，烦请查看OA权限，刚刚代办事项中可以看到北京银保同事所提OA，谢谢</t>
  </si>
  <si>
    <t xml:space="preserve">人员设置问题
</t>
  </si>
  <si>
    <t xml:space="preserve">人员设置问题，已经更改。
</t>
  </si>
  <si>
    <t>INC003239874</t>
  </si>
  <si>
    <t>L19080731528、03609237、M19080746487 待审核状态，审核岗看不到案件。</t>
  </si>
  <si>
    <t>INC003240012</t>
  </si>
  <si>
    <t>CCS 无法新建准客户</t>
  </si>
  <si>
    <t>由于sql的冗杂在操作人数的影响下导致查询过慢。</t>
  </si>
  <si>
    <t>已经对该sql做了优化。</t>
  </si>
  <si>
    <t>INC003232221</t>
  </si>
  <si>
    <t>04326073，04326096。这两单是电销电子保单，昨天的数据，提示生成PDF失败，麻烦帮忙重发。谢谢！</t>
  </si>
  <si>
    <t>生成PDF出错</t>
  </si>
  <si>
    <t>重新处理</t>
  </si>
  <si>
    <t>INC003232225</t>
  </si>
  <si>
    <t>进入登录界面输入登录信息后，点击登录，app闪退，无法使用</t>
  </si>
  <si>
    <t>IOS13兼容性问题</t>
  </si>
  <si>
    <t xml:space="preserve">请不要在 IOS 13上运行, 目前IOS13兼容性还在测评中。 </t>
  </si>
  <si>
    <t>INC003232422</t>
  </si>
  <si>
    <t>企业名称; 沈阳天盛达科技有限公司      保单号: GP010200001030882019-7-5   加人保费：93.71          保全受理号：GE01020000122564在刚才操作保费转移时，系统界面延迟，一直未显示成功。未退出界面，再次点击确认后导致系统内转移两笔保费，请协助调整，谢谢！</t>
  </si>
  <si>
    <t>将多转移的金额恢复到账户中</t>
  </si>
  <si>
    <t>INC003232860</t>
  </si>
  <si>
    <t>2019-06-15日云学堂JOB未成功执行。</t>
  </si>
  <si>
    <t>INC003233259</t>
  </si>
  <si>
    <t>客户朱自源010000171782，积分换红包，红包链接未出现</t>
  </si>
  <si>
    <t>经查是由于调用后台腾讯接口超时，积分已发放</t>
  </si>
  <si>
    <t>INC003233287</t>
  </si>
  <si>
    <t>团险理赔，赔案号：GC04010000217999，客户：何咏梅   账号：1001015701100333403，团险系统中查询到支付结果：“资金平台处理返回失败”，但在资金平台中并未查询到有付款记录，且无出回盘记录，请IT查询原因。</t>
  </si>
  <si>
    <t>数据机构异常，资金平台无法匹配</t>
  </si>
  <si>
    <t>INC003233384</t>
  </si>
  <si>
    <t>Min Fang</t>
  </si>
  <si>
    <t>方闽（工号3271348）提交了预算单（预算编号 B201907100036 ，预算金额1850.00），现在提交报销单时无法链接此预算，详情请见附件截图，申请修复该问题，能在报销单中链接此预算。谢谢。</t>
  </si>
  <si>
    <t>3271348</t>
  </si>
  <si>
    <t xml:space="preserve">预算动支数据回执问题，
</t>
  </si>
  <si>
    <t xml:space="preserve">预算动支数据回执问题，已在预算动支数据库里添加回写数据。
</t>
  </si>
  <si>
    <t>INC003233418</t>
  </si>
  <si>
    <t>浙江分公司总经理 贺恋疆（3001598）提交差旅费用报销单、费用报销单的第一审批人，OA系统无法自动推送，需要手工推送（详见附件）。请尽快修复，谢谢！</t>
  </si>
  <si>
    <t xml:space="preserve">表单分支条件更改
</t>
  </si>
  <si>
    <t>INC003233542</t>
  </si>
  <si>
    <t>Dongli Yang</t>
  </si>
  <si>
    <t>之前申请ccs账号同 MEI Wang ；但是账号申请后查询权限并不一样，烦请处理一下。账号所有权限同MEI Wang，谢谢</t>
  </si>
  <si>
    <t>3424062</t>
  </si>
  <si>
    <t>对方账号缺少部分权限的配置。</t>
  </si>
  <si>
    <t>根据提供的另一账号进行匹配权限。</t>
  </si>
  <si>
    <t>INC003245238</t>
  </si>
  <si>
    <t>因我的MTS用户在登入系统时一直提示输入的密钥错误，导致无法正常进MTS系统。还请协助协助查看下原因。可否设置下我的用户TcMing同我的同事用户TxJie登入MTS系统方式(不用输入密钥)。感谢！</t>
  </si>
  <si>
    <t>清空秘钥</t>
  </si>
  <si>
    <t>INC003245535</t>
  </si>
  <si>
    <t>BJ  02089409  此单客户2019.7.16申请复效，7.18已扣费成功，但LA中未跑成有效，请帮忙查看原因并处理，谢谢！</t>
  </si>
  <si>
    <t>UPDATE ZACLPF
         SET VALIDFLAG = '2', DATIME = CURRENT TIMESTAMP, JOB_NAME = 'I003245535'
         WHERE CHDRNUM = '02089409' AND CHDRCOY = '5' AND VALIDFLAG = '1'
--1 rows</t>
  </si>
  <si>
    <t>INC003245571</t>
  </si>
  <si>
    <t>el系统工号无法登陆</t>
  </si>
  <si>
    <t>2019-06-29云学堂JOB未成功执行</t>
  </si>
  <si>
    <t>已经将附件中用户重新同步至云学堂，请尝试登录。</t>
  </si>
  <si>
    <t>INC003245893</t>
  </si>
  <si>
    <t>资金管理系统（工行FH:U3)盘片笔数是30286笔，金额是53,965,732.04，和扣款清册报表30287笔，金额53,972,866.04不一致</t>
  </si>
  <si>
    <t>INC003246075</t>
  </si>
  <si>
    <t>L19080631475、00959997、M19080646400 分公司回销的了照会，但目前照会状态仍是“未回执”。</t>
  </si>
  <si>
    <t>该问题是由于8-7号下午5：50服务器down机后，分公司进行照会核销没有成功，后续用户提dp进行修复。</t>
  </si>
  <si>
    <t>INC003246869</t>
  </si>
  <si>
    <t>Xiangtian Xiao</t>
  </si>
  <si>
    <t>浙分交叉销售团险扫描系统报错，错误提示（未设置对象变量或With block 变量）目前我们团险部的工作无法正常开展，因我们新单，问题件都要经过扫描系统处理，所以请帮忙加急处理，非常感谢。</t>
  </si>
  <si>
    <t>3418068</t>
  </si>
  <si>
    <t>提供解决错误步骤的文档</t>
  </si>
  <si>
    <t>INC003247011</t>
  </si>
  <si>
    <t>Xuejin Li</t>
  </si>
  <si>
    <t>佛山中心支公司预算动支房租科目在2019年12月预动支了141347.82元，导致该科目费用不足。麻烦协查此笔动支的费用。</t>
  </si>
  <si>
    <t>8001706</t>
  </si>
  <si>
    <t>INC003247030</t>
  </si>
  <si>
    <t>ipartner与LA保费计算不一致，需要将这些长险的round规则都和LA保持一致。</t>
  </si>
  <si>
    <t>1、代码调整
2、测试处理
3、变更处得</t>
  </si>
  <si>
    <t>INC003247069</t>
  </si>
  <si>
    <t>同一时间段分时段营运报表与INBOUNDCSR报表ACD总呼入量不一致,请核实这两个字段的统计逻辑</t>
  </si>
  <si>
    <t>时分运营报表报表ACD总呼入量的计算方法是根据ibGroupStatistic值是（ACD应答量+ACD放弃量+ACD溢出量）的和，
inboundCSR报表的ACD总呼入量的值来自ibAgentStatistic 表的ParkCount 值。</t>
  </si>
  <si>
    <t>两个报表的表不同，字段值的计算方法是不一样的。</t>
  </si>
  <si>
    <t>INC003236581</t>
  </si>
  <si>
    <t>ODS索引删除超时</t>
  </si>
  <si>
    <t>新上线的AML2程序锁表导致</t>
  </si>
  <si>
    <t>已告知开发团队申请专用NEW AML推数 ETL专用账号避免因在生产临时跑批超时导致锁表问题</t>
  </si>
  <si>
    <t>INC003237500</t>
  </si>
  <si>
    <t>OPD模型层超时</t>
  </si>
  <si>
    <t>新发布的AML程序造成锁表导致 ODS模型运行超时</t>
  </si>
  <si>
    <t>已开发邮件告警功能，后续会使用单独的账号来跑AML工作流，避免锁表问题再次发生</t>
  </si>
  <si>
    <t>INC003232330</t>
  </si>
  <si>
    <t>客户：张婕保单号：02075880电话：13758271513客户表示8月2日生日LP提醒可以兑换红包，客户操作扣了1000积分，兑换10元红包，红包也没显示，积分也扣了</t>
  </si>
  <si>
    <t>INC003232353</t>
  </si>
  <si>
    <t>Map客户数与有效FYC查询-ODS推数问题</t>
  </si>
  <si>
    <t>INFORMAITCA服务在上周六异常终止导致推数MAP的部分历史数据丢失</t>
  </si>
  <si>
    <t>补推处理最近两个月的数据，同时修复ETL程序BUG，避免类似问题再次发生</t>
  </si>
  <si>
    <t>INC003233338</t>
  </si>
  <si>
    <t>“MetLife CCS &gt; 品质管理 &gt; CSR打分记录明细表”中评分日期：2019-7-26，业务类型：新单回访，无数据。但在“MetLife CCS &gt; 品质管理 &gt; QA打分记录汇总表”中查询到当天新单回访业务，杨菊艳核听了60条数据，易诗雨核听了1条，共计61条数据。请核查修复，谢谢！</t>
  </si>
  <si>
    <t>2019-07-26日涉及的数据表的数据出现了两条一模一样的数据，经过调查，出现其他时间也出现了相同数据，该问题是历史遗留问题。</t>
  </si>
  <si>
    <t>在sql的其中一个字段中添加top 1，查询之后得到正确的信息。</t>
  </si>
  <si>
    <t>INC003251509</t>
  </si>
  <si>
    <t>Enocie昨晚上线批单”客户基本信息变更“数量与PASS平台存在差异，请核实修复，谢谢！</t>
  </si>
  <si>
    <t>新上线的批单脱敏有问题</t>
  </si>
  <si>
    <t>转prb修复</t>
  </si>
  <si>
    <t>INC003251511</t>
  </si>
  <si>
    <t>INC003251564</t>
  </si>
  <si>
    <t>投保单号：123002443180 客户已交易成功 保单未受理 一直待发送 请帮忙查询 谢谢</t>
  </si>
  <si>
    <t>1、支付核实
2、数据修复
3、数据回推</t>
  </si>
  <si>
    <t>INC003252692</t>
  </si>
  <si>
    <t>实时数据new.old数据复用逻辑有误，应复用未被领取拨打的数据，但目前看有已有task startperiod的数据被作为new.old数据复用出来，可见截图，看了一下记录，还请核查一下复用逻辑及task clue的记录逻辑。</t>
  </si>
  <si>
    <t xml:space="preserve">问题：举例三个客户号CC0240411422 、CC0240105634、CC0240271328在每周六复用Old.New数据有误，应复用最近的Task（未被领取拨打）的数据，但看复用结果使用的数据是已拨打的数据，并且不是最近的Task数据。
               而且复用的数据，拨打记录中结束码都是空号的数据。
原因：因为复用OldNew数据的提数结果表TaskClue的数据也有逻辑，其中有个逻辑是定投任务且firstcalltime为空Task状态也是回收状态的数据会被剔除TaskClue逻辑之外,以上三个客户号的Task按这个逻辑剔除数据之后，只剩下一条能复用的Task，而且这个Task的结束码是空号，也不是最近的Task，所以复用的结果看上去就有问题了。
最根本原因是当拨打任务的结束码是空号时，InsertCallLog过程时是这类情况需要把客户状态置为无效，这样也能做到不会复用。
</t>
  </si>
  <si>
    <t>解决：数据修改客户被拨打记录的结束码是空号的客户状态为无效也是不会被复用的。</t>
  </si>
  <si>
    <t>INC003245734</t>
  </si>
  <si>
    <t>map系统数据丢失</t>
  </si>
  <si>
    <t>8月3日ODS INformatica服务终止，导致 数据缺失</t>
  </si>
  <si>
    <t>重推相应数据</t>
  </si>
  <si>
    <t>INC003245874</t>
  </si>
  <si>
    <t>智能核保中再系统环境异常，导致调取智核结论失败。</t>
  </si>
  <si>
    <t>智能核保问题已于昨天下午解决，请重新尝试操作，谢谢。</t>
  </si>
  <si>
    <t>INC003246052</t>
  </si>
  <si>
    <t>工号3410000 OA申请的采购申请单-BO-201908061751-杜金-顾问行销CQ-0.00-2019-08-06 显示金额为0.00，实际申请金额为9450，见附件。（因涉及到报销事宜，烦请处理，不胜感激。）</t>
  </si>
  <si>
    <t>采购申请单问题</t>
  </si>
  <si>
    <t>INC003246378</t>
  </si>
  <si>
    <t>保单号04273482，投保人：戴思家，生效日期：2019-7-16.客户已于2019-7-22使用微信签收回执，但昨日代理人收到通知说此单回执未回签，请帮忙查询原因</t>
  </si>
  <si>
    <t>2019-7-22数据库没有保单相关微信签收回执的日志</t>
  </si>
  <si>
    <t>INC003246603</t>
  </si>
  <si>
    <t>天使单获取核保结论失败</t>
  </si>
  <si>
    <t>智能核保中再系统异常，导致调取智核结论失败；</t>
  </si>
  <si>
    <t>问题已于昨日下午修复，请重新尝试操作。</t>
  </si>
  <si>
    <t>INC003246647</t>
  </si>
  <si>
    <t>登录资金平台账号显示被冻结，烦请帮忙解决账号：gaoyiy</t>
  </si>
  <si>
    <t>INC003247334</t>
  </si>
  <si>
    <t>客户微信注册无法取验证码，请核实情况，谢谢！聂艳 130682198306150646手机号码：13691288998北京华云融汇科技有限公司GP01010000107940</t>
  </si>
  <si>
    <t>经验证，此问题是客户操作失误。</t>
  </si>
  <si>
    <t>经查询，客户已经获取到验证码了，并绑定到公众号了。</t>
  </si>
  <si>
    <t>INC003238535</t>
  </si>
  <si>
    <t>投保书查询页面保单显示保费与投保书详情中显示保费不一致</t>
  </si>
  <si>
    <t>问题还在继续跟踪查询，该保单已转TASK1591479修复，请知晓。</t>
  </si>
  <si>
    <t>INC003238729</t>
  </si>
  <si>
    <t>都会宝系统积分批量导入超1000条，报错，无法导入。</t>
  </si>
  <si>
    <t>SQL 关键字in的子集不能超过1000</t>
  </si>
  <si>
    <t>改成分页查询，1000为1个页</t>
  </si>
  <si>
    <t>INC003238742</t>
  </si>
  <si>
    <t>一签到，积分就减少。积分总表和积分明细表不匹配。转IT运维王周知处理。</t>
  </si>
  <si>
    <t>积分批量导入的事务时间过长，在事务提交期间，代理人操作签到，将出现脏读，两个事务提交完毕后，出现总表积分和明细积分对应不一致</t>
  </si>
  <si>
    <t>优化积分批量导入，加快事务提交，将积分导入和积分消息提醒拆成两步，异步调用积分消息提醒，提高页面操作体验，并且修改更改总表积分的逻辑为悲观锁，</t>
  </si>
  <si>
    <t>INC003238756</t>
  </si>
  <si>
    <t>根据核对只计税清单，发现如下四个问题，烦请核查，谢谢。1. 小程序和都会宝订单不匹配，存在丢失现象；2. 订单状态变化（变化至审核失败），未反馈至都会宝，导致仍然计税；3. 订单状态为待支付（只支付积分部分现金部分未支付），导致仍然计税；4. 订单含运费部分，都会宝无运费字段，导致计税金额不正确。</t>
  </si>
  <si>
    <t>1. 小程序和都会宝订单不匹配，存在丢失现象；（小程序传值错误，改订单完成，订单已发华的订单号，这个算小程序BUG；开发接口，因为网络原因，小程序无法获取都会宝反馈，发生回滚，应当回调都会宝取消订单，算CR）
2. 订单状态变化（变化至审核失败），未反馈至都会宝，导致仍然计税；（订单状态在SQL中已修改，但1问题解决了，2才能解决）
3. 订单状态为待支付（只支付积分部分现金部分未支付），导致仍然计税；（订单状态在SQL中已修改）
4. 订单含运费部分，都会宝无运费字段，导致计税金额不正确。（目前已修改成花了多少积分，就对多少积分计税，系统实际没有保存运费，要保存运费，提CR）</t>
  </si>
  <si>
    <t>系统只修改目前的缺陷，更改SQL条件订单的状态过滤，对花了多少积分进行计税，其他交由CR处理　</t>
  </si>
  <si>
    <t>INC003238884</t>
  </si>
  <si>
    <t>123002440522 支付成功，系统交易描述未显示</t>
  </si>
  <si>
    <t>1、数据核实
2、数据修改
3、数据重推</t>
  </si>
  <si>
    <t>INC003238910</t>
  </si>
  <si>
    <t>代理人吕泽宏，工号8611004314，6月份承保客户姓名华妮，共6份保单，如图所示，在map系统直接佣金数据查询中，并无此6份保单，并且按公司月结数据和佣金，都是正常发送的，请核实。</t>
  </si>
  <si>
    <t>8月3日ODS Informatica服务宕机</t>
  </si>
  <si>
    <t>INC003238923</t>
  </si>
  <si>
    <t>保安单异常</t>
  </si>
  <si>
    <t>INC003239242</t>
  </si>
  <si>
    <t>04334287 ，保单为电销电子保单，生成PDF失败，请重新发送，谢谢！</t>
  </si>
  <si>
    <t>INC003239381</t>
  </si>
  <si>
    <t>下载报表《8613_SurrenderInfo_2019-07》和《8613_201907BankGupSurInfoImport》，报表所属机构：宁波（8613）。（报表见附件） 报表筛选字段“销售渠道-BXS”,“件数”该数据不一致。《8613_SurrenderInfo_2019-06》件数显示“38”，《861</t>
  </si>
  <si>
    <t>历史数据银行为空</t>
  </si>
  <si>
    <t>1.分析差异数据由哪些数据引起。
2.第一步找出了差异数据为银行为空的一单引起的，根据该单在上游ODS查询到该单银行信息。
3.更新该单银行信息。</t>
  </si>
  <si>
    <t>INC003239440</t>
  </si>
  <si>
    <t>投保单号：021000275441，电子保单签单时，投保人签字处为空白，被保险人签字处却重复签字，如同附件，请帮忙查询下出现此类情况的原因，解决下，谢谢!</t>
  </si>
  <si>
    <t>该单出现加签空白是代理人在同一时间段内两个pad（ios12.3.1  和12.0.1）操作同一单投保书加签导致，请知晓</t>
  </si>
  <si>
    <t>由于涉及加签，IT层面无法修复，只能从业务层面解决，运营总部知道此问题现象，已有相关优化需求再做，如仍有问题请联系运营总部。</t>
  </si>
  <si>
    <t>INC003239475</t>
  </si>
  <si>
    <t>8月3日ODS Informatica服务宕机导致推数失败</t>
  </si>
  <si>
    <t>INC003239555</t>
  </si>
  <si>
    <t>代理人反馈在MAP系统中的数据查询-承保业绩-直接佣金明细查询中无法查询到保单号为：04233613、04299956、04300259、04300385的保单数据，疑似数据丢失，请查看处理，谢谢。代理人工号： 8601010460</t>
  </si>
  <si>
    <t>8月3日ODS Informatica服务宕机，导致数据推送失败</t>
  </si>
  <si>
    <t>INC003239913</t>
  </si>
  <si>
    <t>7月微信客户积分发放异常清单已添加于附件，烦请协助核查原因。</t>
  </si>
  <si>
    <t>异常保单原因已经邮件</t>
  </si>
  <si>
    <t>INC003309970</t>
  </si>
  <si>
    <t>资金平台网银付结果重复调LA接口，会重写记录，请修复。</t>
  </si>
  <si>
    <t>请详细描述场景</t>
  </si>
  <si>
    <t>INC003310012</t>
  </si>
  <si>
    <t xml:space="preserve">代理人反馈在录投保书号：041000223450的保单，险种是【LA17AA】都会尊享年金保险（分红险），被保人是182天的孩子，但是在险种的交费频率是无选项的，请协助查看是险种设计还是系统问题，请协助查看处理，谢谢。代理人工号：8625000376   </t>
  </si>
  <si>
    <t>新产品LA17AA投保书缴费频率项联动显示配置有误；</t>
  </si>
  <si>
    <t>该问题已于今天凌晨生产修复，请重新尝试操作，谢谢。</t>
  </si>
  <si>
    <t>INC003310149</t>
  </si>
  <si>
    <t>都会尊悦年金保险发送失败</t>
  </si>
  <si>
    <t>该问题是由于核心新产品LA17AA发布异常导致，请联系分公司受理台保存代理人告知后重新发送</t>
  </si>
  <si>
    <t>INC003310214</t>
  </si>
  <si>
    <t>代理人反馈在录投保书号：021000289849 的保单，险种是【LA17AA】都会尊享年金保险（分红险），被保人是几百天的孩子，但是在险种的交费频率是无选项的，请协助查看处理，谢谢。代理人工号：8601002172</t>
  </si>
  <si>
    <t>INC003310305</t>
  </si>
  <si>
    <t>04361430 此单代理人反馈称申请的有电子保单和纸质保单，但打印平台只显示电子保单，详情见附件，烦请核实处理，谢谢！</t>
  </si>
  <si>
    <t>因Filenet30服务周末宕机</t>
  </si>
  <si>
    <t>因Filenet30服务周末宕机，寻找xml重新入库</t>
  </si>
  <si>
    <t>INC003310301</t>
  </si>
  <si>
    <t>代理人致电服务台反馈在登录使用e-opening时，提示如图的报错，无法使用，服务台也使用测试帐号在IMAP 1.0版本下载打开也是如图报错，请协助查询处理，谢谢。</t>
  </si>
  <si>
    <t xml:space="preserve">现已恢复 ，请知悉 </t>
  </si>
  <si>
    <t>INC003310561</t>
  </si>
  <si>
    <t>客户反应微信无法绑定一直出现信息正在审核中，请核实情况。张聪涛 13012119770808005X，手机号：13931986990</t>
  </si>
  <si>
    <t>EBS和EBwechat的信息不一致，导致EBwechat显示手机号码修改已提交，待审核；</t>
  </si>
  <si>
    <t>已经和EBS的同事沟通过，手动发起了回调Ebwechat，现在EBwechat的状态已变成更改手机号成功</t>
  </si>
  <si>
    <t>INC003310562</t>
  </si>
  <si>
    <t>Olivia Zhang</t>
  </si>
  <si>
    <t>生产问题   JIRA ID :IMAP22-409代理人工号：8602005452投保单号：031000164723问题：代理人签署完投保文件后点击发送，弹出错误提示'8602PM01081002.pdf文件不存在'</t>
  </si>
  <si>
    <t>3421724</t>
  </si>
  <si>
    <t>INC003310576</t>
  </si>
  <si>
    <t>保单40580818在核心系统中有授权日期7/27，PASS系统中有出盘记录，但在资金平台中无法查到记录，出盘文件中也没有该笔给付，请IT尽快核查，谢谢！</t>
  </si>
  <si>
    <t>该保单的出盘记录未推给资金平台，丢失的这条记录进入ODS的时间和跑批开始时间几乎完全相同，定位到应该是增量控制有瑕疵，已做修复</t>
  </si>
  <si>
    <t>对GAP数据先做补推处理</t>
  </si>
  <si>
    <t>INC003310741</t>
  </si>
  <si>
    <t>04301881,此单从8月21日到现在,微信签收无法收到验证码,请尽快核实原因,谢谢!</t>
  </si>
  <si>
    <t>日志查到21号14：55开始短信验证，到17：14累积发送6条短信验证，达到6条短信验证后我们会有一个24小时短信验证限制，所以用户再要等收到验证短信需要等到22号17：14之后才可以重新成功收取短信验证码</t>
  </si>
  <si>
    <t>INC003310771</t>
  </si>
  <si>
    <t>北京保单40348434，02404385，客户声称已在微信提交了理赔，并上传保单。但理赔系统无客户理赔申请记录，请调查客户在微信端进行了哪些操作。</t>
  </si>
  <si>
    <t>INC003310790</t>
  </si>
  <si>
    <t>已承保保单无法查询到保单号，问题同INC003310147</t>
  </si>
  <si>
    <t>用户反馈该保单在发送方面已无问题，该工单关闭。</t>
  </si>
  <si>
    <t>imap2.0点击证件扫描无法进入</t>
  </si>
  <si>
    <t>INC003310993</t>
  </si>
  <si>
    <t>IMAP新险种录入问题</t>
  </si>
  <si>
    <t>目前怀疑为偶发导致勾选属性没有取到，所以出现此提示。 代码程序逻辑是没有问题的。</t>
  </si>
  <si>
    <t>代理人已经重做新单成功了。 该问题结合截图与代码程序进行分析，理论上不会出现此提示的。目前怀疑为偶发导致勾选属性没有取到，所以出现此提示。 一直遇到这个情况，代理人可以退出应用或者删除应用重新下载后继续操作。</t>
  </si>
  <si>
    <t>INC003311108</t>
  </si>
  <si>
    <t>已结案支付异常L19082132380、03751037、M19082147617 L19081932207、OLP011088109、M19081547112</t>
  </si>
  <si>
    <t>INC003311135</t>
  </si>
  <si>
    <t>请问ACBLPF中的SACSCURBAL 是否等于ACMV和RTRN的ORIGAMT总和 ？</t>
  </si>
  <si>
    <t>INC003311300</t>
  </si>
  <si>
    <t>03680153报文格式不完整，41286316保单号为空，以上两张保单做T124任务完成后并未生成Enotice客户基本信息变更批单，烦请核实修复！</t>
  </si>
  <si>
    <t>pass 批单中有特殊字符，需pass 过滤特殊字符</t>
  </si>
  <si>
    <t>这单做了手动处理</t>
  </si>
  <si>
    <t>INC003297754</t>
  </si>
  <si>
    <t>EBS系统中查询到一批网银付数据批核日期为20190819（明细见附件），但该批数据在资金平台网银付-付款工作台上查不到，请尽快查询原因并解决。</t>
  </si>
  <si>
    <t>从EBS推数资金平台代码有缺陷导致部分数据丢失，已做紧急修复并补推历史数据</t>
  </si>
  <si>
    <t>对缺陷代码做紧急修复并补推历史数据</t>
  </si>
  <si>
    <t>INC003297908</t>
  </si>
  <si>
    <t>以下 万能险和投连险退保，LA今日已产生退费，但PASS仍为已批核状态，请协助加急处理，谢谢沈阳分公司 T201|退保 41092250北京分公司 T201|退保 40159130沈阳分公司 T201|退保 41619516北京分公司 T201|退保 40300974北京分公司 T201|退保 4045325</t>
  </si>
  <si>
    <t>PASS跑批失败导致状态未同步</t>
  </si>
  <si>
    <t>重新跑批已经正常</t>
  </si>
  <si>
    <t>INC003297957</t>
  </si>
  <si>
    <t>SH：97701634，坐席于2019-08-19 09:38:50建立再次直付直刷工单且在线直刷成功，但PASS有两条任务，一条为直刷成功且已结案，另一条在我的待办，还请IT协助核实任务重复产生的原因是人为造成的还是系统BUG？保全在对PASS待办中的多余任务做退件处理时已拦截了短信和批单，但客户反馈仍收到公司的退</t>
  </si>
  <si>
    <t>INC003298002</t>
  </si>
  <si>
    <t>郭海，41282219921201481，团险微客服一直显示在审核阶段，请核实情况，谢谢！</t>
  </si>
  <si>
    <t>ebs成功进行了审核，只是业务人员没看到，没问题。</t>
  </si>
  <si>
    <t>INC003298248</t>
  </si>
  <si>
    <t>183002452607   唐承强 ,客户表示已经支付，但是系统并没有显示交易成功，保单也依然还是待发送状态。月结在即，还请帮忙加急确认下，谢谢！</t>
  </si>
  <si>
    <t>INC003298554</t>
  </si>
  <si>
    <t>保单号：03194021，在结案清单中出现58次重复数据，请协查。</t>
  </si>
  <si>
    <t>数据已经通过邮件发送</t>
  </si>
  <si>
    <t>INC003298640</t>
  </si>
  <si>
    <t>昨天扫描的文件重复生成影像，扫描系统只上传了一次，影像重复生成2条，烦请核实处理，并排查所有重复影像的清单，谢谢！</t>
  </si>
  <si>
    <t>因重启服务导致的偶发问题</t>
  </si>
  <si>
    <t>INC003298662</t>
  </si>
  <si>
    <t>381000148802投保单号，使用IMAP2.0系统投保，投保时投保书影像中已经勾选见证投被保险人签字，但LA系统中，提示未见证客户签字不予投保。请加急处理，此单涉及明天月结代理人业绩，非常重要，请务必在今天下班前完成处理，谢谢！</t>
  </si>
  <si>
    <t>该保单已有同事帮忙协助处理，根本问题后续会跟进修复，请知晓，谢谢。</t>
  </si>
  <si>
    <t>INC003298680</t>
  </si>
  <si>
    <t>保单03001842，给付金额：1651.57元，PASS系统中显示8/2出盘，经查询，在资金平台中未找到该笔给付记录，且未出盘，请IT尽快查询原因，谢谢！</t>
  </si>
  <si>
    <t>推数程序增量控制有瑕疵，已做修复并补推</t>
  </si>
  <si>
    <t>INC003299301</t>
  </si>
  <si>
    <t>ARs系统中，mcs场次增加学员时发现无效的候选人记录仍在数据内，导致有的候选人会显示多条记录并无法识别哪条是有效的，烦请处理。请将工单转给王周知，谢谢。</t>
  </si>
  <si>
    <t>招募流程锁定的候选人没有剔除，导致与现流程的数据重复，多条数据，无法区分</t>
  </si>
  <si>
    <t>屏蔽流程已锁定的数据</t>
  </si>
  <si>
    <t>INC003285839</t>
  </si>
  <si>
    <t>021000284960,此单的投保书影像里没有投保人,被保人和账户所有人签字,请加急核实情况,谢谢!</t>
  </si>
  <si>
    <t>该单出现加签空白是代理人在同一时间段内两个pad（ios12.3.1  和11.2）操作同一单投保书加签导致，请知晓</t>
  </si>
  <si>
    <t>INC003304496</t>
  </si>
  <si>
    <t>AGY保单承保后未发送电子合同，烦请核实处理，谢谢！投保单号：201000031165</t>
  </si>
  <si>
    <t>下载影像出错导致未生成保单</t>
  </si>
  <si>
    <t>INC003305031</t>
  </si>
  <si>
    <t>请核实情况，微信推送说银行卡已审核通过，但是显示客户还未绑定成功，请核实情况。GP02030000106070成都千里红马物流有限公司 吴汉超510124198805104310</t>
  </si>
  <si>
    <t>check保单上的手机号是否正确》2 不.正确，修改手机号，提交证件影像》EBS审核》审核通过，微信消息通知审核通过》继续绑定</t>
  </si>
  <si>
    <t>EBS审核通过后，继续操作绑定手机号</t>
  </si>
  <si>
    <t>INC003305435</t>
  </si>
  <si>
    <t>15390164877  泽仁贡布18980448783  刘秀英此两条数据均为进线数据，用系统电话不能外呼，但是客户能打通咱们的400客服电话！烦请核实处理~谢谢</t>
  </si>
  <si>
    <t>更换了备线进行外呼可以正常呼出。</t>
  </si>
  <si>
    <t>INC003306033</t>
  </si>
  <si>
    <t>系统服务重启问题，建议重试扫码支付</t>
  </si>
  <si>
    <t>INC003291943</t>
  </si>
  <si>
    <t>2019.8.18日早8:05分接到技术部通知，在升级微软高危补丁过程中，提供CCS调用PASS转发服务器的EAI服务器打完补丁不能正常启动，以致CCS系统从8:30开始无法提交保全工单，包括直刷、PASS受理、邮箱件，11:00恢复</t>
  </si>
  <si>
    <t>INC003292772</t>
  </si>
  <si>
    <t>L19081532068、03219362、M19081547204 imap申请，未生成理赔申请书</t>
  </si>
  <si>
    <t>理赔流程操作会导致一些必要数据丢失，详见附件描述。</t>
  </si>
  <si>
    <t>当前单业务上联系代理人重新提供影像。另外请帮忙跟进业务流程需求调整。</t>
  </si>
  <si>
    <t>INC003292832</t>
  </si>
  <si>
    <t>GP04010000102649欧阳嶷 310110198511235168 微信绑定，无法收到验证码。请核实情况。</t>
  </si>
  <si>
    <t>EBS修改电话号码，客户已经绑定成功</t>
  </si>
  <si>
    <t>INC003292898</t>
  </si>
  <si>
    <t>大连EBS团险理赔未导入资金平台，麻烦查询原因，谢谢，附件为明细。</t>
  </si>
  <si>
    <t>上周修复的代码有问题，团险付费有两种类型，批量付和柜台付，抽数逻辑只提取了批量付的数据</t>
  </si>
  <si>
    <t>经上下游讨论因不涉及其他系统，对代码做紧急修复，去掉付费类型的限制，代码修复后对GAP数据做补推处理，经用户反馈数据已修复完成</t>
  </si>
  <si>
    <t>INC003293376</t>
  </si>
  <si>
    <t>登录时输入密码次数过多，导致被禁登录，账号：TTANGYUX</t>
  </si>
  <si>
    <t>重置密码，发送用户邮箱。</t>
  </si>
  <si>
    <t>INC003293419</t>
  </si>
  <si>
    <t>023002452719已支付成功，无交易成功标示，无法受理，请帮忙查询。谢谢。</t>
  </si>
  <si>
    <t>1、数据核实
2、数据修改
3、数据同步</t>
  </si>
  <si>
    <t>INC003293511</t>
  </si>
  <si>
    <t>mtsrpt系统取数报错，如附件，烦请核查并处理，感谢</t>
  </si>
  <si>
    <t>Daily Sales Report报表导出抛异常：
程序逻辑存在缺陷，未处理查询datatable时过滤出条件为空的情况，导致查询抛出异常。</t>
  </si>
  <si>
    <t>暂时走提数流程，该问题转PRB修复程序缺陷。</t>
  </si>
  <si>
    <t>INC003293513</t>
  </si>
  <si>
    <t>imap保单录入完成后用微信支付时，扫描二维码以后会出现支付获取商户订单信息超时或商户返回的报错</t>
  </si>
  <si>
    <t>数据库死锁导致，已修复</t>
  </si>
  <si>
    <t>INC003293559</t>
  </si>
  <si>
    <t>客户姓名：盛晓燕  保单号：03240818客户在官微上变更缴费账号失败，客户要求查询失败原因</t>
  </si>
  <si>
    <t>交行借记卡不允许变更</t>
  </si>
  <si>
    <t>INC003293676</t>
  </si>
  <si>
    <t>TSR（964463）通话时长统计遗漏，如图查看客户名下通话记录中有长达51分钟的通话，但在通话时长中没有统计到该次通话时长，TRS反馈不是个别现象，挂机后不弹出结束码设置窗口、浏览器锁死等情况均会出现，另外所作保单如果最终是待发送状态出现率很高，因涉及TSR的薪资考核，还请检查处理</t>
  </si>
  <si>
    <t>INC003293751</t>
  </si>
  <si>
    <t>Zhengli Zhang</t>
  </si>
  <si>
    <t>TSR在与客户通话时，MTS系统已结束通话，显示暂停状态， 而事实电话并未断， 话机有显示通话分钟。MTS系统也未记录该TSR时长。</t>
  </si>
  <si>
    <t>3070962</t>
  </si>
  <si>
    <t>我们这边看一下，显示是外拨失败，但是物理连接通了，并且有录音，可能是信令误判，通话时长您可以依靠录音看一下，这种情况应该很少发生</t>
  </si>
  <si>
    <t>INC003293754</t>
  </si>
  <si>
    <t>代理人8614012109 姓名孙慧在2019年8月29日下午4:38提交投保单号：231000094358时，输入所有步骤后，核保结论为：等待人工审核，在生成投保文件后客户签署完所有文件及人脸识别成功后，点击"发送"，系统提示为：获取核保结论失败！！【见截图】现在整个保单没有发送成功，投保书状态为：录入中_核保完</t>
  </si>
  <si>
    <t>该问题还没有准确定位，之后会有相应优化需求来解决</t>
  </si>
  <si>
    <t>请将基本告知都选否保存，再选择想要勾选的是尝试，仍然不行就建议代理人重新录一单。</t>
  </si>
  <si>
    <t>INC003293784</t>
  </si>
  <si>
    <t>TJ:03153618，客户申请账号变更，保全在PASS批核时，提示F910保单正被使用，烦请协助解决</t>
  </si>
  <si>
    <t>续期账号CMB并未在ZBAA中定义天津，需要申请账号变更</t>
  </si>
  <si>
    <t>INC003293873</t>
  </si>
  <si>
    <t>L19081932225、02616633、M19081947423 首次结案提示“提交失败”，再次结案提示“立案号已存在”。</t>
  </si>
  <si>
    <t>INC003294004</t>
  </si>
  <si>
    <t>01374695_PASS报错，今天 已多次解锁，清单只要点进入，PASS系统 显示不在清单中。如果是400人员删除了，请一并将导入PASS系统的案件一并删除，如果不是，请协助解决。</t>
  </si>
  <si>
    <t>DELETE FROM PAYRPF WHERE CHDRCOY = '7' AND CHDRNUM = '01374695' AND TRANNO = 45 
--1 rows
UPDATE PAYRPF SET VALIDFLAG = '1' ,USER_PROFILE = 'I003294004',DATIME = CURRENT_TIMESTAMP WHERE CHDRCOY = '7' AND CHDRNUM = '01374695' AND TRANNO = 34
--1 rows</t>
  </si>
  <si>
    <t>INC003276623</t>
  </si>
  <si>
    <t>保单号：41634042    实际应缴费：180000 CCS显示：156000保单号：41634020    实际应缴费：120000 CCS显示：104000烦请协助核实处理，谢谢。</t>
  </si>
  <si>
    <t>该问题已经走过dp解决。</t>
  </si>
  <si>
    <t>INC003276692</t>
  </si>
  <si>
    <t>投保单号013002366585 在新单回访 &gt; 信函件管理---"当前回访状态"和 新单回访 &gt; 私有回访任务---"回访结果"，都应是"转信函件（问题件逾期）"，但目前系统显示的是"转信函件（客户需求）"，显示状态不对，烦请核查原因并修复，谢谢！</t>
  </si>
  <si>
    <t>字段值应是传递变量，而程序中的值是固定的。</t>
  </si>
  <si>
    <t>调查具体是某一字段值，并进行系统修复。</t>
  </si>
  <si>
    <t>INC003276735</t>
  </si>
  <si>
    <t>外场收不到打印数据，烦请核实处理，谢谢！</t>
  </si>
  <si>
    <t>前置机异常，已恢复</t>
  </si>
  <si>
    <t>INC003276790</t>
  </si>
  <si>
    <t>保单378000008851/朱俊玉 系统数据错误CCS系统：一、 保单扣款历史数据错误被保险人"朱俊玉"  月交保费3170元；缴纳9期保费累计28530元，但系统保单扣款历史显示为22190元，与实际不符。</t>
  </si>
  <si>
    <t>属于之前ODS推数的BUG造成的历史数据问题，ODS逻辑已改无法通过重推做修复，只能提供正确信息给CCS运维做DP处理</t>
  </si>
  <si>
    <t>数据已在CCS做DP处理，问题已经修复，关闭该任务</t>
  </si>
  <si>
    <t>INC003276797</t>
  </si>
  <si>
    <t>GP01030000101086夏广林231084196307132410，客户微信无法绑定，无法选择姓名，请核实情况。</t>
  </si>
  <si>
    <t xml:space="preserve">客户的截图中，屏幕小，字体非常大，页面不能完整展示信息，看不到姓名录入框；
</t>
  </si>
  <si>
    <t>字体还原默认设置，现已经解决</t>
  </si>
  <si>
    <t>INC003276827</t>
  </si>
  <si>
    <t>现有重庆银保客户王勇（保单号41618051）致电400，表示在8月份通过官网申请了五笔投连账户转换业务（附件为客户提供的申请记录），但查询批单发现有七笔交易明细，LA记录里显示也是有7笔交易。客户对此有异议，要求公司核实，帮忙看下是什么情况呢，谢谢。</t>
  </si>
  <si>
    <t>INC003276879</t>
  </si>
  <si>
    <t>1）40028567\41325411\41325739\41326868\41328571，保单均已满期金，并操作满期领取。系统还是默认保单贷款未还清。2）00582681保单为有效状态，2015-05-19申请贷款，系统中未有任何保单利息记录。烦请尽快协助确认原因，谢谢。</t>
  </si>
  <si>
    <t>INC003276946</t>
  </si>
  <si>
    <t>浦发华助项目，拉取保单行政报表时数据存疑，详见附件</t>
  </si>
  <si>
    <t>报表根据保全生效日来抽取的，所以有差异。</t>
  </si>
  <si>
    <t>INC003275912</t>
  </si>
  <si>
    <t>投保书号：081000295466 ，核心系统异常，电子保单和纸质保单未生成，烦请帮忙处理，此单为电子投保保单，现在影像系统中无任何影像资料，谢谢。</t>
  </si>
  <si>
    <t>该问题是由于map上传给Filenet的xml报文缺失，该保单影像已重新上传，根本问题后续跟进处理，谢谢。</t>
  </si>
  <si>
    <t>INC003275965</t>
  </si>
  <si>
    <t>Enotice系统触发批单-客户基本信息变更信函，电子-信函已确认-已发送后，在进入短信平台显示发送失败，且短信内容未空，烦请核实修复！保单号：02347633</t>
  </si>
  <si>
    <t>此问题属于新上线的bug</t>
  </si>
  <si>
    <t>重新配置数据</t>
  </si>
  <si>
    <t>INC003260728</t>
  </si>
  <si>
    <t>Map上传Filenet影像单证编号异常</t>
  </si>
  <si>
    <t>该保单影像已恢复，根本问题会提PRB跟进修复，请知晓，谢谢。</t>
  </si>
  <si>
    <t>INC003260745</t>
  </si>
  <si>
    <t>收款暂计-投资，待给付暂计&amp;付款暂计科目财务数据与BO报表数据核对有差异，请帮忙查明原因。谢谢！</t>
  </si>
  <si>
    <t>报表逻辑与LA财务账逻辑不一致，导致数据差异</t>
  </si>
  <si>
    <t>按财务账逻辑重新抽数给用户，用户已核对，数据一致</t>
  </si>
  <si>
    <t>INC003261000</t>
  </si>
  <si>
    <t>Hi LA BO TEAM总公司有3个银行，长期存在BO-46报表和BO-47报表的差异。请帮忙查询造成这些差异的原因，之后我们需要电话讨论一个方案。要么调整报表逻辑，或者找一个切实可行的方案去核对并消除差异。如有不明白之处，请来电讨论：63842。这3个银行分别是：农行（Account Code：610011</t>
  </si>
  <si>
    <t xml:space="preserve">"银行转账"收款方式数据一致， "第三方"收款方式数据存在差异，原因是46报表根据TRANDATE 抽数， 47报表根据EFFDATE抽数，47报表换成TRANDATE抽数后，6/26 到7/23 的数据一致。
</t>
  </si>
  <si>
    <t>提供报表逻辑 及 有差异的保单号，后续如需修改报表抽数逻辑  则联系BA提需求</t>
  </si>
  <si>
    <t>INC003261356</t>
  </si>
  <si>
    <t>客户史冬赟，微信积分兑换红包失败</t>
  </si>
  <si>
    <t>调用腾讯接口超时，放在本月积分补发中</t>
  </si>
  <si>
    <t>INC003262136</t>
  </si>
  <si>
    <t>帮忙查询姚娟6.26-7.23这个时间段是哪些客户（电话）呼入，我们想查证是否是正常客户呼入。之前提的需求如附件。</t>
  </si>
  <si>
    <t>INC003270558</t>
  </si>
  <si>
    <t>保单号：OLP011414773，申请变更生效日期，现已完成变更，请将原电子保单删除生成新电子报答，新的生效日期为2019年9月6日零时，谢谢</t>
  </si>
  <si>
    <t>1、数据修改
2、电子保单下载</t>
  </si>
  <si>
    <t>INC003270631</t>
  </si>
  <si>
    <t>定投导入无法导入</t>
  </si>
  <si>
    <t>INC003271004</t>
  </si>
  <si>
    <t>Eva Gong</t>
  </si>
  <si>
    <t>上海保单：011000113629Filenet中的影像资料只有投保书，其他：CRS税收居民问卷、投保人照片、投保提示书的影像资料均没有，请查因，谢谢！</t>
  </si>
  <si>
    <t>3413006</t>
  </si>
  <si>
    <t>该保单的影像已重新补充，根本问题正在紧急修复中，请知晓。</t>
  </si>
  <si>
    <t>INC003271262</t>
  </si>
  <si>
    <t>代理人MAP系统中录单无法保存被保人信息</t>
  </si>
  <si>
    <t>该问题是由于被保人地址信息保存异常导致，根本问题还在分析中，该保单请提DP数据修复，谢谢。</t>
  </si>
  <si>
    <t>INC003271510</t>
  </si>
  <si>
    <t>iMAP2.0 生产问题  Jira故障号: IMAP22-246【生产bug】被保险人页面，老客户带入客户信息，不点击下一步，重新展开伸缩栏有红字报错被保险人页面，老客户带入客户信息，不点击下一步，重新展开伸缩栏，居住地址中的县区有红字报错，再次重新展开伸缩栏，出生日期有红字报错</t>
  </si>
  <si>
    <t>INC003271564</t>
  </si>
  <si>
    <t>【生产问题】 Jira故障号: IMAP22-245受益人年龄1岁，证件类型选择身份证，进行OCR扫描，扫描证件号码为成年人，返回页面证件类型下拉框有不正确选项1、添加年龄为1岁的收益人，证件类型为：身份证，提交证件影像为：是2、进行OCR扫描，扫描的证件对应的收益人为27周岁3、返回带入27周岁受益人</t>
  </si>
  <si>
    <t>INC003265635</t>
  </si>
  <si>
    <t>2019.8.9日09:13分CCS系统115:8888服务器卡顿，09:18分恢复，此工单为补提交，请分析当时故障原因，谢谢！</t>
  </si>
  <si>
    <t>从日志信息看下来和CCS系统没关系，定位为网络问题，和冯宇|孙晶沟通关闭。</t>
  </si>
  <si>
    <t>INC003265772</t>
  </si>
  <si>
    <t>7月19日开具的两张普票：63962292、63962293，扫描发票二维码中的信息跟实际开票信息不符，均显示的是发票号63962291的开票信息，请协助处理。</t>
  </si>
  <si>
    <t>INC003266097</t>
  </si>
  <si>
    <t>INC003266108</t>
  </si>
  <si>
    <t>INC003266636</t>
  </si>
  <si>
    <t>有代理人反映：8-3周六下午同一被保人投了3份单子，前两份单子的地址输入是正确的，最后的一份地址输入有误。第一份保单输入并发送后，之后只要查找准客户，关于这个客户的资料就会自动跳出来了，除了居住地址，现在居住地址还需要我们自己手动输入，这样无形中就增加了出错率，尤其是需要同时输入好几份保单的时候。投保单号分别为0210</t>
  </si>
  <si>
    <t>该问题已查明，imap投保时，该保单选择潜在客户信息当作老客户信息自动带入，由于潜在客户没有地址信息，故系统页面显示地址栏信息为空；继续保存投被保人信息，此时潜在客户变为准客户，map会在原来的地址信息上更新，由于之前该客户没有地址信息，此次更新是失败的，后续重新获取该准客户时，地址信息也就为空。
该问题会在后续重新调整，请知晓。</t>
  </si>
  <si>
    <t>该问题已查明，imap投保时，该保单选择潜在客户信息当作老客户信息自动带入，由于潜在客户没有地址信息，故系统页面显示地址栏信息为空；继续保存投被保人信息，此时潜在客户变为准客户，map会在原来的地址信息上更新，由于之前该客户没有地址信息，此次更新是失败的，后续重新获取该准客户时，地址信息也就为空。
该问题会在后续重新调整，请知晓。
建议遇到这种问题，请重新录入地址信息，继续投保，谢谢</t>
  </si>
  <si>
    <t>INC003267079</t>
  </si>
  <si>
    <t>GA04020000102045下发照会时，同时发出了两条照会，申请删除一条重复的，谢谢。</t>
  </si>
  <si>
    <t>删除重复的问题件</t>
  </si>
  <si>
    <t>INC003256439</t>
  </si>
  <si>
    <t>013002444484 快钱成功，交易描述未显示，</t>
  </si>
  <si>
    <t>1、核实支付信息
2、补充支付信息
3、回推数据</t>
  </si>
  <si>
    <t>1、核实支付信息
2、补充支付信息
3、回推数据。</t>
  </si>
  <si>
    <t>INC003257135</t>
  </si>
  <si>
    <t>该问题是由于中再智能核保环境异常导致，周末已恢复正常，请知晓。</t>
  </si>
  <si>
    <t>INC003280864</t>
  </si>
  <si>
    <t>保单04268621,在MTS中已经承保，但没有收费记录，请帮忙核实。谢谢！</t>
  </si>
  <si>
    <t>程序缺陷会导致特殊情况下数据遗漏</t>
  </si>
  <si>
    <t>INC003208227</t>
  </si>
  <si>
    <t>该问题今晚已解决，请在map系统中重新尝试制作建议书，谢谢。</t>
  </si>
  <si>
    <t>重启应用</t>
  </si>
  <si>
    <t>INC003208323</t>
  </si>
  <si>
    <t>map与imap均无法制作建议书</t>
  </si>
  <si>
    <t>INC003208686</t>
  </si>
  <si>
    <t>INC003209009</t>
  </si>
  <si>
    <t>微信后台管理系统https://wechat.metlife.com.cn/weixinmanager/FAQ/Index—系统管理—Q&amp;A维护—关键词报表。我们发现后台搜索的结果存在一定问题，不可能同一个人都用同样的关键词反反复复地去搜索。也不可能在同一个时间范围内不同的人用同样的关键词去搜索。我们猜测会不会是在搜索</t>
  </si>
  <si>
    <t>之前的搜索的逻辑有问题，开发目前已经在修复</t>
  </si>
  <si>
    <t>转prb进行问题修复</t>
  </si>
  <si>
    <t>INC003209019</t>
  </si>
  <si>
    <t>月交保单计划变更保费计算逻辑有误，批单号如下：GE01040000107158、GE01040000107160、GE01040000107159、GE01040000107161、GE01040000107162、GE01040000107163、GE01040000107164、GE01040000107165、</t>
  </si>
  <si>
    <t>将保费进行修改，不扣除减人当天的保费</t>
  </si>
  <si>
    <t>INC003209066</t>
  </si>
  <si>
    <t>Yan Zhuang</t>
  </si>
  <si>
    <t>投保人与被保险人的关系未填写。这个问题在IMAP上不会出现，在map上就会出现。报错信息已放置附件，请查看。</t>
  </si>
  <si>
    <t>3253663</t>
  </si>
  <si>
    <t>INC003209073</t>
  </si>
  <si>
    <t>GC01010000088724田鹏，保险金30万元，3等分，应为每人十万，但因受益人份额0.33、0.33、0.34，无法平分，请核实情况，谢谢！</t>
  </si>
  <si>
    <t>后台修改赔付金额，保持一致</t>
  </si>
  <si>
    <t>INC003209574</t>
  </si>
  <si>
    <t>投保单号GA03010000104841，能查询到影像件，但是新单查询中找不到这单。</t>
  </si>
  <si>
    <t>删除影像件重新扫描</t>
  </si>
  <si>
    <t>INC003209604</t>
  </si>
  <si>
    <t>调用腾讯接口超时</t>
  </si>
  <si>
    <t>调用腾讯接口超时，兑换失败，放在本月补发名单中，进行积分补发</t>
  </si>
  <si>
    <t>INC003209675</t>
  </si>
  <si>
    <t>BJ 00991641  此单操作投保人变更在PASS中提交时系统提示：错误信息：RLAS:没有更动，但LA中保单投保人已更新，请帮忙将PASS待办中任务结案，谢谢！</t>
  </si>
  <si>
    <t>已经调整为结案</t>
  </si>
  <si>
    <t>INC003214183</t>
  </si>
  <si>
    <t>8月1日发现有客户微信查询保费与收到短信提示保费不一致，烦请核实原因。</t>
  </si>
  <si>
    <t>用户反馈查询保费和短信提示不一致，经查该保单在7月31日做过费率调整，微信查询保费反映的是历史缴费记录所以是39.4，下一期保费是41,所以短信提示也没有问题</t>
  </si>
  <si>
    <t>数据本身没有问题，属于保单正常费率调整</t>
  </si>
  <si>
    <t>INC003214441</t>
  </si>
  <si>
    <t>ODS1 Daily 推数session报错,数据写入HIS表被拒</t>
  </si>
  <si>
    <t>下游字段长度不够导致部分数据推数被拒，同时在写入历史表也报同样的错误</t>
  </si>
  <si>
    <t>通知下游系统扩长字段长度，ODS同样扩展历史表字段长度，对被拒绝数据做补推处理</t>
  </si>
  <si>
    <t>INC003215346</t>
  </si>
  <si>
    <t>Nan Li</t>
  </si>
  <si>
    <t>ccs权限开通后，无法正常查询保单信息。我在申请的是总公司权限，申请表也能看出来（RITM1664075）。请协助查明原因并修改。谢谢！</t>
  </si>
  <si>
    <t>8001304</t>
  </si>
  <si>
    <t>对方缺少相应权限的配置，导致部分功能无法查询。</t>
  </si>
  <si>
    <t xml:space="preserve">该问题是由于缺少相应权限配置导致的。联系用户，让用户提供账号密码，在配置好权限之后，测试账号是否可以正常查询。并联系用户。
</t>
  </si>
  <si>
    <t>INC003216179</t>
  </si>
  <si>
    <t>代理人致电服务台反馈在录投保书号：041000218531的保单，提交审核时提示"获取核保结论失败"的报错，请协助查询处理，谢谢。   代理人工号：8625002257</t>
  </si>
  <si>
    <t>偶发问题，该问题还没有准确定位，之后会有相应优化需求来解决</t>
  </si>
  <si>
    <t>请告知都选否保存，再选择想要勾选的是尝试，仍然不行就建议代理人重新录一单。该问题还没有准确定位，之后会有相应优化需求来解决。 请及时反馈代理人情况，多谢</t>
  </si>
  <si>
    <t>INC003210378</t>
  </si>
  <si>
    <t>反馈MAP系统操作录建议书添加险种报错问题 ,提示投被保人关系未填写    代理人工号：  8601005390</t>
  </si>
  <si>
    <t>INC003225478</t>
  </si>
  <si>
    <t>MAP中数据查询有误</t>
  </si>
  <si>
    <t>增量逻辑有误，数据量过大，当日推数未结束</t>
  </si>
  <si>
    <t>调整增量逻辑</t>
  </si>
  <si>
    <t>INC003225587</t>
  </si>
  <si>
    <t>1.GC04010000217996张利明，理赔款未匹配到机构，请核实情况。2.GC04010000218028许迪，理赔金额有误，请核实情况。谢谢！</t>
  </si>
  <si>
    <t>机构有问题，进行了修改</t>
  </si>
  <si>
    <t>INC003225697</t>
  </si>
  <si>
    <t>影像问题</t>
  </si>
  <si>
    <t>初步判定为文件更新不全，一般发生在升级应用。</t>
  </si>
  <si>
    <t>该单已经发送成功。  临时解决方案为文件上传失败，多次重试无效的，请卸载应用，重新下载即可。</t>
  </si>
  <si>
    <t>INC003225705</t>
  </si>
  <si>
    <t>Mengyuan Wu</t>
  </si>
  <si>
    <t>保单号04324979于8.4号通过银联扣款支付保费5817.8元，系统提示应缴保费5788.8元，反馈问题1、所扣保费与实际需缴纳保费不符。（其中附加健康随心轻症豁免保费疾病保险系统105与方案不符）；问题2：保费扣款成功，但保单一直停留在核保状态，保单未承保。烦请核实解决。谢谢。</t>
  </si>
  <si>
    <t>3414282</t>
  </si>
  <si>
    <t>map发送核心时，豁免险险种顺序不符合核心的要求，导致计算保费与投保中试算的保费不一致，保单无法承保。</t>
  </si>
  <si>
    <t>该问题已在生产中修复，未承保的保单可以联系分公司运营的同事处理，谢谢。</t>
  </si>
  <si>
    <t>INC003225788</t>
  </si>
  <si>
    <t>SY-03423350健康随心理赔后记账不平</t>
  </si>
  <si>
    <t>健康随心理赔减报后，豁免启示日有误，导致记账错误</t>
  </si>
  <si>
    <t>UPDATE COVRPF SET CURRTO =20190710,USER_PROFILE='I003225788', DATIME = CURRENT_TIMESTAMP 
WHERE CHDRCOY ='8' AND CHDRNUM = '03423350' AND currto=20190723 
-- 4 rows 
UPDATE COVRPF SET CURRfrom=20190710,USER_PROFILE='I003225788', DATIME = CURRENT_TIMESTAMP 
WHERE CHDRCOY ='8' AND CHDRNUM = '03423350' AND currfrom =20190723 
-- 4 rows 
patch完后，放开diary</t>
  </si>
  <si>
    <t>INC003225821</t>
  </si>
  <si>
    <t>快钱方式扣款后转回时提示：“快钱交易发生异常信息：The remote server returned anerror：(500) Internal Server Error”，该保单TSR已无法继续再做其他操作，也无法新建保单从新发起扣款，还请检查出来</t>
  </si>
  <si>
    <t>快钱证书过期</t>
  </si>
  <si>
    <t>已经重新安装证书，快钱功能已恢复，请尝试查询或支付。</t>
  </si>
  <si>
    <t>INC003225828</t>
  </si>
  <si>
    <t>代理人反馈在录投保书号：021000283716的保单时，在上传第一个签字文件时提示"影像文件上传失败，是否重新上传"，但是用户更换网络或重新录单都还是这样，请查看处理，谢谢  代理人工号：8601008348</t>
  </si>
  <si>
    <t>初步判定为文件更新不全，一般发生在应用更新后。</t>
  </si>
  <si>
    <t>代理人在当天已经重新录了新单。  临时解决方案为：文件上传失败，多次重试无效的，请卸载应用，重新下载即可。</t>
  </si>
  <si>
    <t>INC003226404</t>
  </si>
  <si>
    <t>MAP系统中查询不到客户</t>
  </si>
  <si>
    <t>INC003226450</t>
  </si>
  <si>
    <t>补发保单核心返回报错</t>
  </si>
  <si>
    <t>INC003226511</t>
  </si>
  <si>
    <t xml:space="preserve"> 微信补发电子保单未生成，请查询原因</t>
  </si>
  <si>
    <t>03065616 03065913  微信补发电子保单未生成原因：8月3号11点客户收到纸质合同，15点跑批申请电子合同，4号电子合同进入申请状态队列，由于队列中电子合同数量多，导致5号申请延迟，电子合同6号生成</t>
  </si>
  <si>
    <t>INC003226546</t>
  </si>
  <si>
    <t>已承保保单丢失</t>
  </si>
  <si>
    <t>在报文中用户姓名为【廖晶】，由附件【Map-客户管理】和查阅CCS保单信息可知，投保人的姓名为【廖品】。</t>
  </si>
  <si>
    <t>经ODS确认，已经核实投保人为谬品</t>
  </si>
  <si>
    <t>INC003226797</t>
  </si>
  <si>
    <t>inc003190452并未被解决</t>
  </si>
  <si>
    <t>这个问题是因为AMl数据库没有接收到ODS推送的个人客户信息表数据导致没有更新证件日期，ODS那边说是推送了的，但是我这边看批处理日志并没有问题，但是最近经常会有个人客户信息表的数据缺失，别的表都没问题，需要ODS协助帮忙看一下每次是否真的推送到了AML数据库</t>
  </si>
  <si>
    <t>INC003226986</t>
  </si>
  <si>
    <t>用户EyyYinTR重装系统，请更新密钥</t>
  </si>
  <si>
    <t>致电用户，清空秘钥解决该问题。</t>
  </si>
  <si>
    <t>INC003227272</t>
  </si>
  <si>
    <t>MAP数据查询-承保业绩-客户数有效FYC查询，有近两个月数据丢失</t>
  </si>
  <si>
    <t>ODS ETL服务在上周六异常终止导致推数MAP的程序第一部分跑批失败，但第二部分在服务恢复后仍然正常运行，违反了程序的整体推数原则导致部分历史数据丢失</t>
  </si>
  <si>
    <t>对最近两个月的数据进行补推处理，同时修复程序BUG，避免类似问题再次发生</t>
  </si>
  <si>
    <t>INC003339164</t>
  </si>
  <si>
    <t>保单：01580662 客户8/26在微信端申请复效，微信后台显示复效申请已过期，请重新申请，但是客户实际缴费成功，请解决。</t>
  </si>
  <si>
    <t>复效申请审核通过后，需要当前日期22点内完成复效保费的付款</t>
  </si>
  <si>
    <t>INC003339261</t>
  </si>
  <si>
    <t>保单号：c，影像系统内无投保单影像导致保单打印失败，请帮忙拉回电子投保单影像及补发电子合同，谢谢！</t>
  </si>
  <si>
    <t>INC003339404</t>
  </si>
  <si>
    <t>8月28日11：04：08导入积分，系统发生卡顿，同一时间导入两次，烦请查看，谢谢。转IT王周知处理，谢谢。</t>
  </si>
  <si>
    <t>INC003339822</t>
  </si>
  <si>
    <t>至本周开始未有红利数据推送Enotice系统，烦请核实！</t>
  </si>
  <si>
    <t>ENOTICE推数有小瑕疵，如遇ODS服务down掉，补推时需要人工干预</t>
  </si>
  <si>
    <t>手工hardcode补推GAP数据</t>
  </si>
  <si>
    <t>INC003339905</t>
  </si>
  <si>
    <t>杭州AGY代理人imap2.0签署保单,保单号:04370575,该保单8月20日生效,承保后一直未收到电子保单,烦请协助查询哪个系统发生故障,谢谢!</t>
  </si>
  <si>
    <t>INC003339969</t>
  </si>
  <si>
    <t>8月27日28日两天无失效信函数据</t>
  </si>
  <si>
    <t>跑批过程中出现服务down掉，程序目前不支持自动补推，需要人工干预</t>
  </si>
  <si>
    <t>因为程序不支持自动补推，手工补推相关数据</t>
  </si>
  <si>
    <t>INC003340058</t>
  </si>
  <si>
    <t>之前沟通过PASS上传回签无法成功的问题，得到答复是LA未配置。现在LA账号已经申请下来，请帮忙匹配LA，谢谢PASS用户名limeng3  LA用户名ELIMENG3</t>
  </si>
  <si>
    <t>3425296</t>
  </si>
  <si>
    <t>在pass系统中配置LA</t>
  </si>
  <si>
    <t>INC003340129</t>
  </si>
  <si>
    <t>ODS1生产Daily 推数session监控(WKLT_Daily_To_AML)</t>
  </si>
  <si>
    <t>下游推数报错，经分析是表AML_CUSTDATA_GROUP_LCAPPNT字段ADDRESS LINE2长度不够导致程序报错</t>
  </si>
  <si>
    <t>字段长度从VARCHAR(100) 扩展到VARCHAR(200)，重跑JOB后数据已修复成功</t>
  </si>
  <si>
    <t>INC003340134</t>
  </si>
  <si>
    <t>查询不到保单信息</t>
  </si>
  <si>
    <t>INC003340603</t>
  </si>
  <si>
    <t>Ran Wang</t>
  </si>
  <si>
    <t>打电话状态会变，有电流声</t>
  </si>
  <si>
    <t>3411743</t>
  </si>
  <si>
    <t>INC003334278</t>
  </si>
  <si>
    <t>0434733304347359043473670430232004352495以上5单，昨天已经触发电子保单发送，今天查询还是发送中的状态，请协助解决</t>
  </si>
  <si>
    <t>服务器负载大，队列中</t>
  </si>
  <si>
    <t>INC003334279</t>
  </si>
  <si>
    <t>INC003334304</t>
  </si>
  <si>
    <t>L19082632702、04021485、M19082648044 IMAP申请缺少材料</t>
  </si>
  <si>
    <t>INC003334455</t>
  </si>
  <si>
    <t>INC003334684</t>
  </si>
  <si>
    <t>上海银行手机银行都会康悦试算失败。请查看此问题。谢谢！</t>
  </si>
  <si>
    <t>上线新代码</t>
  </si>
  <si>
    <t>INC003334807</t>
  </si>
  <si>
    <t>INC003333698</t>
  </si>
  <si>
    <t>重庆分公司韩雪原工作部门总务部，现已正式调整到银行保险部，申请OA系统权限变更。</t>
  </si>
  <si>
    <t>部门跟预算权限的变更。</t>
  </si>
  <si>
    <t>INC003333794</t>
  </si>
  <si>
    <t>服务宕掉了</t>
  </si>
  <si>
    <t>服务重启，重启后用户再操作就可以了</t>
  </si>
  <si>
    <t>INC003333898</t>
  </si>
  <si>
    <t>INC003333965</t>
  </si>
  <si>
    <t>安卓手机微信无法下载电子发票</t>
  </si>
  <si>
    <t>INC003344641</t>
  </si>
  <si>
    <t>081000302759核心系统异常导致纸质合同及电子合同未生成，烦请帮忙处理，谢谢。此投保为IMAP电子投保保单</t>
  </si>
  <si>
    <t>该保单的影像已在Filenet中补充完整，电子合同已联系打印系统处理，问题原因后续会跟进处理，请知晓。</t>
  </si>
  <si>
    <t>INC003344845</t>
  </si>
  <si>
    <t>生产投保单124000005110，退保表（b2b_lpedoritem）没有推数数据，生成不了文件。帮忙查看什么问题。</t>
  </si>
  <si>
    <t>退保保全目前已迁移到PASS操作，所以ODS取数的逻辑需要修改，涉及改动较大，需要走CR流程</t>
  </si>
  <si>
    <t>已告知用户需要提CR做修复代码</t>
  </si>
  <si>
    <t>INC003344859</t>
  </si>
  <si>
    <t>经查由于此保单状态是满期，导致官微这边做不了电子合同的业务</t>
  </si>
  <si>
    <t>INC003344882</t>
  </si>
  <si>
    <t>023002455557 此单客户表示前天已经签收了电子了，附件是截图，但是系统还未回签，辛苦帮核实一下，谢谢</t>
  </si>
  <si>
    <t>重新发送邮件</t>
  </si>
  <si>
    <t>INC003345605</t>
  </si>
  <si>
    <t>保单：04183687，客户：朱玥䞍， 身份证号：320502198408171761无法绑定官微</t>
  </si>
  <si>
    <t>INC003345983</t>
  </si>
  <si>
    <t>INC003345986</t>
  </si>
  <si>
    <t>INC003346003</t>
  </si>
  <si>
    <t>INC003327804</t>
  </si>
  <si>
    <t>Qili Chen</t>
  </si>
  <si>
    <t>在OA上提交“法人文件使用申请表",单号为：法人文件使用申请表-LR20190823001-陈琪莉-。但流转到：刘妍，显示停用。电话咨询总公司，其已请产假很久，流程不应该流转至她，麻烦更改正确的审批人，使OA正常流转审批，谢谢！</t>
  </si>
  <si>
    <t>3408738</t>
  </si>
  <si>
    <t>审批流程审批人替换</t>
  </si>
  <si>
    <t>INC003327964</t>
  </si>
  <si>
    <t>2019.8.24由于LA生产发布，paxmsp未成功调起，导致CCS系统推数延迟，8：30分人工服务挂起故障提示语，10:02分恢复人工服务</t>
  </si>
  <si>
    <t>经冯宇确认，该问题是推数未完成导致的。</t>
  </si>
  <si>
    <t>INC003327983</t>
  </si>
  <si>
    <t>保单号：04357535，证件未过期，但AML系统推送出证件已过期的可疑交易，烦请核实原因！该问题已重复出现多次，请务必反馈问题原因，谢谢！</t>
  </si>
  <si>
    <t>AML系统数据是基于上游系统ODS推数来更新证件到期日的，目前LA中未到期，而AML系统到期是因为上游ODS数据未推送到AML数据库，导致没有更新证件到期日</t>
  </si>
  <si>
    <t>需请ODS帮忙看一下为什么只有客户表经常漏推数据</t>
  </si>
  <si>
    <t>INC003328513</t>
  </si>
  <si>
    <t>大连保单380000078271，提示F93_ 本合同年化保费超出投保人年收入的 35% ，请调整投保计划，该保单是趸交保单，趸交保单应该不校验投保人年收入。</t>
  </si>
  <si>
    <t>新产品规则配置错误</t>
  </si>
  <si>
    <t>规则重新配置已上线修复</t>
  </si>
  <si>
    <t>INC003328608</t>
  </si>
  <si>
    <t>L19082432614、03745413、M19082447922 IMAP申请，缺少影像。</t>
  </si>
  <si>
    <t>网络异常偶发会导致文件名更新失败</t>
  </si>
  <si>
    <t>后台已重新补传影像</t>
  </si>
  <si>
    <t>INC003328763</t>
  </si>
  <si>
    <t>保单00489615于2014年8月投保因照会未回超期被系统强撤，首期保费47820已于2014年10月8日给付成功，但BO中Disbursement suspense报表里仍显示该单未给付，账龄日1784天，请协助查找原因，谢谢！</t>
  </si>
  <si>
    <t>INC003329130</t>
  </si>
  <si>
    <t>98822618， 此单是银保通保单，客户的转帐授权书和银行凭证都显示的是6950结尾的卡，为何我司LA系统中续期帐号是 5709结尾的卡呢？（此单申请犹退后给付失败了，显示失败的原因是：户名误）请帮忙查询下，为何系统中的帐号和客户填写的帐号不一致？谢谢~</t>
  </si>
  <si>
    <t>INC003329160</t>
  </si>
  <si>
    <t>保单号02431877，应交日7-17，今天微信端缴纳续期保费提示“当期保费暂不支持微信支付”，详见附件，请调查处理。</t>
  </si>
  <si>
    <t>经联系确认用户已支付成功今天</t>
  </si>
  <si>
    <t>INC003315466</t>
  </si>
  <si>
    <t>MTS-RPT报表数据异常，8.22日净承保只有一单，还请检查处理</t>
  </si>
  <si>
    <t>数据库锁表导致ODS未能将保单数据推送至MTS，导致机构业绩报表数据不全。</t>
  </si>
  <si>
    <t>ODS推完保单数据后，已经重跑了机构业绩报表JOB，请查看报表数据。</t>
  </si>
  <si>
    <t>INC003315545</t>
  </si>
  <si>
    <t>理赔通知书打印错误</t>
  </si>
  <si>
    <t>printing发布出错</t>
  </si>
  <si>
    <t>紧急发布正确代码</t>
  </si>
  <si>
    <t>INC003315636</t>
  </si>
  <si>
    <t>年金险种录入问题</t>
  </si>
  <si>
    <t>该问题是由于PP026接口，InsuredNo字段传值为空导致，建议imap调整；</t>
  </si>
  <si>
    <t>该问题已查明是系统问题，遇到该问题请切换到建议书的保户信息，再转回险种信息页面添加险种，根本问题会继续跟进修复，请知晓，谢谢。</t>
  </si>
  <si>
    <t>INC003315685</t>
  </si>
  <si>
    <t>Min Xu</t>
  </si>
  <si>
    <t>请将预算单：BIT201707200004 中的采购人：吴月娥 ；变更为：邵雯。非常感谢</t>
  </si>
  <si>
    <t>3195486</t>
  </si>
  <si>
    <t xml:space="preserve">预算动支申请单采购人更换
</t>
  </si>
  <si>
    <t>INC003315936</t>
  </si>
  <si>
    <t>企业微信登录时报错</t>
  </si>
  <si>
    <t>历史数据造成的</t>
  </si>
  <si>
    <t>删除账号，重新建</t>
  </si>
  <si>
    <t>INC003316233</t>
  </si>
  <si>
    <t>八月十七日到八月二十三日由IT自行处理的核心数据异常和生产PDF失败</t>
  </si>
  <si>
    <t>该INC作为统计</t>
  </si>
  <si>
    <t>INC003316478</t>
  </si>
  <si>
    <t>录保单新险种无法查询</t>
  </si>
  <si>
    <t>在保单资料中选择预投保即可</t>
  </si>
  <si>
    <t>INC003316542</t>
  </si>
  <si>
    <t>你好，我在VNS系统中申请了几张团险发票，审核已经通过了，但是发票开具中找不到发票，请帮忙查询下，谢谢！单号为：GP04030000101682    GP04030000101685    GP04030000101687   GP04030000101686</t>
  </si>
  <si>
    <t>INC003316611</t>
  </si>
  <si>
    <t>INC003316625</t>
  </si>
  <si>
    <t>Hi LA&amp;BO Team，8财务月的BO报表（35-理赔明细清单）与当月财务账上的理赔金额差了30万。经比对，差异是由于41559959 这张保单，在8财务月的BO理赔报表中，理赔金额是15万，但是财务账中理赔金额是 -15万。BO报表：序号 理赔会计科目 销售渠道 保单号码 保险产品代码  金额 发生</t>
  </si>
  <si>
    <t>保单41559959  8月份理赔金额为-15万，BO报表在逻辑上取了绝对值，所以显示 15万。 经与LA确认，理赔金额有可能为负数，用于冲账，所以应去除绝对值的逻辑</t>
  </si>
  <si>
    <t>INC003316657</t>
  </si>
  <si>
    <t>天津有一单，投保单中转账授权栏，投保人签名被黑框遮挡，请协助出来找回签字。详见附件，谢谢～投保单号：041000223164</t>
  </si>
  <si>
    <t>第三方CA插件SDK偶发生成图片异常</t>
  </si>
  <si>
    <t>涉及CA加签的影像如有问题都只能从业务层面解决，即使有正常的签字（本单账户签字原件全黑）后台也无法修复。 该问题已反馈至第三方CA继续跟进。</t>
  </si>
  <si>
    <t>INC003317615</t>
  </si>
  <si>
    <t>以下17份保单，投保人均为田桥，身份证号码：110111198102221020，但现在都显示为邬永建，身份证号码：11011119770226031X，且部分保单被保险人也有错误，请尽快排查错误原因并尽快修复，谢谢！031832400318325503183267006685610066856300554</t>
  </si>
  <si>
    <t>INC003346327</t>
  </si>
  <si>
    <t>代理人反馈，客户参阅保单41075262周年函，发现2012年度本报告年度末保单账户价值38512.72，2013年度上一报告年度末保单账户价值余额38441.99；保单41075263周年函，发现2012年度本报告年度末保单账户价值31945.68，2013年度上一报告年度末保单账户价值余额31832.81.需要确认</t>
  </si>
  <si>
    <t>INC003350273</t>
  </si>
  <si>
    <t>用户min wang-dl的域名修改为minwang-dl后，eclaim理赔系统无法登陆，请处理，谢谢！</t>
  </si>
  <si>
    <t>INC003350410</t>
  </si>
  <si>
    <t>上海银行手机都会康悦无法线上核保，保险年期转换报错。请帮忙加急处理。</t>
  </si>
  <si>
    <t>INC003350553</t>
  </si>
  <si>
    <t>023002462438 客户短信支付成功，保单待发送状态，没有变成受理</t>
  </si>
  <si>
    <t>INC003350563</t>
  </si>
  <si>
    <t>021000292654,投保都会天使填写核保问卷时,问题没有输入,直接提交,详见截图,请核实原因,谢谢!</t>
  </si>
  <si>
    <t>INC003351236</t>
  </si>
  <si>
    <t>8月29-30日两天的缴费凭证无数据。</t>
  </si>
  <si>
    <t>INC003351143</t>
  </si>
  <si>
    <t>LA显示代理人信息乱码</t>
  </si>
  <si>
    <t>代理人名字乱码问题，初步分析可能是字符设置问题</t>
  </si>
  <si>
    <t>需要转PRB修复</t>
  </si>
  <si>
    <t>INC003351861</t>
  </si>
  <si>
    <t>八月二十四到八月三十日，由IT自行处理的错误保单</t>
  </si>
  <si>
    <t>Working as designed</t>
    <phoneticPr fontId="11" type="noConversion"/>
  </si>
  <si>
    <t>之前报表提数的时候有把已解绑的用户统计到服务人数中去，所以统计的服务人数大于统计的客户人数</t>
    <phoneticPr fontId="11" type="noConversion"/>
  </si>
  <si>
    <t>Jonny Chang</t>
    <phoneticPr fontId="11" type="noConversion"/>
  </si>
  <si>
    <t>Business Configuration</t>
    <phoneticPr fontId="11" type="noConversion"/>
  </si>
  <si>
    <t>采取了哪些行动来解决这一事件？请说明所做完成的事项和和采取行动的人。</t>
    <phoneticPr fontId="11" type="noConversion"/>
  </si>
  <si>
    <t>Defect of New Release</t>
    <phoneticPr fontId="11" type="noConversion"/>
  </si>
  <si>
    <t>已解决</t>
    <phoneticPr fontId="11" type="noConversion"/>
  </si>
  <si>
    <t>Application</t>
    <phoneticPr fontId="11" type="noConversion"/>
  </si>
  <si>
    <t>Failover</t>
    <phoneticPr fontId="11" type="noConversion"/>
  </si>
  <si>
    <t>微信版本升级</t>
    <phoneticPr fontId="11" type="noConversion"/>
  </si>
  <si>
    <t>Configuration</t>
    <phoneticPr fontId="11" type="noConversion"/>
  </si>
  <si>
    <t>SY  02679426，客户2019-06-21微信受理了三次交频变更，两次已撤销，一次已结案，但pass已结案明细统计报表中未核实到已结案的交频变更保全申请，且已结案的交频变更未生成批单，请协助加急核实原因，谢谢！</t>
    <phoneticPr fontId="11" type="noConversion"/>
  </si>
  <si>
    <t>Capacity</t>
    <phoneticPr fontId="11" type="noConversion"/>
  </si>
  <si>
    <t>Application</t>
    <phoneticPr fontId="11" type="noConversion"/>
  </si>
  <si>
    <t>Failover</t>
    <phoneticPr fontId="11" type="noConversion"/>
  </si>
  <si>
    <t>Configuration</t>
    <phoneticPr fontId="11" type="noConversion"/>
  </si>
  <si>
    <t>Closed</t>
    <phoneticPr fontId="11" type="noConversion"/>
  </si>
  <si>
    <t>调用问题</t>
    <phoneticPr fontId="11" type="noConversion"/>
  </si>
  <si>
    <t>Defect of New Release</t>
    <phoneticPr fontId="11" type="noConversion"/>
  </si>
  <si>
    <t>Server</t>
    <phoneticPr fontId="11" type="noConversion"/>
  </si>
  <si>
    <t>宁波客户：姓名马丽，身份证号码612327199312200726，电话18106663794；客户官微上显示的保单为其他人的保单，已与客户确认微信及电话号码均为本人;绑定微信后保单为刘丹的客户。</t>
    <phoneticPr fontId="11" type="noConversion"/>
  </si>
  <si>
    <t>Human Error</t>
    <phoneticPr fontId="11" type="noConversion"/>
  </si>
  <si>
    <t>Defect of New Release</t>
    <phoneticPr fontId="11" type="noConversion"/>
  </si>
  <si>
    <t>Application</t>
    <phoneticPr fontId="11" type="noConversion"/>
  </si>
  <si>
    <t>Failover</t>
    <phoneticPr fontId="11" type="noConversion"/>
  </si>
  <si>
    <t>Pending</t>
    <phoneticPr fontId="11" type="noConversion"/>
  </si>
  <si>
    <t>Application</t>
    <phoneticPr fontId="11" type="noConversion"/>
  </si>
  <si>
    <t>Failover</t>
    <phoneticPr fontId="11" type="noConversion"/>
  </si>
  <si>
    <t>正在跟进</t>
    <phoneticPr fontId="11" type="noConversion"/>
  </si>
  <si>
    <t>Defect of New Release</t>
    <phoneticPr fontId="11" type="noConversion"/>
  </si>
  <si>
    <t>Configuration</t>
    <phoneticPr fontId="11" type="noConversion"/>
  </si>
  <si>
    <t>Batch</t>
    <phoneticPr fontId="11" type="noConversion"/>
  </si>
  <si>
    <t>该问题是由于8-7号下午5：50服务器down机后，分公司进行照会核销没有成功，后续用户提dp进行修复。</t>
    <phoneticPr fontId="11" type="noConversion"/>
  </si>
  <si>
    <t>SH：03956209，此单满足CCS系统的再次支付直刷条件，但CSR直刷未通过转入PASS人工池，请协助核查直刷未通过原因，注：该需求为昨晚新发布的功能，此单为生产验证的第一单，烦请IT协助核查，谢谢。</t>
    <phoneticPr fontId="11" type="noConversion"/>
  </si>
  <si>
    <t>Human Error</t>
    <phoneticPr fontId="11" type="noConversion"/>
  </si>
  <si>
    <t>异常保单原因已经邮件</t>
    <phoneticPr fontId="11" type="noConversion"/>
  </si>
  <si>
    <t>Application</t>
    <phoneticPr fontId="11" type="noConversion"/>
  </si>
  <si>
    <t>Failover</t>
    <phoneticPr fontId="11" type="noConversion"/>
  </si>
  <si>
    <t>Human Error</t>
    <phoneticPr fontId="11" type="noConversion"/>
  </si>
  <si>
    <t>日志查到21号14：55开始短信验证，到17：14累积发送6条短信验证，达到6条短信验证后我们会有一个24小时短信验证限制，所以用户再要等收到验证短信需要等到22号17：14之后才可以重新成功收取短信验证码</t>
    <phoneticPr fontId="11" type="noConversion"/>
  </si>
  <si>
    <t>INC003310915</t>
    <phoneticPr fontId="11" type="noConversion"/>
  </si>
  <si>
    <t>Defect</t>
    <phoneticPr fontId="11" type="noConversion"/>
  </si>
  <si>
    <t>Database</t>
    <phoneticPr fontId="11" type="noConversion"/>
  </si>
  <si>
    <t>EBS保单电话号码错误</t>
    <phoneticPr fontId="11" type="noConversion"/>
  </si>
  <si>
    <t>Database</t>
    <phoneticPr fontId="11" type="noConversion"/>
  </si>
  <si>
    <t>Working as designed</t>
    <phoneticPr fontId="11" type="noConversion"/>
  </si>
  <si>
    <t>Defect</t>
    <phoneticPr fontId="11" type="noConversion"/>
  </si>
  <si>
    <t>Application</t>
    <phoneticPr fontId="11" type="noConversion"/>
  </si>
  <si>
    <t>Failover</t>
    <phoneticPr fontId="11" type="noConversion"/>
  </si>
  <si>
    <t>Defect of New Release</t>
    <phoneticPr fontId="11" type="noConversion"/>
  </si>
  <si>
    <t>已经反馈到相应人员修改此问题。</t>
    <phoneticPr fontId="11" type="noConversion"/>
  </si>
  <si>
    <t>Human Error</t>
    <phoneticPr fontId="11" type="noConversion"/>
  </si>
  <si>
    <t>Application</t>
    <phoneticPr fontId="11" type="noConversion"/>
  </si>
  <si>
    <t>Failover</t>
    <phoneticPr fontId="11" type="noConversion"/>
  </si>
  <si>
    <t>Defect of New Release</t>
    <phoneticPr fontId="11" type="noConversion"/>
  </si>
  <si>
    <t>Defect</t>
    <phoneticPr fontId="11" type="noConversion"/>
  </si>
  <si>
    <t xml:space="preserve">02308252 这个保单状态是已申请，且影像也已经生成了，为什么在PASS没有生成保全变更项04294991/40580545 这两单状态是 待申请，已经有两天了，为什么状态还没变更过来？PolicyNo 公司名称 机构名称 渠道 主险名称 AddDate 回执日期 状态02308252 BJ BJ 代理人 </t>
    <phoneticPr fontId="11" type="noConversion"/>
  </si>
  <si>
    <t>40580545此单于8.2满期了，状态为满期。满期状态的保单不能补打。</t>
    <phoneticPr fontId="11" type="noConversion"/>
  </si>
  <si>
    <t>批量导入时间过长</t>
    <phoneticPr fontId="11" type="noConversion"/>
  </si>
  <si>
    <t>Configuration</t>
    <phoneticPr fontId="11" type="noConversion"/>
  </si>
  <si>
    <t>由于电销线路处于调整期间，会有偶尔的抖动，线路问题正在一一处理，请再观察一下具体情况，有问题随时反馈。</t>
    <phoneticPr fontId="11" type="noConversion"/>
  </si>
  <si>
    <t>保单号：03271127  客户在官微续交保费点击提交订单时出现下面提示(如附件），请帮忙查询是什么原因，并协助处理，谢谢～</t>
    <phoneticPr fontId="11" type="noConversion"/>
  </si>
  <si>
    <t>客户：任媛，保单号：BJ200900101625身份证：140103197802215722客户表示从七月份用微信交不了费，客户绑定卡是民生银行储蓄卡，每次提交缴费之后就是转圈提交不了缴费，现在客户咨询原因是什么？</t>
    <phoneticPr fontId="11" type="noConversion"/>
  </si>
  <si>
    <t>该96606969在  2019.8.12微信电子合同失败清单中， 产生了两条申请延迟的数据，烦请合适原因。</t>
    <phoneticPr fontId="11" type="noConversion"/>
  </si>
  <si>
    <t>官微个险微客服续期缴费页面、预约服务页面点击报错，补发保单提示操作异常，请尽快排查故障原因进行修复，谢谢！</t>
    <phoneticPr fontId="11" type="noConversion"/>
  </si>
  <si>
    <t>03364959客户程旭文微信上变更缴费年限失败，希望改成年交.</t>
    <phoneticPr fontId="11" type="noConversion"/>
  </si>
  <si>
    <t>41655599 江苏 南京分公司 和谐人生两全保险 2019-08-20 19:56:56  失败41655599   该保单8.20申请电子合同补发，在PASS端未落地T112补发合同数据，麻烦查询失败的原因</t>
    <phoneticPr fontId="11" type="noConversion"/>
  </si>
  <si>
    <t>Working as designed</t>
    <phoneticPr fontId="11" type="noConversion"/>
  </si>
  <si>
    <t>经查由于此保单状态是满期，导致官微这边做不了电子合同的业务</t>
    <phoneticPr fontId="11" type="noConversion"/>
  </si>
  <si>
    <t>保单号：02296191 该客户申请变更续期银行，在微信提交时出现"申请提交失败"请帮忙查询原因。谢谢！ 详见附件截图。</t>
    <phoneticPr fontId="11" type="noConversion"/>
  </si>
  <si>
    <t>Application</t>
    <phoneticPr fontId="11" type="noConversion"/>
  </si>
  <si>
    <t>Failover</t>
    <phoneticPr fontId="11" type="noConversion"/>
  </si>
  <si>
    <t>客户：王新栋保单号：03988533身份证：411328199405072119电话：15824559586客户致电表示在微信右上角"我的"点进去积分兑换，显示已被都会堂注册</t>
    <phoneticPr fontId="11" type="noConversion"/>
  </si>
  <si>
    <t>保单号：GZ200900027870 客户在微信申请满期金领取，在微信平台提示保单当前非有效状态，需有效状态方可申请，经查询系统客户保单已满期，请帮忙查询具体不成功的原因。谢谢！</t>
    <phoneticPr fontId="11" type="noConversion"/>
  </si>
  <si>
    <t>客户在大都会微商城投保了免费保险，但是打开微信页面系统提示操作异常。客户姓名张海燕  身份证号44528119880811106*，请协助跟进确认，谢谢！</t>
    <phoneticPr fontId="11" type="noConversion"/>
  </si>
  <si>
    <t>External 3rd Party Interface</t>
    <phoneticPr fontId="11" type="noConversion"/>
  </si>
  <si>
    <t>采取了哪些行动来解决这一事件？请说明所做完成的事项和和采取行动的人。</t>
    <phoneticPr fontId="11" type="noConversion"/>
  </si>
  <si>
    <t>INC003385364</t>
  </si>
  <si>
    <t>接到渠道及多位客户来电反馈拨打4008188168电话语音提示异常，18611136330分别在0-11点，14-15点致电，接通后语音提示：请稍后，请稍后，对方忙，电话挂断，现场测试也发现拨入4008188168后语音提示：请稍后，之后无声音，15秒左右开始提示：欢迎致电大都会人寿。。。此异常严重影响客户体验，请务</t>
  </si>
  <si>
    <t>运营商问题</t>
  </si>
  <si>
    <t>INC003482569</t>
  </si>
  <si>
    <t>因9.27发布导致的银保，顾销渠道保单打印问题</t>
  </si>
  <si>
    <t>问题单子已处理</t>
  </si>
  <si>
    <t>INC003482710</t>
  </si>
  <si>
    <t>无锡个别客户无法拨打400热线电话，拨打时显示呼叫失败</t>
  </si>
  <si>
    <t>FailOver</t>
    <phoneticPr fontId="11" type="noConversion"/>
  </si>
  <si>
    <t>INC003482391</t>
  </si>
  <si>
    <t>保单号:04571803,电子保单核心数据异常，烦请帮忙处理，谢谢。</t>
  </si>
  <si>
    <t>Application</t>
    <phoneticPr fontId="11" type="noConversion"/>
  </si>
  <si>
    <t>Failover</t>
    <phoneticPr fontId="11" type="noConversion"/>
  </si>
  <si>
    <t>INC003482516</t>
  </si>
  <si>
    <t>40824665_GZ_PASS系统报错,万能险退保报错，目前此单在2019-9-27已操作完成退保，但在2019-9-29早上发现，该保单在PASS系统上的案件状态仍为未结案状态，故报错，且未产生退费。</t>
  </si>
  <si>
    <t>跑批问题</t>
  </si>
  <si>
    <t>ODS推算数据问题，造成pass未能正常结案</t>
  </si>
  <si>
    <t>INC003482531</t>
  </si>
  <si>
    <t>尊悦会客户DL-00494290  9/20申请还款，9/25扣进来，但不知何故将该笔钱自动返还，请协助查下原因，谢谢</t>
  </si>
  <si>
    <t>9/25早晨，自动还款发现没有入账还款的7465.39，于是自动还款指向了9/26。
9/25 上午11点这笔还款金额入账。
9/26 凌晨2点diary打开后，按道理应该自动批核还款，但是不知道为何没有批核。
9/26 上午11点续期入账，于是执行了续期收费，这个时候发现不是溢缴转下期，便把7465.39支付出去了。
鉴于现在已经无法看到9/26 11点前的状态了。现在最好让客户通过IVR或者POS机把还款金额交上，即可还款批核。如果还是有问题，请再联系。</t>
  </si>
  <si>
    <t>INC003482546</t>
  </si>
  <si>
    <t>保单佣金率计算错误：保单号 险种   保费     佣金率    佣金 保费*佣金率0561725 HI05A 13.51 0.15  1.01      2.0265佣金与保费*佣金率不相等</t>
  </si>
  <si>
    <t>Application</t>
    <phoneticPr fontId="11" type="noConversion"/>
  </si>
  <si>
    <t>Failover</t>
    <phoneticPr fontId="11" type="noConversion"/>
  </si>
  <si>
    <t>INC003482754</t>
  </si>
  <si>
    <t>MTS无法外呼</t>
  </si>
  <si>
    <t>INC003483155</t>
  </si>
  <si>
    <t>团险GP03010000104738，退费金额：1394.28元，账号：6217003320059550，支付结果描述：资金平台处理返回失败，至资金平台查询，无此笔记录，无生成报盘文件，请IT查询原因，谢谢！见附件：</t>
  </si>
  <si>
    <t>INC003483235</t>
  </si>
  <si>
    <t>账号：EHanCh   缺少字段  具体如图</t>
  </si>
  <si>
    <t>10877 NICE</t>
  </si>
  <si>
    <t>INC003483320</t>
  </si>
  <si>
    <t>Lijuan Shen</t>
  </si>
  <si>
    <t>投保单号011000128732微信上传证件时出错</t>
  </si>
  <si>
    <t>3338107</t>
  </si>
  <si>
    <t>INC003483328</t>
  </si>
  <si>
    <t>投保单号011000128732微信上传证件时出错</t>
    <phoneticPr fontId="11" type="noConversion"/>
  </si>
  <si>
    <t>INC003483506</t>
  </si>
  <si>
    <t>BJ  04355736    变更被保险人姓名 刘锦㳙 ，“㳙”字在PASS待办中显示为“？”，请协助提供处理办法，谢谢。</t>
    <phoneticPr fontId="11" type="noConversion"/>
  </si>
  <si>
    <t>INC003483530</t>
  </si>
  <si>
    <t>GZ保单40886729在PASS操作身故受益人变更时，有“该客户为A类高风险客户”照会。但LA中该客户未被标识为黑名单。请确认为何会有该照会。详见附件。</t>
    <phoneticPr fontId="11" type="noConversion"/>
  </si>
  <si>
    <t>正常业务报错</t>
  </si>
  <si>
    <t>此受益人在团险未成年人里面，所以进入黑名单，已经处理</t>
  </si>
  <si>
    <t>INC003483666</t>
  </si>
  <si>
    <t>353002488392支付成功,MTS未显示交易成功，</t>
  </si>
  <si>
    <t>Application</t>
    <phoneticPr fontId="11" type="noConversion"/>
  </si>
  <si>
    <t>Failover</t>
    <phoneticPr fontId="11" type="noConversion"/>
  </si>
  <si>
    <t>INC003483676</t>
  </si>
  <si>
    <t>保单号：GZ201200002720 客户申请补发电子合同，但电子合同无合同封面。请处理。谢谢！</t>
  </si>
  <si>
    <t>INC003483743</t>
  </si>
  <si>
    <t>保单SZ201000015141补发的保全电子合同无封面，请IT协助处理，谢谢！</t>
  </si>
  <si>
    <t>INC003465722</t>
  </si>
  <si>
    <t>投保单号：023002482595 已交易成功 无交易成功标示 无法受理 请帮忙查询 谢谢</t>
  </si>
  <si>
    <t>１、数据比对。
２、数据修改。</t>
  </si>
  <si>
    <t>INC003486003</t>
  </si>
  <si>
    <t>41612146 客户应有最后一期保费未交，因申请特殊复效返回状态后显示保费缴清且为有效状态，请协助确认，谢谢！</t>
  </si>
  <si>
    <t>Mike Zheng</t>
  </si>
  <si>
    <t>Application</t>
    <phoneticPr fontId="11" type="noConversion"/>
  </si>
  <si>
    <t>Failover</t>
    <phoneticPr fontId="11" type="noConversion"/>
  </si>
  <si>
    <t>INC003486163</t>
  </si>
  <si>
    <t>L19092734908、03695805、M19092751014，提示立案号已存在。L19092534725、41702429、M19092550783，9/26已结案并已支付，目前仍是待审核状态。L19062128305、01639170、M19062142060，6/26已结案，仍是理赔锁定状态，需调查有无</t>
  </si>
  <si>
    <t>INC003486171</t>
  </si>
  <si>
    <t>北京-41605858，已操作豁免，但保单仍是失效状态。</t>
  </si>
  <si>
    <t>INC003486550</t>
  </si>
  <si>
    <t>DL-00494290取消还款申请，显示保单正在使用中，已解过锁还是同样的问题</t>
  </si>
  <si>
    <t>INC003487038</t>
  </si>
  <si>
    <t>SH-02382747  T110|年金领取方式及账户变更 批核报错见附件。</t>
    <phoneticPr fontId="11" type="noConversion"/>
  </si>
  <si>
    <t>INC003487098</t>
  </si>
  <si>
    <t>保单01555597，客户反映在微信端提交复效申请，要求微信支付。但付款方式选择仅有授权银行卡支付，没有微信支付的选项。请尽快核实为何没有微信支付的功能。</t>
    <phoneticPr fontId="11" type="noConversion"/>
  </si>
  <si>
    <t>INC003460496</t>
  </si>
  <si>
    <t>mtsrpt-报表-回访任务报表-薪资报表-实收保费绩效明细报表-复效，保单已经承保了，但在系统里没有体现出实收保费，谢谢！保单号：03461183，03955160，03292137，03984780</t>
  </si>
  <si>
    <t xml:space="preserve">问题：保单号: 03461183，03955160，03292137，03984780 已经承保,   但"实收保费绩效明细报表"中没有体现出实收保费？
原因：支付记录中是有数据的，只是因为数据的Usabel状态不符合报表的默认过滤条件影响的。
根本原因是交费记录的JOB运行生成记录时当时程序认为这几单的保单状态不符合将记录的Usable状态置为1.
</t>
  </si>
  <si>
    <t>调查查询逻辑。</t>
  </si>
  <si>
    <t>INC003460510</t>
  </si>
  <si>
    <t>影像系统无法使用，影像日常作业。报错如下：Internal Server ErrorThe server encountered an internal error or misconfiguration and was unable to complete your request.Please contac</t>
  </si>
  <si>
    <t>filenet宕机</t>
  </si>
  <si>
    <t>INC003460543</t>
  </si>
  <si>
    <t>Hangchen Tang</t>
  </si>
  <si>
    <t>登录OA选择采购订单，点击主合同编号，选择的合同里只有总公司的总务合同，没有分公司的体检采购合同。请帮助处理。</t>
  </si>
  <si>
    <t>3426593</t>
  </si>
  <si>
    <t>Configuration</t>
    <phoneticPr fontId="11" type="noConversion"/>
  </si>
  <si>
    <t>合同关联权限的添加</t>
  </si>
  <si>
    <t>INC003460554</t>
  </si>
  <si>
    <t>续期报表数据跑完，点击保存，弹框白屏无任何反应，请协助处理。</t>
  </si>
  <si>
    <t>初步分析是WINDOWS升级造成的</t>
  </si>
  <si>
    <t>初步分析是WINDOWS升级造成的，整合开发团队一起跟进</t>
  </si>
  <si>
    <t>INC003460607</t>
  </si>
  <si>
    <t>再保传输数据前后是否一致校验通知  2019-09-24</t>
  </si>
  <si>
    <t>3250743</t>
  </si>
  <si>
    <t>属于测试环境的邮件告警,生产暂无数据不一致问题</t>
  </si>
  <si>
    <t>属于测试环境的邮件告警,生产暂无数据不一致问题,关闭该INC</t>
  </si>
  <si>
    <t>INC003460660</t>
  </si>
  <si>
    <t>本次抽取的8.22-9.20的数据量，与8.22-8.31、9.1-9.10、9.11-9.20数据量相加的数据量不一致，请速查</t>
  </si>
  <si>
    <t>ODS迁移期间程序调起异常，导致报表缺数。</t>
  </si>
  <si>
    <t>重新跑批 补数</t>
  </si>
  <si>
    <t>INC003460684</t>
  </si>
  <si>
    <t>Huimin Su</t>
  </si>
  <si>
    <t>今天共扫描7份理赔，以下二份M19092450599,M19092450597理赔扫描后没有影像。M19092450599重扫了一次也没有出现，请帮忙加急处理。谢谢！</t>
  </si>
  <si>
    <t>3420435</t>
  </si>
  <si>
    <t>INC003460727</t>
  </si>
  <si>
    <t>BO49满期金提前30天报表从2019年10月16日-10月23日一直未跑出数据，烦请核实。参考保单号：40226578满期日10月16日。如需要其他保单号，可致电咨询，麻烦了!</t>
  </si>
  <si>
    <t>ODS迁移期间程序调起异常， 导致报表缺数</t>
  </si>
  <si>
    <t>INC003460746</t>
  </si>
  <si>
    <t>扫描完东西无影像，请协助尽快处理，谢谢。</t>
  </si>
  <si>
    <t>INC003461055</t>
  </si>
  <si>
    <t>CCS年金查询字段不对、PUA保额字段不对。详见附件</t>
  </si>
  <si>
    <t>Batch</t>
    <phoneticPr fontId="11" type="noConversion"/>
  </si>
  <si>
    <t>原因是ODS推数造成的，</t>
    <phoneticPr fontId="11" type="noConversion"/>
  </si>
  <si>
    <t>原因是ODS推数造成的，和ODS的it沟通了，是ODS推数的算法有问题，ODS已经修复。</t>
  </si>
  <si>
    <t>INC003461084</t>
  </si>
  <si>
    <t>今天在reporting系统中抽取的2019三季度犹退件数为16815件（区间2019/6/26-2019/9/20），但犹退件数按每月旬报抽取的数据三个月总计为19704件。烦请查询原因并解决，要不然导致上报保监数据有出入。还请尽快处理马上需要上报保监季报。谢谢！</t>
  </si>
  <si>
    <t>INC003461246</t>
  </si>
  <si>
    <t>同一客户有两张保单，IMAP申请理赔缺少影像。L19092434591、00478282、M19092450608L19092434592、00498220、M19092450608</t>
  </si>
  <si>
    <t>该理赔的影像已补充完成，原因会继续排查，请知晓。</t>
  </si>
  <si>
    <t>INC003461366</t>
  </si>
  <si>
    <t>发现上海银行外点MTS系统，在提交完保单之后，仍可更改客户的卡号。案例：投保单号：353002477199，受理日期：2019年9月17日，保单在待发送情况下修改了卡号</t>
  </si>
  <si>
    <t>INC003461661</t>
  </si>
  <si>
    <t>Enotice补推数据出错，一个保单推到不同的红利信函，列举保单号：01562691、00507461</t>
    <phoneticPr fontId="11" type="noConversion"/>
  </si>
  <si>
    <t>INC003461998</t>
  </si>
  <si>
    <t>现微保项目有接近100单，报错显示赠险份数上限，无法导入，但查询了一笔mts系统中没有查到此客户之前的投保，烦请查询解决，谢谢。错误提示：2019-09-24 17:06:03.209 INFO [24883] [-] [codec/codec.go:48] [,,] [-] url query[map[nonc</t>
  </si>
  <si>
    <t>INC003475480</t>
  </si>
  <si>
    <t>保单：GZ201100026698，收费电话：013580459375，9/11号显示发送成功30天逾期短信，烦请核实该短信是否有发送成功？收费电话前有0是否会影响客户正常接收短信？</t>
  </si>
  <si>
    <t>Application</t>
    <phoneticPr fontId="11" type="noConversion"/>
  </si>
  <si>
    <t>Failover</t>
    <phoneticPr fontId="11" type="noConversion"/>
  </si>
  <si>
    <t>INC003475561</t>
  </si>
  <si>
    <t>在进行201909薪资计算中，进行KQI得分导入报错（未提示原因），详见附件</t>
  </si>
  <si>
    <t>Xianli Wang</t>
  </si>
  <si>
    <t>之前历史月已有数据，，导致数据导入失败</t>
  </si>
  <si>
    <t>之前历史月已有数据，删除历史数据</t>
  </si>
  <si>
    <t>INC003475626</t>
  </si>
  <si>
    <t>花旗代扣（FH:23）LA生成盘片金额一栏，有些有小数点的，小数点只有一位数，烦请确认。</t>
  </si>
  <si>
    <t>INC003475669</t>
  </si>
  <si>
    <t>1、AGY :GZ 投保单号201000022103 ，客户号72612736，投保单上10位手机号码，没有被规则校验挡住，请查因，谢谢2、北京投保单号021000187735，客户号02372109，投保单上客户手机号正确，但是LA中手机电话错误，且客户所有保单均为AGY，没有其他渠道的，另外，投保单上有固定电话</t>
  </si>
  <si>
    <t>历史老数据问题，前端对老数据不做校验</t>
  </si>
  <si>
    <t>临时方案为代理人录单时对代入的老数据进行修改。 根本解决方案为会反馈给渠道，做需求变更调整，增加校验逻辑。</t>
  </si>
  <si>
    <t>INC003476022</t>
  </si>
  <si>
    <t>保单00905717每个月保费637元，但是缴费凭证按照主险（554）一年度生成一次，附加险（83）每个月生成一次，不是637一个年度整体合成一次。请查询原因谢谢。</t>
  </si>
  <si>
    <t>INC003476032</t>
  </si>
  <si>
    <t>1、电销内点项目，保单03793663、03977438，客户证件类型户口本，证件号码为18位身份证号码（11010820180418633X、510723200701201581），但是系统没有校验证件号码的末位数字是否符合规则校验请检查原因，谢谢2、TM渠道CC项目：投保单号：113002201369，投保</t>
  </si>
  <si>
    <t>INC003476469</t>
  </si>
  <si>
    <t>客户：卢兴建，身份证号：522101195811287614，已分配至DGT数据库中，产介过程中上海东方购物（OCJ）项目出单请查明客户分配冲突原因</t>
  </si>
  <si>
    <t>INC003476735</t>
  </si>
  <si>
    <t>已结案支付异常1、L19092634836、03346881、M19092650916 2、L19091834221、03261649、M190918501163、L19092034352、FP0076160674、M19092050288，免费险。</t>
  </si>
  <si>
    <t>INC003470017</t>
  </si>
  <si>
    <t>以下投连、万能保单昨日操作退保，PASS今日未跑结案，请处理，谢谢。北京分公司 T201|退保 40454021沈阳分公司 T201|退保 41112006沈阳分公司 T201|退保 01526092</t>
    <phoneticPr fontId="11" type="noConversion"/>
  </si>
  <si>
    <t>跑批数据重复造成插入失败，跑批失败</t>
  </si>
  <si>
    <t>INC003470082</t>
  </si>
  <si>
    <t>03972403  此单状态已为“退保” Pass状态仍为待登记，请处理</t>
    <phoneticPr fontId="11" type="noConversion"/>
  </si>
  <si>
    <t>pass 跑批数据重复，插入数据的时候报主键重复，已经修复</t>
  </si>
  <si>
    <t>INC003470139</t>
  </si>
  <si>
    <t>L19092534753、41064945、M19092550810 投保书状态有误，无法结案。LA已有理赔款。L19092534688、03342031、M19092550728 投保书状态有误，LA无理赔款。</t>
  </si>
  <si>
    <t>INC003470182</t>
  </si>
  <si>
    <t>保单号：04526715，客户申请了三项保全变更：T124|客户基本资料变更 / T102|通讯地址及邮编变更 / T111|补发保单，系统提示：数据库操作异常返回上一页，附件为截图，烦请尽快协助查看下，谢谢！</t>
    <phoneticPr fontId="11" type="noConversion"/>
  </si>
  <si>
    <t>工作流问题，数据已经正常提交，数据已经处理</t>
  </si>
  <si>
    <t>INC003470241</t>
  </si>
  <si>
    <t>光大信用卡项目、华夏信用卡项目 9月23日、24日机构业绩统计报表里没有承保和撤保数，请尽快处理 谢谢</t>
  </si>
  <si>
    <t>月结跑薪资脚本，23，24号没有推数</t>
  </si>
  <si>
    <t>已经补跑23，24号机构业绩报表，请查验报表数据。</t>
  </si>
  <si>
    <t>INC003470333</t>
  </si>
  <si>
    <t>客户号：01795350客户：王韦淳，保单号:04300666,此单客户证件有效期录入为：2031年4月7日，现在核心系统中客户有效期为2031年1月7日，经查询此单承保后未变更过证件有效期，烦请帮忙查询核心系统中客户证件有效期为2031年1月7日的原因，谢谢。经查询此客户在该保单承保后无发送到核心系统的新保单。</t>
  </si>
  <si>
    <t>Application</t>
    <phoneticPr fontId="11" type="noConversion"/>
  </si>
  <si>
    <t>Failover</t>
    <phoneticPr fontId="11" type="noConversion"/>
  </si>
  <si>
    <t>INC003470335</t>
  </si>
  <si>
    <t>381000133988 LA显示已承保， MAP显示【发送失败】MAP承保前状态无法查询保单信息。烦请协助，谢谢</t>
  </si>
  <si>
    <t>该问题已查明，请提DP数据修正保单在map中的状态，谢谢。</t>
  </si>
  <si>
    <t>INC003470615</t>
  </si>
  <si>
    <t>IMAP申请理赔，缺少影像。L19092534729、04251888、M19092550786 L19092534731、04251879、M19092550786</t>
  </si>
  <si>
    <t>该理赔的影像已补充，对于根本原因后续会继续跟进调整，谢谢。</t>
  </si>
  <si>
    <t>INC003470753</t>
  </si>
  <si>
    <t>BJ  40438552  此单保单贷款操作时系统闪退后保单正被使用，请帮忙查看原因并处理，谢谢！</t>
  </si>
  <si>
    <t>Defect</t>
    <phoneticPr fontId="11" type="noConversion"/>
  </si>
  <si>
    <t>程序修复在uat，待上线</t>
  </si>
  <si>
    <t>INC003470881</t>
  </si>
  <si>
    <t>智惠宝项目，400建的工单在我CCS系统再次无法体现出来,烦请加急查询原因并处理,谢谢~用户名: FengpingZ    密码:Hello001</t>
  </si>
  <si>
    <t>配置权限。</t>
  </si>
  <si>
    <t>INC003470917</t>
  </si>
  <si>
    <t>Enotice系统9月22-23日未生成复效批单，烦请核实一下，谢谢！</t>
    <phoneticPr fontId="11" type="noConversion"/>
  </si>
  <si>
    <t>INC003471081</t>
  </si>
  <si>
    <t>8/23付款批次3600001497总共成功支付 302,861.86 元，但是BO-46-银行存款科目报表只记录275,861.86元，差异27,000.00元，请协助排查差异原因。</t>
  </si>
  <si>
    <t>46报表金额为 302,861.86 元，与财务账一致</t>
  </si>
  <si>
    <t>INC003471171</t>
  </si>
  <si>
    <t>1、AGY保单381000143926、011000104197，客户未成年人，户口本，证件号码为身份证，但是生日和证件号码不一致，在imap中录入中未报错，导致客户信息错误。2、电销内点项目（CC），保单03793663、03977438，客户证件类型户口本，证件号码为18位身份证号码（11010820180418</t>
  </si>
  <si>
    <t>问题1 是承保客户带入的历史数据，保存是不做校验的。</t>
  </si>
  <si>
    <t>临时方案为代理人主动修改相关数据。 根本方案为向渠道反馈，需求变更增加校验逻辑。</t>
  </si>
  <si>
    <t>INC003471293</t>
  </si>
  <si>
    <t>保单号：40536522，保单保费已交清，CCS仍显示为"保费支付中"状态，保单号：03213491，保单9.18日办理缴频变更为月交，LA已更新，但CCS仍显示为"月交"频率，此单已到宽末，为免保单失效，请务必加急处理，同时也请排查是否还有其他保单存在此类问题，一并解决，谢谢！</t>
  </si>
  <si>
    <t>上游LA数据有误，经LA系统DP处理后数据推送已正常</t>
  </si>
  <si>
    <t>INC003471369</t>
  </si>
  <si>
    <t>win10系统下登录CCS新环境，无法调听录音，尝试将网站加入信任站点，页面为灰色，烦请协助，谢谢！</t>
  </si>
  <si>
    <t>定位是加载不出服务器信息导致</t>
    <phoneticPr fontId="11" type="noConversion"/>
  </si>
  <si>
    <t>问题还在处理</t>
    <phoneticPr fontId="11" type="noConversion"/>
  </si>
  <si>
    <t>INC003471485</t>
  </si>
  <si>
    <t>L19092534692、02849355、M19092550732，该保单免赔额已在L19053126882完全抵扣。操作本案时再次扣除5000免赔额，请调查原因。</t>
  </si>
  <si>
    <t>Application</t>
    <phoneticPr fontId="11" type="noConversion"/>
  </si>
  <si>
    <t>Failover</t>
    <phoneticPr fontId="11" type="noConversion"/>
  </si>
  <si>
    <t>INC003466189</t>
  </si>
  <si>
    <t>显示异常</t>
  </si>
  <si>
    <t>已联系用户告知解决方案</t>
  </si>
  <si>
    <t>INC003466211</t>
  </si>
  <si>
    <t>2019-09-17日云学堂JOB未成功执行，导致用户未能同步至云学堂。</t>
  </si>
  <si>
    <t>已经附件中用户同步至云学堂，请尝试登录。</t>
  </si>
  <si>
    <t>INC003466325</t>
  </si>
  <si>
    <t>CCS无法听录音</t>
  </si>
  <si>
    <t>问题是ie浏览器设置导致</t>
    <phoneticPr fontId="11" type="noConversion"/>
  </si>
  <si>
    <t>问题已经由祝嘉浩解决。</t>
  </si>
  <si>
    <t>INC003466356</t>
  </si>
  <si>
    <t>账号：Ehujun密码：METlife8！提示登陆失败，烦请协助</t>
  </si>
  <si>
    <t>Haifeng Liu</t>
  </si>
  <si>
    <t>修改密码</t>
  </si>
  <si>
    <t>INC003466532</t>
  </si>
  <si>
    <t>INC003466702</t>
    <phoneticPr fontId="11" type="noConversion"/>
  </si>
  <si>
    <t>总部理赔员工唐黎忠（域账户：tangliz）和黄媛（域账户：huangyuan），登陆OA，系统提示“无效的用户名或密码”，无法登陆OA系统，烦请协助处理，谢谢！</t>
  </si>
  <si>
    <t>INC003466749</t>
  </si>
  <si>
    <t>L19091233864、03883047、M19091249640 案件已提交给何琦麟，但在何琦麟名下看不到该案件。</t>
  </si>
  <si>
    <t>INC003401710</t>
  </si>
  <si>
    <t>品尊11楼所有人MTS无法外呼，请求协助</t>
  </si>
  <si>
    <t>补丁后重启服务启了个低版本的服务导致调不通</t>
  </si>
  <si>
    <t>目前已经把这个低版本的服务卸载，启动了高版本的服务器，服务已恢复。</t>
  </si>
  <si>
    <t>INC003401778</t>
  </si>
  <si>
    <t>ODS同步到ADA server的COMP数据表LACOMMISSION与源系统出现数据不一致，详情见附件。此数据顾销和市场体系的同事都在使用，请OPS运维同事尽快查看和修复。另外请ODS开发同事设置监控机制，对于定期同步到ADA的数据表，当源系统数据量与ADA库中的数据量不一致时，发邮件预警。谢谢！</t>
  </si>
  <si>
    <t>错误原因是SQLSERVER数据库连接不上，INFA团队已经扩容数据库到6T，同时ODS将连接TIMEOUT时间设置增加到三分钟（循环尝试10次连接），避免出现连接不上的问题</t>
  </si>
  <si>
    <t>INFA团队已经扩容数据库到6T，同时ODS将连接TIMEOUT时间设置增加到三分钟（循环尝试10次连接），避免出现连接不上的问题</t>
  </si>
  <si>
    <t>INC003402347</t>
  </si>
  <si>
    <t>你好，现有一投诉工单经过CCS关闭后，我们通过客户姓名和工单号在投诉受理中查不到，但银行项目的同事通过CCS-业务受理-工单处理中，一直能收到该工单的处理提醒，目前该工单已经处理完毕，请协助将银行项目同事的提醒进行关闭，谢谢</t>
  </si>
  <si>
    <t>编写相关脚本变更工单状态。</t>
  </si>
  <si>
    <t>INC003402541</t>
  </si>
  <si>
    <t>VMS系统用户：TianHu ，权限申请开通后，无法进行单证查询及操作， 请处理！</t>
  </si>
  <si>
    <t>INC003402753</t>
  </si>
  <si>
    <t>产品增值服务下客户的数据与实际不符，请后台协助，谢谢。</t>
  </si>
  <si>
    <t>INC003402827</t>
  </si>
  <si>
    <t>上海保单03476113已撤消,但因无退费通道系统未生成退费记录。现在手工建立退费记录保存时，一直弹出LA系统。还请协助查看下原因。感谢！另查看保单悬账余额中保费在保单暂记中，为保证后续退费可以正常退出，还请协助把保费调账至待给付中。</t>
  </si>
  <si>
    <t>悬帐调为待给付，已经退费成功。</t>
  </si>
  <si>
    <t>INC003402837</t>
  </si>
  <si>
    <t>2019.9.10，ENOTICE续期三类信函均未推数。请处理。</t>
  </si>
  <si>
    <t>job 问题</t>
  </si>
  <si>
    <t>enotice job 无法正常调起，重启服务</t>
  </si>
  <si>
    <t>INC003403259</t>
  </si>
  <si>
    <t>无法打开微店页面，显示"系统繁忙，请稍后再试"，请尽速查询，谢谢！</t>
  </si>
  <si>
    <t>INC003390798</t>
  </si>
  <si>
    <t>异常工单：0119090795747，此退保挽留工单实际为受理人工号LiuHong，投保人被保险人为：耿晓雨，保单号：03964882，，却错误显示在客户卑靖远信息下，但投保人/被保险人为：耿晓雨，受理人工号TxWendi，且此工单通过业务受理-预约服务、工单处理页面，均查询不到，请尽快删除此错误工单，并排查故障原因进</t>
  </si>
  <si>
    <t>根据用户操作过程，先确认客户，点击新增按钮，点击三个点，出现用户所拥有的保单，根据问题现象，那么应该是在点击这三个点的时候出现的保单信息不是这个人的保单信息。但是根据业务代码逻辑中并未发现问题，暂关闭工单。</t>
    <phoneticPr fontId="11" type="noConversion"/>
  </si>
  <si>
    <t>继续观察工单情况，监控后续是否有类型情况发生。</t>
  </si>
  <si>
    <t>INC003383860</t>
  </si>
  <si>
    <t>近日又出现同一时间点重复上传的问题 ，由于单量大，扫描时无法一一去影像系统查看，给扫描工作带来困扰，希望IT能查明原因，避免这种情况的发生，谢谢！附单号118001250015影像截图</t>
  </si>
  <si>
    <t>INC003383926</t>
  </si>
  <si>
    <t>http://rpt.metlife.cn/reporting/汕头权限被锁，请协助解锁。谢谢！</t>
  </si>
  <si>
    <t>致电用户账号为shantou，已重置发送至邮箱。</t>
  </si>
  <si>
    <t>INC003383939</t>
  </si>
  <si>
    <t>客户保费1000万，但是imap投保单上大写金额处显示都是零，请查因</t>
  </si>
  <si>
    <t>目前系统设计上投保书影像件里大写金额栏位只支持到百万，所以千万无法显示</t>
  </si>
  <si>
    <t>当前单只能从业务上解决。 另外此问题会马上反馈到渠道做需求调整。</t>
  </si>
  <si>
    <t>INC003384704</t>
  </si>
  <si>
    <t>图二催缴回访-催缴日志里可以看到，这个保单号有3条工单记录，但是在外呼历史里一条记录都没有，麻烦排查一下</t>
  </si>
  <si>
    <t>No Action Taken</t>
    <phoneticPr fontId="11" type="noConversion"/>
  </si>
  <si>
    <t>新需求上线影响到了job跑批，导致数据无法显示，</t>
    <phoneticPr fontId="11" type="noConversion"/>
  </si>
  <si>
    <t>修复跑批脚本后，数据自动恢复。</t>
    <phoneticPr fontId="11" type="noConversion"/>
  </si>
  <si>
    <t>INC003385182</t>
  </si>
  <si>
    <t>L19090533466、03116955、M19090549087 开具照会时，提示接口数据异常，无法开具</t>
  </si>
  <si>
    <t>INC003385313</t>
  </si>
  <si>
    <t>011000123114客户投保时选择的证件类型是09-港澳居民居住证，PASS系统显示证件类型为空，请核查原因</t>
  </si>
  <si>
    <t>配置问题</t>
  </si>
  <si>
    <t>后台添加配置</t>
  </si>
  <si>
    <t>INC003385541</t>
  </si>
  <si>
    <t>已完成业务及宣传材料审核申请表流程，但控制编号异常如附件，烦请协助调查原因并修复，谢谢。</t>
  </si>
  <si>
    <t>客户上传的附件标题不对造成的，因为流程已走完需要客户在重新走一个表单。</t>
  </si>
  <si>
    <t>INC003385561</t>
  </si>
  <si>
    <t>Dear，今日CCS有如下问题，详见附件截图，请协助加急处理，谢谢！1、回访任务分配页面中，点击右侧CSR账号，在页面下方的私有任务中无法显示对应数据记录。2、问题件分公司处理页面中，选择的问题件操作后无法返回成功。3、MetLife CCS &gt; 回访报表 &gt; 回访情况明细表，无法查询并导出数据。</t>
  </si>
  <si>
    <t>Defect of New Release</t>
    <phoneticPr fontId="11" type="noConversion"/>
  </si>
  <si>
    <t>该问题是2019/9/5上线导致的。
1、3、上线时脚本多维护了回访字典表导致了无法显示数据。
2、业务流程中涉及到的一个按钮点击无效，在UAT环境中没有测出来。</t>
    <phoneticPr fontId="11" type="noConversion"/>
  </si>
  <si>
    <t>该问题9月5日新功能上线造成的问题。9月11日已经上线进行修复。</t>
  </si>
  <si>
    <t>INC003385800</t>
  </si>
  <si>
    <t>SH-41302320 客户反馈今年保费只扣了1291，总保费应为11235 ，目前保单暂记显示有11235，但是未跑进续期保费，请查询原因</t>
  </si>
  <si>
    <t xml:space="preserve">原因： 
此单的原因是做了投保人变更（TN2A）等一系列操作，，然后又整返回了。 
由于TN2A的返回处理不太恰当，导致CHDR的记录没有完全被返回到正确的状态（PTDATE不正确）。 
由于TN2A这个处理已经被舍弃不用了，无法重现此错误，而且也不会再出现这样的case了。 
该单的错误点在于： 
1）2018年的主险保费没有收 10585 
2）附加险保费差一点，应该是664，现在是650 
3）由于没收去年的主险保费，所以今年的请款金额也不正确（需要回退重新billing） 
解决方案： 
针对此单，需要做如下处理： 
1） 回退保单到2178（包含2178） 
2） Patch CHDR PAYR的PTDATE 
UPDATE chdrPF 
SET PTDATE = 20180730 ,USER_PROFILE = 'I003385800',DATIME = CURRENT_TIMESTAMP WHERE CHDRNUM ='41302320' AND 
CHDRCOY ='1' AND VALIDFLAG ='1' AND PTDATE =20190730 
 1 ROW 
UPDATE payrPF 
SET PTDATE = 20180730 ,USER_PROFILE = 'I003385800',DATIME = CURRENT_TIMESTAMP WHERE CHDRNUM ='41302320' AND 
CHDRCOY ='1' and VALIDFLAG ='1' 
AND PTDATE =20190730 
 1 ROW 
3） 用户操作BILLING reverse，回退到20180730 
4） 用户重新操作新增（注意此时的保费是多少，开发环境模拟是664） 
5） 如果保费足够，放开diary，保单会重新收取2018年的保费 11249， 和2019年的保费11249 
PENDING事项, 
因为该单将于10月初欠费失效，和wenjun讨论过之后， 
先将该单锁住，然后和客户沟通补交保费10585+14+14 = 10613元， 
钱到了悬帐后，再做以上处理。 
</t>
  </si>
  <si>
    <t xml:space="preserve">原因： 
此单的原因是做了投保人变更（TN2A）等一系列操作，，然后又整返回了。 
由于TN2A的返回处理不太恰当，导致CHDR的记录没有完全被返回到正确的状态（PTDATE不正确）。 
由于TN2A这个处理已经被舍弃不用了，无法重现此错误，而且也不会再出现这样的case了。 
该单的错误点在于： 
1）2018年的主险保费没有收 10585 
2）附加险保费差一点，应该是664，现在是650 
3）由于没收去年的主险保费，所以今年的请款金额也不正确（需要回退重新billing） 
解决方案： 
针对此单，需要做如下处理： 
1） 回退保单到2178（包含2178） 
2） Patch CHDR PAYR的PTDATE 
UPDATE chdrPF 
SET PTDATE = 20180730 ,USER_PROFILE = 'I003385800',DATIME = CURRENT_TIMESTAMP WHERE CHDRNUM ='41302320' AND 
CHDRCOY ='1' AND VALIDFLAG ='1' AND PTDATE =20190730 
 1 ROW 
UPDATE payrPF 
SET PTDATE = 20180730 ,USER_PROFILE = 'I003385800',DATIME = CURRENT_TIMESTAMP WHERE CHDRNUM ='41302320' AND 
CHDRCOY ='1' and VALIDFLAG ='1' 
AND PTDATE =20190730 
 1 ROW 
3） 用户操作BILLING reverse，回退到20180730 
4） 用户重新操作新增（注意此时的保费是多少，开发环境模拟是664） 
5） 如果保费足够，放开diary，保单会重新收取2018年的保费 11249， 和2019年的保费11249 
PENDING事项, 
因为该单将于10月初欠费失效，和wenjun讨论过之后， 
先将该单锁住，然后和客户沟通补交保费10585+14+14 = 10613元， 
钱到了悬帐后，再做以上处理。 
</t>
  </si>
  <si>
    <t>INC003385888</t>
  </si>
  <si>
    <t>域账号：sunjing,原PASS系统菜单中原“微信保全查询”菜单下是“特殊保单清单”，但现在这个菜单消失了，烦请核实异常原因并尽快修复，谢谢！详见附件</t>
  </si>
  <si>
    <t>权限分配问题</t>
  </si>
  <si>
    <t>分配相应权限</t>
  </si>
  <si>
    <t>INC003386004</t>
  </si>
  <si>
    <t>保单03362347在LA中有一条PC,一条PT，现无法批核也无法取消。请协助删除任务，谢谢。</t>
  </si>
  <si>
    <t>UPDATE ZPSHPF SET ZNPOSST='C', VALIDFLAG='2',
USER_PROFILE = 'I003386004',DATIME = CURRENT_TIMESTAMP
WHERE chdrnum ='03362347' and
chdrcoy ='6' AND ZNPOSNUM =4 AND ZNPOSST = 'PT'
---1 rows</t>
  </si>
  <si>
    <t>INC003386044</t>
  </si>
  <si>
    <t>资金平台里保单号00366785的账号是6222081204001721   ；LA系统里此单账号是6222081204001721392，两者账号不一样</t>
  </si>
  <si>
    <t>系统加解密出错，导致账号与核心不一样，等待生产解冻修复，</t>
  </si>
  <si>
    <t>INC003396853</t>
  </si>
  <si>
    <t>021000284545 8月16日扫描身份证复印件与投保补充文件，扫描系统中有扫描记录，但影像系统中只有身份证复印件的影像，无投保补充文件影像。</t>
  </si>
  <si>
    <t>INC003407487</t>
  </si>
  <si>
    <t>BJ  41600813  此单投连保单8.21操作追加保费，8.22扣款成功但系统一直未跑批，请帮忙查看原因并处理，谢谢！</t>
  </si>
  <si>
    <t>UPDATE ZACL SET VALIDFLAG = '2',DATIME = CURRENT_TIMESTAMP ,USER_PROFILE = 'I003407487' WHERE VALIDFLAG = '1' AND CHDRCOY = '5' AND CHDRNUM = '41600813' AND TRANCD = 'BN05'
---5 rows</t>
  </si>
  <si>
    <t>INC003407491</t>
  </si>
  <si>
    <t>DL-40757316 40757317  40757319 保单贷款都无法操作，截图件附件，请加急处理</t>
  </si>
  <si>
    <t>这单做过客户合并，DP1502726做的。
投保人变成72136582了，CHDR的PAYRNUM没有patch。应该也patch成投保人一样的。脚本如下
UPDATE CHDR SET PAYRNUM = COWNNUM ,USER_PROFILE = 'I003407491',DATIME = CURRENT_TIMESTAMP WHERE CHDRCOY = '8' AND CHDRNUM IN ( '40757316', '40757317', '40757319') AND PAYRNUM &lt;&gt; ''</t>
  </si>
  <si>
    <t>INC003407760</t>
  </si>
  <si>
    <t>SH 41305895 此保单2018-08-07已缴清，但LA显示扣款在途，扣款金额： 1697.59元，烦请尽快核实确认，谢谢！</t>
  </si>
  <si>
    <t>2016/11/7通过支票还款,但是还款请款记录未删除,扣款失败后一直在请款. 目前已出盘，请patch bext，回盘后将会删除该笔还款请款记录.</t>
  </si>
  <si>
    <t>INC003408761</t>
  </si>
  <si>
    <t>Tian Tang</t>
  </si>
  <si>
    <t>点击VIP亲属 输入客户号无法查询信息 显示数据库错误 权限同侯倩 账号houqi 侯倩的可以用 但是本账号不可以 账号tangtian1</t>
  </si>
  <si>
    <t>在前端配置用户相应的机构</t>
  </si>
  <si>
    <t>INC003408789</t>
  </si>
  <si>
    <t>生产环境光大APP产品都来保产品页面点击保费测算无法正常跳转，请修复</t>
  </si>
  <si>
    <t>１、应用修改
２、应用变更</t>
  </si>
  <si>
    <t>INC003409265</t>
  </si>
  <si>
    <t>之前《费用报销单(BO)-FY201909040128-李星瞾-742.00元-2019-09-04》被回退，但OA待办列表里找不到记录，用编号查询也查询不到记录。</t>
  </si>
  <si>
    <t xml:space="preserve">客户找不到被回退的表单，已经协助在OA待发里找到。
</t>
  </si>
  <si>
    <t>INC003395733</t>
  </si>
  <si>
    <t>Yiwen Zhang</t>
  </si>
  <si>
    <t>提示修改密码之后将密码修改为METlife6^。重新退出后再登入提示cannot sign on，现在申请将LIFE ASIA密码初始化。用户名：EZYIWE，员工码：3413706</t>
  </si>
  <si>
    <t>3413706</t>
  </si>
  <si>
    <t>密码重置病发送至用户邮箱。</t>
  </si>
  <si>
    <t>INC003395853</t>
  </si>
  <si>
    <t>BO报表----文档列表-----点操作无下拉列表无法拉取报表见附件图中</t>
  </si>
  <si>
    <t>由于BO系统与浏览器兼容问题，IE浏览器， 需通过 右键单击报表进行操作，建议使用谷歌浏览器</t>
  </si>
  <si>
    <t>INC003395901</t>
  </si>
  <si>
    <t>EL系统工号无法登录.</t>
  </si>
  <si>
    <t>2019-09-03日云学堂JOB未执行。</t>
  </si>
  <si>
    <t>INC003395959</t>
  </si>
  <si>
    <t>L19090733575、01859995、M19090749241 微信申请理赔。缺少理赔申请书，理赔材料粗看也不全，请调取理赔申请书及其余材料。</t>
    <phoneticPr fontId="11" type="noConversion"/>
  </si>
  <si>
    <t>Failure</t>
    <phoneticPr fontId="11" type="noConversion"/>
  </si>
  <si>
    <t>已经邮件客户</t>
    <phoneticPr fontId="11" type="noConversion"/>
  </si>
  <si>
    <t>INC003396057</t>
  </si>
  <si>
    <t>微保免险我们系统已取消，微保小程序依然还是显示保障中，烦请核查原因并处理，谢谢～团队反馈不止这一单，烦请尽快核查原因并处理，谢谢～</t>
  </si>
  <si>
    <t>航联换服务器地址，导致目前无法推送数据到微保</t>
  </si>
  <si>
    <t>转PRB切换调用微保服务器地址。</t>
  </si>
  <si>
    <t>INC003427505</t>
  </si>
  <si>
    <t>B2B上传邮储银行报上传失败，9/12的出盘没有回盘。</t>
  </si>
  <si>
    <t>dr演练</t>
  </si>
  <si>
    <t>INC003427602</t>
  </si>
  <si>
    <t>大连保单号01693137 金额143.74 这单为实时给付，PASS系统中LA接口状态为"失败"，但我已查LA系统是“已给付”，请协助解决，谢谢</t>
  </si>
  <si>
    <t>INC003427758</t>
  </si>
  <si>
    <t>9月12日CCS系统查询和操作非常慢，半小时才查询3张保单，外呼时也听不清客户说话的声音。</t>
  </si>
  <si>
    <t>网络问题</t>
  </si>
  <si>
    <t>问题交由网络部门处理。</t>
    <phoneticPr fontId="11" type="noConversion"/>
  </si>
  <si>
    <t>INC003427882</t>
  </si>
  <si>
    <t>保单号：02385341，保单生效日20170929，2018年Enotice系统并未跑出红利通知书，烦请核实！</t>
    <phoneticPr fontId="11" type="noConversion"/>
  </si>
  <si>
    <t>历史数据问题</t>
    <phoneticPr fontId="11" type="noConversion"/>
  </si>
  <si>
    <t>系统上线初期数据问题，造成关联的时候数据丢失</t>
    <phoneticPr fontId="11" type="noConversion"/>
  </si>
  <si>
    <t>INC003427883</t>
  </si>
  <si>
    <t>9/7LA给到sun的文件漏数，请求排查当天LA给到VMS的文件是否存在漏数。</t>
  </si>
  <si>
    <t>重新调起批处理</t>
  </si>
  <si>
    <t>INC003428131</t>
  </si>
  <si>
    <t>北京保单40165957，每年支付5000元，最近一次应是2019/9/6。但目前LA均未生成该笔款项，请调查原因。</t>
  </si>
  <si>
    <t>程序中的检查太细致了，对于死亡理赔不走这个检查。
修改了DRY5365,放开理赔支付的限制。</t>
  </si>
  <si>
    <t>INC003428217</t>
  </si>
  <si>
    <t>团险保单号GP03010000104917，广州市粤通达五金机电有限公司，在发票开具时系统提示：10003：购方信息不合法，请查原因并解决，谢谢！</t>
  </si>
  <si>
    <t>发票购方地址信息过长导致，沟通过了，重新开</t>
  </si>
  <si>
    <t>INC003428219</t>
  </si>
  <si>
    <t>40524060 LA中两条注册信息无法取消，烦请删除2条任务。谢谢！</t>
  </si>
  <si>
    <t>此单两条注册信息，一个是非传统险部分退保，这个已经操作了申请了，不能直接删除。
另外一个是红利领取，是删除这个吗，是否patch成取消呢。还是直接删除。
经过咨询，因为插入了红利领取的保全注册，导致部分领取申请回退无法操作。所以只需要patch红利领取的保全注册。
DELETE FROM ZPSH WHERE CHDRCOY = '6' AND CHDRNUM = '40524060' AND TRANCDE = 'TN21'
申请了部分领取后但是没有批核或回退，中间又插入其他批处理交易了。部分领取的临时申请文件(ZPRT)的tranno是2354，现在批处理交易完是到tranno 2354.
正确的应该是进行申请后，CHDR的TRANNO比ZPRT的TRANNO小1.
UPDATE ZPRTPF SET TRANNO = 2355,USER_PROFILE = 'I003428219',DATIME =
CURRENT_TIMESTAMP WHERE CHDRNUM = '40524060' AND CHDRCOY = '6'     
---1 RECORD</t>
  </si>
  <si>
    <t>INC003428252</t>
  </si>
  <si>
    <t>产品增值服务数据异常，请后台协助处理，谢谢。</t>
    <phoneticPr fontId="11" type="noConversion"/>
  </si>
  <si>
    <t xml:space="preserve">数据操作问题 </t>
  </si>
  <si>
    <t>INC003428414</t>
  </si>
  <si>
    <t>L19081231803、01313931、M19081246863 案件状态为空。请调查有无同类案件</t>
  </si>
  <si>
    <t>INC003428468</t>
  </si>
  <si>
    <t>pass系统中点击VIP亲属无任何反应如附件中</t>
  </si>
  <si>
    <t>去掉兼容性即可</t>
  </si>
  <si>
    <t>INC003428517</t>
  </si>
  <si>
    <t>L19091633998、03695805、M19091649827 微信申请案件，缺少理赔材料。</t>
  </si>
  <si>
    <t>Failure</t>
    <phoneticPr fontId="11" type="noConversion"/>
  </si>
  <si>
    <t>影像材料已经邮件给用户</t>
  </si>
  <si>
    <t>INC003428564</t>
  </si>
  <si>
    <t>03262509 02961681 01143630  分公司清单无法操作。</t>
  </si>
  <si>
    <t>Defect of New Release</t>
    <phoneticPr fontId="11" type="noConversion"/>
  </si>
  <si>
    <t>新上线CR引起的</t>
  </si>
  <si>
    <t>INC003428661</t>
  </si>
  <si>
    <t>微信多个客户来电反馈系统繁忙，无法操作，请协助核实。已联系400尽快联系客户提供截图和必要的个人信息。以下是客户目前提供的个人信息：（1）张世君 CQ200900023885（2）蒋林英 保单号：41656434</t>
  </si>
  <si>
    <t xml:space="preserve">系统bug </t>
  </si>
  <si>
    <t>此问题已经修复上线</t>
  </si>
  <si>
    <t>INC003432744</t>
  </si>
  <si>
    <t>BJCC-POM未入库，正常每月14号入库，请协助解决，谢谢~</t>
  </si>
  <si>
    <t xml:space="preserve">问题：AutoReusePOM 在2019-08-14 未复用出北京ColdCall的数据
原因：北京Coldcall的POM的复用规则配置的ReuseDay是14，也就是每月14日会复用北京ColdCall的POM数据
1.  AutoReusePOM这个APPJOB涉及的表是DM_Policy_CC_Base 和  DM_Policy_LastTask 
2.  以上两张表是从存储过程SP_CC_Policy中写入的。
3.  存储过程SP_CC_Policy是自动化Agent Job -&gt; DM_Policy_CC 执行的 。
4.  DM_Policy_CC这个JOB在2019-09-23之后在DM_JOB_Queue就没有执行记录了  DM_Policy_CC是在DM_CardPolicy之后执行的
5.  看DM_JOB_Queue里的记录的（JOB DM_CardPolicy）在2019-09-24号没有结束时间，从此以后记录里DM_CardPolicy全部没有开始和结束时间 。
主要是2019-08-24晚有打补丁操作，人为停止JOB后， JOB的状态一直是运行中状态 ，没有恢复到空闲待运行导致的。
通过数据修改恢复JOB的状态为空闲待运行状态。
</t>
  </si>
  <si>
    <t>调查复用逻辑的基础表往上追溯系统逻辑。</t>
  </si>
  <si>
    <t>INC003432812</t>
  </si>
  <si>
    <t>二代AML系统用户：liangdebing 密码需要重置，请协助。</t>
  </si>
  <si>
    <t>INC003433303</t>
  </si>
  <si>
    <t>CCS系统现发现业务受理-预约服务 查询页面，保全任务状态选择“已撤销”，有很多PASS系统中显示状态为“已撤销”的工单，无法在CCS系统中显示，附件是近期发现的异常工单清单及CCS系统查询路径，请尽快排查故障原因进行修复，谢谢！</t>
    <phoneticPr fontId="11" type="noConversion"/>
  </si>
  <si>
    <t>INC003413580</t>
  </si>
  <si>
    <t>北京保单号01176089金额268.40这单为实时给付，PASS系统中状态一直为"系统正在处理"，银行已将处理结果回复，回复原因是未收到该笔交易，请麻烦尽快解决，谢谢</t>
  </si>
  <si>
    <t>调用银行接口异常，修改数据重新发送</t>
  </si>
  <si>
    <t>INC003413666</t>
  </si>
  <si>
    <t>03199088，此单在PASS分公司扫描清单中操作退保时，编辑按钮点击后无反应，所了解除此单外，其他保单退保也无法编辑，请IT人员尽快解决，谢谢</t>
  </si>
  <si>
    <t>Defect of New Release</t>
    <phoneticPr fontId="11" type="noConversion"/>
  </si>
  <si>
    <t>INC003413810</t>
  </si>
  <si>
    <t>PASS系统菜单异常账号：zhujiah</t>
  </si>
  <si>
    <t>角色有调整导致显示异常</t>
  </si>
  <si>
    <t>添加角色配置</t>
  </si>
  <si>
    <t>INC003414111</t>
  </si>
  <si>
    <t>PASS系统用户TianHu, 在”PASS系统-新单管理-新单回执管理“进行回执录入后，系统提示无相关机构权限，无法正常提交，请处理，谢谢！</t>
  </si>
  <si>
    <t>LA用户名配置有问题，</t>
  </si>
  <si>
    <t>已重新配置，重试即可。</t>
  </si>
  <si>
    <t>INC003414143</t>
  </si>
  <si>
    <t>烦请根据8月积分补发清单补发给客户相应积分，附件为积分补发清单以及审核表，谢谢。</t>
  </si>
  <si>
    <t>用户需求</t>
  </si>
  <si>
    <t>批量发送积分</t>
  </si>
  <si>
    <t>INC003414199</t>
  </si>
  <si>
    <t>02594570客户王燕鸣，8月购买了健康随心和都会天使保单，（保单号分别是04383623和04383642），产品增值服务下可以查询到客户，但客户却不出现在两个客户名单内，请后台协助查询。</t>
  </si>
  <si>
    <t>job问题</t>
  </si>
  <si>
    <t>下周报表中会正常出现</t>
  </si>
  <si>
    <t>INC003432207</t>
  </si>
  <si>
    <t>上海、北京、重庆CCS新老环境卡顿，持续时间约2分钟（9：12-9：14）</t>
  </si>
  <si>
    <t>根据问题情况，对新环境和老环境的CCS日志进行排查，在提供的时间段范围前后并未发现日志中有异常信息，未定位到问题具体的发生点。</t>
    <phoneticPr fontId="11" type="noConversion"/>
  </si>
  <si>
    <t>问题自动恢复</t>
    <phoneticPr fontId="11" type="noConversion"/>
  </si>
  <si>
    <t>INC003432260</t>
  </si>
  <si>
    <t>043002476414    此单已经交易成功，MIS无法发送保单，还请帮处理</t>
  </si>
  <si>
    <t>核心系统没有配置 天津分公司的支付宝支付方式</t>
  </si>
  <si>
    <t>提需求给核心系统配置天津分公司的支付宝方式</t>
  </si>
  <si>
    <t>INC003432276</t>
  </si>
  <si>
    <t>L19090333227、03707688、M19090348736 立案号已存在</t>
  </si>
  <si>
    <t>INC003432486</t>
  </si>
  <si>
    <t>oa中，公司段0500 成本中心2300BS属于全国直销行销-电销渠道成本中心，但现在查询的时候，无法看到此成本中心。因此，申请将0500 2300BS 开通此查看权限。</t>
  </si>
  <si>
    <t>3280719</t>
  </si>
  <si>
    <t xml:space="preserve">添加成本中心预算科目
</t>
  </si>
  <si>
    <t>INC003436716</t>
  </si>
  <si>
    <t>附件中保单为CCS系统流转到PASS的待办任务，均为重复任务，保全将其中一条撤件处理，据电话中心同事反馈，附件中的保单CCS系统内仅受理了一条记录，但传到PASS后均为两条待办任务，请IT协助核查任务重复原因，谢谢</t>
    <phoneticPr fontId="11" type="noConversion"/>
  </si>
  <si>
    <t>What actions were taken to resolve the incident? Please provide what was done and who took the action</t>
    <phoneticPr fontId="11" type="noConversion"/>
  </si>
  <si>
    <t>INC003437142</t>
  </si>
  <si>
    <t>Peiyan Zhang</t>
  </si>
  <si>
    <t>客户申请开具历史数据，目前VMS系统中2016年5月1日之前的保费生成的发票记录均为“永不打印”如需要打印，进行数据修改方可打印，请协助将保单BJ201300047537 /2016年6月28日之前缴费的发票数据在系统中设置为可打印状态，从2013年首期至2016年第3年第10期缴费数据设置可打印。</t>
  </si>
  <si>
    <t>3251046</t>
  </si>
  <si>
    <t>发票已在旧系统中开具，无法再次开具</t>
  </si>
  <si>
    <t>INC003437208</t>
  </si>
  <si>
    <t>CSR私有任务中多个保单问题件内容消失，详见附件截图，请协助加急查明原因并处理，谢谢！</t>
  </si>
  <si>
    <t>问题属于偶发现象，经与用户沟通暂时关闭。</t>
    <phoneticPr fontId="11" type="noConversion"/>
  </si>
  <si>
    <t>如果有再次发生的现象，再次提工单。</t>
    <phoneticPr fontId="11" type="noConversion"/>
  </si>
  <si>
    <t>INC003437441</t>
  </si>
  <si>
    <t>BJ  00028157  此单操作受益人资料变更时系统提示程序发生异常，请帮忙查看原因，谢谢！</t>
  </si>
  <si>
    <t>用户做保全的时候生日未录取，造成程序解析报错</t>
    <phoneticPr fontId="11" type="noConversion"/>
  </si>
  <si>
    <t>INC003437473</t>
  </si>
  <si>
    <t>保单号02095363，投保人曾祥科，昨天在退费授权时有这笔保单的退保退费47.67元，但在今天产生的退费盘片里没有这笔，请查原因！附件是昨天产生的给付汇总表和今天系统产生的退费盘片。</t>
  </si>
  <si>
    <t>资金平台付费切换</t>
  </si>
  <si>
    <t>切换为LA通道第二天重新出盘</t>
  </si>
  <si>
    <t>INC003437563</t>
  </si>
  <si>
    <t>BJ 01492910 保单退保，失效状态无法返有效， （18年报过INC001730776），请协助查看处理，谢谢</t>
  </si>
  <si>
    <t>保单18年贷款超现价，手工patch成失效，需要patch回有效，然后重新跑失效
UPDATE MLPDTA.CHDRPF SET
STATCODE = 'IF',PSTATCODE = 'PP'
,USER_PROFILE = 'I003437563',DATIME = CURRENT_TIMESTAMP 
where chdrnum = '01492910' and validflag &lt;&gt;'2'
--1 rows
UPDATE MLPDTA.COVRPF SET
STATCODE = 'IF',PSTATCODE = 'PP'
,USER_PROFILE = 'I003437563',DATIME = CURRENT_TIMESTAMP 
where chdrnum = '01492910' and validflag ='1'
--2 rows</t>
  </si>
  <si>
    <t>INC003437883</t>
  </si>
  <si>
    <t>协议退保短期险的财务账中有退保金短期产品和营业外支出这两个科目，但是业务数据当中的正常解约金额为0，调整金额与退款金额的金额相等。请问是什么原因？比如这个保单：00499206</t>
  </si>
  <si>
    <t>INC003437892</t>
  </si>
  <si>
    <t>L19090533474、01421739、M19090549101 系统提示“投保书状态有误”，LA已有理赔款。</t>
  </si>
  <si>
    <t>INC003446112</t>
  </si>
  <si>
    <t>生产问题：JIRAID:IMAP22-763投保书：附加险CIR101/CIR103-107的搭配方式没有校验1、创建投保书，主险添加WL06AQ/R/S，附加险添加CIR101/CIR103-1072、检查附加险CIR101/CIR103-107的搭配方式 预期结果：30天~17周岁，主险：附加险&lt;</t>
  </si>
  <si>
    <t>该问题已转PRB修复，谢谢。</t>
  </si>
  <si>
    <t>INC003446127</t>
  </si>
  <si>
    <t>保单号：01928619、03107219，复效工商银行扣款，今日未见出盘，请协助核查，今天月结，代理人需要今天复效扣款，请加急，谢谢。</t>
  </si>
  <si>
    <t>INC003446129</t>
  </si>
  <si>
    <t>9月18日起无PASS结案批单进入Enotice，烦请核实确认，同时确认就近几天的批单数据是否有漏数，谢谢!</t>
  </si>
  <si>
    <t>Server</t>
    <phoneticPr fontId="11" type="noConversion"/>
  </si>
  <si>
    <t>ftp 用户名密码过期</t>
  </si>
  <si>
    <t>密码已重置</t>
  </si>
  <si>
    <t>INC003446687</t>
  </si>
  <si>
    <t>CSR私有任务中，预约时间为当天的保单在CSR处理后，标记的颜色会消失，但目前处理后不再消失，请协助查询原因并处理，谢谢！</t>
  </si>
  <si>
    <t>该问题的现象在需求中并没有提出，</t>
    <phoneticPr fontId="11" type="noConversion"/>
  </si>
  <si>
    <t>暂做pending，需对该问题再核查。</t>
    <phoneticPr fontId="11" type="noConversion"/>
  </si>
  <si>
    <t>INC003446835</t>
  </si>
  <si>
    <t>CQ-4056938 新增附加险报错。报错内容：提交LA失败，未决跟进。请协查。</t>
  </si>
  <si>
    <t>有一条未解决的照会记录
保全变更取消照会
需要处理完后才能继续做新增。
UPDATE FLUPPF SET FUPSTAT='W',USER_PROFILE='I003446835',DATIME=CURRENT_TIMESTAMP WHERE WHERE CHDRCOY ='6' and chdrnum ='40569328'
AND FUPSTAT ='C'
---1 ROWS</t>
  </si>
  <si>
    <t>INC003447065</t>
  </si>
  <si>
    <t>生产问题 JIRA ID:IMAP22-776&amp;IMAP22-778问题一：投保书：附加险ADD03AA的搭配方式没有校验1、创建投保书，主险添加WL06AQ/R/S，附加险添加ADD03AA2、检查附加险ADD03AA的搭配方式和DD08AA预期结果：ASCI：主险&lt;=10:1，当附加险大于主险保额的1</t>
  </si>
  <si>
    <t>该问题已转PRB0049562修复，请知晓。</t>
  </si>
  <si>
    <t>INC003456154</t>
  </si>
  <si>
    <t>INC003456204</t>
  </si>
  <si>
    <t>03439759 ，03435209，03355600，04077537无信函处理方式变更记录，有手机号码，但是系统默认为书面信函，另有多份保单均有同样情况，请核实并处理。</t>
    <phoneticPr fontId="11" type="noConversion"/>
  </si>
  <si>
    <t>INC003456414</t>
  </si>
  <si>
    <t>以下是都会堂20190904-20190920对账差异，烦请协助处理，谢谢~户订单号 单金额   Xmbmall20190900000148 25.4 #N/A OLP011448196 都会堂有，EBS无Xmbmall20190900000157 1231 #N/A 033002472810 都会堂有，LA无</t>
    <phoneticPr fontId="11" type="noConversion"/>
  </si>
  <si>
    <t>INC003456419</t>
  </si>
  <si>
    <t>请帮将账号：EjiangTH解锁，谢谢~</t>
  </si>
  <si>
    <t>帐号已解锁，并发送至用户邮箱。</t>
  </si>
  <si>
    <t>INC003456593</t>
  </si>
  <si>
    <t>保单：01478358网银付款在LA授权后没有推到资金平台，麻烦看下是什么原因，谢谢</t>
  </si>
  <si>
    <t>bankkey和channel为空</t>
  </si>
  <si>
    <t>INC003456705</t>
  </si>
  <si>
    <t>L19092034358、01662608、M19092050295 案件状态为空，请查看有无同类案件。</t>
  </si>
  <si>
    <t>INC003456720</t>
  </si>
  <si>
    <t>WZ保单，361000016755系统提示：相似地址，但是地址和代理人地址是完全不一样的，请问为什么会跳相似地址，谢谢！</t>
  </si>
  <si>
    <t>该问题已确认是生产缺陷，后续会跟进修复，请知晓。</t>
  </si>
  <si>
    <t>INC003441456</t>
  </si>
  <si>
    <t>以下保单为万能、投连退保，昨日操作，PASS今日仍为已批核状态，请处理。广东分公司 T201|退保 40789854北京分公司 T201|退保 40032684北京分公司 T201|退保 00373990沈阳分公司 T201|退保 41082179北京分公司 T201|退保 01836551</t>
  </si>
  <si>
    <t>pass批处理失败导致未及时同步核心保单状态</t>
  </si>
  <si>
    <t>INC003441552</t>
  </si>
  <si>
    <t>CCS系统核保状态下保单，点击投保单号，页面不显示任何信息，以保单号：04541615、04533555、04542388为例，请见附件截屏，业务影响极大，请尽快修复，谢谢！</t>
  </si>
  <si>
    <t>在系统中使用的是内链接查询，核保的保单没有PUA保额和累计保额，所以导致查不到信息。应改为关联查询时把内链接查询修改为左链接查询</t>
    <phoneticPr fontId="11" type="noConversion"/>
  </si>
  <si>
    <t>生产中拉出做核保查询的命令，对该条查询命令进行分析，得出是关联查询错误后，2019/9/19日上线修复。</t>
    <phoneticPr fontId="11" type="noConversion"/>
  </si>
  <si>
    <t>INC003441594</t>
  </si>
  <si>
    <t>本次PUA新增累计保费字段，金额去除了小数点</t>
  </si>
  <si>
    <t>与用户沟通，关闭此工单，重新提新工单INC003441699</t>
    <phoneticPr fontId="11" type="noConversion"/>
  </si>
  <si>
    <t>联系用户后，关闭此工单</t>
    <phoneticPr fontId="11" type="noConversion"/>
  </si>
  <si>
    <t>INC003441663</t>
  </si>
  <si>
    <t>所有案件缺少影像</t>
  </si>
  <si>
    <t>INC003441699</t>
  </si>
  <si>
    <t>PUA新增字段累计保费，金额不对41599320（投连总金额不对）、02484615（无小数点后数据）</t>
  </si>
  <si>
    <t>问题是由于新上线导致的，上线是的新功能影响到了PUA金额的精确问题，导致PUA金额的数据取整。</t>
    <phoneticPr fontId="11" type="noConversion"/>
  </si>
  <si>
    <t>9月18日上线导致问题的发生，9月19日紧急发布已经修复。</t>
  </si>
  <si>
    <t>INC003442213</t>
  </si>
  <si>
    <t>SY200900015095=41093436，客户新增附加险后，补发主险合同版本与旧版本不一致，请协助核查，谢谢！</t>
  </si>
  <si>
    <t>与旧系统条款时间不一致</t>
  </si>
  <si>
    <t>将打印系统条款时间暂时修改。</t>
  </si>
  <si>
    <t>INC003455278</t>
  </si>
  <si>
    <t>9.22微店无法登陆，请核查，谢谢</t>
  </si>
  <si>
    <t>INC003455291</t>
  </si>
  <si>
    <t>SY  41093184、41069781万能险退保已处理，附加险无退费，但操作后附加险仍为失效状态，请协助处理，谢谢！</t>
  </si>
  <si>
    <t>UPDATE COVRPF SET STATCODE='TR', PSTATCODE='TR', USER_PROFILE = 'I003455291',DATIME = CURRENT_TIMESTAMP
WHERE chdrnum = '41093184' and chdrcoy ='8' and validflag ='1' and crtable in ('JC51','9J51','HI53') AND STATCODE = 'LA'
--- 3 ROWS
UPDATE COVRPF SET STATCODE='TR', PSTATCODE='TR', USER_PROFILE = 'I003455291',DATIME = CURRENT_TIMESTAMP
WHERE chdrnum = '41069781' and chdrcoy ='8' and validflag ='1' and
crtable in ('AR51','HR51','HI53') AND STATCODE = 'LA'
--- 3 ROWS</t>
  </si>
  <si>
    <t>INC003455367</t>
  </si>
  <si>
    <t>May Wang</t>
  </si>
  <si>
    <t>“4-新单受理及承保报表 By Coverage”中没有9.21-9.22的承保数据</t>
  </si>
  <si>
    <t>3416668</t>
  </si>
  <si>
    <t>经排查，系统中没有9/21-22日AGY渠道的承保数据； 经了解 ， LA在每个月结后的第一个周末例行维护， 不开机， 所以没有数据</t>
  </si>
  <si>
    <t>INC003455433</t>
  </si>
  <si>
    <t>广发网销保险业务，由于广发银行新加接口字段，未及时通知我司，导致目前已经影响业务，我们需要配合尽快配合修复。</t>
  </si>
  <si>
    <t>１、接口变更
２、服务发布</t>
  </si>
  <si>
    <t>INC003455447</t>
  </si>
  <si>
    <t>在抽取BO-41报表时，输入的时间段为20190822-20190920，但抽取的数据时间段为2017年数据。</t>
  </si>
  <si>
    <t>开发9/5号上线Universe导致报表逻辑出错</t>
  </si>
  <si>
    <t>已通知开发修复</t>
  </si>
  <si>
    <t>INC003442476</t>
  </si>
  <si>
    <t>BJ  40221077 复交+复效+取消附加险，请协助将HIR102终止并将取消附加险结案出批单短信，谢谢</t>
  </si>
  <si>
    <t>进行patch
UPDATE COVRPF SET STATCODE='TR', PSTATCODE='TR',
USER_PROFILE = 'I003442476',DATIME = CURRENT_TIMESTAMP
WHERE CHDRCOY='5' AND CHDRNUM = '40221077' AND STATCODE = 'LA' AND VALIDFLAG='1' ;
UPDATE ZPSHPF SET VALIDFLAG='2', ZNPOSST='S', TRANNO=2282, USER_PROFILE='WLU4',
JOB_NAME='I003442476', DATIME = CURRENT_TIMESTAMP, EFDATE01=20190920, EFDATE03=20190920,
EFDATE04=20190920, EFDATE08=20190920, EFDATE09=20190920, EFDATE10=20190920,
USERID01='TLNING', USERID03='TLNING', USERID04='TLNING', USERID08='TLNING',
USERID09='TLNING',
USERID10='TLNING'
WHERE
CHDRCOY='5' AND CHDRNUM='40221077' AND ZNPOSNUM=1;
INSERT INTO LETCPF VALUES('5', 'LPLNCHG', 3, '1', 20190920, 99999999, '9', '70372028',
' ', 'CH', '5', '40221077',
2282, 'PS0001', ' ', 'BJ', '5', '40221077', 'LPLNCHG', 1, 'N', 'TN82', 'WLU4',
'I003442476', CURRENT TIMESTAMP);</t>
  </si>
  <si>
    <t>INC003442482</t>
  </si>
  <si>
    <t>023002398913 此单客户三张保单 都是电子保单 客户说一次都做了回签了 但是系统显示了两个回签的 这个没有  此单已经多次发送电子保单 麻烦查询原因  谢谢了</t>
  </si>
  <si>
    <t>URL传参偶发性问题</t>
  </si>
  <si>
    <t>INC003442504</t>
  </si>
  <si>
    <t>DL-00600693申请贷款，在操作时直接被弹出，详见附件，请协助，谢谢</t>
  </si>
  <si>
    <t>程序修复在uat
UPDATE CHDR SET PAYRCOY='9', USER_PROFILE='I003442504', DATIME=CURRENT_TIMESTAMP
WHERE CHDRCOY='8' AND CHDRNUM='00600693' AND VALIDFLAG='1'
--1 rows</t>
  </si>
  <si>
    <t>INC003442708</t>
  </si>
  <si>
    <t>Selina Lin</t>
  </si>
  <si>
    <t>审批过程其他保单都正常，只有一张单子显示“操作失败”，工单号为0819091124421</t>
  </si>
  <si>
    <t>1049620</t>
  </si>
  <si>
    <t>经过调查，该问题为偶发现象，在做审批时，底层中会对该工单做一个校验，添加一条数据作为可进行活动的标识，而问题就出在没有添加该标识，导致问题情况的发生。该问题目前只发生过一例的情况，</t>
    <phoneticPr fontId="11" type="noConversion"/>
  </si>
  <si>
    <t>问题属于偶发现象，具体情况需有待观察。暂以关闭工单。</t>
    <phoneticPr fontId="11" type="noConversion"/>
  </si>
  <si>
    <t>INC003442815</t>
  </si>
  <si>
    <t>Zuojing Hu</t>
  </si>
  <si>
    <t>PASS系统中的增值服务功能异常，具体见附件系统截屏</t>
  </si>
  <si>
    <t>3421179</t>
  </si>
  <si>
    <t>给用户配置相应的机构即可</t>
  </si>
  <si>
    <t>INC003442892</t>
  </si>
  <si>
    <t>新人LA账号无审核权限，请开通小于20万的审核权限当时申请账号的工单RITM1998592LA账号：EZhouWeiy  权限可参考ELIUZ</t>
  </si>
  <si>
    <t>审批金额已调整为20万，请重新登录测试。</t>
  </si>
  <si>
    <t>INC003442961</t>
  </si>
  <si>
    <t>分公司报案岗，使用身份证号、姓名等五要素，查看保单。输入客户姓名为潘淑珍，查出来的保单被保险人为“于蕾”。并且保单号均有重复。</t>
  </si>
  <si>
    <t>INC003373641</t>
  </si>
  <si>
    <t>已结案支付异常L19090333243、00276871、M19090348761L19090333234、03321219、M19090348749</t>
  </si>
  <si>
    <t>INC003373875</t>
  </si>
  <si>
    <t>CCS保全变更申请书有时显示个人隐私授权同意书，有时未显示，请协助确认原因，谢谢。</t>
  </si>
  <si>
    <t>问题是由于模板原因造成的，当同事打印多份文件时，导致模板高度超过限度，导致缺少打印信息</t>
    <phoneticPr fontId="11" type="noConversion"/>
  </si>
  <si>
    <t>修复后，已经联系用户进行测试。</t>
    <phoneticPr fontId="11" type="noConversion"/>
  </si>
  <si>
    <t>INC003374168</t>
  </si>
  <si>
    <t>Haifeng Dong</t>
  </si>
  <si>
    <t>TMP系统被冻结，请协助加急解锁，谢谢</t>
  </si>
  <si>
    <t>1022595</t>
  </si>
  <si>
    <t>INC003374223</t>
  </si>
  <si>
    <t>L19083133105、04022565、M19083148569缺少理赔材料，案件状态为空。</t>
  </si>
  <si>
    <t>INC003374333</t>
  </si>
  <si>
    <t>Tianjiao Guo</t>
  </si>
  <si>
    <t>合同号BJ200600028599,客户在微客服上申请账号变更，下午5点操作的，办理未成功，请参考截图，请帮忙查询办理未成功的原因。</t>
  </si>
  <si>
    <t>9591 CN - WeChat Platform</t>
    <phoneticPr fontId="11" type="noConversion"/>
  </si>
  <si>
    <t>3372054</t>
  </si>
  <si>
    <t>Working as designed</t>
    <phoneticPr fontId="11" type="noConversion"/>
  </si>
  <si>
    <t>交行信用卡不允许做账号变更的操作</t>
  </si>
  <si>
    <t>INC003378268</t>
  </si>
  <si>
    <t>L19090333268、03889542、M19090348799 待审核状态，审核岗看不到。</t>
  </si>
  <si>
    <t>INC003378445</t>
  </si>
  <si>
    <t>四川民生项目今日订单档提交总公司新契约受理时，有8张保单因重复报错，MTS系统为待发送状态。已让总公司核实。结果如附件邮件。还请帮忙协助处理，谢谢！</t>
  </si>
  <si>
    <t>发送核心LA抛出异常，未能将防止相同投保人在LA生成多个客户号插入并发表的记录删除，导致重新保单审核时报错："发送失败重复客户,稍后再试!"。</t>
  </si>
  <si>
    <t>目前已经将并发表的客户信息记录清除，请尝试重做保单审核。</t>
  </si>
  <si>
    <t>INC003379547</t>
  </si>
  <si>
    <t>Han Wang</t>
  </si>
  <si>
    <t>7月申请王晗和李芳2人OA账号及相应权限的开通（工单编号：RITM1811953）。OA账号已开通成功，但是在OA预算动支申请中，预算动支明细的成本中心只显示2199, 不显示2100的选项。烦请帮我们开通2100的权限。谢谢！</t>
  </si>
  <si>
    <t>3414486</t>
  </si>
  <si>
    <t>INC003379620</t>
  </si>
  <si>
    <t>以下为都会堂20190822-0903对账差异，烦请协助处理，谢谢~户订单号 单金额   Xmbmall20190800000495 5 #N/A OLP011434550 都会堂有，EBS无379434IPTE20190800001713 266.6 #N/A  047263IPTE2019080000180</t>
    <phoneticPr fontId="11" type="noConversion"/>
  </si>
  <si>
    <t>数据校验问题</t>
    <phoneticPr fontId="11" type="noConversion"/>
  </si>
  <si>
    <t>INC003379739</t>
  </si>
  <si>
    <t>TMP帐号被冻结，请帮忙开通，谢谢！帐号名：zouti</t>
  </si>
  <si>
    <t>INC003379749</t>
  </si>
  <si>
    <t>L19062728693、OLP011109554、M19062742590 已结案支付异常</t>
  </si>
  <si>
    <t>INC003380185</t>
  </si>
  <si>
    <t>工单号：0019081906203系统路径：MetLife CCS &gt; 离线业务 &gt; 投诉受理  &gt;  详细信息 &gt; 审批信息问题点：1.投保单号：373001287808，期缴保费乘以缴费期数，与累缴保费金额不一致。2.各投保单号对应的累缴保费金额相加，不等于系统自动计算。特别说明：总计中"累交保费"字段</t>
  </si>
  <si>
    <t>涉及到修改原始代码，需转为problem。</t>
  </si>
  <si>
    <t>INC003372824</t>
  </si>
  <si>
    <t>Lu Han</t>
  </si>
  <si>
    <t>LA系统无法登录，工作需要非常紧急，请协助我解决，感谢。LA系统用户名EHLU</t>
  </si>
  <si>
    <t>1095734</t>
  </si>
  <si>
    <t>帐号已重置    请邮件查收</t>
  </si>
  <si>
    <t>INC003372943</t>
  </si>
  <si>
    <t>客户反馈说微信签收后没有积分，这边渠道说按照官微的积分规则，客户应该有积分</t>
  </si>
  <si>
    <t>需求中定义未生效30天赠送0积分</t>
    <phoneticPr fontId="11" type="noConversion"/>
  </si>
  <si>
    <t>此保单未生效30天，赠送积分为0</t>
  </si>
  <si>
    <t>INC003373050</t>
  </si>
  <si>
    <t>与供应商系统对接上传信函数据问题：1、18万能周年函信函昨日未跑出数据，通过BO按规则提数是有数据的    1）提数时间：8.26-8.31    2）数据量：186条2、49满期金、生存金、年金信函数据与Bo提取数据量不符    1）49满期金提数时间：10.1-10.2  （共10条）    2）49生</t>
  </si>
  <si>
    <t>配置表增量时间更新不符合需求导致生成数据和用户反馈不一致</t>
  </si>
  <si>
    <t>配置表增量时间更新不符合需求，暂做手工补推处理，最终方案还需要和开发团队商量</t>
  </si>
  <si>
    <t>INC003373384</t>
  </si>
  <si>
    <t>2019.8.23回盘保单VMS系统中无发票，交易查询里也无记录。如保单号:03285633/03285712，请协助处理，谢谢</t>
  </si>
  <si>
    <t>INC003367344</t>
  </si>
  <si>
    <t>081000303702电子保单生成PDF失败，081000300869 等待特殊保单审核纸质保单生成PDF失败，以上两单烦请帮忙处理，谢谢。</t>
  </si>
  <si>
    <t>INC003367559</t>
  </si>
  <si>
    <t>SC-02451279  LA无法操作 修改客户信息页面，回车就报错，见截图</t>
  </si>
  <si>
    <t>Msp的outbound不知道怎么回事关掉了，不知道是被人关了还是系统停的，重启后好了</t>
  </si>
  <si>
    <t>INC003367599</t>
  </si>
  <si>
    <t>新一站项目提出承保报错，并多次出现，请协助处理，附件为报错提示。</t>
  </si>
  <si>
    <t xml:space="preserve">问题：MTS系统Web Service : OnlineSales 的核保接口CheckOnLinePolicyRule 报异常信息System.Data.SqlClient.SqlException: Timeout expired.  The timeout period elap
sed prior to completion of the operation or the server is not responding
</t>
  </si>
  <si>
    <t>添加异常信息的详细日志以便下次能及时定位这个问题。</t>
  </si>
  <si>
    <t>INC003367768</t>
  </si>
  <si>
    <t>无法修改客户国籍，请IT帮忙修改</t>
  </si>
  <si>
    <t>INC003367790</t>
  </si>
  <si>
    <t>本月对微客服绑定人数报表（投保人）进行了两次导出（截止2019年8月31日），两次导出数据不一致，且较上月有明显异常。上月导出数据 及本月两次导出数据已添加于附件，烦请协助调查。</t>
  </si>
  <si>
    <t>Defect of New Release</t>
    <phoneticPr fontId="11" type="noConversion"/>
  </si>
  <si>
    <t>新CR 上线的问题</t>
  </si>
  <si>
    <t>函数已经重新执行，现已经正常</t>
  </si>
  <si>
    <t>INC003367803</t>
  </si>
  <si>
    <t>生产环境报错，进不了</t>
  </si>
  <si>
    <t>数据库死锁</t>
  </si>
  <si>
    <t>数据库发生了死锁，造成查询数据超时，已恢复</t>
  </si>
  <si>
    <t>INC003367984</t>
  </si>
  <si>
    <t>官微白屏</t>
  </si>
  <si>
    <t>INC003368024</t>
  </si>
  <si>
    <t>工行直连扣款，8月30日出盘子批次号：20190830111431_SubPKN_000007 内有260条（2个批扣数据包）未成功发送银行，导致整批数据无法回盘，请协助处理</t>
  </si>
  <si>
    <t>用户已和银行核对，银行未收到支付报文，临时解决方案，tmp打DP已 置保单为失败回调核心，重新推送。</t>
  </si>
  <si>
    <t>INC003368109</t>
  </si>
  <si>
    <t>保单SY200800008906，8月29日客户致电客服，申请补发合同，400直刷件，但影像系统无数据，请协助处理，谢谢!</t>
  </si>
  <si>
    <t>INC003368540</t>
  </si>
  <si>
    <t>您好，银保保单98822669在LA里有打印轨迹，然而平台里却没有任何记录，详见附件，请帮忙处理，谢谢！</t>
  </si>
  <si>
    <t>INC003368562</t>
  </si>
  <si>
    <t>TMP系统 帐号被冻结，请帮忙开通，谢谢！帐号：jianyu yu</t>
  </si>
  <si>
    <t>已解冻</t>
  </si>
  <si>
    <t>INC003368706</t>
  </si>
  <si>
    <t>如附件，冻结预算为负值，烦请帮忙查找原因，如系统有问题，烦请更正为正确结果，谢谢!</t>
  </si>
  <si>
    <t xml:space="preserve">预算科目里因为预支跟报销不匹配造成的。
</t>
  </si>
  <si>
    <t>INC003368750</t>
  </si>
  <si>
    <t>登录报错，重置密码总是提示相似</t>
  </si>
  <si>
    <t>账号Ehujun已经可以正常登录，密码为原密码，修改密码时新密码不可与以前使用过的旧密码相同</t>
  </si>
  <si>
    <t>INC003363087</t>
  </si>
  <si>
    <t>CCS系统--保单查询及工单保存反应慢，无法处理日常工作，详见附件，谢谢发生时间2019.9.2  16：22</t>
  </si>
  <si>
    <t>Networking</t>
    <phoneticPr fontId="11" type="noConversion"/>
  </si>
  <si>
    <t>No Action Taken</t>
    <phoneticPr fontId="11" type="noConversion"/>
  </si>
  <si>
    <t>根据用户提供的截图，查询CCS系统日志，在日志中并没有体现到异常的信息，问题出现的时间比较短暂，后续也没有发生查询无响应的现象发生，</t>
    <phoneticPr fontId="11" type="noConversion"/>
  </si>
  <si>
    <t>发生时间较短，较难排查。经与用户沟通，后面继续观察，看是否复现问题。</t>
    <phoneticPr fontId="11" type="noConversion"/>
  </si>
  <si>
    <t>INC003363230</t>
  </si>
  <si>
    <t>Hold - MetLife</t>
  </si>
  <si>
    <t>近期我给分公司发送交易明细的时候发现，网页上显示的发送日期和导出的Excel显示的发送日期不一样，网页上的是准确的，但是导出为Excel之后，发送日期就变得不对了</t>
  </si>
  <si>
    <t>INC003363316</t>
  </si>
  <si>
    <t>账户被锁定，用户名weizhang-dl</t>
  </si>
  <si>
    <t>INC003363325</t>
  </si>
  <si>
    <t>北京收付费在清理保单暂记时，发现有几张保单的暂记有问题，请帮忙查询该保单暂记中为什么有余额保费，请IT查询原因并解决。保单号：40050072、03569951、00617929、00617991谢谢！</t>
  </si>
  <si>
    <t xml:space="preserve">40050072、03569951两单是先失效后IVR交费的，不能返有效吃保费，请转渠道后续处理。
00617929、00617991两单已返有效，吃进保费并失效，请知悉。
</t>
  </si>
  <si>
    <t>INC003363410</t>
  </si>
  <si>
    <t>L19082932938、40881263、M19082948348 已结案支付异常</t>
  </si>
  <si>
    <t>INC003364308</t>
  </si>
  <si>
    <t>L19082132448、04326750、M19082147703 照会回执截止时间为2019/8/29，目前已超过该时间，但系统未自动回销。</t>
  </si>
  <si>
    <t>INC003364352</t>
  </si>
  <si>
    <t>mtsrpt-报表-回访任务报表-薪资报表-实收保费绩效明细报表-复效，保单已经承保了，但在系统只体现了一期保费，其他三期保费未体现，请帮忙更新，谢谢。保单号：03754663</t>
  </si>
  <si>
    <t>目前已经将复效保单中无效的实收保费记录更新，请重新导出报表查看数据。该问题已通过PRB修改JOB执行时间，该故障中数据为修复之前的数据。</t>
  </si>
  <si>
    <t>INC003364735</t>
  </si>
  <si>
    <t>保单号04336297，04336555，04335240于8月29日回盘成功，未进Pass和LA系统。</t>
  </si>
  <si>
    <t>INC003363221</t>
  </si>
  <si>
    <t>客户：蒋坤容保单号：02837752电话：13896661451客户已多次致电表示名下一共5张保单，之前都可以微信交费，现在只有保单：02837752，微信交不了费用，客户已经退出重新进入过多次，都显示不支持微信交费，此保单截止9月1日是第53天未交费，400已告知客户可以银行自动扣费，客户表示续期交费账号没有余</t>
  </si>
  <si>
    <t>客户从H5进去的，现在已正常</t>
  </si>
  <si>
    <t>INC003363267</t>
  </si>
  <si>
    <t>0047199641677134这两个保单在微信端申请的还款直刷但是在微信后台管理系统中微客服 / 保全还款申请查询 无数据，烦请核实原因</t>
  </si>
  <si>
    <t>新上线CR问题</t>
  </si>
  <si>
    <t>数据执行重复，删除重复数据</t>
  </si>
  <si>
    <t>INC003363401</t>
  </si>
  <si>
    <t>保单号01047240身份证：440782198708155616  客户：卢锦波客户反馈微信用积分兑换的红包一直没到账</t>
  </si>
  <si>
    <t>后台调用腾讯接口超时，已添加到本月补发红包里面</t>
  </si>
  <si>
    <t>INC003363416</t>
  </si>
  <si>
    <t>客户：陆梅保单号：01529486，00842318，41138939积分兑换红包，客户表示已经显示兑换成功，但是找不到红包</t>
  </si>
  <si>
    <t>后台调用腾讯接口超时，已添加到本月红包补发名单中</t>
  </si>
  <si>
    <t>INC003364463</t>
  </si>
  <si>
    <t>北京补丁创意服饰有限公司GP01010000108021，被保险人张慧敏，身份证130434198902024863，无法绑定，请处理。谢谢！</t>
  </si>
  <si>
    <t>出险人是张慧敏把微信绑定到了​张慧芳的微信​上</t>
  </si>
  <si>
    <t>微信​上解绑​张慧芳</t>
  </si>
  <si>
    <t>INC003364535</t>
  </si>
  <si>
    <t>956556/955565/936896以上3名TSR</t>
  </si>
  <si>
    <t>问题：实时数据信息流有三位TSR 956556/955565/936896无法取号。
原因：956556 、936896 是能取号的，通过查看后台日志记录发现有待确认预分数据的，说明客户经理未点击【确认】系统推送的数据。
另一个工号955565 无法取号是因为配置问题，日志中有 "无取号权限" 的记录。</t>
  </si>
  <si>
    <t>调查日志记录 分析信息流的数据。</t>
  </si>
  <si>
    <t>INC003364612</t>
  </si>
  <si>
    <t>L19090133130、02819765、M19090148607 IMAP申请，缺少影像。</t>
  </si>
  <si>
    <t>问题还要继续跟踪</t>
  </si>
  <si>
    <t>该理赔影像已重新上传，请知晓。</t>
  </si>
  <si>
    <t>INC003364856</t>
  </si>
  <si>
    <t>新产品LA17AA趸交无法选择险种交费频率、交费期间等信息</t>
  </si>
  <si>
    <t>正在紧急修复中，请知晓。</t>
  </si>
  <si>
    <t>INC003364957</t>
  </si>
  <si>
    <t>解锁重置密码，并发送至用户邮箱。</t>
  </si>
  <si>
    <t>INC003367571</t>
  </si>
  <si>
    <t>fams系统验收单上有乱码</t>
  </si>
  <si>
    <t>3263268</t>
  </si>
  <si>
    <t>程序计算精度问题</t>
    <phoneticPr fontId="11" type="noConversion"/>
  </si>
  <si>
    <t>INC003367583</t>
  </si>
  <si>
    <t>微信后台管理系统登录报错，烦请尽快查询原因https://wechat.metlife.com.cn/weixinmanager/</t>
  </si>
  <si>
    <t>数据库锁库引起的问题，已解决</t>
  </si>
  <si>
    <t>INC003367602</t>
  </si>
  <si>
    <t>大连昨天在LA系统批核了2笔3000元的现金给付保单号01430682，但是在资金平台中的防重预警和付款支付平台中均没有这2笔退费。已找负责资金平台的同事帮忙查询后台也没有这2笔退费。麻烦协助处理一下，谢谢！</t>
  </si>
  <si>
    <t>用户反馈有两笔记录未在资金平台看到，数据已做补推处理</t>
  </si>
  <si>
    <t>分析应该是增量控制有小瑕疵，已做仅仅修复，数据做补推处理</t>
  </si>
  <si>
    <t>INC003367702</t>
  </si>
  <si>
    <t>反洗钱系统：http://aml.metlife.cn/aml/logon/main1.jspID:lifengh请协助重置密码，谢谢。</t>
  </si>
  <si>
    <t>重置密码，并发送至经理邮箱。</t>
  </si>
  <si>
    <t>INC003367887</t>
  </si>
  <si>
    <t>（1）保单号：41509351，微信直刷未成功，pass中人工受理没有任务。但在未结案清单中有一条记录影响保全时效。烦请IT协助将此单调整为撤销状态。（2）41677134，00471996，41625936三单从pass系统内导出没有“交易名称”及“保全状态”，烦请同时修复，谢谢！</t>
  </si>
  <si>
    <t>手动调整结案</t>
  </si>
  <si>
    <t>保全状态修改</t>
  </si>
  <si>
    <t>INC003367975</t>
  </si>
  <si>
    <t xml:space="preserve">E-opening报错请求服务器失败，请检查网络配置！999cancelled </t>
  </si>
  <si>
    <t>Certifact Renewed</t>
    <phoneticPr fontId="11" type="noConversion"/>
  </si>
  <si>
    <t xml:space="preserve">SSL证书未更新 </t>
  </si>
  <si>
    <t xml:space="preserve">现在已回滚老证书解决此问题 </t>
  </si>
  <si>
    <t>INC003368505</t>
  </si>
  <si>
    <t>保单号：04502490，IMAP投保保单，今日合同下发核查时发现，此单投保书中无客户签字，烦请帮忙查询原因并处理，谢谢，</t>
  </si>
  <si>
    <t>该单出现加签空白是代理人在同一时间段内两个pad（ios12.1.4  和10.3.2）操作同一单投保书加签导致，请知晓</t>
  </si>
  <si>
    <t xml:space="preserve">由于涉及加签，IT层面无法修复，只能从业务层面解决，运营总部知道此问题现象，已有相关优化需求再做，如仍有问题请联系运营总部。
</t>
  </si>
  <si>
    <t>INC003368631</t>
  </si>
  <si>
    <t>BO用户EYYIYI抽取的“47-银行存款科目明细报表（BCP）-NEW”报表中发现如下问题：FH-R5的扣款成功金额的数据均是翻倍的。比如附件47报表中8月16号的扣款成功金额是15581.8，但实际扣款成功报表中的金额是7790.9，该金额与银行实际扣款成功金额一致。请协助查找47报表中扣款成功金额翻倍的原因，谢谢</t>
  </si>
  <si>
    <t>ITEMPF 表 同一个 ITEM 对应了 2 个 COMPANY，导致金额翻倍， 经与LA确认， COMPANY=0 为无效数据，因此需要修改存储过程逻辑，过滤掉无效数据。</t>
  </si>
  <si>
    <t>INC003372836</t>
  </si>
  <si>
    <t>Wenwen Zhou</t>
  </si>
  <si>
    <t>OA权限看不到培训部全年所有费用，并且预算动支无法提交，显示表单不符，申请的工单号为RITM1956719</t>
  </si>
  <si>
    <t>3426500</t>
  </si>
  <si>
    <t>用户预算动支申请表不会填</t>
  </si>
  <si>
    <t>INC003372864</t>
  </si>
  <si>
    <t>Chao Lin</t>
  </si>
  <si>
    <t>账号被锁定Tlinchao，请协助解锁</t>
  </si>
  <si>
    <t>3413436</t>
  </si>
  <si>
    <t>INC003372925</t>
  </si>
  <si>
    <t>123002465978   此保单销售反馈昨天已经微信支付成功，但是保单今天待发送状态管理职无法提交保单，还请帮核实是否扣款成功并添加交易描述，谢谢</t>
  </si>
  <si>
    <t>１、数据核实
２、数据修改
３、数据同步</t>
  </si>
  <si>
    <t>INC003373138</t>
  </si>
  <si>
    <t>201000031076此单投保单客户已勾选了递交身份证件，但影像系统却缺失，请查核，谢谢！</t>
  </si>
  <si>
    <t>Failure</t>
    <phoneticPr fontId="11" type="noConversion"/>
  </si>
  <si>
    <t>网络不好的情况下会存在影像加载失败</t>
  </si>
  <si>
    <t>此现象系统已于6月底上线优化，代理人imap应用存在更新不完整的情况，请代理人删除应用重新下载。另外此单需要联系代理人重新补充证件影像。</t>
  </si>
  <si>
    <t>INC003373369</t>
  </si>
  <si>
    <t>保单号04029805，积分兑换红包，积分扣走了，红包未到账</t>
  </si>
  <si>
    <t>调用腾讯接口超时，放在本月补发名单中</t>
  </si>
  <si>
    <t>INC003374217</t>
  </si>
  <si>
    <t>无法变更虞慧萍、谭样爱ebwechat手机号，请核实情况，谢谢！</t>
  </si>
  <si>
    <t>配置错误</t>
  </si>
  <si>
    <t>更改手机号</t>
  </si>
  <si>
    <t>INC003374239</t>
  </si>
  <si>
    <t>ccs系统无法抽取回访问题件明细表，账号：zhengyuan。烦请协助查看，谢谢！</t>
  </si>
  <si>
    <t>用户的权限配置问题，归属机构应该为杭州。已经修改完毕。</t>
  </si>
  <si>
    <t>对归属的机构的权限进行修改。</t>
  </si>
  <si>
    <t>INC003378401</t>
  </si>
  <si>
    <t>请协助核实上海稽核95、159、163、189、190号问题，“险种代码”为空或者不正确，“销售渠道”字段值为空，非现金收款方式的对方银行账号为空，“实付日期”和“实付赔款支出折合人民币”字段值一个为空，另一个非空</t>
  </si>
  <si>
    <t>将提供的Excel数据补充完整。</t>
  </si>
  <si>
    <t>INC003378403</t>
  </si>
  <si>
    <t>49个国电龙源基金（TPA总赔号：19157751）数据，出险日期与保单匹配有问题，请核实情况。</t>
  </si>
  <si>
    <t xml:space="preserve"> 删除错误接受的数据。</t>
  </si>
  <si>
    <t>INC003378468</t>
  </si>
  <si>
    <t>e-opening时提示网络报错</t>
  </si>
  <si>
    <t>SSL证书未更新</t>
  </si>
  <si>
    <t xml:space="preserve">现已回滚证书 ，问题解决 </t>
  </si>
  <si>
    <t>INC003378485</t>
  </si>
  <si>
    <t>多名代理人反馈录单至发送时都没问题，但是核保时出照会备注栏自动出现莫名符号甚至完整句子，不止一次，可参考保单121000325362、121000291513，代理人高渊8611000510；老客户投保时地址自动跳出但是跳出的都不是完整的地址，导致出现扣单情况，可参考保单12100325351，代理人高渊8611000</t>
  </si>
  <si>
    <t>ODS调用加密算法ENCRYPTBYPASSPHRASE(N'METLIFE',CHARGEADDRESS)时，地址长度&gt;30会被截断导致map_lccont表中地址信息部分缺失；</t>
  </si>
  <si>
    <t>调整扩展加密算法的ENCRYPTBYPASSPHRASE加密对象的长度。</t>
  </si>
  <si>
    <t>INC003378595</t>
  </si>
  <si>
    <t>姓名：隋国铭身份证号：210225198102220236保单号：388000018151电话：13941125975客户致电表示注册官微，但一直无法收到验证码</t>
  </si>
  <si>
    <t>后来联系客户，客户已经正常收到验证码，绑定成功</t>
    <phoneticPr fontId="11" type="noConversion"/>
  </si>
  <si>
    <t>后来联系客户，客户已经正常收到验证码，绑定成功</t>
  </si>
  <si>
    <t>INC003378657</t>
  </si>
  <si>
    <t>保单号GZ200900019117，客户操作保单还款显示身份证校验失败</t>
  </si>
  <si>
    <t>这是由于客户拍照身份证照时候四周留的空隙太大，烦请客户再重新拍照上传下身份证，客户已经重新上传，没问题了</t>
  </si>
  <si>
    <t>INC003378694</t>
  </si>
  <si>
    <t>保单号03396453 申请犹豫期退保，全额应为4320，系统操作显示3960。客户于8/30申请，9/2扣入一笔保费360元，又因犹豫期无法回退一期保费，即使将申请日期改为9/2之后，pass显示金额仍为3960。请协助修复确认。</t>
  </si>
  <si>
    <t>REVCOLL中，即续期收费处理返回中，当犹豫期退保处理时候，如果发现有LP/TS待给付科目，会跳过处理此次续期，即不返回到悬帐。
但是这个判断没有加入保单号的key，所以如果同一天，有其他保单收款的同时退多余悬帐，并且保单号＞此单号码，并且是同一个交易号码，并且退费金额和续期保费一样，那么犹豫期退保会出现少退费的情况。
已经用NNBK23修改，安排测试。</t>
  </si>
  <si>
    <t>INC003379391</t>
  </si>
  <si>
    <t>易展通中的用户列表无法编辑</t>
  </si>
  <si>
    <t>如果map的潜在客户没有地址信息，当易展通调用map的editAgencyProspectiveCustomer接口update地址信息时会异常，更新失败；</t>
  </si>
  <si>
    <t>重新调整地址信息的update逻辑，如果源数据没有地址信息就新增，否则update；</t>
  </si>
  <si>
    <t>INC003379811</t>
  </si>
  <si>
    <t>客户投保人夏玲莹（投保书号：351000066238/351000066234/351000066242），昨天在回执签收时均未收到公司验证码，现核实手机号码无误</t>
    <phoneticPr fontId="11" type="noConversion"/>
  </si>
  <si>
    <t>已经联系客户，已经操作成功</t>
  </si>
  <si>
    <t>INC003379818</t>
  </si>
  <si>
    <t>芋头公司：张锐42022219831213001X，手机号18058819642，无法绑定微信，请核实情况，谢谢！</t>
  </si>
  <si>
    <t>修改了手机号,EBS在人工审核</t>
  </si>
  <si>
    <t>人工审核成功后即可绑定</t>
  </si>
  <si>
    <t>INC003379896</t>
  </si>
  <si>
    <t>微信后台管理系统微信保单还款查询时，点击导出按钮报错</t>
  </si>
  <si>
    <t>新上线CR bug</t>
  </si>
  <si>
    <t>INC003380192</t>
  </si>
  <si>
    <t>杭州AGY代理人危珍花：8611000747，投保单号：121000326856，签单时影像文件上传失败，详见附件图片，目前保单已发送成功，烦请确认失败原因，谢谢！</t>
  </si>
  <si>
    <t>影像文件生成破损，导致重传无效</t>
  </si>
  <si>
    <t>临时方案为重新核保，可以删除破损文件重新上传即可。 根本解决方案继续跟进中。</t>
  </si>
  <si>
    <t>INC003392993</t>
  </si>
  <si>
    <t>信息查询异常</t>
  </si>
  <si>
    <t>因周末打印系统宕机</t>
  </si>
  <si>
    <t>INC003395789</t>
  </si>
  <si>
    <t>上周四发布的需求：CR1902013需求申请年金领取频率和年金领取方式但是现在批单不对0234763302347633  这个保单的首次领取日期是 2018-9-13，而且已经领取过了，批单上的日期应该是2019-9-13</t>
  </si>
  <si>
    <t>新cr上线的问题</t>
  </si>
  <si>
    <t>INC003395833</t>
  </si>
  <si>
    <t>无法查询到受益人</t>
  </si>
  <si>
    <t>iMap2.0上线时 我的客户》保单查询调整查询MAP_LCBNF_V、MAP_LCBNF表增加etl_datatype字段，导致保单查询受益人信息时出错</t>
  </si>
  <si>
    <t>重新调整受益人信息sql，去掉etl_datatype字段</t>
  </si>
  <si>
    <t>INC003395837</t>
  </si>
  <si>
    <t>Yanmei Jin</t>
  </si>
  <si>
    <t>MTS报错，附件为报错截图。</t>
  </si>
  <si>
    <t>3372301</t>
  </si>
  <si>
    <t>DMDC</t>
  </si>
  <si>
    <t>未执行操作，自行恢复。</t>
  </si>
  <si>
    <t>INC003395877</t>
  </si>
  <si>
    <t>姓名：艾意红身份证号：512201197306170362保单号：037007809.6在微信中进行了积分兑换，600积分兑了5元，系统信息提示兑换金额在微信零钱，但未查询到</t>
  </si>
  <si>
    <t>经调查是由于调用后台腾讯接口超时的原因，已添加到本月红包补发名单中</t>
  </si>
  <si>
    <t>INC003395920</t>
  </si>
  <si>
    <t>姓名：陈非身份证号：500102199103055993保单号：04093997客户致电表示在官微上被保险人要注册申请理赔，但一直接收不到验证码</t>
    <phoneticPr fontId="11" type="noConversion"/>
  </si>
  <si>
    <t>Human Error</t>
    <phoneticPr fontId="11" type="noConversion"/>
  </si>
  <si>
    <t>联系客户了，客户反馈已经解决</t>
    <phoneticPr fontId="11" type="noConversion"/>
  </si>
  <si>
    <t>联系客户了，客户反馈已经解决</t>
  </si>
  <si>
    <t>INC003395962</t>
  </si>
  <si>
    <t>L19090533422、FP0068134095、M19090549030 已结案支付异常</t>
  </si>
  <si>
    <t>上线后做初始化</t>
  </si>
  <si>
    <t>用户要求上线后做初始化，发布后初始化已完成</t>
  </si>
  <si>
    <t>INC003396672</t>
  </si>
  <si>
    <t>8.31-9.6由it发现并处理的失败单</t>
  </si>
  <si>
    <t>INC003397122</t>
  </si>
  <si>
    <t>02384390    该保单变更过年金领取频率变更下一次年金领取应该是2019.9.28，但是现在在系统里面是 2020.9.28.麻烦尽快修复。</t>
  </si>
  <si>
    <t xml:space="preserve">原因： 
保单的生效日时28日，经过20190228后，REGP的next pay date变成了月末，现在该单是20190930，在年金频率调整时，会检查这个日期是不是20190928，不是的话，就做预期调整了ZAAI，以至于此单未达到预期效果 
</t>
  </si>
  <si>
    <t>解决方案： 
1） 删ZAAI（请先备份一下） 
delete FROM ZAAIpf WHERE CHDRNUM ='02384390' AND CHDRCOY ='2' 
-- 1 ROW 
2)patch REGP的日期 
UPDATE REGPPF SET NEXT_PAYDATE = 20190928,USER_PROFILE = 'I003397122',DATIME = CURRENT_TIMESTAMP WHERE CHDRNUM ='02384390' AND CHDRCOY ='2' AND 
VALIDFLAG ='1' 
3) DIARY convert 
4）请用户重新做年金频率调整，月变年。 
现已处理完毕，inc关闭。</t>
  </si>
  <si>
    <t>INC003397189</t>
  </si>
  <si>
    <t>CCS工单审批人填写错误，麻烦退回重新填写</t>
  </si>
  <si>
    <t>与用户电话沟通，把已经离职的账号姓名修改为在职的另一位连子智。</t>
  </si>
  <si>
    <t>编写相应的脚本，发送至Oliver修改，并已联系用户确认修改成功。</t>
  </si>
  <si>
    <t>INC003397222</t>
  </si>
  <si>
    <t>南京保单投保人大于60岁没有进行双录</t>
  </si>
  <si>
    <t>南京的保单投保人大于60岁不走全国的校验双录规则；</t>
  </si>
  <si>
    <t>新增南京的投保人大于60岁双录规则；</t>
  </si>
  <si>
    <t>INC003397335</t>
  </si>
  <si>
    <t>邮箱管理系统无法登录，显示报错信息如附件，烦请核实处理，谢谢！</t>
  </si>
  <si>
    <t>无需操作</t>
  </si>
  <si>
    <t>INC003401689</t>
  </si>
  <si>
    <t>昨日加跑RE数据RITM1977162申请最终加跑数据总量仅398条，不能满足使用，还请检查处理</t>
  </si>
  <si>
    <t xml:space="preserve">问题：每周六的AutoReuseReoffer数据重庆ColdCall的数据在2019-09-07号复用的量很少
原因：根据Reoffer的复用逻辑判断影响复用的因素有四个方面，1.应用JOB是否正常运行   2. 归属配置是否变动  3.复用时算起前7天登录用户限额配置，限额配置直接决定提取的上限数量 4.复用取数脚本涉及的表数据决定。
以上四方面因素经确认第3点和第4点可能性比较接近，第4点可能性最大但是已无法验证，如果以后再出现此类问题就需要加日志记录复用取数脚本涉及的表数据量。
</t>
  </si>
  <si>
    <t>调查Reoffer数据的复用逻辑</t>
  </si>
  <si>
    <t>INC003401766</t>
  </si>
  <si>
    <t>023002471425 此单微信支付，9日下午已经支付成功，今天保单还是待发送状态，无法提交，系统无交易描述，还请帮核查添加，谢谢</t>
  </si>
  <si>
    <t>１、数据核实
２、数据补充
３、数据回推</t>
  </si>
  <si>
    <t>INC003401799</t>
  </si>
  <si>
    <t>ODS1生产Daily 推数session监控 (s_m_SP_REMIND_RECORD_60)</t>
  </si>
  <si>
    <t>报错原因是CDR同一客户由于名称不一样（录入时中间多了一个空格）导致产生两条记录，推数COGNOS程序在更新时报错，临时方案是现在系统做DP处理</t>
  </si>
  <si>
    <t>报错原因是CDR同一客户由于名称不一样（录入时中间多了一个空格）导致产生两条记录，推数COGNOS程序在更新时报错，临时方案是现在系统做DP处理后重新推数成功</t>
  </si>
  <si>
    <t>INC003402011</t>
  </si>
  <si>
    <t>微信端安卓版无法下载电子合同,烦请修复</t>
  </si>
  <si>
    <t>INC003402770</t>
  </si>
  <si>
    <t>客户贵宾状态失效，但仍然可以在官微里添加亲属信息PASS中导出的VIP亲属信息中，不应该存在客户贵宾状态为无效的亲属信息</t>
    <phoneticPr fontId="11" type="noConversion"/>
  </si>
  <si>
    <t>INC003402828</t>
  </si>
  <si>
    <t>服务台指导用户下载建议书，此问题已完成</t>
  </si>
  <si>
    <t>INC003402949</t>
  </si>
  <si>
    <t>昨日变更汇丰宾水道支行（HY002500AA0002）网点负责人为贾卓飞，代码8625000203，今日LA系统中显示该网点负责人仍为原客户经理郭琪（8625003214），导致无法回复照会，由于行里希望今天核保通过，烦请协助处理，谢谢</t>
  </si>
  <si>
    <t>ODS程序切换推送LA的connection未修改</t>
  </si>
  <si>
    <t>修改相应Connection并补推数据</t>
  </si>
  <si>
    <t>INC003403096</t>
  </si>
  <si>
    <t>SEM接口报错</t>
  </si>
  <si>
    <t>更新客户描述信息时，长度超出数据库限制，导致抛异常</t>
  </si>
  <si>
    <t>需要转PRB修改程序，确保描述信息长度在数据库定义范围内。</t>
  </si>
  <si>
    <t>INC003403179</t>
  </si>
  <si>
    <t>分公司销售支持黄瑞反馈没有收到保全问题件提醒邮件，但是系统已经将黄瑞rui.huang@metlife.com配置为销售支持人员。</t>
  </si>
  <si>
    <t>用户下发照会的时候，没选择对应的收件人邮箱，所以没有。</t>
  </si>
  <si>
    <t>INC003408292</t>
  </si>
  <si>
    <t>BJ200800051999林靖12010319680321642X客户致电要求核实微信积分兑换完后，没有微信红包出现能够领取</t>
    <phoneticPr fontId="11" type="noConversion"/>
  </si>
  <si>
    <t>这个经查是由于2019-09-09 08:25:21  客户积分兑换红包 调腾讯后台接口超时的原因，已添加到本月补发红包名单中</t>
  </si>
  <si>
    <t>INC003408309</t>
  </si>
  <si>
    <t>客户：冯佳，保单号：03866657，身份证号：330105198309151326，客户9月2日官微兑换10元红包未到账</t>
  </si>
  <si>
    <t>这个经查是由于2019-09-02 18:22:48 客户积分兑换红包 调腾讯后台接口超时的原因，已添加到本月补发红包名单中</t>
  </si>
  <si>
    <t>INC003408326</t>
  </si>
  <si>
    <t>Xiaoxia Chen</t>
  </si>
  <si>
    <t>更换电脑，MTS的秘钥不可以使用。需要重新申请秘钥。</t>
  </si>
  <si>
    <t>3159025</t>
  </si>
  <si>
    <t>Configuration</t>
    <phoneticPr fontId="11" type="noConversion"/>
  </si>
  <si>
    <t>清空秘钥操作</t>
  </si>
  <si>
    <t>INC003408938</t>
  </si>
  <si>
    <t>Shuangcheng Han</t>
  </si>
  <si>
    <t>comp系统离职单转换连续两天导入后第二天无法查询，致电COMP后台，表示LA未返回，烦请协助处理。顺转单离职代理人工号8604004465，400工单转办之一 01873768</t>
  </si>
  <si>
    <t>3398762</t>
  </si>
  <si>
    <t>ODS程序切换LA Connection未修改，数据推送到LA备机了</t>
  </si>
  <si>
    <t>修改相应Connection，并补推数据</t>
  </si>
  <si>
    <t>INC003384086</t>
  </si>
  <si>
    <t>童振婉342501199204198624，微信无法解绑，请核实情况。</t>
  </si>
  <si>
    <t>操作错误</t>
  </si>
  <si>
    <t>重新操作即可</t>
  </si>
  <si>
    <t>INC003384123</t>
  </si>
  <si>
    <t>保单40206750通过官微申请满期金领取在8月9日，系统无记录，再次申请一直提示“处理中”</t>
  </si>
  <si>
    <t>网络问题造成用户提交的时候出现问题状态没有更新，数据已经处理</t>
  </si>
  <si>
    <t>INC003384697</t>
  </si>
  <si>
    <t>客户微信已经支付成功的（请查看附件）麻烦查询系统没有显示"交易成功"</t>
  </si>
  <si>
    <t>１、核对数据
２、数据补全修改
３、数据同步</t>
  </si>
  <si>
    <t>INC003384788</t>
  </si>
  <si>
    <t>40260397 这个保单，今早在PASS中已经显示结案，但是在微信后台管理系统，保单还款申请查询中的申请状态是：已提交，实际应该显示成功</t>
    <phoneticPr fontId="11" type="noConversion"/>
  </si>
  <si>
    <t>INC003384800</t>
  </si>
  <si>
    <t>41631152-NJ，因扣款账号问题，保全需取消系统中现有的复效后重新操作，该单现未扣款在途，保全在”保全交易取消“页面中取消复效时，系统提示交易不允许，请协助确认，谢谢</t>
  </si>
  <si>
    <t>INC003385223</t>
  </si>
  <si>
    <t>L19090633479、01241939、M19090649110 微信申请，缺少影像。</t>
    <phoneticPr fontId="11" type="noConversion"/>
  </si>
  <si>
    <t>影像已经邮件提供客户</t>
  </si>
  <si>
    <t>INC003385230</t>
  </si>
  <si>
    <t>系统升级之后出现空号情况，请查找原因一部分是新数据下发后拨打是空号，如客户彭成：CC0209916231一部分为之前曾经拨打过，之后拨打出现空号，如客户刘芳： CC0061546538</t>
  </si>
  <si>
    <t>目前正值95308号码升级过程中，前缀0316会导致少量的客户手机屏蔽从而产生次提示，待95308号码正式完成互联互通后可以恢复此问题。</t>
  </si>
  <si>
    <t>INC003384750</t>
  </si>
  <si>
    <t>IMAP系统中查询不到受益人信息</t>
  </si>
  <si>
    <t>重新调整受益人查询sql语句。</t>
  </si>
  <si>
    <t>INC003385713</t>
  </si>
  <si>
    <t>MAP系统查询不到受益人信息</t>
  </si>
  <si>
    <t>INC003385949</t>
  </si>
  <si>
    <t>03352349-NJ，LA中有两条取消附约注册，请协助删除受理号为2的注册申请，谢谢</t>
  </si>
  <si>
    <t>UPDATE ZPSHPF SET ZNPOSST='C', VALIDFLAG='2',
USER_PROFILE = 'I003385949',DATIME = CURRENT_TIMESTAMP
WHERE chdrnum ='03352349' and
chdrcoy ='4' AND ZNPOSNUM =2 AND ZNPOSST = 'PT'
---1 rows</t>
  </si>
  <si>
    <t>INC003466164</t>
  </si>
  <si>
    <t>Di Wang</t>
  </si>
  <si>
    <t>pass系统增值服务vip亲属录入错误</t>
  </si>
  <si>
    <t>3096738</t>
  </si>
  <si>
    <t>PASS账号未配置增值服务机构权限</t>
  </si>
  <si>
    <t>页面配置账号机构</t>
  </si>
  <si>
    <t>INC003466298</t>
  </si>
  <si>
    <t>00031967-WX，客户申请取消及新增附约申请，现该单新增附约在PASS中显示已结案，但在LA中显示保全申请状态，请协助尽快确认，谢谢</t>
  </si>
  <si>
    <t>1. 先从LP S调帐360元至LP TS -360元。
2.删除SLCK.
DELETE FROM SLCK WHERE ENTITY='00031967'
---1 ROW
3. 手工批核新增附约</t>
  </si>
  <si>
    <t>INC003466464</t>
  </si>
  <si>
    <t>CQ-40569328 pass中新增已结案，LA显示保全申请状态，请协查并patch保单状态。谢谢</t>
  </si>
  <si>
    <t>因新增附约前返回了红利，造成待支付悬账出现差额844.20元，批核时退回多余保费1998.60元应该扣除这部分差额后再给付，也就是1998.60-844.20=1154.4元，不应该按现有保费悬账金额1998.60元进行给付。
Hi Haiyan,请执行以下操作。
1. 先从LP S调帐844.20元至LP TS -844.20元。
2. 手工批核新增附约</t>
  </si>
  <si>
    <t>INC003482452</t>
  </si>
  <si>
    <t>CQ:04107553 重建支付，9月26日操作时由于pass系统卡顿，现工单状态已结案， 但在“我的待办”中仍显示该条任务， 请IT协助处理。</t>
  </si>
  <si>
    <t>Database</t>
    <phoneticPr fontId="11" type="noConversion"/>
  </si>
  <si>
    <t>Data Fix</t>
    <phoneticPr fontId="11" type="noConversion"/>
  </si>
  <si>
    <t>工作流重复，造成数据未能正常结案</t>
  </si>
  <si>
    <t>INC003482669</t>
  </si>
  <si>
    <t>保单号：00388582 主险安心无忧意外伤害保险 ，险种代码PA08AA，分公司反馈该主险为意外险的保单失效后无法复效（条款中无复效条款），但代理人了解到该单客户致电400进行了保单复效成功，分公司要求了解可复效原因？是否其他一年期产品也存在该情况，谢谢！ （附分公司咨询邮件）</t>
    <phoneticPr fontId="11" type="noConversion"/>
  </si>
  <si>
    <t>INC003482722</t>
  </si>
  <si>
    <t>40813628 该保单9/9日在LA中还款批核成功，9/10将PASS中的保全状态更新为 成功但是在微信端，9/10、9/11、9/12、9/27推送了四次成功的消息，烦请确认是什么原因当时需求定义的时候，针对一个保单仅推送一次</t>
    <phoneticPr fontId="11" type="noConversion"/>
  </si>
  <si>
    <t>INC003482748</t>
  </si>
  <si>
    <t>04382533,04399751,客户微信签收收不到验证码,请核实,谢谢!</t>
  </si>
  <si>
    <t>黑名单</t>
  </si>
  <si>
    <t>此手机号码是黑名单，现在已经解除，10分钟后生效</t>
  </si>
  <si>
    <t>INC003483046</t>
  </si>
  <si>
    <t>客户：金雪莲身份证：220283199102048923保单号：02697265客户来电表示在微信上下载了电子合同，发现受益人姓名第二页(李今子)与第二十九页（崔今子）不一致，其中第二十九页的姓名是错误的</t>
  </si>
  <si>
    <t>INC003483100</t>
  </si>
  <si>
    <t>客户：陈树梁身份证号：440883198910095030客户有两张保单，04547612、04502605，绑定官微后，无保单信息</t>
  </si>
  <si>
    <t>查了下绑定记录没有找到相应的绑定数据，麻烦给用户确认下，如邮件沟通，暂时解决</t>
  </si>
  <si>
    <t>INC003483164</t>
  </si>
  <si>
    <t>投保单号011000128732微信上传证件时出错</t>
    <phoneticPr fontId="11" type="noConversion"/>
  </si>
  <si>
    <t>INC003483260</t>
  </si>
  <si>
    <t>pass端转账查询报错。</t>
  </si>
  <si>
    <t>INC003483304</t>
  </si>
  <si>
    <t>客户：唐宁保单：GZ201300043509无法在微信上缴纳续期保费</t>
    <phoneticPr fontId="11" type="noConversion"/>
  </si>
  <si>
    <t>INC003483588</t>
  </si>
  <si>
    <t>在PASS系统内保单查询管理内，账号查询中“6212262011005866426”出现两个客户对应该账号，导致保单无法顺利承保。现客户提出异议，需要查询1、为何会出现此问题。2、如有两个客户被关联，那么对应客户“陈艺华”中被关联的哪张保单号正在/曾经使用过该银行卡号。 因涉及承保时效，烦请尽快协助查询，感谢！</t>
    <phoneticPr fontId="11" type="noConversion"/>
  </si>
  <si>
    <t>业务正常报错</t>
  </si>
  <si>
    <t>这个我查了下受益人是出现在黑名单中的"团险未成年"所有给出相应照会</t>
  </si>
  <si>
    <t>INC003483853</t>
  </si>
  <si>
    <t>部分保单电子保单无封面，举例：保单号：04574593，烦请反馈原因，谢谢！</t>
  </si>
  <si>
    <t>INC003475394</t>
  </si>
  <si>
    <t>4082665840882606以上两个保单，9/5日申请的，一直未扣款成功，9/26应该是到21天了，9/27日保单还款的保全任务应该是撤销状态，为什么现在显示已结案，烦请尽快查询问题，谢谢</t>
  </si>
  <si>
    <t>此数据已经修正，详见邮件沟通</t>
  </si>
  <si>
    <t>INC003475674</t>
  </si>
  <si>
    <t>Na Wang</t>
  </si>
  <si>
    <t>113002320661在mts保单查询界面中显示“请求超时或服务器内部发生严重错误”</t>
  </si>
  <si>
    <t>3189213</t>
  </si>
  <si>
    <t>ODS推送的保单信息中"最后一次扣款失败原因"描述中包含特殊符号，导致保单无法正常显示。</t>
  </si>
  <si>
    <t>目前已经将"最后一次扣款失败原因"符号删除，保单信息已经可以正常显示。</t>
  </si>
  <si>
    <t>INC003476172</t>
  </si>
  <si>
    <t>客户号：02452024，VIP报表导出有其数据，但是在PASS VIP查询界面查询却无该客户信息</t>
  </si>
  <si>
    <t>INC003476642</t>
  </si>
  <si>
    <t>41092137 40212179 客户基本信息被覆盖，请查询</t>
    <phoneticPr fontId="11" type="noConversion"/>
  </si>
  <si>
    <t>此问题是pass的系统bug，现在已经修复上线</t>
  </si>
  <si>
    <t>INC003460270</t>
  </si>
  <si>
    <t>INC003460329</t>
  </si>
  <si>
    <t>External 3rd Party Interface</t>
    <phoneticPr fontId="11" type="noConversion"/>
  </si>
  <si>
    <t>该问题是中再智能核保系统异常导致，已于昨天下午修复，请重新尝试即可，该保单已发送成功，请知晓。</t>
  </si>
  <si>
    <t>该问题是中再智能核保系统异常导致，已于昨天下午修复，请重新尝试即可，该保单已发送成功，请知晓。</t>
    <phoneticPr fontId="11" type="noConversion"/>
  </si>
  <si>
    <t>INC003460411</t>
  </si>
  <si>
    <t>保单号：01036261，微信端客户提交：T215|客户证件提交信息，系统内有重复两条记录，烦请删除一条，谢谢！</t>
  </si>
  <si>
    <t>数据已删除</t>
  </si>
  <si>
    <t>INC003460841</t>
  </si>
  <si>
    <t>Hi LA and BO Team，9财务月BO报表中的35-理赔明细清单，理赔总数比财务账中的数据大了 2,390,096元。经对比，差异科目、机构和金额为1311000020 0101  2,160,000.00 1311000020 0802  230,096.00 请帮忙尽快看一下这个问题，谢谢</t>
  </si>
  <si>
    <t>报表计算金额时未乘正负标记，导致金额计算有误</t>
  </si>
  <si>
    <t>INC003461007</t>
  </si>
  <si>
    <t>保单04396317，协议退保记账错误，短期险协议退保时，如果退费金额不超过总保费，应该都走保费科目，不应该出现营业外支出</t>
  </si>
  <si>
    <t>INC003461134</t>
  </si>
  <si>
    <t>98878072客户还未收到电子合同，请帮忙查看什么问题。谢谢！</t>
  </si>
  <si>
    <t>INC003461267</t>
  </si>
  <si>
    <t>Shu Li</t>
  </si>
  <si>
    <t>移动mall生产环境所有产品的“保障权益”模块，信息都缺失了。后台还是有的，烦请核查一下，让前台显示与后台数据一致。</t>
  </si>
  <si>
    <t>3425825</t>
  </si>
  <si>
    <t>１、数据比对
２、数据修复</t>
  </si>
  <si>
    <t>INC003461298</t>
  </si>
  <si>
    <t>客户在移动mall（包括微店、微商城）无法投保，MTS返回的核保报错。</t>
  </si>
  <si>
    <t>１、数据核实
２、数据修改</t>
  </si>
  <si>
    <t>INC003485999</t>
  </si>
  <si>
    <t>烦请删除此条记录：保单号：40226269  T112|交费频率变更  微信受理  待操作  2019-09-26</t>
  </si>
  <si>
    <t>工作流问题，造成数据没办法正常处理，数据已经处理。</t>
  </si>
  <si>
    <t>INC003486074</t>
  </si>
  <si>
    <t>Basic Feng</t>
  </si>
  <si>
    <t>CHINA CRS EDQ没有FEEDS报警产生一段时间了，麻烦请检查系统为何没有FEEDS?另请将RO的代表财务Dora Meng，bin.meng@metlife.com 加入报表（2个月报，1个周报）收件人名单。见附件</t>
  </si>
  <si>
    <t>11929 CZ_CRS</t>
  </si>
  <si>
    <t>3157943</t>
  </si>
  <si>
    <t>INC003486094</t>
  </si>
  <si>
    <t>录单系统客户国籍为中国台湾，为什么uploading进核心后，国籍为空，请检查原因，谢谢</t>
  </si>
  <si>
    <t>INC003486112</t>
  </si>
  <si>
    <t>CHINA EDQ CRS无法登陆，详细见附件链接</t>
  </si>
  <si>
    <t>INC003486168</t>
  </si>
  <si>
    <t>烦请删除微信重复记录，保单号：03374397   T112|交费频率变更  微信受理  待操作  2019-09-18</t>
  </si>
  <si>
    <t>INC003486172</t>
  </si>
  <si>
    <t>烦请删除微信重复记录，保单号：41093376，T211|满期领取  8-辽宁分公司  SY-辽宁沈阳分公司  邮件传真  待登记  2019-09-28</t>
  </si>
  <si>
    <t>INC003486174</t>
  </si>
  <si>
    <t>烦请删除微信重复记录，保单号：40831438  T215|客户证件提交信   7-广东分公司GZ-广州分公司   微信受理  待登记  2019-09-26</t>
  </si>
  <si>
    <t>INC003486752</t>
  </si>
  <si>
    <t>118001248238在2019-07-15已承保，B2B系统中b2b_itf_t_pol_cov 没此单数据。还请帮忙查看。能否补推这单数据。谢谢！保单信息如下：投保单号：118001248238保单号：04267346客户名称：钟爽</t>
  </si>
  <si>
    <t>下游缺失数据，经查ODS推数正常，经和用户沟通做补推处理</t>
  </si>
  <si>
    <t>ODS历史表只保存最近一个月的历史记录，该保单是七月的数据，经查ODS推数JOB运行正常，和用户沟通ODS对该保单做补推处理</t>
  </si>
  <si>
    <t>INC003465661</t>
  </si>
  <si>
    <t>在配置了如图1所示的四款产品的“投、被保险人关系”字段（其他没有动）后，发布后，页面上的图文模块不显示了（后台还是有的）。</t>
  </si>
  <si>
    <t>INC003465688</t>
  </si>
  <si>
    <t>如图，TSR微店的定期重疾险（保20年）打不开，原因可能是移动MALL后台出现问题。</t>
  </si>
  <si>
    <t>１、回故内容
２、业务操作问题，正确如下：
　一键复制－&gt;修改产品编码-&gt;审核-&gt;发布</t>
  </si>
  <si>
    <t>INC003465871</t>
  </si>
  <si>
    <t>客户：郑光耀，保单号：0280000572539月12日发送的电话、地址、受益人变更由于均在9月16日已操作完成，故受益人已经变更为法定，但是客户表示官微上受益人仍未改变</t>
    <phoneticPr fontId="11" type="noConversion"/>
  </si>
  <si>
    <t>用户查看的保单基本信息非此保单信息</t>
  </si>
  <si>
    <t>INC003465886</t>
  </si>
  <si>
    <t>姓名：赵亚鹏保单号：BJ200900114616身份证号：610322197403241635客户致电咨询官微绑定信息，客户表示系统中预留的手机号正常使用却一直收不到验证码，解除绑定之后再试也收不到，已经试了好多天，烦请贵部协助处理，谢谢！电话：13552103366</t>
  </si>
  <si>
    <t>暂时关闭，用户输入信息有误</t>
  </si>
  <si>
    <t>INC003470171</t>
  </si>
  <si>
    <t>OLP011415678的电子发票发至客户邮箱后，客户反馈无法收到附件。我将发票发至我的公司邮箱后也确实未收到附件，详见附件。</t>
  </si>
  <si>
    <t>INC003471557</t>
  </si>
  <si>
    <t>重庆分公司银行保险部操作COMP系统计算9月薪资，菜单银代KQI管理——银代KQI得分导入；导入KQI数据后提示"保存失败，原因是：数据提交失败。（附截屏，见附件）烦请检查出错原因，是否存在历史数据需要清除。</t>
  </si>
  <si>
    <t>历史月份已存在配置信息数据，清理数据</t>
  </si>
  <si>
    <t>查询数据是否存在，数据已清理</t>
  </si>
  <si>
    <t>INC003442633</t>
  </si>
  <si>
    <t>需要尽快跑批让四份保单失效，保单号：02824015 / 02824283 / 02824143 / 02824098</t>
  </si>
  <si>
    <t>02824015  1438.32元需调账，12246元做复效。
02824283  722.63元需要调账，8183元做复效。
已处理
02824143  4697.97元需调账， 38831元做复效。（但此单保费应该为28476元）
02824098  11310.92元需调账，28476元做复效。（但此单保费应该为38831元）
待用户确认处理方案</t>
  </si>
  <si>
    <t>INC003442834</t>
  </si>
  <si>
    <t>03994308 98865710 CV传值有误，请检查。具体见附件。</t>
  </si>
  <si>
    <t>用户反馈保单现价数据有误，经核查ODS推数没有问题，联系上游LA系统反馈也是正常的，经查是B2B手工补的数据，并非是ODS推送</t>
  </si>
  <si>
    <t xml:space="preserve">用户反馈保单现价数据有误，经核查ODS推数没有问题，联系上游LA系统反馈也是正常的，经查是B2B手工补的数据，并非是ODS推送
Dear
    那多的9条数据找到原因了，是需求刚开始上线时，汇丰急着要现价，LA又产生不了数据，B2B手动补的数据，后来有推数数据后没有删掉。
    B2B的原因，谢谢大家了！
 b2b_zpcvpf就是银保CV取值需求新建的推数表
Thanks &amp; Regards
________________________________________
Eason Lee | 李道鹏
</t>
  </si>
  <si>
    <t>INC003442948</t>
  </si>
  <si>
    <t>L19091934249、03701055、M19091950149 IMAP申请，缺少理赔申请书。</t>
  </si>
  <si>
    <t>该问题已临时解决，根本问题还在分析中，请知晓。</t>
  </si>
  <si>
    <t>INC003454984</t>
  </si>
  <si>
    <t>用户名：ESYAO密码失效，请重置</t>
  </si>
  <si>
    <t>重置密码并发送至用户邮箱</t>
  </si>
  <si>
    <t>INC003455265</t>
  </si>
  <si>
    <t>登录reporting ：打开Exdata Report   报错，    明细 UDA-SQL-0115 不正确的 SQL 请求。UDA-SQL-0564 [Microsoft OLE DB Provider for SQL Server]Deferred prepare could not be complet</t>
  </si>
  <si>
    <t>程序未同步到新环境</t>
  </si>
  <si>
    <t>开发team修复</t>
  </si>
  <si>
    <t>INC003441375</t>
  </si>
  <si>
    <t>用户名：EsYaoTR密码失效，烦请重置</t>
  </si>
  <si>
    <t>密码已重置，请在您的邮箱中查收新密码。</t>
  </si>
  <si>
    <t>INC003441530</t>
  </si>
  <si>
    <t>今日扫描岗反馈，9月10日扫描的回执出现一个问题，回执仅扫描1次但在影像系统中出现4条影像记录，具体单号请见附件，谢谢。</t>
  </si>
  <si>
    <t>INC003441693</t>
  </si>
  <si>
    <t>Yehuijing Liu</t>
  </si>
  <si>
    <t>电销外呼系统MTS2.0主管版本无法实时监听，上周开始就不可以了，原先是可以的，也让本地IT排查了问题，怀疑是账号权限丢失引起(如附件截图)，MTS2.0账号（CrbsuSZ）</t>
  </si>
  <si>
    <t>3339733</t>
  </si>
  <si>
    <t>用户使用MTS进行监听时需要调用CTI，但cms中查不到CrbsuSZ这个ID，所以需要用户申请开通CMS权限才可以进行监听。</t>
  </si>
  <si>
    <t>INC003441731</t>
  </si>
  <si>
    <t>保单号：04534246，保单投保书影像文件，客户签字未显示，请帮忙查询原因，解决问题。如附件。</t>
  </si>
  <si>
    <t>该单出现加签空白和重叠现象是代理人在同一时间段内两个pad（ios12.3.1  和12.1.1）操作同一单投保书加签导致，请知晓</t>
  </si>
  <si>
    <t>由于涉及加签，IT层面无法修复，只能从业务层面解决，如有问题请联系运营总部， 后续也有相关优化需求进行调整。</t>
  </si>
  <si>
    <t>INC003441857</t>
  </si>
  <si>
    <t>保单号328000032038，投保人姓名邵九青，办理身份证有效期变更出现无法操作。出错提示见附件。请协助查询原因，谢谢</t>
  </si>
  <si>
    <t>OCR 问题</t>
  </si>
  <si>
    <t>ocr 识别失败，让用户拍照填满整个框，用户上传照片ocr无法正常识别</t>
  </si>
  <si>
    <t>INC003442172</t>
  </si>
  <si>
    <t>登录界面75%比例显示公司名称错误</t>
  </si>
  <si>
    <t>代码公司名字配置错误</t>
  </si>
  <si>
    <t>INC003445954</t>
  </si>
  <si>
    <t>ODS1 生产有 Daily 推数session报错，请尽快确认并处理！</t>
  </si>
  <si>
    <t>NEWCOMP新上线的代码在ODS老环境做了发布，新环境没有同步更新导致报错</t>
  </si>
  <si>
    <t>NEWCOMP新上线的代码在ODS老环境做了发布，新环境没有同步更新导致报错，从ODS老环境把代码重新同步到新环境后后重跑正常</t>
  </si>
  <si>
    <t>INC003446141</t>
  </si>
  <si>
    <t>SH :02371906  复效已提交到PASS我的待办中，提交时提示：重复的复效申请，经查询本次申请状态是"操作中"非扣款中，烦请IT协助核查，附截图</t>
  </si>
  <si>
    <t>网络问题，造成重复提交</t>
  </si>
  <si>
    <t>数据已经修正</t>
  </si>
  <si>
    <t>INC003446220</t>
  </si>
  <si>
    <t>生产问题  险种LTC04AA, 投保规则错误信息提示，提示文字错误，出现"ACI104:保额应以1000为单位增加!"详情请参照附件截图</t>
  </si>
  <si>
    <t>INC003446521</t>
  </si>
  <si>
    <t>移动mall无法访问</t>
  </si>
  <si>
    <t>1、网络服务
2、核查服务</t>
  </si>
  <si>
    <t>INC003446546</t>
  </si>
  <si>
    <t>1. 投保时，选择省市时，勾选项一直自动跳转到其他省市2. 在网络通畅的情况下，打开邮箱时间非常久</t>
  </si>
  <si>
    <t>INC003446712</t>
  </si>
  <si>
    <t>SH-41305163，客户2017/5/15出险，2017/6/1操作了重疾理赔，赔付10W；操作了豁免理赔。2017年当时未操作主险减保，导致一直在收保费，客户提出申诉。 现在明确多收了客户6804元，通过B返，把保费返出来了。同时，LA的理赔案件、豁免案件也一并被返掉了。目前待给付有一笔10W的款项，应该是负账</t>
  </si>
  <si>
    <t>INC003446932</t>
  </si>
  <si>
    <t>今日2点-3点发送的电子保单状态一直为发送中，详见清单，请协助处理</t>
  </si>
  <si>
    <t>正常排队</t>
  </si>
  <si>
    <t>INC003446949</t>
  </si>
  <si>
    <t>姓名：叶倩倩 保单号：03771069 保险人身份证号：33060219990913002X客户反应生日抽奖点击抽奖没有反应</t>
  </si>
  <si>
    <t>INC003436886</t>
  </si>
  <si>
    <t>保单号：OLP011448874  客户姓名：赵媛  身份证号：370102198610132966https://mall.metlife.com.cn/jdx/query.htm客户要求发送电子保单，官网无法下载，输入客户信息后点击查询，不出电子保单，请协助加急处理，谢谢。</t>
  </si>
  <si>
    <t>保单文件是root创建，导致程序无法下载</t>
  </si>
  <si>
    <t>修改保单文件权限</t>
  </si>
  <si>
    <t>INC003436918</t>
  </si>
  <si>
    <t>由于为历史保单，保监今天下午14：00之前需要上报电子合同，请务必帮忙修正错误数据，并生成一份正确的电子合同，万分感谢！</t>
  </si>
  <si>
    <t>INC003436951</t>
  </si>
  <si>
    <t>E-Notice今天9月18日没有生成续期缴费凭证电子信函。请查看原因，谢谢。</t>
  </si>
  <si>
    <t>上游VMS缺数导致推数缺失，等VMS修复后ODS做补推处理</t>
  </si>
  <si>
    <t>INC003437430</t>
  </si>
  <si>
    <t>SH-41369092  此单15 16年的年金在待给付，金额为21029.8和21004.9 金额有误烦请查询原因</t>
  </si>
  <si>
    <t>INC003437704</t>
  </si>
  <si>
    <t>1、支付宝的icon点击无效，应该有一个二维码进入大都会旗舰店的支付宝公众号，见附件。2、"下载中心"的链接不对，应该是：https://www.metlife.com.cn/customer-service/download-center/   3、删除"常见问题"的页面链接：https://www.me</t>
  </si>
  <si>
    <t>１、代码修改
２、生产发布</t>
  </si>
  <si>
    <t>INC003438035</t>
  </si>
  <si>
    <t>深圳378000513539 该单录入人员在MDES上选错保单归属地，需要IT协助在MDES中删除后,重新录入保单。</t>
  </si>
  <si>
    <t>用户录错保单，需要删除</t>
  </si>
  <si>
    <t>删除保单</t>
  </si>
  <si>
    <t>INC003438090</t>
  </si>
  <si>
    <t>代理人8614012661张婷婷刚报聘，第二天提交保单231000097129系统告知：无此营销员“，导致提交失败。该类似情况已出现过几次了，系统信息匹配滞后严重影响代理人业务。请协助解决。谢谢</t>
  </si>
  <si>
    <t>非系统问题，系推数延后</t>
  </si>
  <si>
    <t>INC003438308</t>
  </si>
  <si>
    <t>9月13号起（日均3单），微信满期金申请量较之前9月份每日（日均30单左右）申请量锐减，请尽快确认原因，谢谢</t>
  </si>
  <si>
    <t>INC003452104</t>
  </si>
  <si>
    <t>经和DBA分析，模型表LCPOL的执行存储过程在最后一步MERGE时关联字段缺失索引导致执行时间超时</t>
  </si>
  <si>
    <t>DBA增加必要索引后重新跑批正常</t>
  </si>
  <si>
    <t>INC003456073</t>
  </si>
  <si>
    <t>经检查保单已发送成功，根本问题中再系统会继续跟进处理，请知晓。</t>
  </si>
  <si>
    <t>INC003456314</t>
  </si>
  <si>
    <t>天使单点击发送时报错"系统错误"</t>
  </si>
  <si>
    <t>问题已解决，保单发送成功，请知晓。</t>
  </si>
  <si>
    <t>INC003456362</t>
  </si>
  <si>
    <t>pringting宕机</t>
  </si>
  <si>
    <t>INC003456529</t>
  </si>
  <si>
    <t>保单录入问题</t>
  </si>
  <si>
    <t>"WL06A-花样年华终身寿险"的附加险显示：
AMR203/AMR204-附加意外伤害医疗保险
"PWL03AA-都会相伴终身寿险（分红型）"的附加险显示：
AMR203-附加意外伤害医疗保险（不享有公费）
AMR204-附加意外伤害医疗保险（公费）
由于AMR203/AMR204配置的被保人投保年龄是&gt;=30天，&lt;60岁，所以主险WL06A可以选择AMR204附加险；
但是AMR204配置的被保人投保年龄是&gt;=60天，&lt;60岁，所以主险是PWL03AA就不可以选择AMR204附加险；
该问题后续会跟进统一调整，请知晓。</t>
  </si>
  <si>
    <t>INC003456602</t>
  </si>
  <si>
    <t>现微保项目出现多个客户姓名和生日一致，但是不是同一人，身份证不一致，投保失败。系统是否是姓名和生日校验重名，详情请见附件。</t>
  </si>
  <si>
    <t>INC003432328</t>
  </si>
  <si>
    <t>客户于19年9月13日已经缴费，19年9月17日还是提醒用户缴费，麻烦处理一下，详情查看附件，谢谢。</t>
  </si>
  <si>
    <t>BJ保单02239107，通过现金缴纳了7月的保费，但是billing还在。需patch。
UPDATE BEXTDDX SET EFFDATEX=99999999,USER_PROFILE='I003432328',DATIME=CURRENT_TIMESTAMP WHERE CHDRCOY='5' AND CHDRNUM='02239107' AND INSTFROM &lt;20190824
---2 ROWS</t>
  </si>
  <si>
    <t>INC003432345</t>
  </si>
  <si>
    <t>请帮助看下以下保单怎么出现了生效日期在承保日期之前，谢谢。OLP011097580OLP011098136OLP011093465OLP011087764OLP011099804</t>
  </si>
  <si>
    <t>１、查询数据
２、以上单子基本是12月、1月份的单子，时间长了，原始报文、核保报文都已无法查到</t>
  </si>
  <si>
    <t>INC003432348</t>
  </si>
  <si>
    <t>客户微信公众号缴费，页面提示系统繁忙，稍后提交，持续时间20小时，中间多次测试依然无法成功缴费，烦请处理，感谢。</t>
  </si>
  <si>
    <t>新上线的bug</t>
  </si>
  <si>
    <t>INC003432454</t>
  </si>
  <si>
    <t>MTS无法登陆</t>
  </si>
  <si>
    <t>CMS用户已添加</t>
  </si>
  <si>
    <t>INC003413695</t>
  </si>
  <si>
    <t>目前官微中判断是否有VIP尊悦会亲属登记权限，只抓取贵宾等级的接口，并不看贵宾状态因此会导致客户已经非有效VIP或尊悦会客户，但是若其在PASS中贵宾等级仍为钻石卡，那么他还能再官微中登记亲属信息在官微中判断是否有VIP尊悦会亲属登记权限时，应该不止只看贵宾等级，还要去看贵宾状态。</t>
    <phoneticPr fontId="11" type="noConversion"/>
  </si>
  <si>
    <t>INC003414752</t>
  </si>
  <si>
    <t>保单已经全额缴费并送到用户手里，E展通系统还给用户发催收保费信息，麻烦处理。详细信息查看附件。</t>
  </si>
  <si>
    <t>上游ODS切换新环境，增量历史数据没有刷新，将8月数据推送给EZT</t>
  </si>
  <si>
    <t>EZT同步ODS历史数据后，就不会再有历史数据，另外，EZT已经使用标志的方式清理了历史数据</t>
  </si>
  <si>
    <t>INC003414821</t>
  </si>
  <si>
    <t>生产问题  Jira 故障号 IMAP22-672 基本信息点击下一步进入投保人页面，收缩栏出现循环加载问题描述：代理人 大连 8606002919进入在线投保，基本信息点击下一步进入投保人页面，收缩栏出现循环加载，回到首页重新进入后循环加载问题消失触发条件：Step 1: 进入在线投保，点击基本信息</t>
  </si>
  <si>
    <t>此问题为偶发性问题，当后台接口出问题时才会偶先，临时解决方案：可以退出app重新进行操作。</t>
  </si>
  <si>
    <t>INC003427406</t>
  </si>
  <si>
    <t>CCS系统新环境、115:8888服务器，如勾选保单为顾问、银保渠道，录入0419-预约保全服务，041900B-预约保全服务（LA），勾选08项-复效，发送方式选择“邮件”，点击发送后，提示邮件‘邮件发送失败’，截图见附件</t>
  </si>
  <si>
    <t>问题缘由：新环境模板名引发，115暂时定位不到问题。</t>
  </si>
  <si>
    <t>与用户沟通先关闭.</t>
  </si>
  <si>
    <t>INC003427499</t>
  </si>
  <si>
    <t>2019-09-13客户微信端提交：T215|客户证件提交信息，系统内重复登记了3条“待登记”记录，烦请删除。谢谢！</t>
  </si>
  <si>
    <t>微信页面按钮重复操作导致</t>
    <phoneticPr fontId="11" type="noConversion"/>
  </si>
  <si>
    <t>后台删除</t>
  </si>
  <si>
    <t>INC003427520</t>
  </si>
  <si>
    <t>投保单号：023002475494，客户已支付成功，无交易成功标示，无法受理。请查询，谢谢。</t>
  </si>
  <si>
    <t>１、数据修改
２、数据同步</t>
  </si>
  <si>
    <t>INC003427592</t>
  </si>
  <si>
    <t>Wei Tao</t>
  </si>
  <si>
    <t>CCS系统中“工单处理”接收不到任何工单，不能正常使用。具体详见附件截图。请尽快处理</t>
  </si>
  <si>
    <t>3427118</t>
  </si>
  <si>
    <t>用户的权限配置问题。</t>
  </si>
  <si>
    <t>用户提供正确并且权限相同的同事的账号，对比进行配置权限。</t>
  </si>
  <si>
    <t>INC003427610</t>
  </si>
  <si>
    <t>CQ-40478370，系统状态为有效，应为失效状态且有保费未缴清，请协助调整状态为正确状态。</t>
  </si>
  <si>
    <t>这单是月缴，只差一期保费了，最后一期rerate后便会变成缴清，但是不影响收款，不过最后一期后来失效了，又经过了失效返回，退保，退保返回等等操作。保留了保单层的缴清状态。 
Patch一下状态然后convert 
UPDATE CHDR SET PSTATCODE = 'PP',USER_PROFILE = 'I003427610',DATIME =CURRENT_TIMESTAMP WHERE VALIDFLAG = '1' AND CHDRCOY = '6' AND CHDRNUM = '40478370'</t>
  </si>
  <si>
    <t>INC003428575</t>
  </si>
  <si>
    <t>天津1单，保单号：96608105，综合交付平台显示核心数据异常，请协助为客户重出纸质和电子合同，谢谢～</t>
  </si>
  <si>
    <t>已重新生成</t>
  </si>
  <si>
    <t>INC003428647</t>
  </si>
  <si>
    <t>客户保单号BJ201300006801=40409903  8月19日已还款成功，但短信平台内的214业务短信一直会触发扣款失败短信入库，烦请核实</t>
  </si>
  <si>
    <t>该笔还款是通过POS机现金录入的，需手工删除还款请款记录。
DELETE FROM BEXTDDX WHERE CHDRCOY='5' AND CHDRNUM='40409903' AND TRANCD='TN40'
---1 ROW</t>
  </si>
  <si>
    <t>INC003432779</t>
  </si>
  <si>
    <t>00511852-NJ，客户于2018年操作基本资料变更，客户证件号由军官证变更为身份证，但CCS中客户的证件号仍为军官证号，请协助确认，谢谢</t>
  </si>
  <si>
    <t>Batch</t>
    <phoneticPr fontId="11" type="noConversion"/>
  </si>
  <si>
    <t>9月17日与ODS方确认，由推数解决。9月18日再次查询，数据已经恢复正常。</t>
  </si>
  <si>
    <t>INC003432883</t>
  </si>
  <si>
    <t>GP01040000104741下GE01040000107297、GE01040000107327、GE01040000107326、GE01040000107325、GE01040000107324保全金额有误</t>
  </si>
  <si>
    <t>计划变更，减人多算了一天钱，已修复。</t>
  </si>
  <si>
    <t>INC003433323</t>
  </si>
  <si>
    <t>报表库缺少月结表</t>
  </si>
  <si>
    <t>需要新增推数程序将月结日表推数到REPORTING库，转成PROBLEM跟进</t>
  </si>
  <si>
    <t>INC003433368</t>
  </si>
  <si>
    <t>已联系用户，问题已解决</t>
  </si>
  <si>
    <t>DataFix</t>
    <phoneticPr fontId="11" type="noConversion"/>
  </si>
  <si>
    <t>Assigned to</t>
    <phoneticPr fontId="11" type="noConversion"/>
  </si>
  <si>
    <t>INC003578562</t>
  </si>
  <si>
    <t>大量代理人反馈imap/map录单无法收到短信验证码，请紧急处理，谢谢。</t>
  </si>
  <si>
    <t>Vendor</t>
  </si>
  <si>
    <t>该问题是由于供应商路由导致，目前功能已恢复；</t>
  </si>
  <si>
    <t>更换发送短信的IP地址。</t>
  </si>
  <si>
    <t>INC003621231</t>
  </si>
  <si>
    <t>原OA审批流程的上级审批人应为银保渠道负责人宋科，今天提交了OA审批后，审批人变成袁立兰，烦请尽快查明问题原因，谢谢。审批流程详见附件截图。</t>
  </si>
  <si>
    <t>部门审批人错误</t>
  </si>
  <si>
    <t>部门审批人已经按客户袁立兰更改</t>
  </si>
  <si>
    <t>INC003602360</t>
  </si>
  <si>
    <t>打印平台无故频繁报错，需重新登录才可以正常使用。</t>
  </si>
  <si>
    <t>临时方案重启了打印 37，38，打印web服务器。</t>
  </si>
  <si>
    <t>INC003573179</t>
  </si>
  <si>
    <t>为什么 今天工行FH14生成盘片出来，9.27和10.12生成的批次号5234，10.18又生成的批次号也是5234，工行有出盘时效，请帮忙快点回复处理，谢谢！</t>
  </si>
  <si>
    <t>系统bug，正在调查。</t>
  </si>
  <si>
    <t>已临时patch</t>
  </si>
  <si>
    <t>INC003573229</t>
  </si>
  <si>
    <t>工号：8611003251，代理人反应昨天发完系统财务分析功能无法使用且之前的数据都没有了。麻烦处理一下</t>
  </si>
  <si>
    <t>上线时少提交一个数据库脚本，表中缺少字段，查询数据失败；</t>
  </si>
  <si>
    <t>财务分析的问题已修复，请联系代理人重新尝试。</t>
  </si>
  <si>
    <t>INC003556146</t>
  </si>
  <si>
    <t>BMP的android端网络请求失败，IOS登录帐号密码不正确</t>
  </si>
  <si>
    <t>Defect of New Release</t>
    <phoneticPr fontId="11" type="noConversion"/>
  </si>
  <si>
    <t>导致用户无法登录,是因为配置信息链接到了测试环境</t>
  </si>
  <si>
    <t>重新打包,发布生产环境</t>
  </si>
  <si>
    <t>INC003568264</t>
  </si>
  <si>
    <t>以下为都会堂20191006-20191015对账差异，烦请协助处理，谢谢~户订单号 单金额  Xmbmall20191000000156 1231 #N/A 033002495057474027IPTE20191000000415 3497 #N/A Xmbmall20191000000178 197.2 #</t>
  </si>
  <si>
    <t>Application</t>
    <phoneticPr fontId="11" type="noConversion"/>
  </si>
  <si>
    <t>Failover</t>
    <phoneticPr fontId="11" type="noConversion"/>
  </si>
  <si>
    <t>INC003582936</t>
  </si>
  <si>
    <t>Weiping Yin</t>
  </si>
  <si>
    <t>孤儿单客户体验提升项目在E展通上线，10月21日用户反馈两个问题，一是任务栏出现客户任务重复出现，二是计划管理中的下拉框均无法正常使用</t>
  </si>
  <si>
    <t>3409211</t>
  </si>
  <si>
    <t>Defect of New Release</t>
    <phoneticPr fontId="11" type="noConversion"/>
  </si>
  <si>
    <t>上游推数出现了重复,导致的页面展示出问题了</t>
  </si>
  <si>
    <t>优化数据源,页面展示也做了修改</t>
  </si>
  <si>
    <t>INC003537733</t>
  </si>
  <si>
    <t>9/30接无锡营运反馈有客户无法拨打我司400热线，现象为：输入4008188168按拨打，直接手机界面显示呼叫失败。手机号：18921515931
10/10福建客户反馈无法拨打我司400热线，现象为：客户听到首层语音菜单，但是任意键都无反应。手机号：15396017062
9/16及9/29福建客户反馈无法拨打我司</t>
  </si>
  <si>
    <t>Application</t>
    <phoneticPr fontId="11" type="noConversion"/>
  </si>
  <si>
    <t>Failover</t>
    <phoneticPr fontId="11" type="noConversion"/>
  </si>
  <si>
    <t>INC003526710</t>
  </si>
  <si>
    <t>E_CLAIM生产数据库由于误操作，误将EC_REGISTER_TB的结案时间和审核人员整表做了UPDATE操作，需要立即回滚。</t>
  </si>
  <si>
    <t>生产dp操作失误，导致数据出现错误，影响生产。目前数据已经修复，系统恢复正常。</t>
  </si>
  <si>
    <t>INC003525901</t>
  </si>
  <si>
    <t>客户做完受益人变更后补发合同，但是指定受益人的打印顺序有问题，请参考图片。客户对此十分不满，请帮忙处理下此问题，谢谢！</t>
  </si>
  <si>
    <t>因la产生的报文顺序有误</t>
  </si>
  <si>
    <t xml:space="preserve">
修改报文，并重新打印</t>
  </si>
  <si>
    <t>INC003526011</t>
  </si>
  <si>
    <t>保单号BJ200900105943=40226269   10月8日PASS操作缴费频率变更，但影像系统无批单影像资料，烦请核实，谢谢！</t>
  </si>
  <si>
    <t>由于跑批问题造成数据未上传导打印，现在已经恢复正常</t>
  </si>
  <si>
    <t>INC003526067</t>
  </si>
  <si>
    <t>BJ  40223640  此单客户9.9申请还款，9.28保单已满期，现缴费逾期PASS中还款任务无法撤销，请帮忙将PASS中的还款任务改为已撤销状态并结案，谢谢！</t>
  </si>
  <si>
    <t>INC003526071</t>
  </si>
  <si>
    <t>十一期间回收的数据未释放占用状态，无法还原。例如：CC0204017684、CC0241317513、CC0046850857</t>
  </si>
  <si>
    <t>因假期10-06日后台正常跑批回收数据释放客户状态的job被其他事物锁住，导致跑失败</t>
  </si>
  <si>
    <t>此问题因假期10-06日后台正常跑批回收数据释放客户状态的job被其他事物锁住，导致跑失败，渠道已经申请重新跑当天job信息来修复数据</t>
  </si>
  <si>
    <t>INC003526134</t>
  </si>
  <si>
    <t>Joey Dong</t>
  </si>
  <si>
    <t>我无法登录OA. 刚入职，尚未登录过。</t>
  </si>
  <si>
    <t>3436654</t>
  </si>
  <si>
    <t xml:space="preserve">客户反映OA登录不上是因为OA没有申请账号。
</t>
  </si>
  <si>
    <t>INC003526788</t>
  </si>
  <si>
    <t>访问路径：LA_Report/LA_Report_CS/报表《38-有效保单数统计_NEW》中部分分公司已新开渠道，但是相应字段未显示，导致数据统计不正确（举例：广东分公司-广东深圳分公司新开顾问行销渠道（AGY），该字段未显示在报表中）。烦请协助调查原因，谢谢。</t>
  </si>
  <si>
    <t>用户反馈代理人渠道字段在报表无法显示，经沟通时报表查询条件限制不够，现在显示已正常</t>
  </si>
  <si>
    <t xml:space="preserve">用户反馈代理人渠道字段在报表无法显示，经沟通时报表查询条件限制不够，现在显示已正常
Dear Shutao:
我之前的统计结束时间为2019-9-20，刚才修改统计时间为2019-10-9，相应字段可以正常显示了。
</t>
  </si>
  <si>
    <t>INC003530854</t>
  </si>
  <si>
    <t>04564029 、04583577 、04590557 电子保单核心系统异常，烦请帮忙处理，谢谢。04591193电子保单生成PDF失败，烦请帮忙处理，谢谢。</t>
  </si>
  <si>
    <t>INC003530955</t>
  </si>
  <si>
    <t>03517881（HZ），ENOTICE的续期提醒函中缺少一个附加险（附加豁免保险费长期重大疾病保险(B款)），但是该保单BO报表中生成的原始数据正常。请调查原因。</t>
  </si>
  <si>
    <t>系统bug ，转prb 处理</t>
  </si>
  <si>
    <t>INC003531080</t>
  </si>
  <si>
    <t>请协助提供Bo和Reporting中扣款清册的期交保费取数逻辑，谢谢！</t>
  </si>
  <si>
    <t>用户需要了解报表逻辑</t>
  </si>
  <si>
    <t>报表逻辑已提供</t>
  </si>
  <si>
    <t>INC003531530</t>
  </si>
  <si>
    <t>保单号：02251103 ，两笔支付：600元，支付方式：现金。今天上午十点多LA授权后，数据仍未进入资金平台付款工作台, 或是防重预警。请协助处理，谢谢。</t>
  </si>
  <si>
    <t>bankkey和channel为空导致未在防重预警显示</t>
  </si>
  <si>
    <t>INC003531537</t>
  </si>
  <si>
    <t>Ruijia Wang</t>
  </si>
  <si>
    <t>无法找到原本系统里有的待办工作1.采购申请单-HO-201909031176-张新武2.采购申请单-HO-201909031179-马海-基础架构和安全组</t>
  </si>
  <si>
    <t>3426857</t>
  </si>
  <si>
    <t xml:space="preserve">OA账号创建重复导致绑定域账号错误。
</t>
  </si>
  <si>
    <t>INC003532007</t>
  </si>
  <si>
    <t>L19092634804、03151386、M19092650875 立案岗无法看到案件，请调查有无同类案件。</t>
  </si>
  <si>
    <t>INC003532385</t>
  </si>
  <si>
    <t>替换中保信生产账号</t>
  </si>
  <si>
    <t>Defect of New Release</t>
    <phoneticPr fontId="11" type="noConversion"/>
  </si>
  <si>
    <t>该问题已上线修复，请知晓。</t>
  </si>
  <si>
    <t>INC003532827</t>
  </si>
  <si>
    <t>L19101035469、03654940、M19101051793 提示“结案失败：投保书/保单状态有误”。</t>
  </si>
  <si>
    <t>INC003538381</t>
  </si>
  <si>
    <t>L19092734891、03731410、M19092750990 待签批状态，签批人何琦麟看不见案件。</t>
  </si>
  <si>
    <t>INC003538425</t>
  </si>
  <si>
    <t>保单010000008767，LA:41289051，应交日2019-9-1至今未有出盘扣款记录，请查询原因，避免保单失效。</t>
  </si>
  <si>
    <t>Application</t>
    <phoneticPr fontId="11" type="noConversion"/>
  </si>
  <si>
    <t>Failover</t>
    <phoneticPr fontId="11" type="noConversion"/>
  </si>
  <si>
    <t>INC003538485</t>
  </si>
  <si>
    <t>天津一单客户申请续期电子发票，续期保费10月8日已入账，现在VMS系统还无法查询到发票，保单号：02385966</t>
  </si>
  <si>
    <t>Jonny Chang</t>
    <phoneticPr fontId="11" type="noConversion"/>
  </si>
  <si>
    <t>INC003538522</t>
  </si>
  <si>
    <t>暂停中保信双录批处理</t>
  </si>
  <si>
    <t>批处理已暂停</t>
  </si>
  <si>
    <t>INC003538530</t>
  </si>
  <si>
    <t>存在部分客户经理已离职（清单详见复检），但COMP系统在佣金操作KQI评分中系统仍要求已离职人员设置KQI评分，因已离职客户经理职级不明确无法进行KQI评分导致无法进行佣金计算，特申请将附件已离职人员从后台系统中删除，谢谢支持！</t>
  </si>
  <si>
    <t>系统程序设计要求每个人每季度末需要设置KQI，用户查询不到离职人员的信息导致导入不成功，现提供离职代理人信息，已解决</t>
  </si>
  <si>
    <t>系统程序设计要求每季度末需要设置KQI，用户查询不到离职人员的信息导致导入不成功，现已解决</t>
  </si>
  <si>
    <t>INC003538850</t>
  </si>
  <si>
    <t>L19101035453、01496327、M19101051776 立案号已存在，LA已有理赔款。</t>
  </si>
  <si>
    <t>INC003539193</t>
  </si>
  <si>
    <t>Jie Tang</t>
  </si>
  <si>
    <t>请从后台查一下后面保单数据，包括这些保单是否触发了电子邮件给客户发送了电子保单，如是，我希望拿到这个邮件的COPY 系统日志是否也记录的下面保单的签收是通过邮件方式执行，如是，我希望拿到后台记录的时间点。投保单号  　013002465170 013002465037 013002463097 01</t>
  </si>
  <si>
    <t>3222416</t>
  </si>
  <si>
    <t>Application</t>
    <phoneticPr fontId="11" type="noConversion"/>
  </si>
  <si>
    <t>正常业务场景</t>
  </si>
  <si>
    <t>INC003539623</t>
  </si>
  <si>
    <t>NJ保单111000221197，犹豫期变更，将缴费周期从“季缴”改成“月缴”，降低保额后单期保费928.5，但是跳了核保规则D74。月缴保单首期保费是计算两个月的，那么保费是超过1000的，应该不需要跳D74，所以请查因：</t>
  </si>
  <si>
    <t>Application</t>
    <phoneticPr fontId="11" type="noConversion"/>
  </si>
  <si>
    <t>Failover</t>
    <phoneticPr fontId="11" type="noConversion"/>
  </si>
  <si>
    <t>INC003527137</t>
  </si>
  <si>
    <t>00162666、00162669两单400直刷复效，保全任务查询中已是扣款中状态，但400电话受理清单中仍有案件，且进去是空的无法编辑，请协助处理，谢谢</t>
  </si>
  <si>
    <t>INC003527166</t>
  </si>
  <si>
    <t>http://rpt.metlife.cn/reporting/运行“续期保费应收未收报表”时，一直打转运行，几小时后还是一样状态，无法运行成功，请修复。谢谢！</t>
  </si>
  <si>
    <t>后台跑批未结束</t>
  </si>
  <si>
    <t>优化了后台jOB</t>
  </si>
  <si>
    <t>INC003527222</t>
  </si>
  <si>
    <t>代理人:陈徽，职业代码：8601933530 ，在LA系统显示离职时间为2019-9-20日，但CCS系统仍显示为在职状态，请排查故障原因，如有同类问题请一并处理，谢谢！</t>
  </si>
  <si>
    <t>代理人状态在COMP和CCS显示不一致，经查是推数代理人增量控制有瑕疵</t>
  </si>
  <si>
    <t>这是之前代码的瑕疵，已开PRB修复，修复到上线需要一到两个礼拜的时间，已告知用户，修复之前手工补推数据</t>
  </si>
  <si>
    <t>INC003527306</t>
  </si>
  <si>
    <t>Li Lv</t>
  </si>
  <si>
    <t>合作方亿家保反馈，提交订单失败，核保失败，辛苦帮助查询解决，非常感谢。截图如附件</t>
  </si>
  <si>
    <t>3419211</t>
  </si>
  <si>
    <t>１、问题定位
２、数据库字段长度不够
３、修正数据库字段</t>
  </si>
  <si>
    <t>INC003521410</t>
  </si>
  <si>
    <t>E-Notice里保费到账日为9.20日的缴费凭证没有推数，请尽快查询原因并推送。9.20日收费凭证例如保单：00471756，40219608需要推送一共3700条左右。</t>
  </si>
  <si>
    <t>VMS未跑批导致数据缺失</t>
  </si>
  <si>
    <t>VMS重跑，ODS补推</t>
  </si>
  <si>
    <t>INC003521668</t>
  </si>
  <si>
    <t>杭州AGY投保单121000336338，投保都会天使医疗险，健康告知第9项有3项内容告知，显示5条信息需要填写检查时间，具体细节，填写完整后保存，提示“请完善健康告知”，确认后再次填写，问题顺序发生调整，再次提示“请完善健康告知”，经过3-4次尝试后保存成功。报错详见附件。烦请查看出错原因，谢谢！</t>
  </si>
  <si>
    <t>在基本告知页，对有输入框的信息录入（比如身高，体重等），输入完后，请先点击空白处，不要直接点击其他问题答卷。 如果出现需要输入框录入的，请录入完后点击空白处，然后继续答卷即可。</t>
  </si>
  <si>
    <t xml:space="preserve"> 该提示出现是因为第二个请告知具体检查时间问卷录入框没有出来导致。临时操作方案为，将所有选是的答卷全部 选否保存，再选择想要选是的答卷，如果出现需要输入框录入的，请录入完后点击空白处，然后继续答卷即可。根本解决方案开发团队在分析解决中</t>
  </si>
  <si>
    <t>INC003521770</t>
  </si>
  <si>
    <t>重庆保单：031000171309、031000171463,查看客户（投保人，被保人）证件的Filenet，为空，请查因，谢谢</t>
  </si>
  <si>
    <t>Defect</t>
    <phoneticPr fontId="11" type="noConversion"/>
  </si>
  <si>
    <t>031000171309这单是因为网络原因导致影像件破损，无法加载显示导致。
031000171463这单是因为代理人特殊操作导致证件未拍照上传，无法加载显示。系统在特殊操作情况下存在漏洞</t>
  </si>
  <si>
    <t>后台无法补充证件，需要从业务层面解决。 根本修复方案在分析中</t>
  </si>
  <si>
    <t>INC003521792</t>
  </si>
  <si>
    <t>L19092034352、FP0076160674、M19092050288 该笔款项已被收付费拒绝，E-Claim状态仍是支付异常，请调查如何能重新发起支付。</t>
  </si>
  <si>
    <t>INC003522117</t>
  </si>
  <si>
    <t>Li Iris</t>
  </si>
  <si>
    <t>在1052成本中心下的差旅科目CL5230200060的审批流程需要更改</t>
  </si>
  <si>
    <t>3203981</t>
  </si>
  <si>
    <t xml:space="preserve">客户想更改表单分支条件已指导客户提CR需求
</t>
  </si>
  <si>
    <t>INC003522118</t>
  </si>
  <si>
    <t>L19100835234、41088507、M19100851490 微信申请理赔，缺少影像。</t>
  </si>
  <si>
    <t>网络问题造成影像传输失败</t>
  </si>
  <si>
    <t>INC003522141</t>
  </si>
  <si>
    <t>补录下的开户行信息一直显示无数据，导致退费无法支付。</t>
  </si>
  <si>
    <t>INC003522295</t>
  </si>
  <si>
    <t>保单41704097、41704068在9月份因客户银行卡问题PASS取消满期金领取，但影像内并无产生相对应照会，烦请核实确认，谢谢！</t>
  </si>
  <si>
    <t>正常业务</t>
  </si>
  <si>
    <t>我调查了下这两单通知方式选择的是短信通知，没有纸质的，所以没有影像</t>
  </si>
  <si>
    <t>INC003522317</t>
  </si>
  <si>
    <t>尝试导出微客服绑定人数报表（投保人）的本月数据多次，均未成功。烦请协助排查原因。</t>
  </si>
  <si>
    <t>数据提取</t>
  </si>
  <si>
    <t>由于性能问题报表无法正常提出，数据已经提取详见邮件</t>
  </si>
  <si>
    <t>INC003537502</t>
  </si>
  <si>
    <t>Wenxiang Tang</t>
  </si>
  <si>
    <t>部分网销平台将身故受益人传值默认传了被保险人本人，导致数据上报中保信时出错。</t>
  </si>
  <si>
    <t>3335188</t>
  </si>
  <si>
    <t>１、核心核保代码修复
２、代码上线</t>
  </si>
  <si>
    <t>INC003543433</t>
  </si>
  <si>
    <t>为什么9.27和10.12 工行FH14生成的出盘批次号一模一样？请尽快核查，我这边要上午出盘，谢谢</t>
  </si>
  <si>
    <t>此问题在2019/12/12已经进行了patch，后续会调查为何出现此问题。</t>
  </si>
  <si>
    <t>INC003543771</t>
  </si>
  <si>
    <t>佛山顾销投保单号421000004902投保人联系地址IMAP录入时有莞城区，但MAP系统显示没有“莞城区”，导致LA系统接收信息也没有“莞城区”，请协助查原因。</t>
  </si>
  <si>
    <t>Configuration</t>
    <phoneticPr fontId="11" type="noConversion"/>
  </si>
  <si>
    <t>东莞市县级市map 与imap 不匹配导致</t>
  </si>
  <si>
    <t>map配置增加对应的东莞市县级市地址编码，与map保持一致</t>
  </si>
  <si>
    <t>INC003544502</t>
  </si>
  <si>
    <t>网销身故受益人传值错误，网销身故受益人传值默认传了被保险人本人，导致数据上报中保信时出错。</t>
  </si>
  <si>
    <t>业务逻辑问题</t>
  </si>
  <si>
    <t>业务逻辑有问题，已修复到UAT环境</t>
  </si>
  <si>
    <t>INC003544606</t>
  </si>
  <si>
    <t>L19100835305、03640126、M19100851584 案件状态为空。</t>
  </si>
  <si>
    <t>INC003544619</t>
  </si>
  <si>
    <t>L19101135642、01361217、M19101152007 微信申请理赔，缺少影像。</t>
  </si>
  <si>
    <t>影像已经提供</t>
  </si>
  <si>
    <t>INC003549574</t>
  </si>
  <si>
    <t>闪信发送失败率较高，目前已有临时方案，但异常原因还没有排查出</t>
  </si>
  <si>
    <t>闪信服务器问题</t>
  </si>
  <si>
    <t>修改闪信IP地址</t>
  </si>
  <si>
    <t>INC003549720</t>
  </si>
  <si>
    <t>登录 DATANOMIC报错，请核实。</t>
  </si>
  <si>
    <t>8349 EDQ-OWS</t>
  </si>
  <si>
    <t xml:space="preserve"> install Java 8 for user and downgrade the Java security level</t>
  </si>
  <si>
    <t>INC003549746</t>
  </si>
  <si>
    <t>客户表示赠险链接无法打开，我处尝试点击看详情时提示服务器故障。另外，现在为客户查询免险的网址是什么呢？</t>
  </si>
  <si>
    <t>https://mall.metlife.com.cn/freeinsure/query.htm</t>
  </si>
  <si>
    <t>１、免险查询地址：https://mall.metlife.com.cn/freeinsure/query.htm
２、服务器重启</t>
  </si>
  <si>
    <t>INC003549800</t>
  </si>
  <si>
    <t>光大项目外点MTS新建质检账号无法登录，还请找相关人员协助解决问题，谢谢</t>
  </si>
  <si>
    <t>INC003549820</t>
  </si>
  <si>
    <t>Yuying Zhang</t>
  </si>
  <si>
    <t>你好，据项目反映有两位离职员工在MTS系统中状态为离职，但在CCS系统中状态为在职，请帮忙查询原因： 919688 王剑 321023199103121632 908027 陈明明 330381198902230110 请帮忙查询原因！谢谢！</t>
  </si>
  <si>
    <t>3175138</t>
  </si>
  <si>
    <t xml:space="preserve">代理人状态在MTS和CCS显示不一致，经查是推数代理人增量控制有瑕疵
</t>
  </si>
  <si>
    <t>这是之前代码的瑕疵，已开PRB修复，修复到上线需要一到两个礼拜的时间，已告知用户，修复之前手工补推数据，目前已补推到CCS</t>
  </si>
  <si>
    <t>INC003568443</t>
  </si>
  <si>
    <t>附件是需要在现有的工行直连缴费编号（100万）中删除记录的保单明细，因这些保单账号有变更或是缴费期限已过，需要重新生成缴费编号扣款，烦请于今天下班前协助处理，谢谢！</t>
  </si>
  <si>
    <t>Application</t>
    <phoneticPr fontId="11" type="noConversion"/>
  </si>
  <si>
    <t>Failover</t>
    <phoneticPr fontId="11" type="noConversion"/>
  </si>
  <si>
    <t>INC003568564</t>
  </si>
  <si>
    <t>041000234985投保人身份证影像空白，请协助，谢谢～</t>
  </si>
  <si>
    <t>Networking</t>
    <phoneticPr fontId="11" type="noConversion"/>
  </si>
  <si>
    <t>Failure</t>
    <phoneticPr fontId="11" type="noConversion"/>
  </si>
  <si>
    <t>经后台查询，由于网络原因上传的原件也是一个破损文件，代理人在上传时是可以发现此问题的</t>
  </si>
  <si>
    <t>后台无法提供原件，请联系代理人重新补充</t>
  </si>
  <si>
    <t>INC003568598</t>
  </si>
  <si>
    <t>Enotice历史存在19单已确认-未发送的红利与批单，烦请确认！</t>
  </si>
  <si>
    <t>Application</t>
    <phoneticPr fontId="11" type="noConversion"/>
  </si>
  <si>
    <t>Failover</t>
    <phoneticPr fontId="11" type="noConversion"/>
  </si>
  <si>
    <t>INC003568649</t>
  </si>
  <si>
    <t>微信申请，缺少影像L19101636169、04061305、M19101652688</t>
  </si>
  <si>
    <t>INC003569097</t>
  </si>
  <si>
    <t>EBS实付审核中，对应保单号GP01050000100205的公司有一笔客户为李辉的理赔付款，业务号为GC01050000001130，此笔理赔金已在资金平台支付成功，但EBS中的实付确认日期仍为空，请协助核查，谢谢。</t>
  </si>
  <si>
    <t>把资金平台回传的错误原因给上就行了</t>
  </si>
  <si>
    <t>INC003573160</t>
  </si>
  <si>
    <t>财务规划问题</t>
  </si>
  <si>
    <t>Defect of New Release</t>
    <phoneticPr fontId="11" type="noConversion"/>
  </si>
  <si>
    <t>INC003573181</t>
  </si>
  <si>
    <t>请协助将以下这张未组批保单的通道编号调整为U3，谢谢！日期 通道编码 通道描述 bankkey bankkey描述 机构名称 投保单号 保单号 业务类型 金额 客户姓名 证件号码 客户帐号 支付号码 状态2019-10-12 04:59:27.273 AC 工商银行直连收款 ICBC_YL 工商银行－银联 中美联</t>
  </si>
  <si>
    <t>INC003573224</t>
  </si>
  <si>
    <t>财务规划报错问题</t>
  </si>
  <si>
    <t>INC003573231</t>
  </si>
  <si>
    <t>财务规划报错</t>
  </si>
  <si>
    <t>重新执行数据库脚本。</t>
  </si>
  <si>
    <t>INC003573258</t>
  </si>
  <si>
    <t>Sha Liu</t>
  </si>
  <si>
    <t>Reporting 系统提出机构数据无法导出excel表格，本地IT已经操作但无法解决。目前深圳顾销使用的是刚采购的新电脑，可能由于excel版本问题无法下载导出，请求解决，感谢！ 网址是 http://rpt.metlife.cn/reporting/</t>
  </si>
  <si>
    <t>3428766</t>
  </si>
  <si>
    <t>用户反馈EXCEL无法导出，WIN10没有办法添加URL的信任站点，所以讲URL换成域名访问可以解决问题</t>
  </si>
  <si>
    <t>INC003573263</t>
  </si>
  <si>
    <t>Defect of New Release</t>
    <phoneticPr fontId="11" type="noConversion"/>
  </si>
  <si>
    <t>INC003573320</t>
  </si>
  <si>
    <t>023002479523、023002479520客户已于10月14日确认本人签收邮件，系统中一直未显示签收时间，请帮忙核查，谢谢</t>
  </si>
  <si>
    <t>网络URL 参数异常</t>
  </si>
  <si>
    <t>INC003573364</t>
  </si>
  <si>
    <t>财务分析报错</t>
  </si>
  <si>
    <t>INC003573384</t>
  </si>
  <si>
    <t>INC003573402</t>
  </si>
  <si>
    <t>INC003573467</t>
  </si>
  <si>
    <t>Defect of New Release</t>
    <phoneticPr fontId="11" type="noConversion"/>
  </si>
  <si>
    <t>INC003573647</t>
  </si>
  <si>
    <t>Mohammed Nabi</t>
  </si>
  <si>
    <t>User is not able to login to mail ID EMPLOYEE ID: 3140484MOBILE NO: 9625629418 (ajit.singh@pnbmetlife.com)</t>
  </si>
  <si>
    <t>Jacky Gao</t>
  </si>
  <si>
    <t>3437209</t>
  </si>
  <si>
    <t>Application</t>
    <phoneticPr fontId="11" type="noConversion"/>
  </si>
  <si>
    <t>Failover</t>
    <phoneticPr fontId="11" type="noConversion"/>
  </si>
  <si>
    <t>INC003573835</t>
  </si>
  <si>
    <t>Exdata_report--&gt;逾期未付APL 失效保单解约 的数据，截至到2019/10/18下次应交日期 的字段的数据应该要更新到2017/08/17但是今天提出的数据，下次应交日期的值，只更新到2017/08/14而且 2017/8/13和 2017/8/12的数据已经退保了的保单都还显示在报表上比如SH</t>
  </si>
  <si>
    <t>用户反馈没有最新数据，该报表之前的提数周期是每周一次，经确认该报表是在每周一生成数据，所以需要在周一下载最新数据</t>
  </si>
  <si>
    <t>INC003574082</t>
  </si>
  <si>
    <t>录单故障</t>
  </si>
  <si>
    <t>Networking</t>
    <phoneticPr fontId="11" type="noConversion"/>
  </si>
  <si>
    <t>Recycle</t>
    <phoneticPr fontId="11" type="noConversion"/>
  </si>
  <si>
    <t>短信发送的问题已修复，请联系代理人重新尝试。</t>
  </si>
  <si>
    <t>INC003574109</t>
  </si>
  <si>
    <t>083002500918   吴刚 客户表示已经支付，但是系统并没有显示交易成功（首期支付方式为H5免密）</t>
  </si>
  <si>
    <t>１、数据比对
２、数据修改
３、数据同步</t>
  </si>
  <si>
    <t>INC003574121</t>
  </si>
  <si>
    <t>录单故障问题</t>
  </si>
  <si>
    <t>短信发送问题已修复，请联系代理人重新尝试，谢谢。</t>
  </si>
  <si>
    <t>INC003574386</t>
  </si>
  <si>
    <t>L19101435885、01790092、M19101452324 被保险人身份证号与系统不一致，系统强制要求勾选理赔责任，无法撤消案件。</t>
  </si>
  <si>
    <t>INC003574460</t>
  </si>
  <si>
    <t>案件状态为空：L19101836317、03666867、M19101852886L19101836290、03210037、M19101852858</t>
  </si>
  <si>
    <t>INC003574567</t>
  </si>
  <si>
    <t>保单发票需求为专票，EBS为专票，但在VMS系统中发票类型为普票与申请不符，辛苦帮助解决，非常感谢~~</t>
  </si>
  <si>
    <t>INC003560938</t>
  </si>
  <si>
    <t>之前上报EBS系统报错，查看赠险数据同步至EBS系统数据是否正常，反馈结果请见附件或。还请协助看下ODS数据是否正常同步至EBS。感谢！上报EBS问题：INC003556645MTS 系统                EBS系统WF0006211296  无保单数据FP0082748342  有-但没有产品计</t>
  </si>
  <si>
    <t>用户反馈的无保单数据属于2018年11月份之前的历史数据，上线初始化是2018年11月份后的数据，所以没有是正常的，根据客户需要对这几单做了补推处理。另外反馈的没有产品计划信息MTS运营已反馈是正常</t>
  </si>
  <si>
    <t>用户反馈的无保单数据属于2018年11月份之前的历史数据，上线初始化是2018年11月份后的数据，所以没有是正常的，根据客户需要对这几单做了补推处理。另外反馈的没有产品计划信息MTS运营已反馈这几单对应的产品属于礼品，没有配置是正常的</t>
  </si>
  <si>
    <t>INC003560966</t>
  </si>
  <si>
    <t>投保单号：041000233358，无投保单影像，麻烦尽快处理，谢谢。</t>
  </si>
  <si>
    <t>map上传后没有影像</t>
  </si>
  <si>
    <t>INC003561273</t>
  </si>
  <si>
    <t>2019.10.15授权了01633121 的现金退费，但TMP系统一直没有出来，请查原因，谢谢！</t>
  </si>
  <si>
    <t>修正数据</t>
  </si>
  <si>
    <t>INC003561616</t>
  </si>
  <si>
    <t>附件为9月优悦积分报表有出入的积分发放名单，烦请进行核查，谢谢。</t>
  </si>
  <si>
    <t>网络问题，造成兑换红包失败</t>
  </si>
  <si>
    <t>列表原因已经提供，详见邮件沟通</t>
  </si>
  <si>
    <t>INC003561847</t>
  </si>
  <si>
    <t>CCS系统审批无法显示附件，显示均为：所选文件已失效。</t>
  </si>
  <si>
    <t>新环境没有附件文件</t>
  </si>
  <si>
    <t>将老环境中的附件文件拷贝到新环境中</t>
  </si>
  <si>
    <t>INC003561877</t>
  </si>
  <si>
    <t>081000314138此单在map系统中数据查询保单承保前状态查询路径下，查询保单状态为照会未回复，点击查看后未显示最新的需要处理的照会内容，详见截屏，烦请帮忙查询原因，谢谢。近日多位代理人反馈此问题，烦请尽快查询原因，谢谢。</t>
  </si>
  <si>
    <t>Code</t>
  </si>
  <si>
    <t>LA查询出来的照会因为变量非数组定义而知道同一照会被反复输出，需要替换正确的数组变量</t>
  </si>
  <si>
    <t>雪锋已经提交problem，程序修复解决</t>
  </si>
  <si>
    <t>INC003562126</t>
  </si>
  <si>
    <t>MAP系统查询问题</t>
  </si>
  <si>
    <t>Defect</t>
    <phoneticPr fontId="11" type="noConversion"/>
  </si>
  <si>
    <t>对于没有照会的保单，map的"保单承保前状态查询"功能查询会失败，该问题已确认为生产缺陷，目前正在紧急修复中，请知晓。</t>
  </si>
  <si>
    <t>INC003562220</t>
  </si>
  <si>
    <t>您好：保单04551323此单的客户反映在9月26日收到的邮件，然而在系统里只显示9月20日发送的，因牵连到客户投诉，请帮忙调取此单客户的电子单发送的详细情况，谢谢！</t>
  </si>
  <si>
    <t>邮箱积压，未能及时发送</t>
  </si>
  <si>
    <t>已经重新发送</t>
  </si>
  <si>
    <t>INC003562250</t>
  </si>
  <si>
    <t>reporting系统报表“未领清单（其它）月报表”“未领清单（其它）年报表”中字段“营业网点/代理人编号/项目code”与“代理人姓名”相同，取值错误，需要修复为正确数值。</t>
  </si>
  <si>
    <t>Defect</t>
    <phoneticPr fontId="11" type="noConversion"/>
  </si>
  <si>
    <t>报表 "营业网点/代理人编号/项目code" 字段   01 渠道， 代码备注写的是 代理人编号，取值却是 代理人姓名， 经与开发沟通， 确认取值有误</t>
  </si>
  <si>
    <t>INC003566935</t>
  </si>
  <si>
    <t>沈阳保单号01484710  金额2136.93，这单为实时给付，PASS系统中显示LA接口状态是失败，但实际LA系统中是有这笔数据，请协助查询，谢谢</t>
  </si>
  <si>
    <t>跑批问题，重复提交到la</t>
  </si>
  <si>
    <t>跑批问题，重复提交到la，数据已经修整</t>
  </si>
  <si>
    <t>INC003567131</t>
  </si>
  <si>
    <t>立案号已存在，LA已有理赔款。L19101335800、03047205、M19101352197；L19101636150、03863861、M19101652667。</t>
  </si>
  <si>
    <t>INC003567154</t>
  </si>
  <si>
    <t>案件状态为空L19101636093、02931461、M19101652571；L19101636088、04109063、M19101652566。</t>
  </si>
  <si>
    <t>INC003567266</t>
  </si>
  <si>
    <t>免费险FP0085186706，共有4个险种，目前缺少AHR201</t>
  </si>
  <si>
    <t>Defect</t>
    <phoneticPr fontId="11" type="noConversion"/>
  </si>
  <si>
    <t>该问题是由于ACTRISKCODE 字段长度为 20 ， 系统自动截断导致。需扩展数据库字段和修改ETL推数程序</t>
  </si>
  <si>
    <t>INC003567356</t>
  </si>
  <si>
    <t>Jiang Xu</t>
  </si>
  <si>
    <t>OA系统的费用报销单、预算申请单无法正常显示编号</t>
  </si>
  <si>
    <t>3417811</t>
  </si>
  <si>
    <t xml:space="preserve">客户OA系统操作不熟练。
</t>
  </si>
  <si>
    <t>INC003567698</t>
  </si>
  <si>
    <t>请帮忙重置reporting用户名密码，谢谢仇洪瑜 登录名：TchouHY</t>
  </si>
  <si>
    <t xml:space="preserve">超过150天未登陆， 系统自动删除账号。 </t>
  </si>
  <si>
    <t>用户提供当时申请权限的审批文件，已恢复其账号权限</t>
  </si>
  <si>
    <t>INC003567758</t>
  </si>
  <si>
    <t>Wenjun Wu</t>
  </si>
  <si>
    <t>提交的申请加签后，被加签人员无法看到和处理加签的任务。任务编号：201910161582</t>
  </si>
  <si>
    <t>3428010</t>
  </si>
  <si>
    <t xml:space="preserve">表单流程问题。
</t>
  </si>
  <si>
    <t>INC003567778</t>
  </si>
  <si>
    <t>待立案状态，立案岗看不到。在立案暂存下，仍可以看到有两条记录。请1、恢复案件状态，2、调查问题原因。L19101536068、00574316、M19101552542</t>
  </si>
  <si>
    <t>INC003568178</t>
  </si>
  <si>
    <t>10月16日起未有红利数据推送Enotice系统，烦请核实</t>
  </si>
  <si>
    <t>程序重复运行导致数据缺失</t>
  </si>
  <si>
    <t>INC003568204</t>
  </si>
  <si>
    <t>Lei Jiang</t>
  </si>
  <si>
    <t>1、福建分公司总经理室的预算申请未经上级审批就流转到财务，系审批流程出现错误。2、有时费用报销单也是未经上级领导审批就流程到财务，请检查相关审批流的配置。</t>
  </si>
  <si>
    <t>8001058</t>
  </si>
  <si>
    <t xml:space="preserve">表单流程问题。已做更改。
</t>
  </si>
  <si>
    <t>INC003568343</t>
  </si>
  <si>
    <t>今天三类信函均未推数，请查看谢谢。</t>
  </si>
  <si>
    <t>跑批重复，导致E-notice当日数据缺失</t>
  </si>
  <si>
    <t>INC003568344</t>
  </si>
  <si>
    <t>BJ  02787739  此单客户申请退保，PASS提示客户国籍为制裁国或其他，经查询LA中国籍为空，请帮忙查看国籍为空的原因并处理，谢谢！</t>
  </si>
  <si>
    <t>官微bug导致的</t>
  </si>
  <si>
    <t>此数据是由于官微的问题导致的，上次数据量已经反馈，我们在讨论方案，如果急得话，有两种方案1：在pass 提交个T124变回来，方案2：LA进行数据修改</t>
  </si>
  <si>
    <t>INC003550074</t>
  </si>
  <si>
    <t>E-CLAIM的案件问题，共15单，详见附件</t>
  </si>
  <si>
    <t>INC003550117</t>
  </si>
  <si>
    <t>今天reporting系统提取的2019.10.2-2019.10.12"合同终止清单"中发现有几天没有保全数据。很明显的12号上班没有数据。烦请帮忙核实数据是否有异常。要不然直接影响到旬报数据。谢谢！</t>
  </si>
  <si>
    <t>系统设定为每周日不跑批，导致10/5 和 10/12没有数据， 已补跑， 并更改调度为每天跑批</t>
  </si>
  <si>
    <t>INC003550128</t>
  </si>
  <si>
    <t>IMAP申请缺少影像，一共3单，详见附件。</t>
  </si>
  <si>
    <t>Working as designed</t>
    <phoneticPr fontId="11" type="noConversion"/>
  </si>
  <si>
    <t>这三单的影像已导入filenet，问题原因已反馈给相关的同事处理，谢谢。</t>
  </si>
  <si>
    <t>INC003550136</t>
  </si>
  <si>
    <t>一共9单微信申请缺少影像，详见附件。</t>
  </si>
  <si>
    <t>INC003550156</t>
  </si>
  <si>
    <t>异常工单号：0119101402386、0119101402417，此退保挽留工单实际为受理人工号LiuHong，投保人被保险人为：梁瑞昕，保单号：01843392，坐席两次录入工单，都错误显示在客户：叶少群，宋朝雷下，受理人分别是：刘超、贾冬艳，此故障现象同：INC003390798，请尽快排查故障原因进行修复，谢谢</t>
  </si>
  <si>
    <t>Yu Duan</t>
  </si>
  <si>
    <t>Application</t>
    <phoneticPr fontId="11" type="noConversion"/>
  </si>
  <si>
    <t>Failover</t>
    <phoneticPr fontId="11" type="noConversion"/>
  </si>
  <si>
    <t>INC003550210</t>
  </si>
  <si>
    <t>客户邹必仁（客户号71800681），年交保费318060，应为尊悦会黄钻等级，但目前LA判定其为钻石卡，烦请后台协助核实。客户目前需要申请体检服务，由于两个等级的体检等待时间和项目皆不同，还请尽快给予答复，以免影响到客户权益使用。</t>
  </si>
  <si>
    <t>INC003550874</t>
  </si>
  <si>
    <t>杭州AGY客户保单，投保单号：121000330347，已收到短信提醒下发新的核保照会，但在map系统无法查询到新照会，详见附件图片，谢谢！</t>
  </si>
  <si>
    <t>Defect</t>
    <phoneticPr fontId="11" type="noConversion"/>
  </si>
  <si>
    <t>INC003551241</t>
  </si>
  <si>
    <t>该问题已确认是生产问题，已提PRB修复，另该保单正在进行人工核保，没有新单照会，请知晓。</t>
  </si>
  <si>
    <t>INC003555883</t>
  </si>
  <si>
    <t>INC003556129</t>
  </si>
  <si>
    <t>极短期保单OLP011400498，还请协助查看下同步至EBS系统的时间点。感谢！</t>
  </si>
  <si>
    <t>Application</t>
    <phoneticPr fontId="11" type="noConversion"/>
  </si>
  <si>
    <t>INC003556220</t>
  </si>
  <si>
    <t>您好：登录系统时，显示密钥错误，请帮忙处理，谢谢！</t>
  </si>
  <si>
    <t>您好
您的密钥已清空，请重新生成密钥登录测试。</t>
  </si>
  <si>
    <t>INC003556645</t>
  </si>
  <si>
    <t>杨飞查看在MTS存在大量赠险保单数据，但在EBS系统中有部份保单没有查询到，且部份保单在查询时，保单对应产品计划信息为空。还请协助核实MTS赠险保单通过ODS系统，同步EBS系统数据是否正常，还请确认并解决。感谢!MTS 系统                EBS系统WF0006211296  无FP008274</t>
  </si>
  <si>
    <t xml:space="preserve">
已经邮件回复了  </t>
  </si>
  <si>
    <t>INC003556702</t>
  </si>
  <si>
    <t>案件状态为空（3单）L19101535972、01113343、M19101552432L19101535931、FP0085186706、M19101552384L19101235711、04027288、M19101252077待立案看不到状态（1单）L19101235697、02873323、M1910</t>
  </si>
  <si>
    <t>INC003556858</t>
  </si>
  <si>
    <t>Lisi Ma</t>
  </si>
  <si>
    <t>服务台已经测试可以正常登陆，但无法正常提取提取数据，请协助处理，谢谢。</t>
  </si>
  <si>
    <t>3382399</t>
  </si>
  <si>
    <t xml:space="preserve">用户账号权限不足，无法计划报表。 </t>
  </si>
  <si>
    <t>已更新账号权限</t>
  </si>
  <si>
    <t>INC003557076</t>
  </si>
  <si>
    <t>E-Claim系统宕机期间微信申请，缺少影像L19101536050、02687015、M19101552488L19101536061、02245332、M19092851087L19101536008、04272340、M19101552509</t>
  </si>
  <si>
    <t>INC003602345</t>
  </si>
  <si>
    <t>保单SY200700004825保费是4189，但是VMS把主险和两个附加险分开生成（主险3169，附加险分别为540,480），应该合成整个金额4189生成一条。请看下什么原因造成。</t>
  </si>
  <si>
    <t>正在调查</t>
    <phoneticPr fontId="11" type="noConversion"/>
  </si>
  <si>
    <t>INC003602388</t>
  </si>
  <si>
    <t>01927791_PASS系统案件状态报错,目前该单已退保，保全无法将还款退件，报错见附件，请IT协助将PASS系统中的该单的保单还款的案件状态由扣款中修改为退件</t>
  </si>
  <si>
    <t xml:space="preserve">数据问题 </t>
  </si>
  <si>
    <t>LA状态为退保，无法正常结案，数据已经修复</t>
  </si>
  <si>
    <t>INC003602408</t>
  </si>
  <si>
    <t>微商城双十一预热页面上线后发现Bug如下：1、 关注微商城后，，部份人收不到自动回复的预热页面，很多TSR反映此问题；2、 部份人打开预热页面，会直接显示服务器繁忙，请稍后再试。</t>
  </si>
  <si>
    <t>Application</t>
    <phoneticPr fontId="11" type="noConversion"/>
  </si>
  <si>
    <t>Failover</t>
    <phoneticPr fontId="11" type="noConversion"/>
  </si>
  <si>
    <t>INC003602427</t>
  </si>
  <si>
    <t>NB-03426359都会随心Eclaim豁免理赔后，保费收入记账错误</t>
  </si>
  <si>
    <t>先将保单回退到billing（B521）之前（包括B522, B516, B521三个交易的回退），然后执行下面的Data patch，最后放开该保单的diary：
UPDATE COVRPF SET CURRTO = 20191011, USER_PROFILE='I003602427', DATIME = CURRENT_TIMESTAMP
WHERE CHDRCOY='3' AND CHDRNUM='03426359' AND CURRTO=20191022 AND VALIDFLAG='2';
---3 rows
UPDATE COVRPF SET CURRFROM = 20191011, USER_PROFILE='I003602427', DATIME = CURRENT_TIMESTAMP
WHERE CHDRCOY='3' AND CHDRNUM='03426359' AND CURRFROM&gt;=20191022 AND VALIDFLAG='1';
---3 rows
UPDATE COVRPF SET CURRFROM = 20191011, CURRTO = 20191011, USER_PROFILE='I003602427', DATIME = CURRENT_TIMESTAMP
WHERE CHDRCOY='3' AND CHDRNUM='03426359' AND CURRFROM=20191022 AND CURRTO=20191024 AND VALIDFLAG='2';
---1 row
UPDATE PAYRPF SET EFFDATE=20191011, USER_PROFILE='I003602427', DATIME = CURRENT_TIMESTAMP
WHERE CHDRCOY='3' AND CHDRNUM='03426359' AND EFFDATE=20191022
---1 ROWS</t>
  </si>
  <si>
    <t>INC003602553</t>
  </si>
  <si>
    <t>SY保单 03542413 金额 662.78 LA看到该笔现状态是已给付 但在pass里导出的数据是失败</t>
  </si>
  <si>
    <t>跑批重复</t>
  </si>
  <si>
    <t>跑批重复，造成数据重复上传，此问题已经修复</t>
  </si>
  <si>
    <t>INC003602588</t>
  </si>
  <si>
    <t>本人笔记本电脑，Reporting系统能正常登录，但无法下载数据数据5月份时联系过桌面，反馈说因为我是WIN10系统无法解决信任站点设置问题，所以没办法解决；近期再次联系桌面，仍反馈是WIN10问题，无法下载数据。目前无法正常使用，请协助解决！</t>
  </si>
  <si>
    <t>不能下载数据</t>
  </si>
  <si>
    <t>添加报表URL域名到信任站点可解决问题</t>
  </si>
  <si>
    <t>INC003602603</t>
  </si>
  <si>
    <t>023002486918、023002486908、023002486906、023002486909客户说本人已签收电子保单，请帮忙核查，谢谢近期此类情况频繁出现，请查询原因并修复系统bug，谢谢</t>
  </si>
  <si>
    <t>未收到用户请求</t>
  </si>
  <si>
    <t>INC003602908</t>
  </si>
  <si>
    <t>实际错误系统：10638BI系统，详见附件，烦请流转处理，谢谢！</t>
  </si>
  <si>
    <t>DMTM系统下线，用户未收到通知</t>
  </si>
  <si>
    <t>INC003602991</t>
  </si>
  <si>
    <t>同样的问题再次遇到,CCS权限无法查询到客户保单信息,相关保单信息如附件,烦请加急处理,谢谢~</t>
  </si>
  <si>
    <t>Application</t>
    <phoneticPr fontId="11" type="noConversion"/>
  </si>
  <si>
    <t>Failover</t>
    <phoneticPr fontId="11" type="noConversion"/>
  </si>
  <si>
    <t>INC003603120</t>
  </si>
  <si>
    <t>PASS中10.24日IVR在线扣款报表共93笔，其中待确定11个，未上传4个，但是待确定的保单扣款是成功的，为什么显示待确定。待确认保单例如：40571369，03520670，并且10月24日出现待确定的保单比以往多，请查看原因。谢谢。</t>
  </si>
  <si>
    <t>INC003603355</t>
  </si>
  <si>
    <t>IMAP保单排查时发现沈阳一张保单，保单号04385058，身故受益人证件有效期，核心系统与IMAP录入不一致，烦请帮忙查询原因并处理，谢谢。</t>
  </si>
  <si>
    <t>INC003603459</t>
  </si>
  <si>
    <t>CCS出盘银行名称与PASS出盘银行名称不一致，保单号：SZ200900003922具体见附件</t>
  </si>
  <si>
    <t>INC003621021</t>
  </si>
  <si>
    <t>在综合交付平台（http://iprint.metlife.com.cn/DigiPolicyMetLifeWeb/）信函在线打印，无法打印。本地IT已排查，无法解决，烦请系统运维人员协助解决。</t>
  </si>
  <si>
    <t>INC003621680</t>
  </si>
  <si>
    <t>新员工 李娜 LiNa10 110218 、冉丹 RanDa 110220 目前的外呼量在“MetLife CCS &gt; 电话平台类报表 &gt; Outbound CSR报表”中重复计数，烦请核查原因并修复，谢谢！</t>
  </si>
  <si>
    <t>INC003621786</t>
  </si>
  <si>
    <t>Xia Wang</t>
  </si>
  <si>
    <t>近期综合交付平台无法正常打印AGY渠道保全照会，例如保单号02465877，18号PASS里显示已撤销，但是影像系统和交付平台均无取消照会。附截图，烦请核实处理！</t>
  </si>
  <si>
    <t>3435013</t>
  </si>
  <si>
    <t>INC003621846</t>
  </si>
  <si>
    <t>保单40594791现价计算diary报错，长期锁单，请调查原因，谢谢</t>
  </si>
  <si>
    <t>INC003621874</t>
  </si>
  <si>
    <t>L19103037242、40507801、M19103054076 案件状态为空，请恢复。</t>
  </si>
  <si>
    <t>INC003622196</t>
  </si>
  <si>
    <t>OLP011275184OLP011275185以上两单开票时显示如下，无法开具。请查明情况协助解决，谢谢</t>
  </si>
  <si>
    <t>已经解决，等待用户确认</t>
    <phoneticPr fontId="11" type="noConversion"/>
  </si>
  <si>
    <t>INC003622240</t>
  </si>
  <si>
    <t>Miao Zhang</t>
  </si>
  <si>
    <t>TL系统工单界面看不到QA违规描述</t>
  </si>
  <si>
    <t>1029274</t>
  </si>
  <si>
    <t>INC003622247</t>
  </si>
  <si>
    <t>2019.10.30 15：30，北京上海重庆三次CCS系统同时出现卡顿现象，部分话机重启，通话中断，现场监控系统白屏，15:37分北京现场恢复，至15:44分上海重庆恢复，请排查故障原因，谢谢！</t>
  </si>
  <si>
    <t>群发邮件将苏州带宽打满，将邮件带宽做了限制</t>
  </si>
  <si>
    <t>INC003622415</t>
  </si>
  <si>
    <t>系统问题：MTS 2.0当用户调起开发者模式可以搜到客户手机号等客户信息</t>
  </si>
  <si>
    <t>使用开发者模式可以搜索到客户手机号。</t>
  </si>
  <si>
    <t>禁用开发者模式，已更新至生产。</t>
  </si>
  <si>
    <t>INC003625745</t>
  </si>
  <si>
    <t>L19103037260、01619179、M19103054101 已结案支付异常</t>
  </si>
  <si>
    <t>INC003625873</t>
  </si>
  <si>
    <t>ODS1生产Daily 推数session监控</t>
  </si>
  <si>
    <t>上线发布后ODS历史表和目标表未增加新加字段导致</t>
  </si>
  <si>
    <t>ODS历史表和目标表同步增加新加字段后重跑失败任务，问题已修复</t>
  </si>
  <si>
    <t>INC003625931</t>
  </si>
  <si>
    <t>保单的佣金率、佣金有问题，详见附件。</t>
  </si>
  <si>
    <t>INC003625937</t>
  </si>
  <si>
    <t>信息流数据删除两人拨打信息，工号分别为：966885、937475，但是在MTS系统对应界面无法删除，系统提示如附件截图，系统更新导入模板对附件Excel表格</t>
  </si>
  <si>
    <t>8001643</t>
  </si>
  <si>
    <t>问题：信息流数据删除两人拨打信息，工号分别为：966885、937475，但是在MTS系统对应界面无法删除，系统提示："That is not enoughtpermssion to execute the method"
原因：SEM数据限额您想做删除操作是不能够删除的， 因为您的角色是.everyone.callcenter.MIS. 没有删除权限。
解决方案：总公司MIS 张莹是这个角色 .everyone.headoffice.MIS. 有权限删除 ，或者您尝试把限额修改为0 也能解决问题使TSR无法取信息流数据。</t>
  </si>
  <si>
    <t>调查异常信息。</t>
  </si>
  <si>
    <t>INC003626403</t>
  </si>
  <si>
    <t>短险查询界面(chanpin\mall)可以把客户的长险、短险全部查询出来，应只能查询短险</t>
  </si>
  <si>
    <t>Application</t>
    <phoneticPr fontId="11" type="noConversion"/>
  </si>
  <si>
    <t>Failover</t>
    <phoneticPr fontId="11" type="noConversion"/>
  </si>
  <si>
    <t>INC003626446</t>
  </si>
  <si>
    <t>保单111000223176、341000069391在双录系统中未通过，为驳回状态，在map系统中也进行了操作，但此单依然承保了，烦请查明相关原因。</t>
  </si>
  <si>
    <t>3416119</t>
  </si>
  <si>
    <t>Working as designed</t>
    <phoneticPr fontId="11" type="noConversion"/>
  </si>
  <si>
    <t>INC003626488</t>
  </si>
  <si>
    <t>CQ-04518107 投保人变更批核时跳"错误信息：RLAS没有更动"阻断无法批核，请协查，谢谢！</t>
  </si>
  <si>
    <t>INC003626529</t>
  </si>
  <si>
    <t>SY-03472605 理赔后保费收款，记账错误</t>
  </si>
  <si>
    <t>INC003626595</t>
  </si>
  <si>
    <t>Hi LA Team，这个月万能险退保涉及的科目8930000000出现了余额，该科目从15年至今每个月发生数都是0（借贷金额相等抵消），请帮忙查找是哪些万能险的保单出现了问题，以及问题原因。目前出现余额的机构是0701（广分）和0801（辽分）。谢谢。</t>
  </si>
  <si>
    <t>INC003626643</t>
  </si>
  <si>
    <t>PASS系统投/被保险人证件止期短信少了一天10月27日的数据，烦请核实重推，谢谢！</t>
  </si>
  <si>
    <t>ODS服务重启导致工作流未执行，已做补推处理</t>
  </si>
  <si>
    <t>ODS服务重启导致工作流未执行，已做补推处理，后续会考虑放到Daily调度程序</t>
  </si>
  <si>
    <t>INC003616276</t>
  </si>
  <si>
    <t>今天早上在用资金平台付款的时候显示报错，如截图，烦请协助处理，谢谢。</t>
  </si>
  <si>
    <t>Application</t>
    <phoneticPr fontId="11" type="noConversion"/>
  </si>
  <si>
    <t>Failover</t>
    <phoneticPr fontId="11" type="noConversion"/>
  </si>
  <si>
    <t>INC003616294</t>
  </si>
  <si>
    <t>今日北京乐成扫描系统提示上传失败，部分影像数据回退后再次提交仍然失败，请帮忙查下原因，谢谢！</t>
  </si>
  <si>
    <t>INC003616313</t>
  </si>
  <si>
    <t>请协助将以下这2张未组批保单的通道编号调整为U3，谢谢！日期 通道编码 通道描述 bankkey bankkey描述 机构名称 投保单号 保单号 业务类型 金额 客户姓名 证件号码 客户帐号 支付号码 状态2019-10-29 03:18:18.953 AC 工商银行直连收款 ICBC 工商银行 中美联泰大都会人</t>
  </si>
  <si>
    <t>INC003616324</t>
  </si>
  <si>
    <t>今天BO报表系统导出的1.扣款清册没有数据，请查原因！</t>
  </si>
  <si>
    <t>系统10/29 上午8点07分左右有异常警报，后自动恢复正常。</t>
  </si>
  <si>
    <t>报表下载自动恢复正常</t>
  </si>
  <si>
    <t>INC003616331</t>
  </si>
  <si>
    <t>Ningjiao Zhuang</t>
  </si>
  <si>
    <t>TSR王越 023002379356的保单于8月23日回访成功;MTS保单业绩明细中显示已将佣金加回，但下载的净承保明细中没有体现，请协助查询，谢谢！保单业绩明细及净承保截图见附件！</t>
  </si>
  <si>
    <t>3372069</t>
  </si>
  <si>
    <t>INC003616353</t>
  </si>
  <si>
    <t>ODS和运维团队从COMP同步并每日更新数张表至ADA数据库10.164.1.235（CNSZPWADAV01），今天的监控邮件显示LACOMMISSION在ADA数据库比在COMP系统少25,091条数据，差异较大，请ODS和运维团队核实是否有数据遗漏，详情见附件邮件，谢谢！</t>
  </si>
  <si>
    <t>T+1推数导致实时数据和T日数据存在一定的差异</t>
  </si>
  <si>
    <t>ADA和ODS的数据条数是一样的，就是推数时间差的原因，T+1推数肯定有差异,已告知用户</t>
  </si>
  <si>
    <t>INC003616382</t>
  </si>
  <si>
    <t>041000237661投保人的居住地址、通讯地址和被保险人的居住地址一样，但是只有投保人的居住地址旁边有叹号提示，另投保人的居住地址和代理人的地址相似，但是这两个地址是完全不一样的，请协助，谢谢～</t>
  </si>
  <si>
    <t>Defect</t>
    <phoneticPr fontId="11" type="noConversion"/>
  </si>
  <si>
    <t>问题已查明是由于投保人的居住地址校验有误导致，问题已转PRB修复；
该提示是非阻断性的，不影响保单的发送，请知晓，谢谢，</t>
  </si>
  <si>
    <t>INC003616391</t>
  </si>
  <si>
    <t>华夏银行项目、光大银行项目10月25日机构业绩报表承保、撤保没有数，附件为10.25机构报表，请尽快处理 谢谢</t>
  </si>
  <si>
    <t>为验证薪资调整后执行结果，2019-10-26未推数，导致机构业绩报表未生成结果。</t>
  </si>
  <si>
    <t>已经重跑了2019-10-25日的机构业绩报表，请查验报表数据。</t>
  </si>
  <si>
    <t>INC003616468</t>
  </si>
  <si>
    <t>LA号：00543197  2019年9月25日为应缴费日，至今未出盘扣费，请协助加急核实处理，谢谢！</t>
  </si>
  <si>
    <t>INC003611526</t>
  </si>
  <si>
    <t>10/27   ODS推数延迟，导致CCS数据延迟</t>
  </si>
  <si>
    <t>新上线的代码缺陷导致虚拟表EXCHANGE被写入数据</t>
  </si>
  <si>
    <t>和开发确认问题后修复代码，重新运行</t>
  </si>
  <si>
    <t>INC003611694</t>
  </si>
  <si>
    <t>十月十四日申请的外包社保预算，已经审核完毕，今日提交报销时发现冻结，期间并无人使用，还请查询原因，以及恢复预算使用。附件为预算冻结情况。</t>
  </si>
  <si>
    <t xml:space="preserve">预算动支申请单使用问题
</t>
  </si>
  <si>
    <t>INC003611839</t>
  </si>
  <si>
    <t>请协助将以下这2张未组批保单的通道编号调整为U3，谢谢！日期 通道编码 通道描述 bankkey bankkey描述 机构名称 投保单号 保单号 业务类型 金额 客户姓名 证件号码 客户帐号 支付号码 状态2019-10-26 06:14:01.6 AC 工商银行直连收款 ICBC 工商银行 中美联泰大都会人寿</t>
  </si>
  <si>
    <t>INC003611895</t>
  </si>
  <si>
    <t>团险保单，保单号：GP01050000100096,客户10.8有一笔保全减人，退费337元，至客户账户下，10.25申请加人，费用443.84元，客户要求对差额部分开票，但VMS中，337元归属类型为首期，不能与新的保全费用合并，请帮忙处理，谢谢~</t>
  </si>
  <si>
    <t>更新费用类型</t>
  </si>
  <si>
    <t>INC003611957</t>
  </si>
  <si>
    <t>JinMeng Gu</t>
  </si>
  <si>
    <t>天津AGY渠道一单，保单号04631829，自动转账授权书账户所有人签名栏为空，请协助找回客户签名，为客户重出纸质和电子合同，谢谢！</t>
  </si>
  <si>
    <t>3435457</t>
  </si>
  <si>
    <t>Failover</t>
    <phoneticPr fontId="11" type="noConversion"/>
  </si>
  <si>
    <t>INC003611972</t>
  </si>
  <si>
    <t>天津AGY渠道一单，保单号：04632967，投保书主合同险种名称为空，详见附件，请协助确认是否为系统问题，烦请修复并为客户重出电子和纸质合同，谢谢！</t>
  </si>
  <si>
    <t>Defect of New Release</t>
    <phoneticPr fontId="11" type="noConversion"/>
  </si>
  <si>
    <t>PA08AA组合险的投保书单证影像配置有误，生产中配置成PM0041，应该是PM0061.</t>
  </si>
  <si>
    <t>调整PA08AA组合险的投保书单证影像配置；</t>
  </si>
  <si>
    <t>INC003612285</t>
  </si>
  <si>
    <t>建议书显示异常</t>
  </si>
  <si>
    <t>Human Error</t>
    <phoneticPr fontId="11" type="noConversion"/>
  </si>
  <si>
    <t>已联系用户告知处理结果</t>
  </si>
  <si>
    <t>INC003612376</t>
  </si>
  <si>
    <t>客户号：70818732的客户风险等级初评时间为2018-04-15，复评时间：2018-11-19，时间跨度非常大，请协助列明该数据在系统中生成时间等后续时间段，理论上在这段时间内复评领导有审批其他客户等级，单独不对此客户进行审批的可能性不大，烦请帮忙看下是否存在系统问题，谢谢。</t>
  </si>
  <si>
    <t>Application</t>
    <phoneticPr fontId="11" type="noConversion"/>
  </si>
  <si>
    <t>Failover</t>
    <phoneticPr fontId="11" type="noConversion"/>
  </si>
  <si>
    <t>INC003612403</t>
  </si>
  <si>
    <t>BJ  40233716、40233718两单ccs直刷复效，LA已扣款中，但2单仍在PASS 400电话受理清单中，并且无编辑项，请协助查看，将状态改为扣款中，谢谢。</t>
  </si>
  <si>
    <t>服务器性能问题，数据已经修整</t>
  </si>
  <si>
    <t>INC003612414</t>
  </si>
  <si>
    <t>免险FP0070930963 渠道信息为空，请调查</t>
  </si>
  <si>
    <t>免费险历史保单在TASK表缺失记录</t>
  </si>
  <si>
    <t>免费险历史保单在TASK表缺失记录，对相关时间窗口内的缺失数据做补推处理</t>
  </si>
  <si>
    <t>INC003612415</t>
  </si>
  <si>
    <t>CCS投诉功能中 工单号1419101627085下最后三个附件无法打开查看，显示所选文件已失效 ，经核实其他权限相同的用户可以打开，烦请检查。</t>
  </si>
  <si>
    <t>新环境没有该附件</t>
  </si>
  <si>
    <t>将旧环境的附件添加到新环境</t>
  </si>
  <si>
    <t>INC003612428</t>
  </si>
  <si>
    <t>今天广发沈阳自建    广发上海共建  广发沈阳共建都不能导出回执档   其他项目回执档导出正常  请协助查明原因</t>
  </si>
  <si>
    <t>目前已经Recycle系统服务器IIS，系统功能已恢复正常，请尝试重新导出数据。</t>
  </si>
  <si>
    <t>INC003612474</t>
  </si>
  <si>
    <t>发票勾稽下显示信息错误，无法进行业务操作。</t>
  </si>
  <si>
    <t>INC003612467</t>
  </si>
  <si>
    <t>保单41306432,41310776,00543197长时间锁单，diary无法正常执行，请查下原因</t>
  </si>
  <si>
    <t>Application</t>
    <phoneticPr fontId="11" type="noConversion"/>
  </si>
  <si>
    <t>Failover</t>
    <phoneticPr fontId="11" type="noConversion"/>
  </si>
  <si>
    <t>INC003612540</t>
  </si>
  <si>
    <t>Enotice系统的保全批单（客户基本信息变更、缴费频率变更批单、复效、交费方式/银行帐号变更批单）至10月23日之后再无上传数据，烦请核实原因告知并进行漏数补推</t>
  </si>
  <si>
    <t>INC003612559</t>
  </si>
  <si>
    <t>保单41630010在10月24日PASS操作了撤销投保人变更任务，但影像并无生成照会打印，麻烦核实原因，谢谢！</t>
  </si>
  <si>
    <t>INC003612585</t>
  </si>
  <si>
    <t>045927650426264304615169以上3单周五下午发送的电子保单，现在还是显示发送中，请协助处理</t>
  </si>
  <si>
    <t>系统Bug，现已经更换服务器，观察 效果</t>
  </si>
  <si>
    <t>INC003612623</t>
  </si>
  <si>
    <t>Chao Li</t>
  </si>
  <si>
    <t>本月孤儿单分配清单中部分数据错误，例如：清单中缺少LP张敏保单（工号8601010005）、LP孙玉秀出席率错误（工号：8601004818）、LP刘永江承接客户数错误（工号8601004303）请核查原因并告知修改方案，谢谢。</t>
  </si>
  <si>
    <t>3406428</t>
  </si>
  <si>
    <t>已处理，用户对业务逻辑不熟悉</t>
  </si>
  <si>
    <t>已处理，用户对业务逻辑不熟悉，已答复用户</t>
  </si>
  <si>
    <t>INC003612722</t>
  </si>
  <si>
    <t>0463494904575225045751830457516904575193045175480460764104620870以上，今日14点45左右发送的电子保单，截止目前显示发送中，请协助处理</t>
  </si>
  <si>
    <t>INC003612817</t>
  </si>
  <si>
    <t>04634949此单也是上周五下午发送的电子保单，截止目前还是发送中，请加急处理</t>
  </si>
  <si>
    <t>INC003612814</t>
  </si>
  <si>
    <t>01593101,01601613释放生存金diary报错，请调查原因，谢谢</t>
  </si>
  <si>
    <t>Application</t>
    <phoneticPr fontId="11" type="noConversion"/>
  </si>
  <si>
    <t>Failover</t>
    <phoneticPr fontId="11" type="noConversion"/>
  </si>
  <si>
    <t>INC003612829</t>
  </si>
  <si>
    <t>Jie Hu</t>
  </si>
  <si>
    <t>COMP系统离职冻结管理，操作离职无法保存成功，系统报错</t>
  </si>
  <si>
    <t>3281861</t>
  </si>
  <si>
    <t>育成关系存在历史数据，</t>
  </si>
  <si>
    <t>育成关系存在历史数据，清除历史数据，重新操作离职</t>
  </si>
  <si>
    <t>INC003612913</t>
  </si>
  <si>
    <t>这张INC，IT没有查出真正的原因，请检查B2B、ODS中是否有数据，是银行端到B2B的问题，还是B2B到ODS的问题，还是ODS向LA 推数的问题，请再查，如果需要渠道改前端银行的mapping值，请通知</t>
  </si>
  <si>
    <t>B2B系统为生成相应数据，B2B同事反馈会在本周发布后修复</t>
  </si>
  <si>
    <t>INC003617261</t>
  </si>
  <si>
    <t>保单01493452投/被保险人非同一人，客户在20190815保单退保，但LA内显示收款人账户是被保人的名字，但银行账户是投保人的信息，与pass操作的内容反馈信息不符，烦请核实为何收款人姓名会显示被保险人姓名，谢谢！</t>
  </si>
  <si>
    <t>Application</t>
    <phoneticPr fontId="11" type="noConversion"/>
  </si>
  <si>
    <t>Failover</t>
    <phoneticPr fontId="11" type="noConversion"/>
  </si>
  <si>
    <t>INC003617384</t>
  </si>
  <si>
    <t>Weiyi Zhou</t>
  </si>
  <si>
    <t>96605371、96602999、98802990，PASS已变更居住地址，LA已更新地址信息；CCS中客户居住地址没有同步更新，请处理</t>
  </si>
  <si>
    <t>3433839</t>
  </si>
  <si>
    <t>用户反馈保全修改地址后在CCS没有显示家庭地址</t>
  </si>
  <si>
    <t>居住地址这一栏分家庭地址或通讯地址，ODS数据都是从LA同步的，根据之前你在LA的截图显示修改的是通讯地址</t>
  </si>
  <si>
    <t>INC003617421</t>
  </si>
  <si>
    <t>在投诉工单接受页面无任何信息显示</t>
  </si>
  <si>
    <t>Application</t>
    <phoneticPr fontId="11" type="noConversion"/>
  </si>
  <si>
    <t>Failover</t>
    <phoneticPr fontId="11" type="noConversion"/>
  </si>
  <si>
    <t>INC003617444</t>
  </si>
  <si>
    <t>代理人IMAP中客户的定期寿险保费计算和运营系统中的不一致，IMAP显示编辑但已发送核心这两个问题</t>
  </si>
  <si>
    <t>Human Error</t>
    <phoneticPr fontId="11" type="noConversion"/>
  </si>
  <si>
    <t>INC003617876</t>
  </si>
  <si>
    <t>无法操作离职</t>
  </si>
  <si>
    <t>育成关系存在历史数据，清理后离职成功</t>
  </si>
  <si>
    <t>INC003492038</t>
  </si>
  <si>
    <t>录单报错</t>
  </si>
  <si>
    <t>Defect</t>
    <phoneticPr fontId="11" type="noConversion"/>
  </si>
  <si>
    <t>代理人智能核保问卷答题特殊操作步骤会引发问卷错位</t>
  </si>
  <si>
    <t xml:space="preserve">在基本告知页，对有输入框的信息录入（比如身高，体重等），输入完后，请先点击空白处，不要直接点击其他问题答卷。 临时操作方案为，将所有选是的答卷全部 选否保存，再选择想要选是的答卷，如果出现需要输入框录入的，请录入完后点击空白处，然后继续答卷即可。根本解决方案在分析中。
</t>
  </si>
  <si>
    <t>INC003578523</t>
  </si>
  <si>
    <t>023002499591 已支付成功，无交易成功标示，无法受理，请查询。</t>
  </si>
  <si>
    <t>１、数据核对
２、数据修改
３、数据同步</t>
  </si>
  <si>
    <t>INC003588451</t>
  </si>
  <si>
    <t>核保结论提示此无此产品销售资格</t>
  </si>
  <si>
    <t>数据最早10月11日推送LA当时无销售资格，10月21日有销售资格，并推送LA</t>
  </si>
  <si>
    <t>INC003588637</t>
  </si>
  <si>
    <t>1、理赔结案后，通过理赔查询，"申请人信息"部分，"申请人身份"字段为空、"证件有效期"字段为空。2、IMAP申请理赔，投、被保险人非同一人，被保险人为子女。传回E-Claim的"出险人身份"为投保人。参考案件：L19102036442、02734647、M19102052984</t>
    <phoneticPr fontId="11" type="noConversion"/>
  </si>
  <si>
    <t>正在跟进调查</t>
    <phoneticPr fontId="11" type="noConversion"/>
  </si>
  <si>
    <t>INC003588747</t>
  </si>
  <si>
    <t>1 EBS部分保单账务处理不准确2 EBS非年化的记账金额和手续费不一致3 年化保单减保，第一期冲销的手续费金额不准确4 在没有预付表登记的情况下，保单减保的第三期冲销，年化保费的手续费记账为0，不影响预付表，但系统在预付表里添加了记录</t>
  </si>
  <si>
    <t>INC003588915</t>
  </si>
  <si>
    <t>INC003588930</t>
  </si>
  <si>
    <t>SH-41363930 被保人重要信息无法操作，报错截图见附件</t>
  </si>
  <si>
    <t xml:space="preserve">--patch回原状态
--数据备份在DOREEN/****1023
DELETE FROM COVRPF WHERE CHDRCOY = '1' AND CHDRNUM = '41363930' AND TRANNO &gt; 2055;
---3 rows
UPDATE COVRPF SET VALIDFLAG = '1',USER_PROFILE = 'I003588930',DATIME = CURRENT_TIMESTAMP WHERE TRANNO = 2055 AND CHDRCOY = '1' AND CHDRNUM = '41363930' ;
---1 row
DELETE FROM REGPPF WHERE CHDRCOY = '1' AND CHDRNUM = '41363930' ;
---1 row
DELETE FROM LIFEPF WHERE CHDRCOY = '1' AND CHDRNUM = '41363930' AND TRANNO = 2056;
---1 row
UPDATE LIFEPF SET VALIDFLAG = '1',USER_PROFILE = 'I003588930',DATIME = CURRENT_TIMESTAMP WHERE TRANNO = 2055 AND CHDRCOY = '1' AND CHDRNUM = '41363930' ;
---1 row
DELETE FROM ANNYPF WHERE CHDRCOY = '1' AND CHDRNUM = '41363930' AND COVERAGE = '02';
---1 row
DELETE FROM PAYRPF WHERE CHDRCOY = '1' AND CHDRNUM = '41363930' AND TRANNO &gt; 2055;
---2 rows
UPDATE PAYRPF SET VALIDFLAG = '1',USER_PROFILE = 'I003588930',DATIME = CURRENT_TIMESTAMP WHERE TRANNO = 2055 AND CHDRCOY = '1' AND CHDRNUM = '41363930' ;
---1 row
DELETE FROM CHDRPF WHERE CHDRCOY = '1' AND CHDRNUM = '41363930' AND TRANNO &gt; 2055;
---2 rows
UPDATE CHDRPF SET VALIDFLAG = '1',USER_PROFILE = 'I003588930',DATIME = CURRENT_TIMESTAMP WHERE TRANNO = 2055 AND CHDRCOY = '1' AND CHDRNUM = '41363930' ;
---1 row
UPDATE PTRNPF SET VALIDFLAG = '2',USER_PROFILE = 'I003588930',DATIME = CURRENT_TIMESTAMP WHERE TRANNO IN (2056,2057) AND CHDRCOY = '1' AND CHDRNUM = '41363930' ;
---2 row
</t>
  </si>
  <si>
    <t>INC003589009</t>
  </si>
  <si>
    <t>立案号已存在，LA已有理赔款。如通过Bizflow调整，留意解除理赔锁定状态。L19102236616、02450667、M19102253208</t>
  </si>
  <si>
    <t>INC003589064</t>
  </si>
  <si>
    <t>510226197411186521客户邓爽，名下保单有效，为何判定其为无效客户？目前客户需要申请服务，但因无等级无法享受服务，还请后台尽快核实，谢谢。</t>
  </si>
  <si>
    <t>INC003589128</t>
  </si>
  <si>
    <t>请根据附件中的《2019年9月 优悦积分补发清单》 对客户进行积分补发，非常感谢。</t>
  </si>
  <si>
    <t>日常操作</t>
  </si>
  <si>
    <t>由于网络问题兑换失败，对用户积分进行补发</t>
  </si>
  <si>
    <t>INC003589391</t>
  </si>
  <si>
    <t>代理人信息在MTS系统与CCS数据不一致问题</t>
  </si>
  <si>
    <t>ODS推数代理人信息增量控制逻辑有瑕疵，需要修复代码并做初始化</t>
  </si>
  <si>
    <t>ODS推数代理人信息增量控制逻辑有瑕疵，转PRB修复代码，已发生的问题做手工重推处理</t>
  </si>
  <si>
    <t>INC003589593</t>
  </si>
  <si>
    <t>今天收到顾问渠道的邮件，表示保单号04075142客户收到了北京保险行业协会的一条短信，但这单是在今年5月13日承保的。按照意外险平台平时的数据上传要求，承保后第二天即上传协会平台，是什么原因导致此单隔了5个多月给客户发短信？请协助加急查询此单上传行协平台的时间。</t>
  </si>
  <si>
    <t>此单之前漏报，后面补发导致触发了协会的短信</t>
  </si>
  <si>
    <t>补发</t>
  </si>
  <si>
    <t>INC003582829</t>
  </si>
  <si>
    <t>都会点将台代理人工号姓名绑定时，点验证码没反应，收不了验证码。因涉及本月MCS人次，烦请加急处理，谢谢！</t>
  </si>
  <si>
    <t>3406174</t>
  </si>
  <si>
    <t>内部网络问题，已修复</t>
  </si>
  <si>
    <t>infra修复网络</t>
  </si>
  <si>
    <t>INC003582890</t>
  </si>
  <si>
    <t>服务台接到多位代理人反馈保单录入问题，在进行短信验证时，客户手机无法接收到短信验证码，所以无法进行短信验证，请尽快查看处理，谢谢。示例：投保书号：381000158148   代理人工号：8606002963</t>
  </si>
  <si>
    <t>Networking</t>
    <phoneticPr fontId="11" type="noConversion"/>
  </si>
  <si>
    <t>Recycle</t>
    <phoneticPr fontId="11" type="noConversion"/>
  </si>
  <si>
    <t>该问题是由于供应商路由导致，目前功能已恢复。</t>
  </si>
  <si>
    <t>INC003582961</t>
  </si>
  <si>
    <t>满意度明细表和汇总表数据错误，详见附件截图，请尽快查找原因并修复，谢谢。</t>
  </si>
  <si>
    <t>INC003583054</t>
  </si>
  <si>
    <t>L19102136474、03297892、M19102153026 案件状态为空。</t>
  </si>
  <si>
    <t>INC003583685</t>
  </si>
  <si>
    <t>081000315502此单IMAP保单客户支付成功后，代理人无法发送至核心系统，代理人致电4000900133反馈让前台受理发送，现柜面受理人员也发送失败，烦请尽快协助解决，谢谢。</t>
  </si>
  <si>
    <t>Human Error</t>
    <phoneticPr fontId="11" type="noConversion"/>
  </si>
  <si>
    <t>该保单的基本告知中被保人身高不能是168169cm，最多只能是三位数字，让代理人重新调整录单</t>
  </si>
  <si>
    <t>INC003583889</t>
  </si>
  <si>
    <t>投保单号384000009334，此单10月15日扫描进系统一份身份证影像，可是IBM系统中查询不到任何影像记录，于10.21日又再次扫描此单号下的身份证，依然没有影像，其余保单扫描影像均正常，请查明此单没有影像的原因。</t>
  </si>
  <si>
    <t>INC003584017</t>
  </si>
  <si>
    <t>双录报错</t>
  </si>
  <si>
    <t>External 3rd Party Interface</t>
    <phoneticPr fontId="11" type="noConversion"/>
  </si>
  <si>
    <t>已告知代理人</t>
  </si>
  <si>
    <t>INC003584418</t>
  </si>
  <si>
    <t>该保单203002489734在系统录入回执时系统提示一直使用中，无法录入回执日期。今天尝试仍然失败，该单上周五已报错，但还未有回复结果，如时间过长未录入系统会引起撤单的影响，为避免引起客户投诉，请再次帮忙加急处理查明原因，谢谢！</t>
  </si>
  <si>
    <t>INC003584446</t>
  </si>
  <si>
    <t>代理人编号 投保单号 投保书创建日期8602004398 031000160941 2019-08-018602006021 031000161792 2019-08-068602006021 031000164992 2019-08-228625002437 041000218608 2019-08-038</t>
  </si>
  <si>
    <t>Defect</t>
    <phoneticPr fontId="11" type="noConversion"/>
  </si>
  <si>
    <t>操作流程导致的，原始逻辑漏洞，正常录单到核保完成，身份证拍照按钮显示，此时如果点击基本信息页，按钮会被更新为生成投保文件，从而绕过证件拍照上传</t>
  </si>
  <si>
    <t>有4单是正常的，无需补充，其他的都要你们联系代理人处理。 流程漏洞问题将进行代码根本修复</t>
  </si>
  <si>
    <t>INC003597252</t>
  </si>
  <si>
    <t>上传签字文件失败</t>
  </si>
  <si>
    <t>2019-10-24上午九点filenet进行重启</t>
  </si>
  <si>
    <t>INC003597270</t>
  </si>
  <si>
    <t>SY   41113363复效直刷已扣款中，保全任务中仍有一条清单，但点进去为空，无法处理，请协助处理， 谢谢</t>
  </si>
  <si>
    <t>INC003597359</t>
  </si>
  <si>
    <t>保单状态为空，请恢复。L19102336744、03972535、M19102353364L19102336745、03479587、M19102353365</t>
  </si>
  <si>
    <t>INC003597628</t>
  </si>
  <si>
    <t>官微有问题，打不开，见附件</t>
  </si>
  <si>
    <t>服务器问题</t>
  </si>
  <si>
    <t>INC003597744</t>
  </si>
  <si>
    <t>1、L19101235725、03000658、M19101252097 通过理赔查询，发现保险责任字段缺少、案件明细清单缺少赔案号、理赔结论等字段信息。2、L19102436773、41716772、M19100251346 已结案支付异常</t>
  </si>
  <si>
    <t>INC003597871</t>
  </si>
  <si>
    <t>附件是需要在现有的工行直连缴费编号（100万）中删除记录的保单明细，因这些保单账号有变更或是缴费期限已过，需要重新生成缴费编号扣款，烦请于今天下班前协助处理，谢谢</t>
  </si>
  <si>
    <t>INC003598103</t>
  </si>
  <si>
    <t>您好：系统里有24单核心数据异常，详见附件，请帮忙处理，谢谢！</t>
  </si>
  <si>
    <t>INC003592574</t>
  </si>
  <si>
    <t>2019.10.17-2019.10.22在微信端的红利领取均无数据，烦请核实具体原因</t>
  </si>
  <si>
    <t>该功能并未上线，生产环境无该功能</t>
  </si>
  <si>
    <t>2019-10-24晚已将该功能上线。</t>
  </si>
  <si>
    <t>INC003592651</t>
  </si>
  <si>
    <t>“电销保全预约--全业务明细报表” 导出报表表头错误。表头无“呼叫次数”显示的是“最后一次呼叫时间”，表头位置错位。烦请尽快修复，详见附件，谢谢！</t>
  </si>
  <si>
    <t>新环境保全全业务明细表模板错误</t>
  </si>
  <si>
    <t>将就环境的保全全业务明细表模板更新到新环境中</t>
  </si>
  <si>
    <t>INC003592656</t>
  </si>
  <si>
    <t>已结案支付异常L19102236633、03459906、M19102253227L19101535957、01407521、M19101552414</t>
  </si>
  <si>
    <t>INC003592718</t>
  </si>
  <si>
    <t>我在大都会官微申请报销，理赔明细出现重复理赔。具体可参考附件。都会服务-团险微客服-理赔明细</t>
  </si>
  <si>
    <t>Application</t>
    <phoneticPr fontId="11" type="noConversion"/>
  </si>
  <si>
    <t>INC003592882</t>
  </si>
  <si>
    <t>046162970461628604622758046227330462270604622743以上几单昨日14：30左右发送电子保单，但发送结果到现在还是查询不到，请协助解决</t>
  </si>
  <si>
    <t>正常情况</t>
  </si>
  <si>
    <t>INC003593575</t>
  </si>
  <si>
    <t>核保无法收到短信验证</t>
  </si>
  <si>
    <t>Networking</t>
    <phoneticPr fontId="11" type="noConversion"/>
  </si>
  <si>
    <t>Recycle</t>
    <phoneticPr fontId="11" type="noConversion"/>
  </si>
  <si>
    <t>网路线路中断导致代理人无法收到短信</t>
  </si>
  <si>
    <t>目前已恢复使用，请及时告知相关代理人，谢谢。</t>
  </si>
  <si>
    <t>INC003593144</t>
  </si>
  <si>
    <t>IMAP签字失败</t>
  </si>
  <si>
    <t>是由于加签服务器网络异常导致，问题已解决，请知晓。</t>
  </si>
  <si>
    <t>INC003593756</t>
  </si>
  <si>
    <t xml:space="preserve">13821083203/王女士来电反馈IMAP系统保单签字处一致在转圈，影响录单 </t>
  </si>
  <si>
    <t>3372013</t>
  </si>
  <si>
    <t>Networking</t>
    <phoneticPr fontId="11" type="noConversion"/>
  </si>
  <si>
    <t>Recycle</t>
    <phoneticPr fontId="11" type="noConversion"/>
  </si>
  <si>
    <t>网路线路中断导致录单CA加签失败；</t>
  </si>
  <si>
    <t>INC003593765</t>
  </si>
  <si>
    <t xml:space="preserve">13688080214/苗女士来电反馈IMAP系统保单签字处一致在转圈，影响录单 </t>
  </si>
  <si>
    <t>网络线路中断导致录单CA加签失败；</t>
  </si>
  <si>
    <t>INC003593767</t>
  </si>
  <si>
    <t xml:space="preserve">13240094605/ 王女士 来电反馈IMAP系统保单签字处一致在转圈，影响录单 </t>
  </si>
  <si>
    <t>INC003593774</t>
  </si>
  <si>
    <t xml:space="preserve">18905005005/  林女士 8624000164 来电反馈IMAP系统保单签字处一致在转圈，影响录单 </t>
  </si>
  <si>
    <t>INC003593996</t>
  </si>
  <si>
    <t>113002505685 此单客户反馈已经微信支付成功，但是管理职无法发送保单，还请帮查询添加交易描述，谢谢</t>
  </si>
  <si>
    <t>１、数据对比
２、数据修改
３、数据同步</t>
  </si>
  <si>
    <t>INC003587885</t>
  </si>
  <si>
    <t>MAP系统查询不到保单</t>
  </si>
  <si>
    <t>Defect</t>
    <phoneticPr fontId="11" type="noConversion"/>
  </si>
  <si>
    <t>后台对无照会的保单保存照会信息时系统报错。</t>
  </si>
  <si>
    <t>重新调整保单照会信息的存储逻辑。</t>
  </si>
  <si>
    <t>INC003587963</t>
  </si>
  <si>
    <t>请协助将以下这张未组批保单的通道编号调整为U3，谢谢！日期 通道编码 通道描述 bankkey bankkey描述 机构名称 投保单号 保单号 业务类型 金额 客户姓名 证件号码 客户帐号 支付号码 状态2019-10-18 05:27:41.65 AC 工商银行直连收款 ICBC_YL 工商银行－银联 中美联泰大</t>
  </si>
  <si>
    <t>Application</t>
    <phoneticPr fontId="11" type="noConversion"/>
  </si>
  <si>
    <t>Failover</t>
    <phoneticPr fontId="11" type="noConversion"/>
  </si>
  <si>
    <t>INC003588064</t>
  </si>
  <si>
    <t>L19102236574、00924947、M19102253151 已结案支付异常</t>
  </si>
  <si>
    <t>INC003588117</t>
  </si>
  <si>
    <t>保单号：GZ201000021864、GZ201100033432 客户刘兵致电400申请发票，要求2015年之前的历史发票也要开，否则投诉，请将2份保单的所有历史发票释放出来，谢谢！</t>
  </si>
  <si>
    <t>INC003588122</t>
  </si>
  <si>
    <t>微保免险保单状态无法同步到微保小程序,烦请协助加急处理,谢谢~客户姓名：王穗保单号：WF0006784136</t>
  </si>
  <si>
    <t>微保免险同步JOB未成功执行，导致免险状态未同步微保。</t>
  </si>
  <si>
    <t>目前已重新将该单状态同步微保，请查验。</t>
  </si>
  <si>
    <t>INC003588168</t>
  </si>
  <si>
    <t>保单320000028032的被保险人为胡溪鸣，但是在VMS中，2017-2018这条收费凭证变更为郭宁，请查询原因，谢谢。</t>
  </si>
  <si>
    <t>Application</t>
    <phoneticPr fontId="11" type="noConversion"/>
  </si>
  <si>
    <t>数据已经恢复，原因正在调查</t>
    <phoneticPr fontId="11" type="noConversion"/>
  </si>
  <si>
    <t>INC003588189</t>
  </si>
  <si>
    <t>B2B，客户02751385，购买保单04120292，投保单上有CRS信息，没有变更记录，但是LA系统中，客户的CRS信息为空，请查uploading的逻辑，为什么会这样</t>
  </si>
  <si>
    <t>行传crs信息不规范，国籍传值超过表结构长度，已调整表结构字段长度，这个保单的crs信息已经存到数据库，ods今晚会抽数到LA</t>
  </si>
  <si>
    <t>INC003588373</t>
  </si>
  <si>
    <t>在操作系统录入数据时发生报错，内容如附件内截图，请协助解决，谢谢</t>
  </si>
  <si>
    <t>已处理，情景复现未发现有什么问题</t>
  </si>
  <si>
    <t>INC003597196</t>
  </si>
  <si>
    <t>1）保单号：01453046 微信保单还款已经结案，烦请在未结案清单内清除。2）保单号：02569811，微信端客户提交T215|客户证件提交信息未在微信保全清单内显示，烦请删除此条记录。3）保单号：40590246 / 40590248 / 02491341，微信端重复提交T112|交费频率变更，烦请在pass内删除</t>
  </si>
  <si>
    <t>INC003597820</t>
  </si>
  <si>
    <t>代理人叶彬（工号8611001691）的ARS系统点开候选人简历时出现乱码，候选人李祖缪，请处理。请将工单转给王周知，谢谢。</t>
  </si>
  <si>
    <t>Defect of New Release</t>
    <phoneticPr fontId="11" type="noConversion"/>
  </si>
  <si>
    <t>苹果手机系统升级后才会出现简历乱码</t>
  </si>
  <si>
    <t>PDF适配苹果手机最新版本,已经上线修复</t>
  </si>
  <si>
    <t>INC003598106</t>
  </si>
  <si>
    <t>Er Chen</t>
  </si>
  <si>
    <t>陈尔（3431575）先前的工单号RITM2121315，仍有问题；在OA上可以找到上一任GA张成珍（3376898）所提的关联预算，但不能找到该笔的预算动支申请单，因为报销过程需要打印预算动支单，所以请尽快解决。附件是陈尔（3431575）OA上的最后一页截图</t>
  </si>
  <si>
    <t>3431575</t>
  </si>
  <si>
    <t xml:space="preserve">客户找不到需要关联的表单。
</t>
  </si>
  <si>
    <t>INC003598365</t>
  </si>
  <si>
    <t>保单号03988659 填写保全申请书，CSR勾选了“更正投保人资料、更正被保险人资料、被保险人重要资料变更”三项，但是录入三次申请书都只显示一项“更正投保人资料”。请尽快核查原因并修复。详见附件！</t>
  </si>
  <si>
    <t>修改资料时，每次修改只能勾选：更正投保人资料、更正被保险人资料、被保险人重要资料中的一项</t>
  </si>
  <si>
    <t>将每次修改一项改为可以修改多项</t>
  </si>
  <si>
    <t>INC003582929</t>
  </si>
  <si>
    <t>客户表示其他保单在宽限期59天内在微信缴费正常，唯独保单00203911、01063783微信缴费提交不了，显示保单不支持微信缴费</t>
  </si>
  <si>
    <t>Application</t>
    <phoneticPr fontId="11" type="noConversion"/>
  </si>
  <si>
    <t>Failover</t>
    <phoneticPr fontId="11" type="noConversion"/>
  </si>
  <si>
    <t>INC003582978</t>
  </si>
  <si>
    <t>保单号：40274238 / 00721741  微信端重复申请T215|客户证件提交信息，烦请删除pass中“待登记”那条记录，谢谢！</t>
  </si>
  <si>
    <t>系统问题造成数据，LA正在调查中</t>
  </si>
  <si>
    <t>INC003584324</t>
  </si>
  <si>
    <t>用户下载录音文件提示所选文件已失效。如图。</t>
  </si>
  <si>
    <t>新环境中没有该附件</t>
  </si>
  <si>
    <t>将附件添加到新环境中</t>
  </si>
  <si>
    <t>INC003592698</t>
  </si>
  <si>
    <t>保单号：02383350  微信端客户，保单还款已结案，烦请在未结案清单内清除，谢谢！</t>
  </si>
  <si>
    <t>系统bug，正在开发中</t>
  </si>
  <si>
    <t>数据已修复</t>
  </si>
  <si>
    <t>INC003594112</t>
  </si>
  <si>
    <t>您好，平台里的保单查询无法显示数据，详见附件，其余的都没有问题，只有保单查询有问题，试过多个账号都是这样的，请帮忙处理，谢谢！</t>
  </si>
  <si>
    <t>因打印目前数据量过大,导致查询时间过长.</t>
  </si>
  <si>
    <t>临时方案优化了生产数据库配置,情况得到改善</t>
  </si>
  <si>
    <t>INC003594174</t>
  </si>
  <si>
    <t>Dear：           如果我需要查询一位离职员工以前申请的销售资料审核表，请问可以通过什么途径查找，谢谢！员工工号：3059806， 查找内容：向日葵项目销售审核申请表，大概时间范围：2017年3月份</t>
  </si>
  <si>
    <t xml:space="preserve">客户咨询怎么查找离职同事发起的业务及宣传材料审核申请表
</t>
  </si>
  <si>
    <t>INC003555515</t>
  </si>
  <si>
    <t>04516517   04516513   04516543，请帮忙查询此三单邮箱系统发送失败原因。</t>
  </si>
  <si>
    <t>邮箱服务器之间退信问题</t>
  </si>
  <si>
    <t>多次重发尝试</t>
  </si>
  <si>
    <t>INC003555829</t>
  </si>
  <si>
    <t>杭州AGY保单：04598038，在map系统查询不到保单承保前状态，实际该保单已核保通过，详见附件图片，谢谢！</t>
  </si>
  <si>
    <t>Defect</t>
    <phoneticPr fontId="11" type="noConversion"/>
  </si>
  <si>
    <t>对于已承保的保单，map的"保单承保前状态查询"功能查询失败，该问题已确认为生产缺陷，目前正在紧急修复中，请知晓。</t>
  </si>
  <si>
    <t>INC003556126</t>
  </si>
  <si>
    <t>381000156996已核保代理人MAP 无法查询该保单，烦请贵部协助处理，谢谢。</t>
  </si>
  <si>
    <t>Defect</t>
    <phoneticPr fontId="11" type="noConversion"/>
  </si>
  <si>
    <t>INC003556425</t>
  </si>
  <si>
    <t>E展通报错</t>
  </si>
  <si>
    <t>MAP 对于EZT传来的地址空值，缺少处理，空指针，数据库操作失败，接口返回失败</t>
  </si>
  <si>
    <t>MAP增加对对于EZT传来的地址空值的判断逻辑</t>
  </si>
  <si>
    <t>INC003567110</t>
  </si>
  <si>
    <t>233002494279 杨萍 ,客户选择电子保单，客户邮件里的附件输入投保人身份证后四位，提示密码错误，但是与客户核对信息是没有问题的。应该是邮箱发件系统发送邮件给客户。请帮忙查看原因，谢谢。</t>
  </si>
  <si>
    <t>INC003568016</t>
  </si>
  <si>
    <t>昨日系统对接百姓系统问题20191016：49-满期金、提取参数20191112-20191115BO提数：183条（1112-1113）百姓系统无数据烦请核实</t>
  </si>
  <si>
    <t>经确认信函 文件正常生成，ODS跑批没有问题</t>
  </si>
  <si>
    <t>INC003562204</t>
  </si>
  <si>
    <t>Shiqi Zhang</t>
  </si>
  <si>
    <t>如附件，代理人已再三询问签收时间，客户确实是9.25日签收，但系统显示诗10月11日签收，涉及代理人制度问题，保单号：04559156，请帮忙核实签收日期，谢谢！</t>
  </si>
  <si>
    <t>3421178</t>
  </si>
  <si>
    <t>INC003568441</t>
  </si>
  <si>
    <t>附件128单均为20191016（昨日）操作的退保，但今天的未结案清单中保全状态仍为已批核，请协助将保全状态改为已结案，谢谢。详见附件</t>
  </si>
  <si>
    <t>数据已经修整</t>
  </si>
  <si>
    <t>INC003543640</t>
  </si>
  <si>
    <t>请协助查询CCS投诉审批人逻辑顺序，工单0219093020229为示例，改单为外点项目，正确审批逻辑如以下截图所示，应为"福州电销"—"重庆执行主管"—"总部电销"，但是现在会先由"重庆执行主管"先行审批，逻辑上不对，请协助查询是何原因，能否进行调整？谢谢！</t>
  </si>
  <si>
    <t>审批级别造成用户审批顺序错误</t>
  </si>
  <si>
    <t>1、定位审批顺序错误原因
2、找到审批顺序根本原因出自审批级别，与用户沟通更改审批级别。</t>
  </si>
  <si>
    <t>INC003543714</t>
  </si>
  <si>
    <t>Ella Yin</t>
  </si>
  <si>
    <t>分公司发总公司公文权限有问题，请尽快处理，谢谢。</t>
  </si>
  <si>
    <t>3210350</t>
  </si>
  <si>
    <t>发文问题。</t>
  </si>
  <si>
    <t>INC003543726</t>
  </si>
  <si>
    <t>看图吧，这种问题已经出现至少1个多月，每天遇到不下15次，与清缓存和换浏览器无关，望重视</t>
  </si>
  <si>
    <t>该问题已进行优化</t>
  </si>
  <si>
    <t>INC003543752</t>
  </si>
  <si>
    <t>021000301831,此单于10月11日已经承保,代理人在MAP系统-数据查询里-保单承保前状态查询,显示核保状态,请核实原因.</t>
  </si>
  <si>
    <t>已确认是系统问题，已转prb工单修复，已承保的保单在"保单承保前状态查询"中查询的结果有误，请知晓。</t>
  </si>
  <si>
    <t>INC003544614</t>
  </si>
  <si>
    <t>【生产问题】JIRA-ID:IMAP22-964&amp;IMAP22-966主险：WL06A,附加险CIR103-107&amp;LTC04AA校验提示信息有误问题一：被保人年龄=30天-17周岁CIR103-107保额&gt;主险的10倍期待结果：报错信息：30天-17周岁，CIR103-107保额最多为主险的10倍实际</t>
  </si>
  <si>
    <t>该问题开发负责跟进处理，请知晓。</t>
  </si>
  <si>
    <t>INC003544975</t>
  </si>
  <si>
    <t>CQ保单031000135121、031000145503 Imap有问题    已满17周岁的客户，提供出生证，系统未提示，请IT核实Imap的规则是否有控制：1、户口本，投保时年龄小于等于16周岁5个月2、出生证：投保时年龄小于4周岁</t>
  </si>
  <si>
    <t>虽然有校验,但校验流程不完整,某些情况会绕过交验逻辑.</t>
  </si>
  <si>
    <t>新校验需求开发解决</t>
  </si>
  <si>
    <t>INC003549646</t>
  </si>
  <si>
    <t>03424203 / 03469359,微信端重复提交T112|交费频率变更，烦请pass记录删除“待登记”的那条记录，谢谢！</t>
  </si>
  <si>
    <t>调用MSP接口异常</t>
  </si>
  <si>
    <t>INC003573247</t>
  </si>
  <si>
    <t>MTS Rpt数据库的CustomerLable_DailyJob 执行失败，Exception:The transaction log for database 'tempdb' is full due to 'ACTIVE_TRANSACTION'.,line:101,numb</t>
  </si>
  <si>
    <t>3232965</t>
  </si>
  <si>
    <t xml:space="preserve">问题：给标签打分存储过程涉及的脚本临时表添加索引后，上线发现执行失败了
原因：tempdb的空间已满
</t>
  </si>
  <si>
    <t>临时方案：回滚脚本。
持久方案：将临时表改为正式表</t>
  </si>
  <si>
    <t>INC003573298</t>
  </si>
  <si>
    <t>保单：04597915，投保人：刘春蓉官微查看保单基本信息，缴费频率为一次性交付，但是下次应缴日却为2020年10月10日客户对此表示不解</t>
  </si>
  <si>
    <t>INC003573453</t>
  </si>
  <si>
    <t>Peng Zhang</t>
  </si>
  <si>
    <t>可以进入个人账户，但什么数据也看不到，具体情况如附件截图。</t>
  </si>
  <si>
    <t>3201442</t>
  </si>
  <si>
    <t>用户浏览器问题，建议使用IE浏览器</t>
  </si>
  <si>
    <t>INC003574680</t>
  </si>
  <si>
    <t>顾问行销渠道页面， Planner 少了一个 n 。请更新。</t>
  </si>
  <si>
    <t>Defect of New Release</t>
    <phoneticPr fontId="11" type="noConversion"/>
  </si>
  <si>
    <t>设计上少写了一个字母</t>
  </si>
  <si>
    <t>已调整上线解决</t>
  </si>
  <si>
    <t>INC003537523</t>
  </si>
  <si>
    <t>LA生产环境账号登录提示报错，麻烦帮忙重置下密码吧，谢谢啦。用户名：EGDAN</t>
  </si>
  <si>
    <t>您好
您的密码已重置，请稍后在邮箱中查询您的新密码。</t>
  </si>
  <si>
    <t>INC003521446</t>
  </si>
  <si>
    <t>保单号：40831438 / 40580400 微信端重复提交，烦请删除PASS一条记录。谢谢！</t>
  </si>
  <si>
    <t>INC003522100</t>
  </si>
  <si>
    <t>以下为都会堂20190921-1005对账差异，烦请协助查询处理，谢谢~户订单号 单金额   024051IPTE20190900001214 350.2 #N/A  XIPTE20190900000626 515.7 #N/A 023002475070 9/12 S4683581IPTE20190900001</t>
  </si>
  <si>
    <t>问题调查</t>
  </si>
  <si>
    <t xml:space="preserve">这些单子都已经承保：
--024051IPTE20190900001214 350.2 #N/A  　中美联泰大都会保险产品:033002481812    --已承保 
--XIPTE20190900000626 515.7 #N/A 023002475070 9/12 S4                         --已承保 
--683581IPTE20190900001243 414 #N/A  　　　中美联泰大都会保险产品:233002480649   --已承保
--438204IPTE20190900001309 162 #N/A  中美联泰大都会保险产品:203002480693          --已承保
--488302IPTE20190900001653 1648.2 #N/A 023002487485 都会堂有，LA无               --已承保
--849089IPTE20190900001713 2275.3 #N/A 023002488630 都会堂有，LA无              --已承保
--582652IPTE20190900001671 452.6 #N/A  　　　　　　中美联泰大都会保险产品:113002488044  --已承保
--XIPTE20190900001667 1722.7 #N/A 023002487788 都会堂有，LA无                   --已承保
--560395IPTE20190900001731 72 #N/A  　　　　　中美联泰大都会保险产品:013002488724  --已承保
--024513IPTE20190900001760 666.2 #N/A  　　　　中美联泰大都会保险产品:233002489187 --已承保
--Xmbmall20191000000027 236.5 #N/A 023002489762 10/2 S4  --已承保
--Xmbmall20191000000029 532 #N/A 013002489766 10/2 S4     --已承保
--Xmbmall20191000000032 6642 #N/A 113002489775 10/2 S4   --已承保
--XIPTE20191000000007 766 #N/A  　　　　　　　　IPTE20191000000007      --已承保
--Xmbmall20191000000030 691 #N/A 023002489771 10/2 S4     --已承保
--Xmbmall20191000000033 532 #N/A 113002489776 10/2 S4     --已承保
--Xmbmall20191000000043 1766 #N/A 203002489779 10/3 S4    --已承保
--XIPTE20191000000009 1186 #N/A  IPTE20191000000009     --已承保
--XIPTE20191000000008 268 #N/A  　　IPTE20191000000008     --已承保
--804647IPTE20191000000012 1231 #N/A　　大都会人寿-订单号:IPTE20191000000012   --已承保
</t>
  </si>
  <si>
    <t>INC003522627</t>
  </si>
  <si>
    <t>1）下载报表《8613_SurrenderInfo_2019-09》和《8613_201909BankGupSurInfoImport》，报表所属机构：宁波（8613）。（报表见附件） 报表筛选字段“销售渠道-BXS”,“件数”"金额”该数据不一致。《8613_SurrenderInfo_2019-06》件数显示“45</t>
  </si>
  <si>
    <t>此险种类别不在系统取数范围中，系统设计如此</t>
  </si>
  <si>
    <t>系统设计如此</t>
  </si>
  <si>
    <t>INC003526970</t>
  </si>
  <si>
    <t>04125816保单客户客户致电400更改证件止期，没有生成批单，也没有通过短信发送批单，客户致电询问，请协助尽快，谢谢～</t>
  </si>
  <si>
    <t>我调查了下逻辑，此单是从ccs做的变更通知方式只有短信，短信是不生成批单的，所以filenet 没有影像，若有疑问电话沟通：13661634698</t>
  </si>
  <si>
    <t>INC003530868</t>
  </si>
  <si>
    <t>BJ 40422607、40386403两单400直刷复效，保全任务查询中已是扣款中状态，但400电话受理清单中仍有案件，且进去是空的无法编辑，请协助处理，谢谢</t>
  </si>
  <si>
    <t>INC003531266</t>
  </si>
  <si>
    <t>reporting系统中的举绩报表还停留在9月23日的信息，请及时更细到最新的信息。</t>
  </si>
  <si>
    <t>JOB未执行</t>
  </si>
  <si>
    <t>INC003532242</t>
  </si>
  <si>
    <t>Zihao Zhang</t>
  </si>
  <si>
    <t>代理人汪艳超，工号8611004698，投保单号121000316739，该保单在八月工作月承保，客户表示当时是多次电子邮件签收，但今日才发现并未签收成功，麻烦后台帮忙查询是否有签收记录，以用于后续特案申请，十分紧急，非常感谢。</t>
  </si>
  <si>
    <t>3431667</t>
  </si>
  <si>
    <t>无需处理</t>
  </si>
  <si>
    <t>INC003532251</t>
  </si>
  <si>
    <t>预算动支已完成（预算编号B201910090075），但费用报销在关联表单时，无法找到此条，请核实情况，谢谢！</t>
  </si>
  <si>
    <t xml:space="preserve">预算动支关联不上已做处理。
</t>
  </si>
  <si>
    <t>INC003526021</t>
  </si>
  <si>
    <t>客户李喆变更证件有效期，显示与公司预留信息不符。保单号：BJ200900097135证件号：110102198907043026姓名：李喆手机号：15810082060</t>
  </si>
  <si>
    <t>人工操作问题</t>
  </si>
  <si>
    <t>影像不清晰造成ocr识别信息有误</t>
  </si>
  <si>
    <t>INC003526038</t>
  </si>
  <si>
    <t>客户号：CC0107291761，客户档案-资料还原，还原该客户时提示“客户已被分配，不可还原”，查询该客户状态并没有领用或待领取状态，请帮忙解锁，谢谢</t>
  </si>
  <si>
    <t>因假期10-06日后台正常跑批回收数据释放客户状态的job被其他事物锁住，导致跑失败数据无法回收还原</t>
  </si>
  <si>
    <t>INC003526460</t>
  </si>
  <si>
    <t>保单03196252在BO—21-中止通知单（信函中心）_New表（抽取时间0927-1001）中没有找到，此保单应该在9.28日失效生成失效信函。请查询原因，谢谢。</t>
  </si>
  <si>
    <t>根据报表逻辑， YRT产品，要求生效日月份不等于交费日月份， 该保单03196252 的生效日月份和交费日月份都为7月，不符合报表条件，所以不显示。</t>
  </si>
  <si>
    <t xml:space="preserve"> 已告知用户</t>
  </si>
  <si>
    <t>INC003526499</t>
  </si>
  <si>
    <t>出险日期不在保单生效日到满期日之间的会报错，但对于在终止日期之后的不会报错，请核实情况。</t>
  </si>
  <si>
    <t>INC003526613</t>
  </si>
  <si>
    <t>原用户名与密码无法登陆网站，提示不正确</t>
  </si>
  <si>
    <t>Application</t>
    <phoneticPr fontId="11" type="noConversion"/>
  </si>
  <si>
    <t xml:space="preserve">密码已发送用户邮箱
</t>
  </si>
  <si>
    <t>INC003526871</t>
  </si>
  <si>
    <t>福建电销快递岗直接汇报人已变更为北总姜天慧老师，OA提动支时，审批人仍为原直接汇报人，请协助处理，谢谢。</t>
  </si>
  <si>
    <t xml:space="preserve">预算审批人变更。
</t>
  </si>
  <si>
    <t>INC003538549</t>
  </si>
  <si>
    <t>reporting系统自10月8日开始无前一工作日数据，已严重影响分公司数据追踪</t>
  </si>
  <si>
    <t>JOB卡住未执行</t>
  </si>
  <si>
    <t>手动执行相应JOB</t>
  </si>
  <si>
    <t>INC003617351</t>
  </si>
  <si>
    <t>保单号032877082019年10月21日手工录入一笔续期保费532元，但该笔保费一致未入账。</t>
  </si>
  <si>
    <t>diary中是空的，进行convert后已经正常入账。</t>
  </si>
  <si>
    <t>INC003617396</t>
  </si>
  <si>
    <t>Zhanpeng Chen</t>
  </si>
  <si>
    <t>审批流程中总公司对应体系部门经办人错误标识为江苏业推同事陈媛，请帮忙核实流程正确审批人，谢谢</t>
  </si>
  <si>
    <t>3394687</t>
  </si>
  <si>
    <t>INC003609640</t>
  </si>
  <si>
    <t>工单号：0419102404217，无法通过业务受理-工单处理页面查询，无法进一步处理，请核查问题原因进行修复，谢谢</t>
  </si>
  <si>
    <t>INC003616289</t>
  </si>
  <si>
    <t>微信端提交：保单号：03502769  T112|交费频率变更，重复提交烦请删除"待操作"那条记录 ；保单号：01916771 / 40164413 / 40222385 /01916771 /02654006/02815192   T128|保单还款 已结案，烦请在未结案清单内剔除，谢谢！</t>
  </si>
  <si>
    <t>INC003616447</t>
  </si>
  <si>
    <t>MFT日常传输文件，光大外点MTS无法下载，麻烦查询问题谢谢报错见附件</t>
  </si>
  <si>
    <t>INC003621105</t>
  </si>
  <si>
    <t>HZ-04177711此单为直刷复效，现已扣款中状态，但出现在400电话受理清单任务池内且无法编辑 ，请协助删除该任务池内的待办任务， 谢谢</t>
  </si>
  <si>
    <t>保全状态更新</t>
  </si>
  <si>
    <t>此问题属于性能问题，造成数据未能及时更新，暂已修复</t>
  </si>
  <si>
    <t>INC003621113</t>
  </si>
  <si>
    <t>04533927，经查询这单申请基本资料变更，在保全处理一半时该保单被拉回未生效状态，导致保全无法继续处理。请协助删除PASS我的待办中的待审批任务，并将该任务任务状态修改为已撤销，撤销原因为保单未生效。</t>
  </si>
  <si>
    <t>数据调整</t>
  </si>
  <si>
    <t>由于保单未生效，保全流程未能正常流转，暂时取消</t>
  </si>
  <si>
    <t>INC003621218</t>
  </si>
  <si>
    <t>合同号04571229，代理人确认是看着客户在邮件上点了签收回执的链接并显示签收成功，但在LA和PASS里都没有查到有显示签收，请帮忙查询原因。</t>
  </si>
  <si>
    <t>服务器程序未能写入回签信息</t>
  </si>
  <si>
    <t>INC003621255</t>
  </si>
  <si>
    <t>023002499571 之前客户已点击过一次，没有回签日期，昨天又让客户点击了一次，还是没有回签日期</t>
  </si>
  <si>
    <t>INC003621263</t>
  </si>
  <si>
    <t>都会宝推送10.29的受理ANP、保费与BO系统导出数据差距较大，请核对</t>
  </si>
  <si>
    <t>INC003621279</t>
  </si>
  <si>
    <t>SYA000478947张玥晖 客户微信申请满期金领取的时候提示如附件，能否查询下，系统校验的的是哪两个值不同？</t>
  </si>
  <si>
    <t>Yongming Su</t>
  </si>
  <si>
    <t>INC003621515</t>
  </si>
  <si>
    <t>目前MTS保单明细业绩报表有点小瑕疵，就是失效日期及复效日期格式不对，导出后，这两个字段的日期会显示如“43754”这样，请知悉，谢谢</t>
  </si>
  <si>
    <t>导出报表是，"失效日期"和"复效时间"两个字段格式转换有误。</t>
  </si>
  <si>
    <t>该问题需要转PRB调整"失效日期"和"复效时间"两个字段格式转换程序。</t>
  </si>
  <si>
    <t>INC003621888</t>
  </si>
  <si>
    <t>扫描系统无法上传文件，需要固定IP，烦请系统所有者协助，谢谢。</t>
  </si>
  <si>
    <t>INC003621960</t>
  </si>
  <si>
    <t>见邮件</t>
  </si>
  <si>
    <t>INC003622297</t>
  </si>
  <si>
    <t>生产问题 OCR扫描出结果后，出生日期比实际提前一天</t>
  </si>
  <si>
    <t>new date</t>
  </si>
  <si>
    <t>INC003622308</t>
  </si>
  <si>
    <t>生产问题2.投保单签署日提示取map系统时间</t>
  </si>
  <si>
    <t>投保单签署日提示取map系统时间，之前取的ipad本地时间。</t>
  </si>
  <si>
    <t>INC003622333</t>
  </si>
  <si>
    <t>MTS保单查询界面，使用客户证件号码查询保单出现错误提示</t>
  </si>
  <si>
    <t>3202507</t>
  </si>
  <si>
    <t>此问题现阶段处理走数据修改，将特殊字符手工剔除掉，目前会将此INC转PRB给到ODS系统修复推数逻辑。</t>
  </si>
  <si>
    <t>INC003622382</t>
  </si>
  <si>
    <t>IB系统登陆后，点击扣款明细报表提示：QE-DEF-0285  登录失败，请尽快协助处理导报表事宜，否则渠道无法跟进扣费成功率，谢谢！</t>
  </si>
  <si>
    <t>INC003622632</t>
  </si>
  <si>
    <t>黄诗美的OA没有关联到快递的合同编号，导致无法协助报销快递费，现申请黄诗美的OA：3233024关联合同编号：CON-FP-广东-直效行销（销售管理）-2018-0875，以便申请采购订单提交，请尽快处理，谢谢！</t>
  </si>
  <si>
    <t xml:space="preserve">更改合同使用人
</t>
  </si>
  <si>
    <t>INC003602339</t>
  </si>
  <si>
    <t>销售人员韩笑给客户周晓晨（证件号：210104199901282326）推送两个微店产品，但承保保单中，一单对应的销售正确（083002506815 ），一单对应的销售人员错误（083002506816），请协助查找原因，是否可以通过登记数据修改表更正？</t>
  </si>
  <si>
    <t>已经和norton 沟通过，属于用户操作问题，</t>
  </si>
  <si>
    <t>INC003602607</t>
  </si>
  <si>
    <t>CQ-40622941 万能险复交，出盘金额为全额保费，但存在一年期短期险复效，应按实际天数计算保费，请IT协查。谢谢！</t>
  </si>
  <si>
    <t>INC003603141</t>
  </si>
  <si>
    <t>CCS系统的品质管理区域，报表中"分配件数"数据有误，" 分配件数"字段涉及报表有：CSR评分记录报表、      业务类型件数汇总表  、QA打分记录汇总表  、 评分总体报表   ；附图为QA打分记录汇总表实例，已在任务池中分配6件任务，但上述所有报表中"分配件数"显示为0</t>
  </si>
  <si>
    <t>查询逻辑问题，涉及评分状态字段：查询应该是所有状态，现在查询只查询：4，5，6三种状态
4：已打分     5：复合返回    6：复合打分</t>
  </si>
  <si>
    <t>将评分状态2、3加入查询即可。
2：已分配    3：暂存</t>
  </si>
  <si>
    <t>INC003603285</t>
  </si>
  <si>
    <t>保单数据量太大，无法导出，请帮忙处理下，谢谢</t>
  </si>
  <si>
    <t>数据量太大，导致IE导不出数据</t>
  </si>
  <si>
    <t>从数据库中导出</t>
  </si>
  <si>
    <t>INC003603851</t>
  </si>
  <si>
    <t>投保单号：    203002507271 保单一直待发送，并且已支付成功，年化保费=0，请查询原因，谢谢</t>
  </si>
  <si>
    <t>该单是新官网的保单，首期支付方式为"微信支付_TM"，会自动发送核心LA。但该单被MIS孙桥在保单审核页面重新计算过保费，导致首续期支付方式和年化保费被变更，还请提交数据修改申请恢复保单首续期支付方式和年化保费后重新发送核心.</t>
  </si>
  <si>
    <t>需要转PRB调整保单审核页面查询逻辑，使查询结果不包含首期缴费方式为自动发送核心的保单。</t>
  </si>
  <si>
    <t>INC003611534</t>
  </si>
  <si>
    <t>BJ 01552301 操作再次支付时系统缓慢，LA已给付中，但PASS仍为操作中，请协助处理PASS中的案件，谢谢。</t>
  </si>
  <si>
    <t xml:space="preserve">性能问题造成引用比较卡，现已经修复。 </t>
  </si>
  <si>
    <t>INC003611594</t>
  </si>
  <si>
    <t>广州 01801839深圳 01700522武汉 01556388上海 41317560北京 01552301以上保单在pass操作再次支付提交时系统卡顿，导致保全状态异常，现在我的待办中无法提交，经查询保单LA已是给付中状态，烦请将pass案件的"操作中"状态改为"已结案"，同时将我的待办池中的任务删除，谢</t>
  </si>
  <si>
    <t>性能问题，造成数据未能正常结案</t>
  </si>
  <si>
    <t>INC003611605</t>
  </si>
  <si>
    <t>微信端提交：1）保单号：00610018 T112|交费频率变更 重复提交，烦请pass内删除“待操作”那条记录；2）保单号：41018809 / 41582708 / 41625640 三单保单还款已结案，请在微信未结案清单内清除，谢谢！</t>
  </si>
  <si>
    <t>系统bug 造成数据未更新，现数据已经处理</t>
  </si>
  <si>
    <t>INC003612777</t>
  </si>
  <si>
    <t>光大项目外点MTS系统因MIS分配数据时未选择分配人员，导致数据无法正常分配，需要回退或者添加分配人员权限修复，谢谢 相关报错见附件</t>
  </si>
  <si>
    <t>INC003612819</t>
  </si>
  <si>
    <t>重庆2张保单：40566705、40602314，于10月16日退保，但系统未生成退费金额，烦请协助处理，谢谢。40566705退费1337.76元、40602314退费100.12元。</t>
  </si>
  <si>
    <t>INC003613346</t>
  </si>
  <si>
    <t>MTS中：“ 入职管理 &gt; 报表 &gt; 人管报表 &gt; 人力报表”导出的数据，与“入职管理 &gt; 人管 &gt; 入职人员信息变动及历史   ”导出的《人员完整信息》数据不一致，两个表的口径都是MTS内在职销售人员，且都为财月节点，自6财月开始，二者导出的数据不一致，之前都是一致的，还请查询两张表的数据来源是否为同一个来源，如不是</t>
  </si>
  <si>
    <t>INC003625858</t>
  </si>
  <si>
    <t>Yu Liu</t>
  </si>
  <si>
    <t>湖北分公司TM渠道外点员工刘荣昨天开始突然收到大量OA邮件，邮件为OA流程审批内容，请见截图【OA mail 1】。最初我们认为是病毒造成，于是断网杀毒，没有任何发现。然后检查了发件邮箱，也确认是OA邮箱，请见截图【OA mail 2】。随后我们做了一系列检查后发现以下疑点：
1. 基本所有审批链上的公司员工都收到了需</t>
  </si>
  <si>
    <t>INC003626493</t>
  </si>
  <si>
    <t>代理人致电服务台反馈在"大都会人寿企业号"中，提示不在企业通讯录中，请求助处理，谢谢。代理人手机号码：13332441699   代理人工号：8604000006</t>
  </si>
  <si>
    <t>Business Configuration</t>
    <phoneticPr fontId="11" type="noConversion"/>
  </si>
  <si>
    <t>账号被测试占用</t>
  </si>
  <si>
    <t>添加账号到企业微信通讯录中</t>
  </si>
  <si>
    <t>INC003626655</t>
  </si>
  <si>
    <t>在使用new comp系统导入代理人8614012720 何妮亚考勤信息时，系统提示如附件截图信息，我们也查询了COMP系统中代理人信息也是正确的，请协助查询解决。</t>
  </si>
  <si>
    <t>增员时录入的名字 前面有空格，导致系统导入不成功，现已去掉 名字前的空格，特案已导入，请知悉。</t>
  </si>
  <si>
    <t>INC003626833</t>
  </si>
  <si>
    <t>Hi LA Team，FP&amp;A这个月在核对旧准则保费的时候，发现UL1201产品在北京分公司下，有2天的文件有差异。差异情况请见附件。请帮忙检查差异原因及差异保单，怀疑有可能是科目串了。如果对问题描述不清楚，请联系我63842，谢谢。</t>
  </si>
  <si>
    <t>INC003626848</t>
  </si>
  <si>
    <t>Ling Qin</t>
  </si>
  <si>
    <t>系统反应慢</t>
  </si>
  <si>
    <t>3407941</t>
  </si>
  <si>
    <t>Assigned Date</t>
    <phoneticPr fontId="11" type="noConversion"/>
  </si>
  <si>
    <t>Assigned Date</t>
    <phoneticPr fontId="11" type="noConversion"/>
  </si>
  <si>
    <t>WIP Date</t>
    <phoneticPr fontId="11" type="noConversion"/>
  </si>
  <si>
    <t>Server</t>
    <phoneticPr fontId="11" type="noConversion"/>
  </si>
  <si>
    <t>Server</t>
    <phoneticPr fontId="11" type="noConversion"/>
  </si>
  <si>
    <t>Server</t>
    <phoneticPr fontId="11" type="noConversion"/>
  </si>
  <si>
    <t>Server</t>
    <phoneticPr fontId="11" type="noConversion"/>
  </si>
  <si>
    <t>DataFix</t>
    <phoneticPr fontId="11" type="noConversion"/>
  </si>
  <si>
    <t>Certifact Renewed</t>
    <phoneticPr fontId="11" type="noConversion"/>
  </si>
  <si>
    <t>11360 CN - Email Management System</t>
    <phoneticPr fontId="11" type="noConversion"/>
  </si>
  <si>
    <r>
      <t>D</t>
    </r>
    <r>
      <rPr>
        <sz val="11"/>
        <color indexed="8"/>
        <rFont val="Calibri"/>
        <family val="2"/>
        <scheme val="minor"/>
      </rPr>
      <t>efect</t>
    </r>
    <phoneticPr fontId="11" type="noConversion"/>
  </si>
  <si>
    <t>INC003741826</t>
  </si>
  <si>
    <t>B2B应用数据库执行缓慢</t>
  </si>
  <si>
    <t>3250964</t>
  </si>
  <si>
    <t>数据库io达到瓶颈</t>
  </si>
  <si>
    <t>数据库重启</t>
  </si>
  <si>
    <t>INC003698086</t>
  </si>
  <si>
    <t>NB发送保单LA中缺少核保通过交易记录</t>
  </si>
  <si>
    <t>已通过NNBK24修复</t>
  </si>
  <si>
    <t>INC003702522</t>
  </si>
  <si>
    <t>汇丰7号键，电话号码验证不稳定，有时候耗时1秒，有时候耗时6秒，给客户体验不好</t>
  </si>
  <si>
    <t>验证耗时长短取决于CCS提供接口返回结果的快慢，CCS端已优化相关SQL</t>
  </si>
  <si>
    <t>INC003663293</t>
  </si>
  <si>
    <t>目前所属人员全部在：直效行销（客户经营），需要增加成本中心：2300ZY下的所有预算科目</t>
  </si>
  <si>
    <t>部门人员添加成本中心内使用权限。</t>
  </si>
  <si>
    <t>INC003745095</t>
  </si>
  <si>
    <t>MTS无法正常登陆</t>
  </si>
  <si>
    <t>打包时，global.asax文件取错版本。</t>
  </si>
  <si>
    <t>目前已经重新发布恢复。</t>
  </si>
  <si>
    <t>INC003745117</t>
  </si>
  <si>
    <t>重庆所用10.164.3.213全场都登录不了</t>
  </si>
  <si>
    <t>打包时，global.asax文件取错版本</t>
  </si>
  <si>
    <t>目前已经重新发布，系统恢复正常。</t>
  </si>
  <si>
    <t>INC003745291</t>
  </si>
  <si>
    <t>投保单354000015121，B2B保单发送LA后，保单层无核保结论。</t>
  </si>
  <si>
    <t>11707 CN - NB Workflow</t>
  </si>
  <si>
    <t>提DP至LA修复。受报表影响。</t>
  </si>
  <si>
    <t>INC003749678</t>
  </si>
  <si>
    <t>FIR04AA和LA17AA两款产品建议书收益文档部分描述乱码</t>
  </si>
  <si>
    <t>INC003736583</t>
  </si>
  <si>
    <t>拉取报表时，NB和LA系统会同时奔溃</t>
  </si>
  <si>
    <t>3275806</t>
  </si>
  <si>
    <t>INC003736591</t>
  </si>
  <si>
    <t>网点代码NB001300AA1204的网点名称在NB系统和COMP里不一致。</t>
  </si>
  <si>
    <t>INC003736710</t>
  </si>
  <si>
    <t>L19111238286、01424961、M19111255554 已结案支付异常。</t>
  </si>
  <si>
    <t>INC003741481</t>
  </si>
  <si>
    <t>MAP佣金查询数据错误。8606001671【04607627】MAP-数据查询-承保业绩-直接佣金明细查询，导出薪资数据，随心产品缺少主险和轻症豁免</t>
  </si>
  <si>
    <t>INC003741587</t>
  </si>
  <si>
    <t>CCS闪信报表1125-1127闪信发送状态多数都是空的</t>
  </si>
  <si>
    <t>INC003741677</t>
  </si>
  <si>
    <t>SY  00097200，清理pass未结案保全件时发现，此单在400电话受理清单中，点击“编辑”时系统报错。保全任务查询中，显示此单分公司为“北京分公司”，详见附件截图。请协助核实如何处理，谢谢！</t>
  </si>
  <si>
    <t>INC003741905</t>
  </si>
  <si>
    <t>短信平台用户点全部确认时出现报错，无法确认发送，请看下，谢谢。</t>
  </si>
  <si>
    <t>INC003742550</t>
  </si>
  <si>
    <t>资金平台POS明细导入时显示“数据请求错误，请检查服务器”。见附件</t>
  </si>
  <si>
    <t>INC003742661</t>
  </si>
  <si>
    <t>CCS“保单信息”界面的“1-红利查询”一栏红利领取方式显示有误，实例保单号：CQ200900030344，客户保单红利领取方式一直是累积生息（此产品也仅有此一种方式，且已核实此客户也从未申请过领取方式变更），但CCS系统显示红利领取方式为“现金”。</t>
  </si>
  <si>
    <t>ODS推数红利代码有瑕疵</t>
  </si>
  <si>
    <t>需要修复代码，转PROBLEM跟进</t>
  </si>
  <si>
    <t>INC003745135</t>
  </si>
  <si>
    <t>菜单列表缺失，没有续收员列表等，因涉及计算续收员薪资，烦请及时处理，谢谢！</t>
  </si>
  <si>
    <t>菜单配置错误</t>
  </si>
  <si>
    <t>更正相应菜单</t>
  </si>
  <si>
    <t>INC003745158</t>
  </si>
  <si>
    <t>MAP系统无法登录</t>
  </si>
  <si>
    <t>该功能是安全的需求，密码连续输错5次，账号锁定，需要等2小时之后自动解锁，重新登陆即可，目前重置密码无法解锁的问题，正在紧急修复中，对此带来的不便请谅解，谢谢。</t>
  </si>
  <si>
    <t>INC003745174</t>
  </si>
  <si>
    <t>无法下载照会</t>
  </si>
  <si>
    <t>INC003745204</t>
  </si>
  <si>
    <t>接人管反馈，江分的MTS系统是可以开离职不满3个月员工的工号的，烦请帮忙处理一下看一下什么原因导致的，谢谢。详情如附件</t>
  </si>
  <si>
    <t>INC003745323</t>
  </si>
  <si>
    <t>投保书号：021000312389，保单非自核件，目前保单未核保通过，但是却已银行扣款且扣费成功，请帮忙查询此单未核保通过下盘扣款的原因，谢谢！</t>
  </si>
  <si>
    <t>INC003745329</t>
  </si>
  <si>
    <t>投保单号021000311990，保单状态为照会未回，但在11月11日银行转账收取了客户保费，客户要投诉，请帮忙查询保单还未核保通过为什么银行就扣款了，谢谢。</t>
  </si>
  <si>
    <t>INC003745337</t>
  </si>
  <si>
    <t>04709367此单11.25承保，但是合同未出影像，请协助</t>
  </si>
  <si>
    <t>因ftp帐号过期</t>
  </si>
  <si>
    <t>INC003745339</t>
  </si>
  <si>
    <t>保单号04703901，保单状态为照会未回，但在11月22日发起了银行转账，请帮忙查询保单还未核保通过为什么银行就扣款了，谢谢。</t>
  </si>
  <si>
    <t>INC003745474</t>
  </si>
  <si>
    <t>011000140601这单昨天22点50分签署完成，但是发送失败，此件生日件，目前状态是录入中，此投保书状态运营受理台无法处理。请IT协助处理，谢谢。</t>
  </si>
  <si>
    <t>INC003745535</t>
  </si>
  <si>
    <t>Victor Tang</t>
  </si>
  <si>
    <t>保单 03546955在IMAP申请理赔时报错“被保险任证件有效期有误！”。</t>
  </si>
  <si>
    <t>3426555</t>
  </si>
  <si>
    <t>INC003745542</t>
  </si>
  <si>
    <t>重分离职代理人张华（原工号：8602000760），在系统查询已离职结清了。现在该代理人准备二次入职，录入系统时系统提示该代理人尚未离职结清，无法入职。烦请协助核实并解决该错误，谢谢</t>
  </si>
  <si>
    <t>历史数据问题，已处理，请重新增员</t>
  </si>
  <si>
    <t>INC003745579</t>
  </si>
  <si>
    <t>TL反应MTS里没有监听</t>
  </si>
  <si>
    <t>INC003745712</t>
  </si>
  <si>
    <t>电销保全CSR私有任务中，对呼叫次数为0的任务外呼保存记录后，呼叫次数未记录，颜色也未消失，详见附件截图，请协助加急查找原因并处理，谢谢。</t>
  </si>
  <si>
    <t>2019年11月27号晚上线导致该问题</t>
  </si>
  <si>
    <t>修复上线导致问题</t>
  </si>
  <si>
    <t>INC003745764</t>
  </si>
  <si>
    <t>请见附件，用客户身份证号查询不到客户信息，确认客户有保单。还请帮助 看下为什么查不到谢谢～～提供两个客户的身份身份证号：441223197905026214、411425198510119013。还请帮助加急看下，谢谢</t>
  </si>
  <si>
    <t>INC003745789</t>
  </si>
  <si>
    <t>CQ-03581552  退保确认是报错，显示保单正在被使用。烦请协查解锁。谢谢！</t>
  </si>
  <si>
    <t>INC003735415</t>
  </si>
  <si>
    <t>保单GZ200800005419客户在11月24日拨打400客服申请补发纸质保单，客服已为其申请，PASS已有结案记录，但filenet却无生成相关影像，烦请核实确认</t>
  </si>
  <si>
    <t>filenet备份投保单单证错误</t>
  </si>
  <si>
    <t>INC003735644</t>
  </si>
  <si>
    <t>用不同帐号查询同一个保单，其中一个是没有查询到结果的，何艳雯帐号之前一直使用是能够查询到的，现在查询不到</t>
  </si>
  <si>
    <t>系统正常情况</t>
  </si>
  <si>
    <t>INC003735830</t>
  </si>
  <si>
    <t>Ziwei Rao</t>
  </si>
  <si>
    <t>理赔数据增加三个字段并且对于赔险代码为四位码的情况，将其转化成对应的精算代码</t>
  </si>
  <si>
    <t>代码问题</t>
  </si>
  <si>
    <t>INC003736025</t>
  </si>
  <si>
    <t>iMAP2.0 问题描述：杭州代理人，861106211 投保单号：12100350106代理人11月19日申请的保单，11月21日进行支付，支付失败后，无法变更支付方式问题原因：MAP支付变更规则使用申请日，未用签署日进行限制 解决方案;MAP进行优化</t>
  </si>
  <si>
    <t>INC003736535</t>
  </si>
  <si>
    <t>天津新契约作业系统登录不进去用户名：caonin用户名：LiuKan用户名：tangtian1用户名：liuliyi</t>
  </si>
  <si>
    <t>liuliyi   可以登陆
用户名：caonin， 可以登陆
用户名：LiuKan，  验证失败，请确认密码是否正确，谢谢。
用户名：tangtian1,  可以登陆</t>
  </si>
  <si>
    <t>INC003656489</t>
  </si>
  <si>
    <t>jianying Chen</t>
  </si>
  <si>
    <t>在查找录音过程中，无法变更查找的时间范围，</t>
  </si>
  <si>
    <t>9527 CN - NICE</t>
  </si>
  <si>
    <t>3206709</t>
  </si>
  <si>
    <t>部分 数据无法修改 ，考虑是换计算机导致的，请联系当地IT现场排查一下。</t>
  </si>
  <si>
    <t>INC003656532</t>
  </si>
  <si>
    <t>Yingbing Wang</t>
  </si>
  <si>
    <t>FAMS审核临时资产失败，对应资产编号为：1705190021 深信服防火墙1712190009 华三无线控制器1712190010 华三交换机</t>
  </si>
  <si>
    <t>1011891</t>
  </si>
  <si>
    <t>后台数据库没有连接上应用</t>
  </si>
  <si>
    <t>重复应用</t>
  </si>
  <si>
    <t>INC003656662</t>
  </si>
  <si>
    <t>杭州AGY保单04031840，客户申请都会天使理赔，保单尚在理赔过程中，map系统标记为“死亡登记”，详见附件，请修复，谢谢！</t>
  </si>
  <si>
    <t>map的保单查询中保单状态"RD"应显示为"理赔锁定"，不是"死亡登记"；</t>
  </si>
  <si>
    <t>该问题已确认是map的状态显示有误，现转PRB修复，请知晓。</t>
  </si>
  <si>
    <t>INC003656732</t>
  </si>
  <si>
    <t>Zhou Dinglong</t>
  </si>
  <si>
    <t>Unable to log on, database error</t>
  </si>
  <si>
    <t>3417843</t>
  </si>
  <si>
    <t>数据库异常</t>
  </si>
  <si>
    <t>后台重启服务</t>
  </si>
  <si>
    <t>INC003656740</t>
  </si>
  <si>
    <t>CCS系统呼入业务-留言调听 从2019.10.31日 20：51-2019.11.04日20：00，留言数据为0；留言分配 &gt; 留言类型件数汇总表 中 分配件数、呼叫成功件数、呼叫成功比例 ，字段数据异常，请尽快排查故障原因并进行修复，谢谢！附件为两个页面导出报表</t>
  </si>
  <si>
    <t>INC003656758</t>
  </si>
  <si>
    <t>保单号：OLP011408275  姓名：仝林括   身份证号码：130702197707140317  客户表示官网无下载电子保单，要求尽快发送电子保单。昨天到现在一直无法下载，点击下载后如附件截图。烦请尽快协助核实原因并处理，谢谢。下载网址：https://mall.metlife.com.cn/jdx/qu</t>
  </si>
  <si>
    <t>微保电子保单，云平台，服务器重启</t>
  </si>
  <si>
    <t>INC003656788</t>
  </si>
  <si>
    <t xml:space="preserve">烦请将以下这些CCS账号权限，电销项目 Digital项目未添加上的都添加上，谢谢～ccs域账号          账号             WeiHui         HW100223            ShaoPa        ShaoPan              PeiYua       </t>
  </si>
  <si>
    <t>没有Digital项目未添加</t>
  </si>
  <si>
    <t>将Digital项目添加</t>
  </si>
  <si>
    <t>INC003656802</t>
  </si>
  <si>
    <t>在提取201910财务月银代续期提奖明细查询时，系统显示无续期数据，正常是应该有数据的，请协助查询并解决，谢谢。</t>
  </si>
  <si>
    <t>用户没有计算，故没有数据</t>
  </si>
  <si>
    <t>用户没有计算，所以没有数据</t>
  </si>
  <si>
    <t>INC003656854</t>
  </si>
  <si>
    <t>团险保单GP03010000104816  投保人：广州雍元人力资源有限公司  在TMP系统缴费录完保费确认时系统提示：数据请求错误，请检查服务器。请查原因并解决，谢谢！</t>
  </si>
  <si>
    <t>金额不允许有逗号</t>
  </si>
  <si>
    <t>INC003657358</t>
  </si>
  <si>
    <t>L19110837997、03556242、M19110855152 案件状态为空。L19110137477、41141522、M19110154403 已结案支付异常。</t>
  </si>
  <si>
    <t>INC003660036</t>
  </si>
  <si>
    <t>核心系统无服务</t>
  </si>
  <si>
    <t>该问题是由于NB系统宕机导致，map计算保费失败，问题已修复，请知晓。</t>
  </si>
  <si>
    <t>INC003663272</t>
  </si>
  <si>
    <t>客户申请历史发票，请给予释放。1.保单号SZ200900004375：2009.6.30-2016.4.30的期间发票；2.保单号SZ200900004461:2009.7.3-2016.5.3的期间发票。</t>
  </si>
  <si>
    <t>INC003663283</t>
  </si>
  <si>
    <t>ODS 推数B2B报错</t>
  </si>
  <si>
    <t>NB上线的BUG导致，已修复代码并重推数据</t>
  </si>
  <si>
    <t>NB上线的BUG导致，已修复代码并重推数据，问题已解决</t>
  </si>
  <si>
    <t>INC003663369</t>
  </si>
  <si>
    <t>Ma Mingming</t>
  </si>
  <si>
    <t>mts2.0无法的um和tl系统统计不上tsr的通话时长</t>
  </si>
  <si>
    <t>3422171</t>
  </si>
  <si>
    <t>由于数据库 服务器磁盘空间满了造成的数据丢失，已经借助服务log进行数据恢复。</t>
  </si>
  <si>
    <t>INC003672347</t>
  </si>
  <si>
    <t>Ethan Qin</t>
  </si>
  <si>
    <t>在采购申请单中的金额为16000元（明细为12000和4000），但到采购报销单时的金额仅为12000元，无法提交流程。</t>
  </si>
  <si>
    <t>3395451</t>
  </si>
  <si>
    <t xml:space="preserve">客户对系统操作不熟练少勾选一个科目
</t>
  </si>
  <si>
    <t>INC003672356</t>
  </si>
  <si>
    <t>L19111238276、02900943、M19111255540 案件状态为空。</t>
  </si>
  <si>
    <t>INC003672384</t>
  </si>
  <si>
    <t>网址无法正常登入进去，严重影响员工在线工作。烦请后台尽快核实，谢谢。</t>
  </si>
  <si>
    <t>用户使用旧网址的地址登陆</t>
  </si>
  <si>
    <t>已经将新网址邮件告知用户</t>
  </si>
  <si>
    <t>INC003672498</t>
  </si>
  <si>
    <t>手机号19858702608用MTS系统外拨时，语音提示"无人接听，将以微信形式发送给对方"，但使用个人手机外拨时没有问题，且客户表示没有收到031695308的未接。之前报过错的手机号18145062501情况与此类似，用MTS系统外拨时嘟嘟响，手机外拨没有问题</t>
  </si>
  <si>
    <t>经核实198号码段手机号目前在运营商测属于特殊号码段，因此跨运营商拨打此类型 号码可能会出现一些异常情况，已经把信息报运营商看看后续能否打通。</t>
  </si>
  <si>
    <t>INC003672516</t>
  </si>
  <si>
    <t>L19103037239、04047608、M19103054072 立案号已存在，LA已有理赔款生成。调整后注意TAT计算、有无字段缺失。</t>
  </si>
  <si>
    <t>INC003672583</t>
  </si>
  <si>
    <t>由IT自行处理的核心数据异常等日常问题记录</t>
  </si>
  <si>
    <t>因filenet不稳定，导致出现大量核心数据异常</t>
  </si>
  <si>
    <t>INC003672670</t>
  </si>
  <si>
    <t>系统路径：MetLife CCS &gt; 离线业务 &gt; 投诉调查。问题点：无法看见附件列表。  涉及工单号：0019110737208，涉及用户名：Hongy</t>
  </si>
  <si>
    <t>用户浏览器不兼容</t>
  </si>
  <si>
    <t>将地址添加视图兼容</t>
  </si>
  <si>
    <t>INC003672721</t>
  </si>
  <si>
    <t>网销合作方：轻松筹，2单投保单，投保单号：183002522986 刘驰 、183002523005 王晓勇，官微登陆保单回签，官微无法登陆绑定进入</t>
  </si>
  <si>
    <t>3234530</t>
  </si>
  <si>
    <t>用户12号绑定官微，保单13号凌晨到CCS，所以导致无法绑定</t>
  </si>
  <si>
    <t>INC003673020</t>
  </si>
  <si>
    <t>你好，GZ-40815483 此单满期领取在待办中批核时系统卡顿，导致LA系统满期金已是给付中状态，但PASS任务无法提交，请协助将待办中的任务做结案处理，谢谢。</t>
  </si>
  <si>
    <t>DataBase</t>
  </si>
  <si>
    <t>INC003673083</t>
  </si>
  <si>
    <t>CCS系统新环境使用：业务受理 &gt; 工单回函导入管理页面上传表格提示失败，点击导入后弹出：excel提交到数据库失败！成功导入0条！截图见附件，请尽快修复，谢谢！</t>
  </si>
  <si>
    <t>INC003673130</t>
  </si>
  <si>
    <t>Xueting Bai</t>
  </si>
  <si>
    <t>CIRC系统-“退保数据提取”模块为统计退保金相关报表，退保金数据与SUN财务账上的退保金数据不一致，请协助核对退保报表的取数逻辑，并修正报表取数逻辑，保证退保报表上的退保金与财务账上的退保金数一致。请见附件问题沟通邮件。</t>
  </si>
  <si>
    <t>3404679</t>
  </si>
  <si>
    <t>系统逻辑问题</t>
  </si>
  <si>
    <t>转PRB问题修复</t>
  </si>
  <si>
    <t>INC003673195</t>
  </si>
  <si>
    <t>账号zhangxi1，在柜面收款—个单收款界面中无法显示收款银行信息，见附件内容，烦请帮忙审核，谢谢</t>
  </si>
  <si>
    <t>您当前所处机构下没有可选的bankcode，有一个银行账号，但此账号没有设置bankcode，此账号已给到总公司高依云，可联系他问详细情况。</t>
  </si>
  <si>
    <t>INC003673340</t>
  </si>
  <si>
    <t>浦发银保通（FH:60）201911月12日的盘片文件里，这三笔没有生成期数。</t>
  </si>
  <si>
    <t>由于NB workflow上线导致LA收付费交易代码缺失，我们会每天下班进行monitor并patching。</t>
  </si>
  <si>
    <t>INC003673357</t>
  </si>
  <si>
    <t>CCS系统新环境： 业务受理 &gt; 退保工单上传管理        页面上传excel表失败，弹出提示：导入PASS的保单导入数据库失败，报错截屏请见附件，此问题严重影响电话中心日常作业，请尽快排查故障原因进行修复，谢谢！</t>
  </si>
  <si>
    <t>INC003673396</t>
  </si>
  <si>
    <t>回访休假人员设置功能错误：1.设置了休假的CSR，休假期间系统仍能预约回访。2.休假导出报表日期显示不正确。详见附件截图，请协助加急处理，谢谢！</t>
  </si>
  <si>
    <t>INC003673404</t>
  </si>
  <si>
    <t>L19110637858、04251562、M19110654976，IMAP申请理赔。上传的影像如附件所示，无法看到实际拍摄的照片，下载PDF也无法打开。请调查原因。</t>
  </si>
  <si>
    <t>CL0006和CL0008原件都时遮盖不完整的，当前imap生成图片在某些pad上会偶发发生遮盖问题，常见于ios11.x, 部分pad 也会由于偶发网络问题而导致图片加载渲染缓慢遮盖或破损</t>
  </si>
  <si>
    <t>由于原件也是遮盖的，后台无法补充，需要从业务层面解决。可以考虑优化由生成图片方式变为生成pdf，投保书部分已做此需求优化。</t>
  </si>
  <si>
    <t>INC003673444</t>
  </si>
  <si>
    <t>这单优先查一下，只显示"系统提示"4个字，无法结案。L19111238290、01621607、M19111255558</t>
  </si>
  <si>
    <t>INC003673556</t>
  </si>
  <si>
    <t>为什么今天盘片大华银行中有个客户没有生成业务类型，帮我处理一下，谢谢！</t>
  </si>
  <si>
    <t>INC003652031</t>
  </si>
  <si>
    <t>083002516823 纸质保单生成PDF失败，烦请帮忙处理，谢谢。</t>
  </si>
  <si>
    <t>生成pdf失败</t>
  </si>
  <si>
    <t>重新生成</t>
  </si>
  <si>
    <t>INC003652157</t>
  </si>
  <si>
    <t>033002517913及033002517916提交LA时提示以下错误信息，还请检查处理</t>
  </si>
  <si>
    <t>该问题由核心LA处理完成。</t>
  </si>
  <si>
    <t>目前保单已成功发送核心LA.</t>
  </si>
  <si>
    <t>INC003652339</t>
  </si>
  <si>
    <t>生产问题：Jira 故障号 IMAP22-1332PLW03AA趸交时，附加险显示错误，不该有ACI15AA；HIR103；HIR104；LR00101.主险选择PWL03AA，交费方式选择趸交期待结果：附加险仅显示LTC04AA实际结果：附加险显示LTC04AAA；CI15AA；HIR103；HIR1</t>
  </si>
  <si>
    <t>该工单正在处理，预计下周四上线，请知晓。</t>
  </si>
  <si>
    <t>INC003652415</t>
  </si>
  <si>
    <t>L19110737900、03214281、M19110755027  案件状态为空。</t>
  </si>
  <si>
    <t>INC003652821</t>
  </si>
  <si>
    <t>无法登录，提示数据库连接失败。目前是年终盘点节点，烦请协助处理，谢谢。</t>
  </si>
  <si>
    <t>INC003653117</t>
  </si>
  <si>
    <t>下载报表《8613_SurrenderInfo_2019-10》和《8613_201910BankGupSurInfoImport》，报表所属机构：宁波8613  （报表详见附件）。报表筛选字段"销售渠道-BXS""件数""金额"该数据不一致。此问题几乎每月都发生，请告知对不上数据的原因是每月都有新数据产生，还是历史</t>
  </si>
  <si>
    <t>银保退保跑批数据缺失</t>
  </si>
  <si>
    <t>重新跑批并修正数据</t>
  </si>
  <si>
    <t>INC003653174</t>
  </si>
  <si>
    <t>以下TM渠道保单，在LA系统查看被保人手机号信息为空，查看MTS系统中都有手机号信息的。还请协助查看下未正常导入LA系统的原因。感谢！上海银行 113002325430兴业银行信用卡013002433588北京Coldcall 023002407754上海银行 013002291765兴业银行信用卡20300</t>
  </si>
  <si>
    <t>INC003653242</t>
  </si>
  <si>
    <t>CCS账号权限很多Digital项目的权限未添加上，烦请协助添加电销项目（Digital项目）在我权限下没有的全部添加上，谢谢CCS账号：fengpingz      域账号：zhufen</t>
  </si>
  <si>
    <t>用户需要添加Digital项目</t>
  </si>
  <si>
    <t>将账号添加上Digital项目</t>
  </si>
  <si>
    <t>INC003653269</t>
  </si>
  <si>
    <t>CCS系统呼入业务-留言调听、留言分配-留言回复私有任务，两个页面中都无法调听从2019-11-06 21:26:41开始及之后的所有VIR留言，点击调听键，弹出：你没有听录音权限！此问题严重影响400日常业务，请尽快排查故障原因进行修复，谢谢！</t>
  </si>
  <si>
    <t>IVR应用服务器曾经以高权限用户启动过，处理DTMF按键问题时以正常的低权限用户avayavp重启过应用服务器，导致留言录音文件写入因权限问题无法写入</t>
  </si>
  <si>
    <t>把IVR应用服务器的目录权限改为了avayavp用户能正常读写</t>
  </si>
  <si>
    <t>INC003653309</t>
  </si>
  <si>
    <t>AGY 渠道：受益人姓名只有2个字符，但是保单未报错，提示姓名字符数不符，请查因，谢谢</t>
  </si>
  <si>
    <t>imap 前端做了非阻断性校验导致</t>
  </si>
  <si>
    <t>已有新优化需求在跟进修复。 当前单请从业务层面解决。</t>
  </si>
  <si>
    <t>INC003656193</t>
  </si>
  <si>
    <t>是否已撤诉&amp;是否格式化投诉无下拉框显现</t>
  </si>
  <si>
    <t>发布时脚本遗漏</t>
  </si>
  <si>
    <t>已及时走DP修复，用户已复测</t>
  </si>
  <si>
    <t>INC003656237</t>
  </si>
  <si>
    <t>投诉调查页面显示引文或乱码</t>
  </si>
  <si>
    <t>核对代码时编码格式导致</t>
  </si>
  <si>
    <t>修改代码格式</t>
  </si>
  <si>
    <t>INC003656228</t>
  </si>
  <si>
    <t>用户ZhuTin 登录CCS   之前权限查询到的是调查中，现在点击进去都是结案归档状态，麻烦帮忙看下原因调整下谢谢。</t>
  </si>
  <si>
    <t>账号没有电销项目</t>
  </si>
  <si>
    <t>将需要的电销项目添加上</t>
  </si>
  <si>
    <t>INC003656284</t>
  </si>
  <si>
    <t>新功能上线后，投诉模块下其他功能受到影响！MetLife CCS &gt; 离线业务 &gt; 投诉调查   功能数据显示问题：1.应仅显示需要处理案件清单，但目前是显示全部状态案件清单；2.应进行数据区隔：显示的数据应仅显示对应接收部门数据，并非全量全机构数据。但目前未做区隔</t>
  </si>
  <si>
    <t>投诉调查页面方法调错了</t>
  </si>
  <si>
    <t>调用正确方法</t>
  </si>
  <si>
    <t>INC003656307</t>
  </si>
  <si>
    <t>10月优悦积分报表中，部分数据显示错误，烦请调查，谢谢。</t>
  </si>
  <si>
    <t>客户账号问题造成红包兑换失败。</t>
  </si>
  <si>
    <t>INC003656334</t>
  </si>
  <si>
    <t>保单：98850535在FIlenet系统内有影像，但在Enotice无生成红利信函，请确认</t>
  </si>
  <si>
    <t>uuid 返回没有获取到</t>
  </si>
  <si>
    <t>INC003656352</t>
  </si>
  <si>
    <t>BO系统49满期金报表内针对保单未偿还贷款和自动垫交的数据出现两倍与LA系统的数值，烦请确认！保单号：40234777、40593193</t>
  </si>
  <si>
    <t>由于LA 的 LOANPF 表 字段位数扩位，影响了ACBLPF 的 RLDGACCT字段，导致 ODS 的 BO_LA_ACBLPF 数据重复</t>
  </si>
  <si>
    <t xml:space="preserve">走DP流程删除重复数据    DP号 RITM2171104 </t>
  </si>
  <si>
    <t>INC003656380</t>
  </si>
  <si>
    <t>附件中用户已经同步至云学堂，请尝试登录。</t>
  </si>
  <si>
    <t>INC003656401</t>
  </si>
  <si>
    <t>系统无数据new 、 realtime 、非工作时间段realtime 均无数据。</t>
  </si>
  <si>
    <t>问题：系统无数据new 、 realtime 、非工作时间段realtime 均无数据？
原因：复用数据的JOB没有问题，数据也已经复用出来了 主要是ReuseCustomerImportJob在2019-11-07 10：13PM执行完成之后就没有再次执行过，导致今天的生成待领取数据未生成。
临时解决方案：当前是唤醒ReuseCustomerImportJob即可 ，暂时人工监控JOB。
根本解决方案：目前还没有更好方案，但IT也在关注和跟进中。
关于监控我们目前对实时数据情况已经有监控，对于New数据或非工作时间段realtime数据的复用监控暂时是人工监控，人工监控是会出现监控不及时或遗漏的情况，并且Job是否正常运行中我们也无法通过监控来判断，所以如何对New数据和realtime数据做监控目前还没有好的方案，也想咨询数据岗同事有没有好的监控建议提供给运维来发现应用没有正常将数据推到task库里从这个角度来实现监控。</t>
  </si>
  <si>
    <t>检查JOB和复用结果情况。</t>
  </si>
  <si>
    <t>INC003664247</t>
  </si>
  <si>
    <t>杭州AGY代理人：8611006052，首次登陆iMAP2.0系统，无法正常收到短信验证码，手机号13588480782，手机号在comp系统录入正确，烦请查询无法接收验证码的原因，谢谢！</t>
  </si>
  <si>
    <t>供应商已经解决此问题，有问题请继续反馈。</t>
  </si>
  <si>
    <t>INC003667639</t>
  </si>
  <si>
    <t>请根据10月积分补发清单向相应客户补发优悦积分，非常感谢！（签批文件已添加，请审核）</t>
  </si>
  <si>
    <t>积分补发</t>
  </si>
  <si>
    <t>INC003667714</t>
  </si>
  <si>
    <t>系统路径：MetLife CCS &gt; 离线业务 &gt; 投诉审批。问题点：一级审批人已审批完成，但是二级审批人投诉审批页面中无相关案件。涉及CCS用户名：Yjin2，工单号：0819110622517、0819110499643、0819103171820、0819103057139</t>
  </si>
  <si>
    <t>用户没有电销项目权限</t>
  </si>
  <si>
    <t>将权限配置完成</t>
  </si>
  <si>
    <t>INC003667754</t>
  </si>
  <si>
    <t>投保单号388000351917 在CCS回访信息界面、保单界面、客户界面均显示年缴20万，但在LA中显示年缴10万。请核查原因并修复。</t>
  </si>
  <si>
    <t>属于新上线的NB代码有缺陷导致保费计算重复，代码已做修复，之前的数据已重新处理，问题已解决</t>
  </si>
  <si>
    <t>修复缺陷代码，对错误数据做重推处理，问题已解决</t>
  </si>
  <si>
    <t>INC003667813</t>
  </si>
  <si>
    <t>EBS无法登录</t>
  </si>
  <si>
    <t xml:space="preserve">  已经回复</t>
  </si>
  <si>
    <t>INC003668017</t>
  </si>
  <si>
    <t>04668110今日合同检查时发现，此单投保书影像，客户投、被保险人及账户所有人处均无客户签字，且代理人签字处签名重复，烦请帮忙查明原因，谢谢。</t>
  </si>
  <si>
    <t>该单出现加签空白和重叠现象是代理人在同一时间段内两个pad（ios13.1.3  和10.2）操作同一单投保书加签导致，请知晓</t>
  </si>
  <si>
    <t>INC003668166</t>
  </si>
  <si>
    <t>客户：魏娜 保单号：SY200700002086，身份证：232302198109110423， 客户表示官微上查询不到此保单，麻烦贵部门协助处理，谢谢！电话： 18342461999</t>
  </si>
  <si>
    <t>保单录入时，用用户的出生日期录入错误</t>
  </si>
  <si>
    <t>要修改录入日期，处理方法已告知用户</t>
  </si>
  <si>
    <t>INC003668303</t>
  </si>
  <si>
    <t>深圳电销拔打信息流的员工今天一条数据都没有取到，请加急处理</t>
  </si>
  <si>
    <t>实时数据生成任务JOB未成功执行。</t>
  </si>
  <si>
    <t>目前JOB已经重跑，请查验是否可取到数据。</t>
  </si>
  <si>
    <t>INC003668349</t>
  </si>
  <si>
    <t>今日坐席没有领取到SEM/XXL数据，库存有数据，烦请帮忙看一下 如工号：957357  955175</t>
  </si>
  <si>
    <t>JOB 没有正常运行起来 影响的。</t>
  </si>
  <si>
    <t>目前JOB已经正常运行，请查看能否领取数据。</t>
  </si>
  <si>
    <t>INC003668723</t>
  </si>
  <si>
    <t>客户今天早上4点多投保的保单，目前未承保进来(待发送状态)，客户有投诉意向，烦请加急协助核实，谢谢投保单号： 123002522140 姓名：沈振炜 手机号：17367360601 证件号：330483199301116016</t>
  </si>
  <si>
    <t>保单自动发送核心JOB未成功执行。</t>
  </si>
  <si>
    <t>INC003668797</t>
  </si>
  <si>
    <t>现微保项目有一单今天投保，目前还处于待发送状态，没有保单号生成，顾客比较着急，请赶紧查看，谢谢。具体信息请看附件。投保单号:  123002522140</t>
  </si>
  <si>
    <t>JOB未成功执行</t>
  </si>
  <si>
    <t>目前该单已经受理，请查验。</t>
  </si>
  <si>
    <t>INC003680769</t>
  </si>
  <si>
    <t>Huijun Xia</t>
  </si>
  <si>
    <t>浙分一项固定资产（资产编码1415190003）原值无故从14481.04变更为3620.69，导致固定资产盘库无法进行。烦请将固定资产原值改回，并分析反馈问题所在。附件是原始资产验收单。非常感谢！</t>
  </si>
  <si>
    <t>3394881</t>
  </si>
  <si>
    <t>之前提的数据修复要求有问题导致</t>
  </si>
  <si>
    <t>提交后台脚本给IT执行</t>
  </si>
  <si>
    <t>INC003680995</t>
  </si>
  <si>
    <t>工单号：0819102408084，当时座席应受理的是0419- 预约保全服务，041900X- PASS实时变更保全项 ，受理“缴费方式及帐号变更”，“开户人银行账户、银行编码”字段均未录入信息，付款方式选择的：C-直接收费（现金），点击的提交， 目前CCS系统显示工单状态为归档，但未传入PASS系统，LA系统缴费方</t>
  </si>
  <si>
    <t>用户创建工单同时就已经将工单关闭了</t>
  </si>
  <si>
    <t>已告知用户原因</t>
  </si>
  <si>
    <t>INC003681141</t>
  </si>
  <si>
    <t>L19111538534、00515213、M19111555944  案件状态为空。</t>
  </si>
  <si>
    <t>INC003681187</t>
  </si>
  <si>
    <t>你好，我昨天在资金平台录入了2单个险保费04677231  04610026，票据日期是12日和13日的，但是为何LA系统显示票据日期都是14日。</t>
  </si>
  <si>
    <t>INC003681193</t>
  </si>
  <si>
    <t>http://demand.metlife.com.cn/browse/MDM-4333.关于2019年11月7日reporting系统中“合同终止清单”添加投保人年龄，今天提取的2019/11/3-2019/11/14的清单中发现好多没有显示投保人年龄。烦请帮忙查询原因。资料详见附件。谢谢！</t>
  </si>
  <si>
    <t>新增字段后，历史数据未更新</t>
  </si>
  <si>
    <t>重新更新相应数据</t>
  </si>
  <si>
    <t>INC003681220</t>
  </si>
  <si>
    <t>NB登录后几分钟就报错：登录超时，即使用户一直在使用过程中。</t>
  </si>
  <si>
    <t>蒋博协助将F5转发设置的3分钟移除。应用没做变更。</t>
  </si>
  <si>
    <t>INC003681354</t>
  </si>
  <si>
    <t>建议书录入错误</t>
  </si>
  <si>
    <t>3341322</t>
  </si>
  <si>
    <t>建议书投被保人是同一人，且被保人为女性时，被保人性别勾选默认为男性且不更改导致</t>
  </si>
  <si>
    <t>如果建议书投被保人是同一人，且被保人为女性时，请将被保人性别勾选女再进入设计险种。 之后会进行代码修复。当前代理人可以重新做建议书修改。</t>
  </si>
  <si>
    <t>INC003684722</t>
  </si>
  <si>
    <t>险种添加失败问题</t>
  </si>
  <si>
    <t>调整的险种的最低保额规则，部分应用没有生效，导致添加失败。</t>
  </si>
  <si>
    <t>重启map服务器</t>
  </si>
  <si>
    <t>INC003693665</t>
  </si>
  <si>
    <t>客户号CC0243098994挂机后再拨时提示，“该手机号不能被拨打，请核实”，还请协助设置区号，以便联系客户做录音，谢谢！</t>
  </si>
  <si>
    <t>该问题原因是用户联系地址中的城市"潜江市"没有配置外呼区号</t>
  </si>
  <si>
    <t>目前已经给该城市配置上区号，请重新尝试外呼。</t>
  </si>
  <si>
    <t>INC003693681</t>
  </si>
  <si>
    <t>保单号GP01010000108007，有两笔支付给王辉的，EBS内无下盘信息（2019-10-31），经查询资金平台无出盘记录，请IT查询GC01010000090476、GC01010000090475  王辉  金额：2267.14元、628.97元</t>
  </si>
  <si>
    <t>收款人银行名称不能为空</t>
  </si>
  <si>
    <t>INC003693906</t>
  </si>
  <si>
    <t>MTS系统入司次数统计逻辑上出现错误。现有一员工系统显示入司4次，统计出来只有1次，涉及销售人员薪资，请查询统计逻辑问题原因，并修改，避免统计错误。附件为错误界面，请查看。</t>
  </si>
  <si>
    <t>此问题涉及到的人员，均是在2019-09-19系统有"入司次数"定义之后，走特批三次入职的人员。具体查询结果如下描述：
首先，关于"入司次数"的逻辑定义：针对成功提交入职的人员记录，系统自动根据该员工的"证件号码"查询历史入职（人管记录状态为"入职成功"）的记录数，并将该记录数+1记为当前记录的入职次数的。
而关于特批三次入职的人员，本身的"入职成功"的记录为3次（或以上）的，是无法正常操作入职的，特批后需要通过后台人工干预将人管记录状态为"入职成功"的数据记录给改掉，让系统无法校验"重复入职已超过3次"，这就导致系统在统计"入职次数"时，因历史记录的变动也会有差异。
而之前邮件反馈，系统存在"有人员5次入司次数的正常显示"，根据查询创建时间判断，是新功能上线前的数据，5次入司次数是新功能上线时维护上去的，后续因人员三次入职走数据修改申请的入司次数取值，系统都没有办法正常统计的。
目前给出的建议和方案如下：
1、如果数据需要修正，目前只能走数据修改，申请将9-19后因三次入司原因涉及到的人员入司次数均检查并手工修复；
2、如果针对"入司次数"逻辑有疑问，需要调整的话，只能联系BA确认一下，走需求处理了。
有问题可电话联系说明。</t>
  </si>
  <si>
    <t>INC003694170</t>
  </si>
  <si>
    <t>MTSRPT，导出的2019年11财月的净承保明细是空的没有数据，原来这个数据是每周都会更新一次，烦请查找原因帮忙修复，急，因为关系到销售人员追踪考核业绩！</t>
  </si>
  <si>
    <t>INC003677309</t>
  </si>
  <si>
    <t>保单033002522566保费显示错误，入款信息和累计已交保费不一致，详见截图。请尽快定位问题原因并加急修复，谢谢。</t>
  </si>
  <si>
    <t>已开临时会议做了沟通，该保单是正常业务，用户表示理解并已发邮件给渠道，内容如下 
Dear All， 
我们在对网销新官网项目保单033002522566进行新单回访时，发现在CCS系统中客户实收保费是416元，但累计保费显示的是208元。经过 
与IT同事共同查找原因，发现是因为此单投保的产品终身意外伤害保险（代品代码ADD208DA）曾在水滴项目试点销售，在上线时渠道要求IT设定的 
系统规则是：若客户首期交纳了两个月保费，只能将一个月的保费计入保费收入，另一个计为保费悬账。这导致后续服务部门在系统中无法确定客户的 
真实交费金额，也给客户造成困扰，请渠道评估当初的设定规则，尽快调整为：实收保费与累计保费保持一致。另据IT同事反馈，除此产品代码外， 
网销渠道还有别的产品也是同样的设置规则，请一并处理，谢谢！ 
如有不尽之处，请IT同事补充。</t>
  </si>
  <si>
    <t>INC003677450</t>
  </si>
  <si>
    <t>保单BJ200900103612在2019.10.24做了复效，一次性缴纳18期保费，但是VMS生成了18条缴费记录，但是保单03816988复效3期保费，生成了1条缴费记录。请查看这个问题，谢谢。</t>
  </si>
  <si>
    <t>INC003677723</t>
  </si>
  <si>
    <t>Jingqi Gu</t>
  </si>
  <si>
    <t>从6号开始，发现部分以前日期产生的手续费数据，被修改了生成日期，系统逻辑有误请更正</t>
  </si>
  <si>
    <t>Qingqi Wang</t>
  </si>
  <si>
    <t>3367059</t>
  </si>
  <si>
    <t>数据导入，方便用户更快操作程序</t>
  </si>
  <si>
    <t>直接将数据导入</t>
  </si>
  <si>
    <t>INC003688544</t>
  </si>
  <si>
    <t xml:space="preserve">重复数据导致，同一用户同一证件号和手机号在业务系统却有不同客户名称，导致归并号产生多个，保全同事已确认是前端录入信息有误 </t>
  </si>
  <si>
    <t>对重复数据做DP处理后重跑JOB，问题暂时已解决</t>
  </si>
  <si>
    <t>INC003688645</t>
  </si>
  <si>
    <t>如果建议书被保人与投被保人有家庭关系，且被保人为女性时，设置被保人时，被保人性别会被修改为默认值男性</t>
  </si>
  <si>
    <t xml:space="preserve">临时方案，请将被保人性别勾选女再进入设计险种。之后会进行修复，请知晓。
</t>
  </si>
  <si>
    <t>INC003688699</t>
  </si>
  <si>
    <t>推数程序报错，导致数据缺失</t>
  </si>
  <si>
    <t>重新补推相应数据，并调整程序结构</t>
  </si>
  <si>
    <t>INC003688788</t>
  </si>
  <si>
    <t>资金平台和LA对接有问题，录费后没有承保，域帐号liuliyi，请帮忙协助，谢谢～</t>
  </si>
  <si>
    <t>确认报文已发出，核心返回error日志，请检查核心权限问题</t>
  </si>
  <si>
    <t>INC003688888</t>
  </si>
  <si>
    <t>自助理赔有误</t>
  </si>
  <si>
    <t>正在跟进调查</t>
  </si>
  <si>
    <t>INC003689216</t>
  </si>
  <si>
    <t>保单号：04677675  ，投保人签字重影，烦请帮忙查询原因并告知为何会出现此问题，谢谢。</t>
  </si>
  <si>
    <t>该保单有次加签请求异常，之后又重签一次，导致签字影像重叠。
目前已提需求进行优化修复，保单后续处理请咨询公司运营的同事，请知晓。</t>
  </si>
  <si>
    <t>INC003689319</t>
  </si>
  <si>
    <t>您好   因四川民生新增退保明细报表到账时间和收付费给到的到账时间不一致，如附件，还请帮忙核实修改，谢谢！</t>
  </si>
  <si>
    <t>该问题为报表开发时，需求未提及所致</t>
  </si>
  <si>
    <t xml:space="preserve">用户后续提需求处理 </t>
  </si>
  <si>
    <t>INC003676882</t>
  </si>
  <si>
    <t>杭州代理人 绕梦芝投保单号:121000344646代理人支付成功后，仍可进行客户信息修改</t>
  </si>
  <si>
    <t>INC003676976</t>
  </si>
  <si>
    <t>系统路径：MetLife CCS &gt; 离线业务 &gt; 投诉调查。问题点：福建分公司投诉岗发起投诉调查（电销项目：光大信用卡项目），投诉调查人：北京QA。北京QA调查岗收到邮件通知，但是未在系统找到对应案件。其他情况：1.同一个电销项目，其他分公司发起的投诉调查，北京QA调查岗能正常在系统内看见案件；2.同一个工单，发送给</t>
  </si>
  <si>
    <t>于2019年11月13日上线导致问题</t>
  </si>
  <si>
    <t>还原代码于2019年11月20日晚上线解决</t>
  </si>
  <si>
    <t>INC003676991</t>
  </si>
  <si>
    <t>过程描述：       我于2019.09.17提交了MCS签呈（申请费用22000元），后于9.29提交了20800的动资预算，后在报销时，误以为报销无需采购的4800元，也提交"采购付款申请"（先后有提交两次金额均为4800元：2019.10.22及11.13）。问题：       现场我提交"费用报销单"时</t>
  </si>
  <si>
    <t xml:space="preserve">客户表单使用不熟悉。已指导解决。
</t>
  </si>
  <si>
    <t>客户表单使用不熟悉。已指导解决。</t>
  </si>
  <si>
    <t>INC003693045</t>
  </si>
  <si>
    <t>CCS计算器-试算退保金额，投连险-如有多个账户，估计值混乱，没有一一对应，详见附件（如有疑问可以询问霍富）</t>
  </si>
  <si>
    <t>INC003693135</t>
  </si>
  <si>
    <t xml:space="preserve">CCS系统0419-预约保全服务，041900X-PASS实时变更保全项，受理完成直刷业务后，变更前信息与变更后信息一致，详见附件截图，此逻辑需要修改，新信息不应覆盖原信息 </t>
  </si>
  <si>
    <t>INC003693210</t>
  </si>
  <si>
    <t>团险保单GP03010000104901、GP03010000104816，在发票开具时无法开具，系统提示：10215：缺少相关信息，请求报文不正确，请查原因并解决，谢谢！</t>
  </si>
  <si>
    <t>INC003702518</t>
  </si>
  <si>
    <t>语音评价座席明细表异常：实际坐席是有做工单的，但语音评价报表中工单描述缺失</t>
  </si>
  <si>
    <t>属于历史原有问题，</t>
  </si>
  <si>
    <t>经过排查找出问题告诉用户</t>
  </si>
  <si>
    <t>INC003702528</t>
  </si>
  <si>
    <t>天分顾销渠道一单，投保单号041000240817，影像系统中代理人签名栏为空，烦请协助确认原因，并请为客户重出纸质保单，谢谢～</t>
  </si>
  <si>
    <t>该保单的代理人签名影像已损毁，投保书影像签名无法修复，后续处理请咨询分公司运营的同事，谢谢。</t>
  </si>
  <si>
    <t>INC003702513</t>
  </si>
  <si>
    <t>MAP系统数据查询问题</t>
  </si>
  <si>
    <t>INC003706484</t>
  </si>
  <si>
    <t>临时方案，在制作建议书时，如果被保人为女性，请先将被保人性别勾选女，再选择与投保人关系（比如本人），这样进入设计险种才不会出现性别变更。 根本方案，该bug修复预计在本周四。</t>
  </si>
  <si>
    <t>INC003706720</t>
  </si>
  <si>
    <t>保单40474912在LA中2019.11.20显示逾期处理中（代码B673），但是BO-失效信函今天抽取的时候里面没有这条保单 ，请查询是什么原因。谢谢。</t>
  </si>
  <si>
    <t>根据报表逻辑，同一个失效日期，只要有valid flag为 2（无效）的数据，则报表不显示。该保单在11月20这天，先失效，然后做了返回，产生了 valid flag= 2 的无效记录，虽然它后来又重新做了B673 ， 但是由于产生过无效记录，因此报表不显示。</t>
  </si>
  <si>
    <t>INC003707118</t>
  </si>
  <si>
    <t>SY  00037117，花开富贵产品，客户申请生存金领取后减主险保额为5万，请协助确认如何处理，谢谢！生存金领取已领取，领取前后的现价一致，详见附件。</t>
  </si>
  <si>
    <t>CV计算逻辑已经修改了，
该单处理方法：
先做减保注册，然后patch SURD HSUD的退费金额，然后再做支付和批核。
update   surdpf                               
SEt    actvalue = 7789.95    , USER_PROFILE='I003707118', DATIME = CURRENT_TIMESTAMP        
 WHERE chdrnum ='00037117' and chdrcoy ='8' and
ACTVALUE =10289.95    
 1 row
Update hsudpf 
SEt    hACTVAL = 7789.95    , USER_PROFILE='I003707118', DATIME = CURRENT_TIMESTAMP     
WHERE chdrnum ='00037117' and chdrcoy ='8' and 
hACTVAL=10289.95                                                                                               
 1 row
现在该单已经处理完毕，inc关闭</t>
  </si>
  <si>
    <t>INC003707253</t>
  </si>
  <si>
    <t>保单号04692041，在个单收款中回调核心失败，烦请帮忙重新回调，谢谢。</t>
  </si>
  <si>
    <t>已重新回调</t>
  </si>
  <si>
    <t>INC003727213</t>
  </si>
  <si>
    <t>打开建议书仅显示已计算的保费，没有主险及其他项目可以选择。</t>
  </si>
  <si>
    <t>INC003727272</t>
  </si>
  <si>
    <t>您好，系统里有一批数据核心数据异常，生成PDF失败，详见附件，请帮忙处理</t>
  </si>
  <si>
    <t>INC003727365</t>
  </si>
  <si>
    <t>附件中赔案号缺失，请调查原因并补充。</t>
  </si>
  <si>
    <t>INC003727763</t>
  </si>
  <si>
    <t>ODS 推数COMP 报错</t>
  </si>
  <si>
    <t>原因已查明，ZPOLPF表4张保单漏数导致投保单号为空进而造成跑批失败，ZPOLPF表漏数是因为STAGE数据库空间不够导致数据插入失败，已排查所有有报错的SESSION并补数</t>
  </si>
  <si>
    <t>排查同一时间段所有有错误信息的SESSION并补数，问题已解决</t>
  </si>
  <si>
    <t>INC003727945</t>
  </si>
  <si>
    <t>BJ 40057750 客户为国籍为英国，根据相关文件外国人可使用护照或外国人永久居留证，现客户申请证件类型变更为外国人永久居留人身份证，PASS无此选项，请尽快协助提供解决方案，谢谢</t>
  </si>
  <si>
    <t>INC003728145</t>
  </si>
  <si>
    <t>Nan Wang</t>
  </si>
  <si>
    <t>969063这个mts账号的录音无法调取，请协助解决，谢谢</t>
  </si>
  <si>
    <t>3431291</t>
  </si>
  <si>
    <t>录音匹配程序没执行成功，137.101被重启过。</t>
  </si>
  <si>
    <t>重新启动匹配程序，目前已经生成录音匹配数据，请尝试调听。</t>
  </si>
  <si>
    <t>INC003728178</t>
  </si>
  <si>
    <t>383002520679此客户承保状态，无法补发，请帮忙看下原因谢谢。附件为报错截图</t>
  </si>
  <si>
    <t>mts补发成功</t>
  </si>
  <si>
    <t>INC003728255</t>
  </si>
  <si>
    <t>保单号00929666，两张发票需要红冲后再次打印，原发票号是59189077、59189076，发票金额都是2520元。但在操作红票开具的时候VMS提示"10087：开具的发票金额已大于原票累计金额或税额，不能开具"，请协助查询原因，谢谢！因为客户需求较紧急，请协助加急处理，非常感谢！</t>
  </si>
  <si>
    <t>INC003728297</t>
  </si>
  <si>
    <t>L19103037239、04047608、M19103054072 未生成理赔通知书。之前发生过无法结案、支付异常等情况。</t>
  </si>
  <si>
    <t>INC003728379</t>
  </si>
  <si>
    <t>comp系统保单佣金有问题 详见附件</t>
  </si>
  <si>
    <t>INC003728385</t>
  </si>
  <si>
    <t xml:space="preserve">CCS系统语音评价-月，与语音评价明细表中部分数据不一致，其中“NPS - # Promoters客户推荐指数——#推荐者”列11-18日与语音评价明细表中TNPS10+9总数不一致，“NPS - # Detractors客户推荐指数——#批评者”列11-20日与语音评价明细表中TNPS0-5分总数不一致；“CSAT </t>
  </si>
  <si>
    <t>INC003728390</t>
  </si>
  <si>
    <t>今日下午设置打印平台代理人新契约保单分发时间为11:30（设置时时间已过11:30）,但是保单还是分发出去了，下午15点后又改为12:00分发，保单也分发了。今日因影像系统宕机还有很多保单未进打印平台，分发不受控制，后果很严重，请加急解决，谢谢</t>
  </si>
  <si>
    <t>INC003728532</t>
  </si>
  <si>
    <t>深圳投保单号378000512100 扫描后影像系统无法查询此单影像资料，请协助核查处理，谢谢</t>
  </si>
  <si>
    <t>3432130</t>
  </si>
  <si>
    <t>INC003697928</t>
  </si>
  <si>
    <t>保单03478502申请理赔，保单状态实际为理赔锁定状态，但通过MAP查询，显示为“死亡登记”；保单03648333，2019/11/18未结案，MAP也无结案时间，但赔案结果已显示“赔付”。</t>
  </si>
  <si>
    <t>推数程序存在BUG</t>
  </si>
  <si>
    <t>修复相应程序，并补推</t>
  </si>
  <si>
    <t>INC003698155</t>
  </si>
  <si>
    <t>手续费加扣款调整项导入界面，项目编码、名称为必录项，同时又会与结算单号做校验，存在系统逻辑上冲突。调整项导入的模板，保单地区为非必录项，那么如何做帐？（做帐需要带到分公司，即保单地区）账务处理的内部往来不准确，支付账不准确年化，2期缴费，客户退1期，再退保的结算数据和账不准确犹豫期退保没有冲销预付款</t>
  </si>
  <si>
    <t>业务发生变化</t>
  </si>
  <si>
    <t>调整代码</t>
  </si>
  <si>
    <t>INC003698186</t>
  </si>
  <si>
    <t>解决生产双录对接判断是否是历史单日期使用错误问题</t>
  </si>
  <si>
    <t>该问题正在紧急修复中，请知晓。</t>
  </si>
  <si>
    <t>INC003698495</t>
  </si>
  <si>
    <t>保单SY200900015700在2019.11.14缴纳保费2858，但是VMS显示的金额是2,430.80，与实际缴费不符合，请查询原因。</t>
  </si>
  <si>
    <t>INC003698949</t>
  </si>
  <si>
    <t>023002505441，023002505498，CSR在私有回访任务中下发问题件后，在问题件分公司处理菜单中能查到下发记录（截图一），但点击工单号进入问题件后内容描述缺失部分文字（截图二），但能在回访历史查询中能看到完整内容描述（截图三）。问题与INC003629704类似，请加急查询原因并处理，谢谢。</t>
  </si>
  <si>
    <t>前端获取值不完整</t>
  </si>
  <si>
    <t>多次获取值，以保证值的完整性</t>
  </si>
  <si>
    <t>INC003699013</t>
  </si>
  <si>
    <t>代理人智能核保问卷答题特殊操作步骤会引发问卷错位。在基本告知页，对有输入框的信息录入（比如身高，体重等），输入完后，请先点击空白处，不要直接点击其他问题答卷.</t>
  </si>
  <si>
    <t>代理人智能核保问卷答题特殊操作步骤会引发问卷错位。
在基本告知页，对有输入框的信息录入（比如身高，体重等），输入完后，请先点击空白处，不要直接点击其他问题答卷。 临时操作方案为，将所有选是的答卷全部 选否保存，再选择想要选是的答卷，如果出现需要输入框录入的，请录入完后点击空白处，然后继续答卷即可。</t>
  </si>
  <si>
    <t>INC003699151</t>
  </si>
  <si>
    <t>SY - 03363426 健康随心两全保险 由于豁免导致保费收取记账错误，导致GL账不平。</t>
  </si>
  <si>
    <t>3415824</t>
  </si>
  <si>
    <t>INC003702848</t>
  </si>
  <si>
    <t>L18020602768、02398092、M18020603666 记账5798.71元，赔付5796.71元，缺少2元，需查询原因。L18050905988、41094086、M18050908986 赔付金额有0.01元，属滞纳金，但最终支付时，0.01元未支付出去。</t>
  </si>
  <si>
    <t>INC003702921</t>
  </si>
  <si>
    <t>SY  02619157，LA有国籍信息，pass中对应为空，无法提交保全业务，请协助处理，谢谢！</t>
  </si>
  <si>
    <t>ApplicationBusiness Configuration</t>
  </si>
  <si>
    <t>未配置国籍，已经在后台添加。</t>
  </si>
  <si>
    <t>INC003702930</t>
  </si>
  <si>
    <t>LA批收保融发送异常，导致子批次处理状态一直是已组批未发送，IT回复是批次发送以及回盘调用线程序死锁，请尽快解决</t>
  </si>
  <si>
    <t>查询缓慢，程序卡住，重启服务器，释放资源</t>
  </si>
  <si>
    <t>INC003703164</t>
  </si>
  <si>
    <t>资金平台录费后,LA查询仍然没有承保，资金平台的工单已提请参见附件，请帮忙查看是否是LA的问题，请协助，谢谢～</t>
  </si>
  <si>
    <t>之前是在核心账号问题，现在总公司说账号权限已正常，可以正常录单。</t>
  </si>
  <si>
    <t>INC003703271</t>
  </si>
  <si>
    <t>合同号04669539，影像系统里生成的投保书里投被保险人和账户所有人签字为空,确认当时客户签字了，请帮忙查询原因。</t>
  </si>
  <si>
    <t>该单出现加签空白和重叠现象是代理人在同一时间段内两个pad（ios12.3.1  和11.3）操作同一单投保书加签导致，请知晓</t>
  </si>
  <si>
    <t>INC003703335</t>
  </si>
  <si>
    <t>Enotice系统今天下午开始无法刷出保全信函批单数据，烦请核实，谢谢！</t>
  </si>
  <si>
    <t>INC003703514</t>
  </si>
  <si>
    <t>批收保融发送指令表被锁，需要给base_id和package_seq列增加索引</t>
  </si>
  <si>
    <t>kill进程</t>
  </si>
  <si>
    <t>INC003703555</t>
  </si>
  <si>
    <t>INC003713886</t>
  </si>
  <si>
    <t>358000362251该单因核保状态，在保单修订后在NBworkflow 中撤销，但是目前系统显示该单状态依然为核保通过，请IT协助核查。</t>
  </si>
  <si>
    <t>程序属性设置错误导致程序未运行</t>
  </si>
  <si>
    <t>修改相关属性，并补数</t>
  </si>
  <si>
    <t>INC003715666</t>
  </si>
  <si>
    <t>CCS系统录入PASS直刷工单、PASS受理工单、保全变更申请书工单，均提交失败，详见附件截屏，请尽快修复，谢谢！</t>
  </si>
  <si>
    <t>PASS服务器内存溢出导致的</t>
  </si>
  <si>
    <t>重启解决该问题</t>
  </si>
  <si>
    <t>INC003717521</t>
  </si>
  <si>
    <t>Bingqing Zhang</t>
  </si>
  <si>
    <t>OA中有笔付款显示已推送成功，资金平台显示失败，具体请参考附件。</t>
  </si>
  <si>
    <t>3370624</t>
  </si>
  <si>
    <t>已回传请核查，</t>
  </si>
  <si>
    <t>INC003717605</t>
  </si>
  <si>
    <t>L19112239083、41285892、M19112256651 住院19天，系统未自动扣除免赔天数3天。</t>
  </si>
  <si>
    <t>INC003718501</t>
  </si>
  <si>
    <t xml:space="preserve"> 南京保单04698350，总保费超过20W，被保人证件未提交，前端核保结论里没有C99照会，发送LA后也未出现C99照会，请帮忙查看问题。</t>
  </si>
  <si>
    <t>C99\C98的核保结论是map本地添加的，不是aura返回的，该保单被保人的证件附件未上传，应该有C99照会，但是由于保证续保产品DD08AA的反洗钱金额计算有误，导致整张保单统计的反洗钱金额小于20万，致使系统没有添加C99照会</t>
  </si>
  <si>
    <t>重新调整保证续保产品的反洗钱金额计算逻辑</t>
  </si>
  <si>
    <t>INC003718691</t>
  </si>
  <si>
    <t>CCS系统电话平台类报表-语音评价座席明细表中，工单号：0519112370639，显示座席姓名为：王钟灵，是否VIP为VIP座席，但实际王钟灵是普通座席，在业务受理-业务咨询、全业务明细报表中，都显示此工单号座席为：马俊梅，此情况严重影响电话中心运营指标的准确性，请核实异常原因并排查是否有其他同类工单问题，并一并修复</t>
  </si>
  <si>
    <t>数据库取数原因，数据库中有一个首次接听号码和实际接听号码，当首次座机没接听，会跳转到下一个空闲座机号接听，现取数逻辑为取首次接听座机号</t>
  </si>
  <si>
    <t>首先判断实际接听坐席号是否为空，如果为空则取首次接听坐席号</t>
  </si>
  <si>
    <t>INC003637305</t>
  </si>
  <si>
    <t>CCS系统语音评价坐席明细表按键来源显示异常，总体运营报表与VDN报表中呼入量不一致，详见附件，这两个报表严重影响运营指标，请加急修复，谢谢！</t>
  </si>
  <si>
    <t>vdn报表有误，以CCS为准</t>
  </si>
  <si>
    <t>INC003637309</t>
  </si>
  <si>
    <t>在comp系统中录入代理人信息，保存时提示“保存失败，未找到相关数据”，烦请协助处理，谢谢</t>
  </si>
  <si>
    <t xml:space="preserve">
增员二次入司校验有问题，需程序修复</t>
  </si>
  <si>
    <t>INC003629653</t>
  </si>
  <si>
    <t>再次出现未拨中取出的数据都是Reoffer，没有MKT的情况，还请协助查看，举例工号968090</t>
  </si>
  <si>
    <t>问题：沈阳ColdCall 工号968090 今天取未拨的New数据取不到，取的都是Reoffer数据。
原因：因为New数据使用标签打分数据，标签打分的SQL Agent Job 下午14点才跑完的，跑完后15点补跑的AutoReuseNew数据</t>
  </si>
  <si>
    <t>调查New数据复用的异常记录</t>
  </si>
  <si>
    <t>INC003629664</t>
  </si>
  <si>
    <t>北京保单号02719462 金额302.39  这单为实时给付，PASS系统中状态为"系统正在处理"，已银行确认，银行回复结果是未收到该笔数据，请尽快解决，谢谢</t>
  </si>
  <si>
    <t>跑批失败</t>
  </si>
  <si>
    <t>跑批失败，造成数据无法正常处理，数据已经处理</t>
  </si>
  <si>
    <t>INC003629683</t>
  </si>
  <si>
    <t>客户无法自己更改保单银行信息，出错信息跳出（PASS请求出错）。</t>
  </si>
  <si>
    <t>据悉是因为 这个是官微调用外围接口，外围系统不稳定造成的。
用户重新尝试即可。</t>
  </si>
  <si>
    <t>根据保单号03508125，最后一次操作信息，查询32环境下日志。
随后在日志中发现提示 晚上2019-10-31-09:46:39 返回异常 异常消息Please check the ESBHeader/ESBRspDec.</t>
  </si>
  <si>
    <t>INC003629698</t>
  </si>
  <si>
    <t>沈阳保单号04196617应交日期2019-09-18的保单续期没有出盘扣款，请查询原因，谢谢</t>
  </si>
  <si>
    <t>1044822</t>
  </si>
  <si>
    <t>diary中存在两个CVCALC的process，所以造成loop。进行diary convert后变成正常只有一个，于是过去了。目前已经正常请款。
原因不明。</t>
  </si>
  <si>
    <t>INC003630086</t>
  </si>
  <si>
    <t>L19103137385、41137503、M19103154291 案件状态为空，请恢复。</t>
  </si>
  <si>
    <t>INC003630103</t>
  </si>
  <si>
    <t>魏雪芬的OA没有关联到快递的合同编号，导致无法协助报销快递费，现申请魏雪芬的OA:3171976(WEIXU),关联合同编号:CON-FP-广东-直效行销（销售管理）-2017-1189 ”和CON-FP-广东-直效行销（销售管理）-2018-0875，以便申请采购订单提交，请尽快处理。谢谢！</t>
  </si>
  <si>
    <t>更改合同承办人</t>
  </si>
  <si>
    <t>INC003630698</t>
  </si>
  <si>
    <t>MTSRPT导出的薪资记录当中，TSR续年达成奖金单月相加与季度合计不符。例如10月发789三个月的，但是单月与合计相加不符，经与开发沟通，这方面在开发过程中是叠加逻辑，不存在扣减，所以还请查询时什么问题。附件是10月要发的7893个月的季度合计，黄色部分是单月相加合计，请查收。</t>
  </si>
  <si>
    <t>解决和修复方案：
1. 针对sp_monthlyrecord16_new中增加的续年逻辑，增加年月限定，要求大于201906
2. 针对comp_attendance这个sql job的执行脚本，增加sp_monthlyrecord14_new和sp_monthlyrecord15_new这两个存储过程调用
3. 针对目前的数据，首先确认三个billing字段（F_ContinueBonusBillingAmount、F_TSRContinueBonusBilling、F_TLContinueBonusBilling）最早出现非空的年月，之后将三个字段统一置空，再参照修改后的comp_attendance执行脚本从最早的月份开始进行逐月重新汇总</t>
  </si>
  <si>
    <t>INC003630722</t>
  </si>
  <si>
    <t>已结案支付异常L19103137329、01911412、M19103154197L19101736238、40030087、M19101752778</t>
  </si>
  <si>
    <t>INC003647887</t>
  </si>
  <si>
    <t>查询不到极短险保单OL9IiYzI49Oc。</t>
  </si>
  <si>
    <t>CDR库 ODS_ICARECONT表漏数</t>
  </si>
  <si>
    <t>重新补数</t>
  </si>
  <si>
    <t>INC003647972</t>
  </si>
  <si>
    <t>以下是都会堂191025-191105对账差异，烦请尽快处理，谢谢~户订单号 单金额   264881IPTE20191000001355 288.6 #N/A  110831IPTE20191000001360 288.6 #N/A 033002508238 都会堂有，LA无989093IPTE2019100</t>
  </si>
  <si>
    <t>数据已经同步，详见邮件沟通</t>
  </si>
  <si>
    <t>INC003648235</t>
  </si>
  <si>
    <t>保单号：01280796、03517737，在业务报表-全业务明细报表中数据错误，其中保单号：01280796，保单号、LA保单号两个字段显示保单号不一致，保单号：03517737，工单号2419102840693、2419102950546显示客户姓名字段显示客户姓名不一致，详见附件，请尽快修复，谢谢！</t>
  </si>
  <si>
    <t>INC003648466</t>
  </si>
  <si>
    <t>AGY南京机构（分公司段0201、成本中心2199）机构预算审批第一个结点应为朱金秋，审批人权限已调整，同财务核实系统中人员职务正确，目前提交南京预算申请表仍为原审批人，烦请帮忙核实原因，谢谢！</t>
  </si>
  <si>
    <t xml:space="preserve">客户之前撤回的表单又重新发起的没有改变审批人
</t>
  </si>
  <si>
    <t>INC003649076</t>
  </si>
  <si>
    <t>SY  41066968，客户11月5日已申请退保，操作时未撤销保单还款，后续再进行撤销还款时，系统提交失败，请协助将保单还款撤件，谢谢！</t>
  </si>
  <si>
    <t>INC003637767</t>
  </si>
  <si>
    <t>极短险OLP011446202，客户使用台湾居民居住证投保。输入五要素后，系统无法查到保单信息。请调查。</t>
  </si>
  <si>
    <t>数据库缺少对应数据导致的。</t>
  </si>
  <si>
    <t>INC003637791</t>
  </si>
  <si>
    <t>保单号00559596客户在10月14日通过银行转账还款费用36560.22元，但该笔费用进入系统S保单暂记内并未为客户做还款操作，烦请核实确认，谢谢！</t>
  </si>
  <si>
    <t>单笔操作还款申请回退没有问题。迁移到PASS后，DIARY批量批核时出错。</t>
  </si>
  <si>
    <t>INC003638017</t>
  </si>
  <si>
    <t>团险录入新单保费时，收款方式录入“转账/汇款”，但录入后结算对账菜单显示收款方式是“现金解款单”，请协助查询原因，谢谢！</t>
  </si>
  <si>
    <t>INC003638147</t>
  </si>
  <si>
    <t>保单号00929666，投保单号083000677815，投报人黄北，客户要求打印2016年4月30日前的历史发票，请协助释放，谢谢！</t>
  </si>
  <si>
    <t>INC003643333</t>
  </si>
  <si>
    <t>在OA系统中，按计划提交预算内的"采购付款申请单"时，显示"表单数据不符合校验规则，请检查！"(截图见附件)。相关流程的编号如下：1、该笔费用的答编号为：分支公司代理人渠道签呈-大都会签呈【分(支)】866-重分顾销渠道酒店事业说明会申请-覃天勇-2019-09-27 2、动资预算申请编号为：预算动支申请表(BO</t>
  </si>
  <si>
    <t xml:space="preserve">表单关联操作不熟练
</t>
  </si>
  <si>
    <t>INC003643336</t>
  </si>
  <si>
    <t>保单号00929666，发票备注栏中显示的时间段与发票金额对应不上。共6张发票，显示的时间段有重叠且金额不符，客户提出异议，请协助加急查询，谢谢！</t>
  </si>
  <si>
    <t>INC003642653</t>
  </si>
  <si>
    <t>00037145、04575480 两单重建支付，PASS未提交过去，LA已给付中，请协助结案并出短信，谢谢。</t>
  </si>
  <si>
    <t xml:space="preserve">数据已经处理 </t>
  </si>
  <si>
    <t>INC003642723</t>
  </si>
  <si>
    <t>MTS系统外呼手机号18145062501时，提示手机号错误，但是用手机拨打可以正常联系上客户，客户表示没有拦截，客户致电运营商，客服表示没有拦截031695308.</t>
  </si>
  <si>
    <t>不排除用户那边情况，持续观察</t>
  </si>
  <si>
    <t>INC003642757</t>
  </si>
  <si>
    <t>已告知用户，用户表示已完成</t>
  </si>
  <si>
    <t>INC003642803</t>
  </si>
  <si>
    <t>Chun Han</t>
  </si>
  <si>
    <t>保单号：04137388，客户杜冠华致电表示自己在内蒙古，分别用自己的电话15389722020和他爱人的电话13314859595拨打400客服，都是响一声自动挂断。他和他爱人的手机号都是电信，烦请核实原因，谢谢！</t>
  </si>
  <si>
    <t>3432112</t>
  </si>
  <si>
    <t>INC003642836</t>
  </si>
  <si>
    <t>杭州代理人  张卓 8611002055查询到了其它代理人名下的投投保单（代理人伍丹丹 8602006374， 投保单号：031000176287）</t>
  </si>
  <si>
    <t>已电话通知用户此为代理人手动操作产生的结果，用户表示自行处理。</t>
  </si>
  <si>
    <t>INC003642883</t>
  </si>
  <si>
    <t>影像报错，客户签字缺失，请查询问题，谢谢！</t>
  </si>
  <si>
    <t>该单出现加签空白和重叠现象是代理人在同一时间段内两个pad操作同一单投保书加签导致</t>
  </si>
  <si>
    <t>INC003642971</t>
  </si>
  <si>
    <t>资金平台从10.30支付的理赔到现在还是给付中，麻烦看看是什么原因，谢谢！</t>
  </si>
  <si>
    <t>gmf_bill的is_match给默认值</t>
  </si>
  <si>
    <t>INC003643268</t>
  </si>
  <si>
    <t>案件状态为空L19110537674、40083536、M19110554713</t>
  </si>
  <si>
    <t>INC003642805</t>
  </si>
  <si>
    <t>杭州代理人 8611002337iMap2.0 在线投保，投保单号：121000345469，代理人告知书弹出错误提示"查询代理人告知问题出错"</t>
  </si>
  <si>
    <t>这个问题是由于MAP session机制导致的问题，现在做了优化，以后应该不会出现了，如有问题请继续反馈，谢谢。</t>
  </si>
  <si>
    <t>INC003642850</t>
  </si>
  <si>
    <t>021000310704,在MAP 系统中 ，提示相似地址 ，但是地址目测来看没有相似之处 ，详见附件 ，请查明情况，谢谢！</t>
  </si>
  <si>
    <t>该问题已确认为生产缺陷，目前正在紧急修复中，保单的后续处理请联系总公司运营的同事，请知晓。</t>
  </si>
  <si>
    <t>INC003643034</t>
  </si>
  <si>
    <t>网址：http://10.164.3.48:9300/p2pd/servlet/dispatch 此网址导出的扣费成功率报表没有已缴月份数AB列，请协助更新数据，谢谢！</t>
  </si>
  <si>
    <t>DMTM BI 库中， 模型层存储过程执行时， base层存储过程被调起，truncate 源表数据导致模型表数据缺失 ， 已修改调度， 重新跑批</t>
  </si>
  <si>
    <t>数据已更新</t>
  </si>
  <si>
    <t>INC003643220</t>
  </si>
  <si>
    <t>投保单的任务中的客户姓名与跨系统中查询的投保人姓名不符</t>
  </si>
  <si>
    <t>是map表中，同一个投保单存在多条数据导致数据匹配错误</t>
  </si>
  <si>
    <t>上线fix,删除上游推送过来的无用数据</t>
  </si>
  <si>
    <t>INC003643509</t>
  </si>
  <si>
    <t>近期发现资金平台柜面付的保费从10/31起保单的状态一直都是：审批通过，给付中，烦请IT查明并解决，谢谢。</t>
  </si>
  <si>
    <t>is_match字段加了默认值</t>
  </si>
  <si>
    <t>INC003643845</t>
  </si>
  <si>
    <t>已结案支付异常L19110537664、03510751、M19110554698</t>
  </si>
  <si>
    <t>INC003637639</t>
  </si>
  <si>
    <t>LA号：02772028 ，保单暂记金额：720元，该保单申请退保时，已退还最后一期续期保费，请协助查询处理该单暂记，谢谢。</t>
  </si>
  <si>
    <t>原因是8/19执行L5DDAPLYC2时批次号错误的输入了1480。只有退保和撤销的保单可能出现这种情况。</t>
  </si>
  <si>
    <t>patch数据，写RTRN反帐</t>
  </si>
  <si>
    <t>INC003638114</t>
  </si>
  <si>
    <t>黄诗美的OA没有关联到快递的合同编号，导致无法协助报销快递费，现申请黄诗美的OA：3233024关联合同编号：CON-FP-广东-直效行销（销售管理）-2018-0875和CON-FP-广东-直效行销（销售管理）-2017-1189 ，以便申请采购订单提交，请尽快处理，谢谢！</t>
  </si>
  <si>
    <t>更改合同使用人</t>
  </si>
  <si>
    <t>INC003629603</t>
  </si>
  <si>
    <t>采购付款申请单(編輯中)無法關聯到原采购申请单的B201904290025項次</t>
  </si>
  <si>
    <t xml:space="preserve">更改预算动支使用人
</t>
  </si>
  <si>
    <t>INC003629691</t>
  </si>
  <si>
    <t>重庆民生银行手机银行2019年10月28日投保了一份保单，保险单号96609518，投保单号034000010500，投保时已扣款，但系统一直未承保，请帮助检查原因。</t>
  </si>
  <si>
    <t xml:space="preserve"> 已解决</t>
  </si>
  <si>
    <t>INC003630096</t>
  </si>
  <si>
    <t>保单号：41657611，姓名：夏传璐，身份证号：340403198407011840 客户来电表示自己在微信上申请满期金领取，但页面上一直显示身份验证不符</t>
  </si>
  <si>
    <t>经日志调查: OCR系统响应结果与INC给的身份证   统一SHA512加密后，发现结果并不一致。</t>
  </si>
  <si>
    <t>INC003630609</t>
  </si>
  <si>
    <t>已关注公众号的用户，进入双十一抽奖预约页，弹出关注二维码</t>
  </si>
  <si>
    <t>INC003630642</t>
  </si>
  <si>
    <t>1. MOBILEMALL有部分"被保人生日"没有录入，如图1，有部分"保额"没有录入，如图2。2. PCMall从产品列表点击进入产品详情页，没有记录。3. PCMALL查看产品详情，没有记录产品名称。</t>
  </si>
  <si>
    <t>１、问题回顾
２、问题修复</t>
  </si>
  <si>
    <t>INC003637164</t>
  </si>
  <si>
    <t>Hi Chen Li，我们发现EZYANG这个账号在BO报表中每个小时都会计划一次报表，从月结日至今已经跑了上百张报表。请问在BO中怎么手动停止继续计划报表？如用户无法手动停止，请帮忙从后台停止继续运行。目前已发现涉及该问题的报表有 46-科目存款明细报表 及 73-预提科目报表。谢谢！</t>
  </si>
  <si>
    <t>计划报表时，发生频率不应选择"每小时"，应使用系统默认值"一次"。 已告知用户， 批量删除重复报表</t>
  </si>
  <si>
    <t>INC003637319</t>
  </si>
  <si>
    <t>Juan Zhong</t>
  </si>
  <si>
    <t>COMP系统育成关系树形图无法查询，业务代码（8621000011，8621000026）</t>
  </si>
  <si>
    <t>3337555</t>
  </si>
  <si>
    <t>历史数据问题，已处理</t>
  </si>
  <si>
    <t>INC003648236</t>
  </si>
  <si>
    <t>今日下午分发缓慢，请协助处理</t>
  </si>
  <si>
    <t>分发程序于13.00宕机</t>
  </si>
  <si>
    <t>INC003648237</t>
  </si>
  <si>
    <t>reuse customer import job挂了，重新执行</t>
  </si>
  <si>
    <t>问题：AutoReuseNew 的数据没有推送到待领取库里，是否是前几天的JOB又挂了？
原因：今天是2019-11-06 New数据复用的结果数据推送到待领取库里的JOB是 ReuseCustomerImportJob  这个JOB的执行频率是5分钟跑一次，最近的执行记录是昨天2019-11-05 10:08:17 PM 
解决方案：重启ReuseCustomerImportJob这个JOB</t>
  </si>
  <si>
    <t>检查相关推数的JOB</t>
  </si>
  <si>
    <t>INC003648390</t>
  </si>
  <si>
    <t>OA中采购订单的签批人中，自动达到合同管理员屈慧艳，回退告知：不是负责采购订单的签批人，不能在她处签批，以及加签；咨询其他分公司，未通过分公司合同管理员，直接到达法务李娜；北分与其他分公司不同，现需要顺利签批及付款流程。咨询信息技术部冯宇，提交service-now。附件是截屏；请加急处理，再不能继续签批，延迟</t>
  </si>
  <si>
    <t>1101415</t>
  </si>
  <si>
    <t xml:space="preserve">客户反映OA表单节点审批人不对。
</t>
  </si>
  <si>
    <t>INC003648616</t>
  </si>
  <si>
    <t>1、任务超期导出优化 ;2、界面改约时间选择限制；</t>
  </si>
  <si>
    <t>1是代码逻辑问题。2是界面没有做好控制</t>
  </si>
  <si>
    <t>修改代码逻辑,提升代码质量</t>
  </si>
  <si>
    <t>INC003667868</t>
  </si>
  <si>
    <t>建议书附加险选择不了险种</t>
  </si>
  <si>
    <t>建议书如果添加过附件险转投保书就能把建议书的险种带入到投保书，直接新建投保书，在线录入是没有附件险信息的(只有绑定的附加险才会自动带入)，设计就是如此，谢谢。</t>
  </si>
  <si>
    <t>INC003656332</t>
  </si>
  <si>
    <t>新功能上线后，投诉模块下其他功能受到影响！MetLife CCS &gt; 离线业务报表 &gt; 抱怨投诉明细  【保单层查询】及【案件层查询】功能数据显示问题：1.导出表表头字段与系统页面内表头字段顺序不符，且对应值错误；2.导出表表头字段名称与系统页面内表头字段名称不符，应为【销售机构】，不是【落地机构】；</t>
  </si>
  <si>
    <t>开发时文件模版字段值错乱</t>
  </si>
  <si>
    <t>修复模板</t>
  </si>
  <si>
    <t>INC003652122</t>
  </si>
  <si>
    <t>IMAP使用报错</t>
  </si>
  <si>
    <t>服务加固导致</t>
  </si>
  <si>
    <t>服务配置重启解决</t>
  </si>
  <si>
    <t>INC003652910</t>
  </si>
  <si>
    <t>Fams无法登陆，报错请见附件。</t>
  </si>
  <si>
    <t>数据库异常导致</t>
  </si>
  <si>
    <t>INC003663213</t>
  </si>
  <si>
    <t>fams系统无法登陆 报错见截图</t>
  </si>
  <si>
    <t>INC003663384</t>
  </si>
  <si>
    <t>CCS系统，投诉工单号：0019110517412，由账号chendan3发起投诉审批，账号hwei收到需审批的邮件提醒，但进入CCS系统后，无需审批的工单，烦请协助处理，谢谢！</t>
  </si>
  <si>
    <t>用户没有该电销项目</t>
  </si>
  <si>
    <t>将电销项目添加</t>
  </si>
  <si>
    <t>INC003663401</t>
  </si>
  <si>
    <t>上午多名TL反馈，组员的通话时长都刷不出来，没有更新10.164.3.213</t>
  </si>
  <si>
    <t>该问题是由于TF_CMS数据库的数据库日志空间满导致数据无法写入。</t>
  </si>
  <si>
    <t>目前已经将CTI数据已经回填CMS，请查验数据。</t>
  </si>
  <si>
    <t>INC003663871</t>
  </si>
  <si>
    <t>Will Sun</t>
  </si>
  <si>
    <t>保单号01817257保单的险种是DD13AA，但是豁免责任后财务分录上面带的险种是ACI212TA。险种有问题。</t>
  </si>
  <si>
    <t>3417603</t>
  </si>
  <si>
    <t>INC003663975</t>
  </si>
  <si>
    <t>EZT生日转发报表中，代理人明细、客户转发短信明细与报表总统计不一致</t>
  </si>
  <si>
    <t>1、过滤了准客户和潜在客户
2、CRM推数，覆盖客户对应原有的代理人</t>
  </si>
  <si>
    <t>优化了JAVA代码逻辑,
修改了SQL语句</t>
  </si>
  <si>
    <t>INC003673053</t>
  </si>
  <si>
    <t>资金平台个单录费查询后无法导出，显示系统异常，烦请确认</t>
  </si>
  <si>
    <t>收款方式映射问题</t>
  </si>
  <si>
    <t>INC003673647</t>
  </si>
  <si>
    <t>Xiaowei Liu</t>
  </si>
  <si>
    <t>登录ccs无法看到需要处理的投诉 一条都看不到。之前正常，今天访问新的ccs地址出现的问题  ie浏览器 其他浏览器也试过 不同的电脑也是试过alicocorp\liuxw18611444564 焦峤（helpdesk）</t>
  </si>
  <si>
    <t>生产环境代码合并时，出现问题</t>
  </si>
  <si>
    <t>修改完成，重新上生产</t>
  </si>
  <si>
    <t>INC003735474</t>
  </si>
  <si>
    <t>客户：张燕，210104198107234023无法绑定，提示未预留手机号，但是客户表示手机号已预留且从未变过</t>
  </si>
  <si>
    <t>INC003735886</t>
  </si>
  <si>
    <t>因数据量太大，导致物流信息无法导出，请帮忙解决</t>
  </si>
  <si>
    <t>数据量过大，IE浏览器无法承受</t>
  </si>
  <si>
    <t>INC003736283</t>
  </si>
  <si>
    <t>Hi LA BO Team，在BO中计划46报表的时候，生成的报表中，福建分公司的银行存款科目被替换成了系统内部往来科目，疑似报表取错科目，请帮忙看一下原因。谢谢！上传附件是福建分公司计划的11.25号的46报表，其中6101010102科目被替换成了8360000002科目。</t>
  </si>
  <si>
    <t>该报表包含多个科目代码，不仅仅是6101010102</t>
  </si>
  <si>
    <t>INC003742699</t>
  </si>
  <si>
    <t>41625355-NJ，操作扣款账号变更与贷款，但在批核扣款账号时系统提示“billing后存在rerate”，因涉及贷款相关，保全无法回退后批核账号变更，请协助处理，谢谢</t>
  </si>
  <si>
    <t>INC003745201</t>
  </si>
  <si>
    <t>录单报错问题</t>
  </si>
  <si>
    <t>INC003745353</t>
  </si>
  <si>
    <t>Tuo Wang</t>
  </si>
  <si>
    <t>b2b系统报错，无法正常使用</t>
  </si>
  <si>
    <t>3443182</t>
  </si>
  <si>
    <t>INC003745461</t>
  </si>
  <si>
    <t>测试环境 - 投保申请页的大标题写成了“信息确认”。浏览器为safari, 在其他浏览器没有复现。</t>
  </si>
  <si>
    <t>INC003745549</t>
  </si>
  <si>
    <t>外点MTS系统到处报表报错 ，详见附件，TSR 这个工号是MIS，绝对不会外呼，之前也从未在报表中出现，还请协助查询问题 谢谢</t>
  </si>
  <si>
    <t>INC003745591</t>
  </si>
  <si>
    <t>PCMALL陪伴终身险种，缴费频率下的保费写的都是39元起，这个数字不准确</t>
  </si>
  <si>
    <t>INC003745614</t>
  </si>
  <si>
    <t>PCMALL都会一号，投保流程中套餐选择和套餐说明不准确。这个产品是主险两全保险和附加险重疾险的组合，但套餐里只有主险的名字。</t>
  </si>
  <si>
    <t>INC003745679</t>
  </si>
  <si>
    <t>04682229 ,保全员操作时选错业务来源，请协助将PASS系统内11月28日申请的T102|通讯地址及邮编变更和T124|客户基本资料变更的业务来源由"渠道外呼"更改为"保全中心"，谢谢。</t>
  </si>
  <si>
    <t>INC003741547</t>
  </si>
  <si>
    <t>ODS从comp推到ADA数据库(10.164.1.235)的数据可能有丢失，请核查和补数，并请把数据比对任务频次从每月一次增加至每周一次。举例：ADA数据库中ACI17AA险种的ANP在2019年1月至11月的总数为29,261,226.80元，但财务发布的该险种同一时间段的数据为29,265,024.80元，两者相</t>
  </si>
  <si>
    <t>修复数据后补推</t>
  </si>
  <si>
    <t>INC003741974</t>
  </si>
  <si>
    <t>谢玉伟发起的预算动支表审批节点CEO重复审批。</t>
  </si>
  <si>
    <t>3247980</t>
  </si>
  <si>
    <t xml:space="preserve">更改谢玉伟的表单分支条件达到CEO节点不重复审批
</t>
  </si>
  <si>
    <t xml:space="preserve">更改谢玉伟的表单分支条件达到CEO节点不重复审批，发生日期2019-09-06
</t>
  </si>
  <si>
    <t>INC003741989</t>
  </si>
  <si>
    <t>分公司牛勇的表单审批流程CEO节点重复审批。发生日期：2019-09-17</t>
  </si>
  <si>
    <t xml:space="preserve">更改牛勇的表单分支条件达到CEO节点不重复审批。发生日期：2019-09-17
</t>
  </si>
  <si>
    <t>INC003742010</t>
  </si>
  <si>
    <t>分公司总经理蔡瑞琴费用报销单审批流程CEO出现重复审批。发生日期：2019-10-31</t>
  </si>
  <si>
    <t xml:space="preserve">更改蔡瑞琴的表单分支条件达到CEO节点不重复审批。发生日期：2019-10-31
</t>
  </si>
  <si>
    <t>INC003742027</t>
  </si>
  <si>
    <t>总公司法务部门负责人李伟华表单需要手动选择下一个节点审批人。发生日期：2019-11-6</t>
  </si>
  <si>
    <t xml:space="preserve">更改李伟华的表单分支条件达到CEO审批。发生日期：2019-11-6
</t>
  </si>
  <si>
    <t>INC003717560</t>
  </si>
  <si>
    <t>核保后，点击核保结论弹框的‘x’按钮，页面处于一直加载的状态</t>
  </si>
  <si>
    <t>INC003717969</t>
  </si>
  <si>
    <t>非试点机构短信模板错误，与需求不一致</t>
  </si>
  <si>
    <t>没有开发完成</t>
  </si>
  <si>
    <t>开发完成后上线</t>
  </si>
  <si>
    <t>INC003717977</t>
  </si>
  <si>
    <t>客户身份证：430123196610140017,这个客户最早的数据和保单都是GZCC的，可是同一个客户号，数据一段时间归属深圳，一段时间归属广州，请帮忙查询一下原因，谢谢</t>
  </si>
  <si>
    <t>INC003718145</t>
  </si>
  <si>
    <t>358000362458 该单由于录入人员归属地录入错误，选择到了大连，实际该单是宁波的保单，此单需要IT协助删除后，录入人员需要重新录入，请IT协助。</t>
  </si>
  <si>
    <t>页面无法删除保单</t>
  </si>
  <si>
    <t>已后台删除，后续修复功能</t>
  </si>
  <si>
    <t>INC003702850</t>
  </si>
  <si>
    <t>021000312831,此单在微客服上-都会服务-新单证件递交，客户上传完证件后提示证件有效期早于保单生效日期，但是客户的证件有效期为2027,4.4，请加急核实情况，因为等着承保，谢谢！</t>
  </si>
  <si>
    <t>INC003703111</t>
  </si>
  <si>
    <t>Lina Zhang</t>
  </si>
  <si>
    <t>fams系统无法登录！提示数据库连接失败。当地IT已尝试调整IE浏览器依然无法登录。在其他机器上也无法登录</t>
  </si>
  <si>
    <t>重启下FAMS服务</t>
  </si>
  <si>
    <t>INC003703223</t>
  </si>
  <si>
    <t>打印团险回执，提示该保单未回传，无法打印。但该保单已收到纸质保单，因此应该是打印平台系统问题，烦请解决</t>
  </si>
  <si>
    <t>上传通道，被一单堵塞</t>
  </si>
  <si>
    <t>将该单用挂载盘的pdf进行替代</t>
  </si>
  <si>
    <t>INC003703333</t>
  </si>
  <si>
    <t>SZ保单：04642780，投保人签名栏出现重复签名，代理人反馈为系统问题，烦请协助核查处理，谢谢！</t>
  </si>
  <si>
    <t>INC003703342</t>
  </si>
  <si>
    <t>反应慢，导致出现多条重复数据，申请后台予以删除。</t>
  </si>
  <si>
    <t>INC003698322</t>
  </si>
  <si>
    <t>如附件所示，OA打开发文签单正常，点击盖章就白屏卡顿，只针对这一张项目，其他发文盖章都没有问题</t>
  </si>
  <si>
    <t xml:space="preserve">发文文件损坏导致盖不了章。已帮助客户撤销表单。
</t>
  </si>
  <si>
    <t>发文文件损坏导致盖不了章。已帮助客户撤销表单。</t>
  </si>
  <si>
    <t>INC003698634</t>
  </si>
  <si>
    <t>Xianhong Lao</t>
  </si>
  <si>
    <t>OA 系统三级机构（珠海、东莞、深圳、汕头)的审批流混乱，涉及到用印申请、合同流程，由总务经理签批后，没有经分公司总经理签批就直接到总公司。另外发文流程也混乱，一直要总务经理加签，流程没完没了</t>
  </si>
  <si>
    <t>1011915</t>
  </si>
  <si>
    <t xml:space="preserve">客户的需求是更改模版的审批流程，OA运维没有权限已协助客户提交CR需求
</t>
  </si>
  <si>
    <t>客户的需求是更改模版的审批流程，OA运维没有权限已协助客户提交CR需求</t>
  </si>
  <si>
    <t>INC003706433</t>
  </si>
  <si>
    <t>北京乐成今日PASS系统无法导入保全数据，多次上传均未成功，请帮忙处理，谢谢！</t>
  </si>
  <si>
    <t>网络问题，数据已经长传成功</t>
  </si>
  <si>
    <t>INC003707009</t>
  </si>
  <si>
    <t>128000878112 该单系统报错，原因不明，请核实。</t>
  </si>
  <si>
    <t>MDES重新发送。</t>
  </si>
  <si>
    <t>INC003707171</t>
  </si>
  <si>
    <t>保单号：04322972 04323002 40690874，在点击纸质发票开具时，系统出问题，导致无法开具以上三张保单发票，请协助加急处理，谢谢！</t>
  </si>
  <si>
    <t>INC003702544</t>
  </si>
  <si>
    <t>投保单号381000161938，系统提示发送失败，失败原因：项目不在T3645</t>
  </si>
  <si>
    <t>国籍为036的老客户是iMAP1.0财务分析流程中创建的，iMAP1.0财务分析的国籍是配置在本地的，iMAP2.0已经做了优化，如果是老客户带入的国籍和MAP的国籍不匹配，会重新选择国籍，从而避免此问题。临时解决方案：当带入改老客户，重新选下国籍保存投保人。</t>
  </si>
  <si>
    <t>INC003727181</t>
  </si>
  <si>
    <t>40452389(原保单号BJ7000009904）客户反映保单是2011年3月份承保的，但是官网上查询不到2012年以前的投连险交易记录。请协助确认2012年之前的是什么原因无法查询到？谢谢！烦请加急。</t>
  </si>
  <si>
    <t>INC003727185</t>
  </si>
  <si>
    <t>保单号：04304823，微信端客户11/25重复提交T215|客户证件提交信息，烦请pass内删除“待登记”那条记录，谢谢！</t>
  </si>
  <si>
    <t>INC003727314</t>
  </si>
  <si>
    <t>Filenet输入账户名及密码后，长时间处于“正在载入桌面”。目前有3个账号受影响：caozhi、sunling、YuYang</t>
  </si>
  <si>
    <t>INC003727432</t>
  </si>
  <si>
    <t>CQ-40534889 已退保结案，但代办中仍有任务。请协助确认。谢谢！</t>
  </si>
  <si>
    <t>工作流问题，造成保全未能正常结案，手动调整</t>
  </si>
  <si>
    <t>INC003728624</t>
  </si>
  <si>
    <t>11.26记账日期到11.04</t>
  </si>
  <si>
    <t>INC003693151</t>
  </si>
  <si>
    <t>Xiaojun Yu</t>
  </si>
  <si>
    <t>IMAP2.0查询不到险种</t>
  </si>
  <si>
    <t>当时接口不稳定导致的，现在接口恢复了。</t>
  </si>
  <si>
    <t>INC003688513</t>
  </si>
  <si>
    <t>1）11/15客户通过微信端提交保单号：41700938， T215|客户证件提交信息，重复提交，烦请删除pass内“待登记”此条记录，谢谢！  2）保单还款：01759357 / 41362409 两单记录已在pass内撤销，烦请在未结案清单内清除，谢谢！</t>
  </si>
  <si>
    <t>性能问题造成保全未能正常结案，数据已正常修复。</t>
  </si>
  <si>
    <t>INC003688811</t>
  </si>
  <si>
    <t>人才库-留资人员查询的SQL响应太慢，需要优化</t>
  </si>
  <si>
    <t>SQL子查询嵌套</t>
  </si>
  <si>
    <t>子查询嵌套改成表连接</t>
  </si>
  <si>
    <t>INC003689063</t>
  </si>
  <si>
    <t>大连代理人 8606002938  投保单号：381000161400代理人点击发送时，遇到阻断性提示"8606PM02811023.pdf文件不存在"再次进入后提示消失</t>
  </si>
  <si>
    <t>这个问题是代理人机构的code有时候取到的是空值导致的，现在和发送获取机构的code用一样的方法，从而可以避免此问题。</t>
  </si>
  <si>
    <t>INC003689263</t>
  </si>
  <si>
    <t>00102959       微信端年金/生存金已经有一单，但是存在错误1. 影像系统点击操作/打开，显示乱码2.身份证件显示不全，烦请尽快看下。</t>
  </si>
  <si>
    <t>系统BUG已修复上线。</t>
  </si>
  <si>
    <t>INC003680689</t>
  </si>
  <si>
    <t>在资金平台操作网银付款，只有一笔，但是审核界面出现2笔，烦请协助查询并解决</t>
  </si>
  <si>
    <t>INC003681125</t>
  </si>
  <si>
    <t>04639939  此单10.27投保，后期是有照会的，但是我看系统11.14才过核保，那为什么13日有银行转账扣费成功的记录呢？首期是自动转账的保单不是应该过了核保再去扣费吗？</t>
  </si>
  <si>
    <t>INC003681350</t>
  </si>
  <si>
    <t>CQ   40593472，再次支付，该单操作时系统出错卡顿，导致数据异常，现该单在pass我的待办中无法提交，经查询LA系统的给付状态已为给付中，请协助将本次“再次支付”申请的保全状态改为已结案，同时将我的待办中任务删除，谢谢。</t>
  </si>
  <si>
    <t>INC003676723</t>
  </si>
  <si>
    <t>投保单号GA01040000903537，导入清单为6173人，但保单险种信息显示投保人数1175人、保费合计4元</t>
  </si>
  <si>
    <t>已经暂时数据修改</t>
  </si>
  <si>
    <t>INC003693698</t>
  </si>
  <si>
    <t>Cherie Hu</t>
  </si>
  <si>
    <t>Reporting无法导出数据</t>
  </si>
  <si>
    <t>Win10 不支持添加IP为信任站点，Cognos Reporting 无法下载</t>
  </si>
  <si>
    <t>添加域名，调整Cognos配置</t>
  </si>
  <si>
    <t>INC003694018</t>
  </si>
  <si>
    <t>Chuanyun Xie</t>
  </si>
  <si>
    <t>已申请了OA系统。工单：RITM2140238      但到现在都无法登录。alicocorp域账号和工号均无法登录。alicocorp域账号：xiechua工号：3421802</t>
  </si>
  <si>
    <t xml:space="preserve">客户在登陆时账号没有区分大小写，现在已经指导客户登录账号。
</t>
  </si>
  <si>
    <t>INC003694061</t>
  </si>
  <si>
    <t>用户ZhangXi3新开通PASS权限，系统中"新单管理"无操作及查询权限，请处理，谢谢！</t>
  </si>
  <si>
    <t>账号配置问题</t>
  </si>
  <si>
    <t>配置LA 的账号即可</t>
  </si>
  <si>
    <t>WIP Date</t>
    <phoneticPr fontId="11" type="noConversion"/>
  </si>
  <si>
    <t>WIP Date</t>
    <phoneticPr fontId="11" type="noConversion"/>
  </si>
  <si>
    <t>INC003753697</t>
  </si>
  <si>
    <t>近日出现群发到公司外勤代理人主管邮箱（后缀是metlife.com.cn)，被系统异常退回请协助处理，见截图：</t>
  </si>
  <si>
    <t>INC003753783</t>
  </si>
  <si>
    <t>核心数据异常，明细请见附件，请协助，谢谢</t>
  </si>
  <si>
    <t>INC003753798</t>
  </si>
  <si>
    <t>10.25-11.25清单中少11.15结案的21件通退件，请速协查</t>
  </si>
  <si>
    <t>INC003753810</t>
  </si>
  <si>
    <t>Yingying Hu</t>
  </si>
  <si>
    <t>代理人：代云燕 业务代码：8611004088  comp系统职级是LP.都会宝职级是CLP，麻烦帮我们核对下</t>
  </si>
  <si>
    <t>INC003753817</t>
  </si>
  <si>
    <t>保单04050248 下L19112939529  的理赔案件结案后支付异常，请处理。</t>
  </si>
  <si>
    <t>INC003754022</t>
  </si>
  <si>
    <t>iMap2.0 生产问题  IOS13 投保文件无法打开描述：大连代理人 8606003018投保单号 381000163571IOS13系统，代理人无法打开投保文件注：IOS12无此问题，能够正常打开投保文件</t>
  </si>
  <si>
    <t>INC003754027</t>
  </si>
  <si>
    <t>微信后台多张报表无法顺利导出，烦请协助调查原因(TNPS统计报表，微客服绑定人数报表）</t>
  </si>
  <si>
    <t>INC003754041</t>
  </si>
  <si>
    <t>附件内保单，周六周日补发电子保单未生成，请协助查询</t>
  </si>
  <si>
    <t>INC003754080</t>
  </si>
  <si>
    <t>上周五重发的电子保单，至今邮件系统仍显示发送中，保单号04689801、04696893、04696883，请协助处理</t>
  </si>
  <si>
    <t>INC003754209</t>
  </si>
  <si>
    <t>保单号：41098910，11/30日客户通过微信端提交“交费频率变更”，系统直接撤销了客户的此次申请，保全看不出是何原因，烦请后台确认下，谢谢！</t>
  </si>
  <si>
    <t>INC003754221</t>
  </si>
  <si>
    <t>Enotice系统信函未推送，目前系统只显示最新信函生成时间在11月28日，烦请核实修复</t>
  </si>
  <si>
    <t>INC003754766</t>
  </si>
  <si>
    <t>CCS系统客户层“保单信息”标签下满期状态保单仅显示主险保险费，需调整为显示主附险合计期交保费，谢谢！</t>
  </si>
  <si>
    <t>INC003754806</t>
  </si>
  <si>
    <t>CCS系统电话平台类报表 &gt; InboundCSR报表中11.29、11.30、12.1日，三天的应答量与总体运营报表（历史）、CTI-VDN明细表中数据不一致，电话量数据严重影响运营指标，请尽快排查故障原因进行修复，谢谢！</t>
  </si>
  <si>
    <t>INC003763510</t>
  </si>
  <si>
    <t>抽取11月手续费时同一笔费用出现多笔结算码。</t>
  </si>
  <si>
    <t>INC003763561</t>
  </si>
  <si>
    <t>41542049 保单已退保，Pass显示仍在扣款中</t>
  </si>
  <si>
    <t>INC003763576</t>
  </si>
  <si>
    <t>DL201200010131  微信申请红利领取 未见影像件，请查询</t>
  </si>
  <si>
    <t>INC003763578</t>
  </si>
  <si>
    <t>保单号：00451347，客户微信端重复提交T215|客户证件提交信息，烦请删除pass内“待登记”那条记录，谢谢！</t>
  </si>
  <si>
    <t>INC003763599</t>
  </si>
  <si>
    <t>都会宝无昨业绩推送</t>
  </si>
  <si>
    <t>INC003763653</t>
  </si>
  <si>
    <t>BO 49报表满期金 12月2日跑批遗漏12月29日的数据。</t>
  </si>
  <si>
    <t>INC003763669</t>
  </si>
  <si>
    <t>保单号：96612088、50005925、96612119核心生产日期为11.28，为何今天才产生打印时间？请帮忙看一下问题所在，谢谢~</t>
  </si>
  <si>
    <t>INC003763700</t>
  </si>
  <si>
    <t>报案号M19120157370，通过IMAP申请理赔，系统中无法查询到理赔书</t>
  </si>
  <si>
    <t>INC003763709</t>
  </si>
  <si>
    <t>今天发现生产上部分保单照会影像未打印，如投保单128000863210、358000361791。请协助排查受到影响的所有保单，并解决问题，谢谢！</t>
  </si>
  <si>
    <t>INC003763725</t>
  </si>
  <si>
    <t>三区代理人陈鹏华，工号8611003267。代理人于2019年11月25日承保一张保单，保单号为04713086，投保单号为121000353117，客户没有收到电子邮件，代理人在MAP系统上查询保单状态为未承保，但是承保前状态是有效，且微信已付款。咨询受理岗后的反馈是IT影像缺失，无法打印合同。签收当天由于IMAP2</t>
  </si>
  <si>
    <t>INC003764010</t>
  </si>
  <si>
    <t>Jiefei Xu</t>
  </si>
  <si>
    <t>OA安装插件时报错，报错信息见附件截图</t>
  </si>
  <si>
    <t>INC003764011</t>
  </si>
  <si>
    <t>资金平台团单没有显示批单号，烦请协助解决</t>
  </si>
  <si>
    <t>INC003764243</t>
  </si>
  <si>
    <t>斑马888-tt型号标签打印机，可以在win7-32位系统中打印测试页。但无法在fams系统中通过执行条码打印操作打印出标签。请予以支持。</t>
  </si>
  <si>
    <t>INC003764265</t>
  </si>
  <si>
    <t>Enotice系统在11月29日后就未推送过批单和红利信函数据，烦请核实修复，并补推数据，确保数据的完整性，谢谢!</t>
  </si>
  <si>
    <t>INC003764389</t>
  </si>
  <si>
    <t>Jack Kang</t>
  </si>
  <si>
    <t>登入MTS系统时报错说密钥错误，报错截图见附件</t>
  </si>
  <si>
    <t>INC003764471</t>
  </si>
  <si>
    <t>保单号GZ201100028463（40867564），投保人谭秀南，客户来电申请2015年至2016年4月份的发票，请释放2015-2016年的历史发票，以便打印发票给客户，谢谢！</t>
  </si>
  <si>
    <t>INC003764637</t>
  </si>
  <si>
    <t>请协助调查EXCEL中优悦积分兑换记录异常的原因，谢谢～</t>
  </si>
  <si>
    <t>INC003772572</t>
  </si>
  <si>
    <t>MAP无法正常登录</t>
  </si>
  <si>
    <t>INC003772574</t>
  </si>
  <si>
    <t>IMAP帐号被锁定</t>
  </si>
  <si>
    <t>INC003772611</t>
  </si>
  <si>
    <t>保单号：41658436，12/3日客户微信端重复提交T215|客户证件提交信息，烦请后台将“待登记”那条记录删除，谢谢！</t>
  </si>
  <si>
    <t>INC003772624</t>
  </si>
  <si>
    <t>map无法登陆，用户着急登陆系统签单，已告知用户两小时自动解锁，用户不认可，要求给出紧急解决方案，请协助处理。</t>
  </si>
  <si>
    <t>INC003772631</t>
  </si>
  <si>
    <t>INC003772673</t>
  </si>
  <si>
    <t>imap登陆不上  8608004115 提示 输入密码超过5次，2小时后自动解锁</t>
  </si>
  <si>
    <t>INC003772678</t>
  </si>
  <si>
    <t>map无法登陆，用户着急登陆系统打印面试资料，已告知用户两小时自动解锁，用户不认可，要求给出紧急解决方案，请协助处理。</t>
  </si>
  <si>
    <t>INC003772799</t>
  </si>
  <si>
    <t>本周六（11月30日）new.old异常，仅跑出重庆CC数据，其余如北京CC,沈阳CC,DGT均为跑出。请重新跑数，并调整数据回收时间至12月7日。</t>
  </si>
  <si>
    <t>INC003772809</t>
  </si>
  <si>
    <t>我在完成盘点，上传盘点数据到Fams时，点击上传按钮没有任何反应，可以帮忙看一下原因.其他信息：Fams已经加入信任站点，并且信任站点安全级别设置为低.也尝试过32位ie，结果相同。</t>
  </si>
  <si>
    <t>INC003772848</t>
  </si>
  <si>
    <t>023002541219已支付成功，无交易成功标示，请帮忙查看，谢谢。</t>
  </si>
  <si>
    <t>INC003772889</t>
  </si>
  <si>
    <t>CCS系统电话平台类报表-语音评价坐席明细表中，评价数据排序异常，应为按时间顺序排序，现在变成随机排序，且每次重新筛选同一天的数据排序都不一样，此问题严重影响日常工作，请务必尽快解决，谢谢！</t>
  </si>
  <si>
    <t>INC003773079</t>
  </si>
  <si>
    <t>团险发票，保单号：GP01050000100263，11月28日保全变更过开票信息。但今天查询VMS系统发票信息还是原错误信息，请协助，谢谢！</t>
  </si>
  <si>
    <t>INC003773125</t>
  </si>
  <si>
    <t>Pam Pan</t>
  </si>
  <si>
    <t>预算动支申请表(HO)-B201912020078-潘越-100000.00元-2019-12-02存在不同审批节点，但审批人需要重复审批情况，请确认系统配置是否正确</t>
  </si>
  <si>
    <t>INC003773270</t>
  </si>
  <si>
    <t>Yuemin Wang</t>
  </si>
  <si>
    <t>申请报销时预算动支明细中的预算科目出错</t>
  </si>
  <si>
    <t>INC003773291</t>
  </si>
  <si>
    <t>L19120339850、04509379、M19120357605 案件状态为空，请调整。L19111838645、03669603、M19111856076 已结案支付异常。</t>
  </si>
  <si>
    <t>INC003773506</t>
  </si>
  <si>
    <t>获取核保结论失败</t>
  </si>
  <si>
    <t>INC003773516</t>
  </si>
  <si>
    <t>生产问题 用户手册功能点击用户手册，没有加载等待</t>
  </si>
  <si>
    <t>INC003773743</t>
  </si>
  <si>
    <t>CCS系统客户层“信函送达方式”标签页下显示信函送达方式都为空，附件以保单号：04276233、04690285为例截图，CCS显示客户保单信函送达方式中”电子短信、电子邮件、纸质“三种方式都为空值，enotice系统可见当前两张保单的信函送达方式显示，请尽快排查CCS系统问题并尽快修复，谢谢！</t>
  </si>
  <si>
    <t>INC003773924</t>
  </si>
  <si>
    <t>“核保决定日”发送至LA的值错误。</t>
  </si>
  <si>
    <t>INC003781597</t>
  </si>
  <si>
    <t>官微从我的进入生日活动，跳报错信息</t>
  </si>
  <si>
    <t>INC003781638</t>
  </si>
  <si>
    <t>北京保单00172543，待给付挂1813.6元。推测为垫付保费，实际不需支付给客户，请协助调查是否可以操作返掉或者必须进行PATCH。</t>
  </si>
  <si>
    <t>INC003781684</t>
  </si>
  <si>
    <t>保单号：41658436，客户12/3日在微信端重复提交T215|客户证件提交信息，烦请删除pass“待登记”那条重复记录，谢谢！</t>
  </si>
  <si>
    <t>INC003781707</t>
  </si>
  <si>
    <t>生产问题  故障号 IMAP22-398 查询老客户带入，更改该客户出生日期，点击下一步，无重复客户，应新建客户信息而不是覆盖1、创建建议书2、输入姓名（如：赵又廷）查询一位老客户信息并带出3、更改客户出生日期4、点击下一步（无重复客户提示）5、重新查询姓名为赵又廷的客户信息 预期结果：</t>
  </si>
  <si>
    <t>INC003781724</t>
  </si>
  <si>
    <t>生产问题Step1: 在线投保，输入投保人信息，退出Step2: 再次进入在线投保，输入相同投保人信息，出现重复客户信息，选择覆盖后，弹出错误提示"投保人信息保存错误"</t>
  </si>
  <si>
    <t>INC003781797</t>
  </si>
  <si>
    <t>理赔方案报错</t>
  </si>
  <si>
    <t>INC003781834</t>
  </si>
  <si>
    <t>INC003782114</t>
  </si>
  <si>
    <t>账号:zhangq MTS-MIS系统,上传数据分配,一直提示错误截屏,请尽快协助处理,谢谢</t>
  </si>
  <si>
    <t>INC003782143</t>
  </si>
  <si>
    <t>使用MTS-MIS系统导入模板分配数据时提示如附件，请协助加急处理下，谢谢。</t>
  </si>
  <si>
    <t>INC003782174</t>
  </si>
  <si>
    <t>保单号：01489136，01489106，在客户查询界面的外呼历史中，工单号：16072006517和16072006519当时保存记录时，去电号码保存错误，非当时客户的收费电话，正确的电话应为013720152877。因此客户涉及监管投诉，且要求提供当时外呼号码为系统收费电话的证明，请加急将这两个工单的去电号码修改</t>
  </si>
  <si>
    <t>INC003782203</t>
  </si>
  <si>
    <t>投保单号388000351804在CCS保单界面、客户界面均显示年缴10万，但在累计已交保费和LA中显示年缴5万。请核查原因并修复。</t>
  </si>
  <si>
    <t>INC003782209</t>
  </si>
  <si>
    <t>系统导入excel文件报错如截图1、客户档案 -黑名单-金波库名单管理-禁拨库名单导入2、专案 &gt; 专案维护  -批量新建Calllist</t>
  </si>
  <si>
    <t>INC003782323</t>
  </si>
  <si>
    <t>MTS-MIS的系统现在无法导入报表，如附件</t>
  </si>
  <si>
    <t>INC003782802</t>
  </si>
  <si>
    <t>5      04002968  5      04003156  以上两单申请的身故受益人变更，选择的是法定，为什么进入到LA中的关系显示的是母女？烦请核实原因</t>
  </si>
  <si>
    <t>INC003788869</t>
  </si>
  <si>
    <t>在系统中，工作周11月26日至12月2日重复出现，导致下载的数据中，代理人的累计周数出现错误，请尽快修改</t>
  </si>
  <si>
    <t>INC003789004</t>
  </si>
  <si>
    <t>登陆IMAP，进入系统后，点击新单照会一直在转圈，无法查询，已更换过网络环境</t>
  </si>
  <si>
    <t>INC003789058</t>
  </si>
  <si>
    <t>Wenjun Cao</t>
  </si>
  <si>
    <t>在生产环境MDES发现这样一个情况：保单打印方式选择"纸质"，可以保存成功。随便改了一点其他的东西，保单打印方式就会自动跳转为"电子+纸质"。烦请查一下是什么原因导致的。谢谢。</t>
  </si>
  <si>
    <t>INC003789167</t>
  </si>
  <si>
    <t>投保单号021000319743于今天早上1点多通过招商聚合-支付宝付款，在BO报表系统中11第三方缴费报表没有提取到数据，但是在47银行存款科目明细报表中可以提取到数据，请帮忙确认这是什么情况，谢谢</t>
  </si>
  <si>
    <t>INC003789433</t>
  </si>
  <si>
    <t>理赔权限已经过更新，请参照UAT环境配置。</t>
  </si>
  <si>
    <t>INC003789449</t>
  </si>
  <si>
    <t>WDS 下载的报表打不开</t>
  </si>
  <si>
    <t>INC003789477</t>
  </si>
  <si>
    <t>comp系统修改代理人信息时，点击“修改”后无“修改成功”的提示，再次查询该代理人信息后发现并未修改。烦请协助处理，谢谢</t>
  </si>
  <si>
    <t>INC003789516</t>
  </si>
  <si>
    <t>pcmall已登录的客户，在投保页面点击个人中心时 无法跳转</t>
  </si>
  <si>
    <t>INC003789721</t>
  </si>
  <si>
    <t>Hi LA Team，有如下4张保单在11月预提档跑出来反方向的利息收入，是很不正常的。从财务账上看，这4张保单在历史都经过了失效后退保并冲减了贷款本金。有两个问题请协助调查：1）为什么失效退保的时候没有把贷款本金冲平？导致每张保单都有贷款本金的余额挂出来。2）为什么退保后每个月预提档会跑出来负数的利息收入？请</t>
  </si>
  <si>
    <t>INC003789827</t>
  </si>
  <si>
    <t>烦请核实下客户的联系电话变更记录客户姓名：钟婕客户号：70371097</t>
  </si>
  <si>
    <t>INC003789859</t>
  </si>
  <si>
    <t>个人使用《业务及宣传材料审核申请表》编号201912061925。原则上通过部门上级审批后，表格应该流转至分公司市场及综合支持部的华萌萌，但系统不知何故流转至顾冰处。还请尽快排查原因，修改审批流程</t>
  </si>
  <si>
    <t>INC003790000</t>
  </si>
  <si>
    <t>ODS推数MTS_LCAPPNT 表发生错误</t>
  </si>
  <si>
    <t>INC003799640</t>
  </si>
  <si>
    <t>资金平台个单收款中，保单号41298936，金额20431元，保单号00556102，金额27876元,回调核心失败，烦请帮忙重新发送，谢谢。</t>
  </si>
  <si>
    <t>INC003799643</t>
  </si>
  <si>
    <t>重庆分公司总经理、副总经理以及客服部经理近段时间每天都收到CCS的投诉调查邮件，经查询该保单的落单地是四川分公司，呼出地是重庆电销，客户投诉后川分发起了调查。因该单落单地为四川，故我们通过CCS系统查询不到该案件。蔡总收到这样的邮件也很困惑，请核实后进行处理，取消该提醒邮件发送，谢谢！CCS账号：蔡瑞琴总：Ruiqin</t>
  </si>
  <si>
    <t>INC003799661</t>
  </si>
  <si>
    <t>请根据附件中的《优悦积分调整审核表 201911》为相关客户补发相应积分。</t>
  </si>
  <si>
    <t>INC003799796</t>
  </si>
  <si>
    <t>Athurs Qiu</t>
  </si>
  <si>
    <t>ODS推送到EBS系统的黑名单数据有误</t>
  </si>
  <si>
    <t>INC003799839</t>
  </si>
  <si>
    <t>合作方中民反馈，客户告知未能收到电子保单邮件，投保单号:  123002544606 邮箱：978161516@qq.com；投保单号:  123002542235 邮箱：2822634585@qq.com；辛苦查询，并尽快给客户补发，谢谢</t>
  </si>
  <si>
    <t>INC003799988</t>
  </si>
  <si>
    <t>保融AK跟AM盘片发送，状态显示发送失败</t>
  </si>
  <si>
    <t>INC003800028</t>
  </si>
  <si>
    <t>【加急】381000163978 MAP发送时显示“客户号码在使用中”，请协助排查原因，谢谢。</t>
  </si>
  <si>
    <t>INC003800075</t>
  </si>
  <si>
    <t>因comp系统有问题无法修改代理人信息，以下信息较为紧急，烦请协助修改"代理人：沈露影（8602003637），销售资格修改为"Y"</t>
  </si>
  <si>
    <t>INC003800097</t>
  </si>
  <si>
    <t>案件状态为空：L19120940311、02737029、M19120958238L19120940310、02549779、M19120958237L19120940309、02882456、M19120958235</t>
  </si>
  <si>
    <t>INC003800143</t>
  </si>
  <si>
    <t>L19120840239、01438216、M19120858143 IMAP申请，缺少影像。</t>
  </si>
  <si>
    <t>INC003800168</t>
  </si>
  <si>
    <t>因comp系统无法修改代理人信息，烦请修改代理人信息：王立（8602003233）的销售资格修改为"Y"</t>
  </si>
  <si>
    <t>INC003800502</t>
  </si>
  <si>
    <t>BJ 03633262 客户在LA中国籍为：IE，PASS 无法带出显示为空，现客户申请资料变更，请协助在PASS添加国籍爱尔兰，谢谢。</t>
  </si>
  <si>
    <t>INC003809223</t>
  </si>
  <si>
    <t>BJ 04731237 犹退，昨天下班前PASS较慢，LA已犹退成功，PASS未提过去，小朋友给按重复退件了，请将PASS撤销的任务改为已结案，谢谢</t>
  </si>
  <si>
    <t>INC003809230</t>
  </si>
  <si>
    <t>CQ-41610983 退保回退后自动跑批将暂记金额计入保费，保单应为失效状态，且保单有暂记金额29565，先客户申请复效，但无法操作，返请协查处理。谢谢！</t>
  </si>
  <si>
    <t>INC003809306</t>
  </si>
  <si>
    <t>投保单354000015189，CSR于12月9日从私有任务里下发了问题件，在问题件管理中查看发送成功，在回访历史查询中也能正常查看问题件类型和具体内容，但渠道回复该问题件后，在CSR私有任务问卷中，原来下发问题件为“否”的问卷变为“是”，且问题件具体内容消失，详见截图，请核实修复，谢谢！</t>
  </si>
  <si>
    <t>INC003809331</t>
  </si>
  <si>
    <t>L19120940286、04080423、M19120958207 微信申请，缺少影像</t>
  </si>
  <si>
    <t>INC003809416</t>
  </si>
  <si>
    <t>保单号：03978686，12/9日客户微信端重复提交T215|客户证件提交信息，烦请后台删除pass“待登记”那条记录，谢谢！</t>
  </si>
  <si>
    <t>INC003809673</t>
  </si>
  <si>
    <t>招行账号0602金额为16800的流水缺失</t>
  </si>
  <si>
    <t>INC003809744</t>
  </si>
  <si>
    <t>023002546381 发单失败 提示如附件 请帮忙加急查看</t>
  </si>
  <si>
    <t>INC003809810</t>
  </si>
  <si>
    <t>客户姓名：黄漫永 OpenID: o3UGejuRquikFjBeG7bihFlrMso0该客户在12/04的优悦积分获取记录似乎有异常，烦请核查一下</t>
  </si>
  <si>
    <t>INC003809835</t>
  </si>
  <si>
    <t>2019.12.10 13:50 CCS系统卡顿，其中包括上海、北京、重庆三地部分坐席，14：15重启服务器后恢复，此工单为补提交，请分析故障原因避免再次出现，谢谢！</t>
  </si>
  <si>
    <t>INC003809854</t>
  </si>
  <si>
    <t>保单号：04718786和04735641代理人录入时选择的是纸质保单，综合交付平台中只有电子保单，烦请帮忙处理，谢谢。</t>
  </si>
  <si>
    <t>INC003809978</t>
  </si>
  <si>
    <t>HZ-04685306 协议退保，gl帐不平</t>
  </si>
  <si>
    <t>INC003810038</t>
  </si>
  <si>
    <t>SY  02354228，pass中有一单已撤销件，状态仍显示“已登记”，导致继续操作时系统提示“存在未完成的还款申请任务”，请协助加急处理，谢谢！</t>
  </si>
  <si>
    <t>INC003810060</t>
  </si>
  <si>
    <t>L19120339863、02971845、M19120357618 提示结案失败，保单状态有误。LA里已有理赔款。</t>
  </si>
  <si>
    <t>INC003810227</t>
  </si>
  <si>
    <t>Hi LA BO team，在之前的INC003261000中，Chen Li帮忙找出了BO46报表及47报表的差异原因： 46报表根据TRANDATE 抽数， 47报表根据EFFDATE抽数。在之前问题的基础上，有个新的问题：为什么S4这个银行每个月的46报表和47报表的差异都是同方向的？按照我的理解，这</t>
  </si>
  <si>
    <t>INC003810289</t>
  </si>
  <si>
    <t>于畅发起的年度预算追加申请表审批流程到CEO直接汇报人孙思毅审批，审批流程不应该到孙思毅审批。</t>
  </si>
  <si>
    <t>INC003810316</t>
  </si>
  <si>
    <t>广分总经理发起的费用报销表单没走CEO节点走的分管领导节点。节点不对</t>
  </si>
  <si>
    <t>INC003810325</t>
  </si>
  <si>
    <t>广分总经理发起的政府机构宴请审核申请表和非政府机构宴请审核申请表未流转至CEO审批</t>
  </si>
  <si>
    <t>INC003818111</t>
  </si>
  <si>
    <t>无</t>
  </si>
  <si>
    <t>INC003818534</t>
  </si>
  <si>
    <t>ARS转liberty 应用出现间接性不可用</t>
  </si>
  <si>
    <t>INC003818596</t>
  </si>
  <si>
    <t>部分新人无法取到RE数据提示：“任务分配中，请再试一次”，还请检查处理.部分问题工号：969371、969372、969373、969115</t>
  </si>
  <si>
    <t>INC003818649</t>
  </si>
  <si>
    <t>杭州代理人 8611001753投保书号 121000357642在线投保，智能核保中，B超检查，"请告知具体细节？"中输入回车键后报"加载失败错误"</t>
  </si>
  <si>
    <t>INC003818705</t>
  </si>
  <si>
    <t>保单：03769552 在资金平台—柜面付款—结算对账显示已核对了，但是在批量付款—结算对账中显示未核对，请核实并解决</t>
  </si>
  <si>
    <t>INC003818718</t>
  </si>
  <si>
    <t>保单号：00082179  史永超，收不到验证码，无法登陆官微手机号：17688939569</t>
  </si>
  <si>
    <t>INC003818894</t>
  </si>
  <si>
    <t>保单号GP01040000105196批单号GE01040000107614保单生效日2019-11-01，批单生效日2019-11-01，月缴保费15.3，但是批单减人保费为15.31</t>
  </si>
  <si>
    <t>INC003818922</t>
  </si>
  <si>
    <t>AML二代问题，请指给徐志兵</t>
  </si>
  <si>
    <t>INC003819200</t>
  </si>
  <si>
    <t>Annie Shi</t>
  </si>
  <si>
    <t>问题1：OA系统登陆账号异常，他人都是员工号登录，而我的账号为ShiBe，是否登录账号设立错误？问题2：工号3433842，在OA系统的"个人-内部人员银行账号"栏找不到我的信息。如附件现已严重影响到OA报销流程，年底将至，OA即将关闭，还请后台加急处理并核实为何原因。谢谢。</t>
  </si>
  <si>
    <t>INC003819216</t>
  </si>
  <si>
    <t>CCS系统，长时间未操作，系统不会自动登出；刷新CCS系统主页面，未进行弹框提示，是否退出账号。</t>
  </si>
  <si>
    <t>INC003819232</t>
  </si>
  <si>
    <t>系统路径：MetLife CCS &gt; 离线业务 &gt; 投诉审批；同一个工单下同时存在2个“2级审批人”时，需要等其中1个“2级审批人”审批完成后，后1个“2级审批人”才能审批。此与既往系统逻辑不符，正确情况为：2个“2级审批人”可以同时审批。</t>
  </si>
  <si>
    <t>INC003825795</t>
  </si>
  <si>
    <t>MTS系统报表项，业绩统计类，犹豫期内降保保单明细业绩报表，降保前ANP与降保后ANP一致，反馈此问题</t>
  </si>
  <si>
    <t>INC003825881</t>
  </si>
  <si>
    <t>客户保单（96612601）合同上两个险种，保费为7857元。但CCS显示为三个险种（一个附加险写了两条数据），CCS系统保费显示为8532元。具体内容详见附件，请尽快处理，谢谢！</t>
  </si>
  <si>
    <t>INC003825960</t>
  </si>
  <si>
    <t>L19120740202、02499812、M19120758101 微信申请，缺少影像。</t>
  </si>
  <si>
    <t>INC003826590</t>
  </si>
  <si>
    <t>BJ  00438913、40242000、40242013，2019年12月12日三单均在CCS中申请“客户电话变更”，但仅有一条数据00438913，在pass中有对应工单，请协助核实原因。谢谢！</t>
  </si>
  <si>
    <t>INC003826680</t>
  </si>
  <si>
    <t>SH-41370530，此单条款是支持年金领取频率变更的，但PASS操作时，系统出现照会提示：该保单类型不支持年金领取频率变更，请协助修改。</t>
  </si>
  <si>
    <t>INC003826777</t>
  </si>
  <si>
    <t>2019.12.12 08:40分左右CCS系统新增工单时，在点击投保单号选择保单时出现页面长时间加载的状态，大概08:45分恢复，请分析故障原因，谢谢！</t>
  </si>
  <si>
    <t>INC003826779</t>
  </si>
  <si>
    <t>B201912110012、B201912110011、B201912120009、B201912120009等预算调整表反复审批，以前也是多次出现这个情况</t>
  </si>
  <si>
    <t>INC003826886</t>
  </si>
  <si>
    <t>L19121240581、02626540、M19121258588  微信申请，缺少影像。</t>
  </si>
  <si>
    <t>INC003826992</t>
  </si>
  <si>
    <t>Iphone登录微店，点击填写信息页的保险条约，无法右滑返回上一页。（若关闭，关闭的是整个小程序。）</t>
  </si>
  <si>
    <t>INC003827018</t>
  </si>
  <si>
    <t>微店分享都会天使医疗保险，分享框里产品名称下面没有描述。</t>
  </si>
  <si>
    <t>INC003834103</t>
  </si>
  <si>
    <t>登陆系统显示乱码，无法查询信息</t>
  </si>
  <si>
    <t>INC003834107</t>
  </si>
  <si>
    <t>CCS系统投诉受理报错故障码见截图。</t>
  </si>
  <si>
    <t>INC003834129</t>
  </si>
  <si>
    <t>Jiaying Wang</t>
  </si>
  <si>
    <t>投诉受理页面无法开打。受影响用户已发现4人，例如：域名：luyue</t>
  </si>
  <si>
    <t>INC003834179</t>
  </si>
  <si>
    <t>MTSRPT系统无查进行数据报表查询及下载</t>
  </si>
  <si>
    <t>INC003834187</t>
  </si>
  <si>
    <t>MTSRPT报表中报表-数据管理类-CL入库明细报表查询报错，还请检查处理，期待优化</t>
  </si>
  <si>
    <t>INC003834318</t>
  </si>
  <si>
    <t>工单编号：RITM2266872，登录CCS账号后无法接收到分公司转办的工单信息，也无任何提醒</t>
  </si>
  <si>
    <t>INC003834918</t>
  </si>
  <si>
    <t>投保单号024600016061在CCS保单和客户查询首层页面，保费均显示年缴8532元，但保单详细信息累计已交保费和LA中为7857元，且在保险产品列表中多了一个相同附加险。请尽快核查原因并修复。</t>
  </si>
  <si>
    <t>INC003835015</t>
  </si>
  <si>
    <t>投保单号：023002537577，电话：18773460913，外呼时间：2019-12-13 11:40左右，客户反馈来电显示为：衡阳0734-4008188168，请协助查明原因并处理，谢谢。</t>
  </si>
  <si>
    <t>INC003835123</t>
  </si>
  <si>
    <t>4000720340029058402781174047564940475887以上5个保单的逾期未付选项是RPU，根据 12.12 上线的功能，应该推送到失效满两年的清单池，但是PASS并没有收到，烦请核实原因</t>
  </si>
  <si>
    <t>INC003835145</t>
  </si>
  <si>
    <t>02047522  、02354905  T110的上的生效日期不对02047522  T110的应该为  20200424   02354905  T110的应该为 20200916</t>
  </si>
  <si>
    <t>INC003835327</t>
  </si>
  <si>
    <t>2019.12.13 09:59CCS系统有部分用户异常退出系统，请分析故障原因，谢谢！</t>
  </si>
  <si>
    <t>INC003835339</t>
  </si>
  <si>
    <t>CCS系统2019-09-03 15:53:29工单号：0119090355115，当时坐席录入工单时勾选的保单号是02077389，现工单点击查看键显示复效试算页面正确，但保单列表中勾选的是另一张保单，请排查故障原因，谢谢！</t>
  </si>
  <si>
    <t>INC003835409</t>
  </si>
  <si>
    <t>保单号GP04020000101507，收付费在2019-8-26录入5004.3元，一直未生成财务银行账，团险交叉渠道反馈前端操作没有问题，且已在2019.8.29开具发票，麻烦请查一下是哪里出问题了，谢谢！详细请见附件。</t>
  </si>
  <si>
    <t>INC003846097</t>
  </si>
  <si>
    <t>INC003846208</t>
  </si>
  <si>
    <t>CSR 赵流辉（ZhaoLiuH） 回访模块ZhaoLiuH 登录时无QA弹框，烦请尽快修复，谢谢！</t>
  </si>
  <si>
    <t>INC003846214</t>
  </si>
  <si>
    <t>新单照会无法查询</t>
  </si>
  <si>
    <t>INC003846285</t>
  </si>
  <si>
    <t>OA公司段0802，成本中心1162，无签批流程，麻烦增加串发流程——孙颖（部门经理）——王丽莉（财务经理）——刘新联（分公司总经理），可参考附件，之前别的分公司申请的。</t>
  </si>
  <si>
    <t>INC003846298</t>
  </si>
  <si>
    <t xml:space="preserve">麻烦帮忙看下在生产环境中投保单号为OLP010854135的保单，为什么没有将终止的状态回推给ipartner？ </t>
  </si>
  <si>
    <t>INC003846549</t>
  </si>
  <si>
    <t>需要确认下保单40176565在12月13日操作满期任务撤销后，操作员表示结案前取消了勾选短信，但短信平台仍就触发了短信，麻烦确认下是否取消勾选短信，如取消了为何会触发短信？</t>
  </si>
  <si>
    <t>INC003846562</t>
  </si>
  <si>
    <t>天津VMS系统无法开发票，请协助加急处理，谢谢！</t>
  </si>
  <si>
    <t>INC003846703</t>
  </si>
  <si>
    <t>ARS系统已申请开通3个多月。到现在依然无法正常使用！附件中油正常的ARS操作界面和使用我的账号登录后看到的ARS操作界面！之前已经多次提交工单！请立即处理！！！！</t>
  </si>
  <si>
    <t>INC003846734</t>
  </si>
  <si>
    <t>坐席领取MKT一类的数据，系统提示：任务分配中，请再试一次；如工号：968291 967778 968686</t>
  </si>
  <si>
    <t>INC003846752</t>
  </si>
  <si>
    <t>采购申请单已经关闭，请帮忙开通下，谢谢</t>
  </si>
  <si>
    <t>INC003847026</t>
  </si>
  <si>
    <t>从语音评价坐席明细表中业务类型等工单记录是空白的(不只是IVR在线扣款)，但在系统中可以查看到坐席是有做工单记录的，请协助查看下原因</t>
  </si>
  <si>
    <t>INC003847073</t>
  </si>
  <si>
    <t>同RITM2266872，CCS现在已经能够收到分公司发送的投诉调查申请，但是没有收到outlook的邮件提醒，邮件提醒样板见附件</t>
  </si>
  <si>
    <t>INC003847127</t>
  </si>
  <si>
    <t>保单号：40765818烦请协助调查下2019-11-20 此保单的保单还款操作记录，看看当时客户选择银行时是选择借记卡还是信用卡，非常感谢！</t>
  </si>
  <si>
    <t>INC003847923</t>
  </si>
  <si>
    <t>CCS系统新增“最新贷款利率”、“最新贷款周期”字段显示错误，以保单号01052228为例，此产品无贷款功能，但在CCS系统中仍显示出贷款利率和贷款周期，此问题严重影响400在线解答准确性极易引起投诉，请尽快排查所有错误产品进行修复，谢谢！</t>
  </si>
  <si>
    <t>INC003855542</t>
  </si>
  <si>
    <t>天津团险一笔理赔付款，EBS已批核，但资金平台未显示该条记录，保单号：GP01050000100090，详见附件，烦请加急协助，谢谢！</t>
  </si>
  <si>
    <t>INC003855943</t>
  </si>
  <si>
    <t>官微后台-统计分析-TNPS明细表无法成功导出，烦请协助提取2019-1-1至2019-11-30的TNPS明细报表</t>
  </si>
  <si>
    <t>INC003856006</t>
  </si>
  <si>
    <t>233002542399，614000015633 CSR在私有回访任务中下发问题件后，在问题件分公司处理菜单中能查到下发记录（截图一），但点击工单号进入问题件后查到不具体内容描述（截图二），且再次进入私有回访任务发现应为“否”的问卷变为“是”（截图三），仅能在回访历史查询中能看到具体内容描述（截图四）。问题同INC0</t>
  </si>
  <si>
    <t>INC003856060</t>
  </si>
  <si>
    <t>广发网销11月对账差异，客户多支付一笔保费，但只承保了一单，给客户退费后，需要上传退费文件至广发SFTP（生产环境），用于解决对账差异，双方平账。投保单号为OLP011492743的保单，交易流水号分别为：2019112911092960586404和2019112911104767890026，随便退费一个流水号即</t>
  </si>
  <si>
    <t>INC003856700</t>
  </si>
  <si>
    <t>申请查询以下保单所有回执签收记录：代理人姓名：李江涛，工号：8615000288，保单号：04698286/04698298/04698303/04698318；代理人姓名：胡慧琴，工号：8615000312，保单号：04713885/04713887/04713921。因今日就要使用数据，烦请加急处理，谢谢！</t>
  </si>
  <si>
    <t>INC003856724</t>
  </si>
  <si>
    <t>以下为都会堂20191126-20191213对账差异，烦请协助处理，谢谢~869949IPTE20191200000202 7162.6 #N/A 123002542766 都会堂有，LA无</t>
  </si>
  <si>
    <t>INC003856741</t>
  </si>
  <si>
    <t>15：17三地CCS保单信息查询卡顿白屏，15：32恢复</t>
  </si>
  <si>
    <t>INC003856742</t>
  </si>
  <si>
    <t>保单40479254 附加险失效影响已缴清主险整单失效。烦请确认核实</t>
  </si>
  <si>
    <t>INC003856830</t>
  </si>
  <si>
    <t>团险微信自助保全，加人录入页面的医保标识无法选择</t>
  </si>
  <si>
    <t>INC003856877</t>
  </si>
  <si>
    <t>基础数据-外点配置-交行信用卡打开路径就开始报错</t>
  </si>
  <si>
    <t>INC003857062</t>
  </si>
  <si>
    <t>影响问题</t>
  </si>
  <si>
    <t>INC003857207</t>
  </si>
  <si>
    <t>L19121740952、03849727、M19110755113 微信申请，缺少影像。</t>
  </si>
  <si>
    <t>INC003864097</t>
  </si>
  <si>
    <t>MTS系统无法正常登入，还请协助解决。感谢！</t>
  </si>
  <si>
    <t>INC003864349</t>
  </si>
  <si>
    <t>天津两笔团险理赔付款，EBS显示已批核,单号详见截屏.但资金平台无记录,请协助加急处理,感谢!</t>
  </si>
  <si>
    <t>INC003864603</t>
  </si>
  <si>
    <t>我昨日有一单资金平台给付，但是显示给付失败了，原因是“上送行名、行号不一致”,经过和中科的人员沟通，客户的开户行是“中国农业银行股份有限公司常州西夏墅支行”，但是这个支行在资金平台中没有。</t>
  </si>
  <si>
    <t>INC003864634</t>
  </si>
  <si>
    <t>投保单号021000320891 021000317507 LA系统中照会已经是C的状态，但影像系统中无该照会影像，详情请见附件，请帮忙加急处理，感谢。</t>
  </si>
  <si>
    <t>INC003864665</t>
  </si>
  <si>
    <t>CMB项目订单审核报错，报错见附件，烦请核查原因并处理，谢谢</t>
  </si>
  <si>
    <t>INC003864803</t>
  </si>
  <si>
    <t>兴业外点系统发名单因系统超时报错，导致目前该专案被锁，该问题已多次出现，严重影响业绩产能，烦请加急处理，谢谢！被锁call list名称及编号：L20154114专案名称：CIB-SH-ZJNC-XZWY-GOLDCL0000006019</t>
  </si>
  <si>
    <t>INC003865009</t>
  </si>
  <si>
    <t>系统路径：MetLife CCS &gt; 离线业务 &gt; 投诉受理 &gt; 详细页面，工单号：0119121025157点击“投诉审批”按钮，投诉审批界面一直无法打开</t>
  </si>
  <si>
    <t>INC003865199</t>
  </si>
  <si>
    <t>CCS系统新环境：业务受理 &gt; 退保工单上传管理 页面，使用工单导入功能导入退保工单时，犹豫期退保上传多次发生上传后浏览器显示网页无法显示情况，附件是今天两次上传时间及页面状态截图，烦请协助排查故障原因，谢谢！</t>
  </si>
  <si>
    <t>INC003865205</t>
  </si>
  <si>
    <t>L19121841050、03435221、M19121859212 案件状态为空。</t>
  </si>
  <si>
    <t>INC003871711</t>
  </si>
  <si>
    <t>多名TL反映无法监听，查看后发现系统不能登陆CTI</t>
  </si>
  <si>
    <t>INC003871764</t>
  </si>
  <si>
    <t>保单03643606在Enotice系统交清增额出现重复数据，请核查并修复</t>
  </si>
  <si>
    <t>INC003871827</t>
  </si>
  <si>
    <t>工号：969759昨天已在系统中配置取号权限，今天系统显示已达到本CL的最大取号上线，无法取号，麻烦帮忙查看。谢谢。</t>
  </si>
  <si>
    <t>INC003871888</t>
  </si>
  <si>
    <t>保单6-00110636 红利通知书仅生成了两页，未生成现金价值表页。</t>
  </si>
  <si>
    <t>INC003872095</t>
  </si>
  <si>
    <t>081000330666此单未生成通知书影像，烦请帮忙处理，谢谢。</t>
  </si>
  <si>
    <t>INC003872179</t>
  </si>
  <si>
    <t>0228017002294571这两个保单申请了年金领取方式变更，批单错误</t>
  </si>
  <si>
    <t>INC003872221</t>
  </si>
  <si>
    <t>CCS系统上传的附件无法删除，提示：操作员对此文件无操作权限，之前可正常删除，请协助删除并恢复该功能，谢谢！</t>
  </si>
  <si>
    <t>INC003872386</t>
  </si>
  <si>
    <t>HZ-02676098,此单申请支付重建，PASS批核提交后任务仍在待办，此单还请IT人员协助处理。</t>
  </si>
  <si>
    <t>INC003872433</t>
  </si>
  <si>
    <t>保单号：03935306  客户微信端提交续期缴费账号变更，官微提示：申请提交失败，请致电客服热线申请变更。（附截图）</t>
  </si>
  <si>
    <t>INC003872517</t>
  </si>
  <si>
    <t>BASE OPD 超时</t>
  </si>
  <si>
    <t>INC003872691</t>
  </si>
  <si>
    <t>CCS系统 留言分配 &gt; 留言任务分配        页面2019.12.19 16:30左右开始无法分配，此功能严重影响日常业务，请尽快排查故障原因并进行修复，谢谢！附件为问题表现录屏</t>
  </si>
  <si>
    <t>INC003878381</t>
  </si>
  <si>
    <t>PASS中使用增值服务查询客户信息，一直显示数据错误，但是其他用户可以正常使用这个功能。请看下原因，域账号：qianyi 谢谢</t>
  </si>
  <si>
    <t>INC003878437</t>
  </si>
  <si>
    <t>保单号01831552，保全数据时间逻辑不对，请协助查找原因并修复，谢谢。1.在电销保全预约 &gt; 业务历史查询中，操作时间显示预约时间在外呼时间之后。2.电销保全预约 &gt; 全业务明细报表中，渠道预约时间在数据分配时间之后。</t>
  </si>
  <si>
    <t>INC003878500</t>
  </si>
  <si>
    <t>犹豫期内降保保单业绩明细降保前ANP与降保后AFYP不一致，降保后ANP高于降保前ANP</t>
  </si>
  <si>
    <t>INC003878582</t>
  </si>
  <si>
    <t>023002551036 此单客户表示在13日已经签收了电子保单，但是系统还一直没有回签日期，辛苦帮给查查，谢谢</t>
  </si>
  <si>
    <t>INC003878603</t>
  </si>
  <si>
    <t>现在的位置：MetLife CCS &gt; 电话平台类报表 &gt; 总体运营报表(实时)   在此位置下查询信息内容为空白，请帮忙核实，附加为截屏信息，谢谢!</t>
  </si>
  <si>
    <t>INC003878612</t>
  </si>
  <si>
    <t>020000581107\020000581152客户通过微信上传新单证件，提示“证件识别失败"，无法上传，如附件，请帮忙查询下具体原因，客户已多次上传，均未成功。</t>
  </si>
  <si>
    <t>INC003878616</t>
  </si>
  <si>
    <t>团险GA01010000108265保单在资金平台录入后回调到EBS核心系统失败，请处理。</t>
  </si>
  <si>
    <t>INC003878672</t>
  </si>
  <si>
    <t>广州 投保单号208000473761  无法计算保费，请IT 详查</t>
  </si>
  <si>
    <t>INC003879094</t>
  </si>
  <si>
    <t>案件状态为空：L19122041244、41147441、M19122059455L19122041223、00721758、M19122059431</t>
  </si>
  <si>
    <t>INC003879412</t>
  </si>
  <si>
    <t>北京保单40347684，客户使用微信申请理赔，目前在截图界面，点击"下一步"无法继续操作下去。操作界面也无错误提示。</t>
  </si>
  <si>
    <t>INC003879578</t>
  </si>
  <si>
    <t>12/18日5张保单gl帐不平</t>
  </si>
  <si>
    <t>INC003879614</t>
  </si>
  <si>
    <t>04765269纸质保单生成PDF失败，烦请帮忙处理，谢谢。</t>
  </si>
  <si>
    <t>INC003879852</t>
  </si>
  <si>
    <t>2019-12-20 17:33  CCS 系统卡顿，点击操作刷新慢</t>
  </si>
  <si>
    <t>INC003886313</t>
  </si>
  <si>
    <t>2019-12-21 13:35分 CCS系统卡顿，部分坐席自动退出，请跟进。</t>
  </si>
  <si>
    <t>INC003889112</t>
  </si>
  <si>
    <t>OA提交采购订单的时候，无法连主合同编号：请关联与本岗位有关的采购申请单中的主合同编号：主合同编号： CON-FP-重庆-直效行销（支援）-2019-0153OA提交采购订单的时候，无法连接相应采购申请单，请关联与本岗位有关的采购申请单：采购申请单编号：BO-201901170176</t>
  </si>
  <si>
    <t>INC003889201</t>
  </si>
  <si>
    <t>保单号：41666536，该客户原先收费电话为131，客户表示2016年要求过变更手机号，但实际未按其要求操作变更，仅增加了家庭电话（151），导致宽限期未收到有效提醒，对保单失效不满。烦请协助核实151手机号，什么时间通过什么方式增加至保单家庭号码，谢谢！</t>
  </si>
  <si>
    <t>INC003889225</t>
  </si>
  <si>
    <t>02272155-NJ，客户申请年金领取频率变更由月付变更为年付后要求领取方式更改为累积生息，PASS批核时系统报错，提示频率不正确，请协助确认</t>
  </si>
  <si>
    <t>INC003889243</t>
  </si>
  <si>
    <t>客户在微商城购买的保单对应客服应该是网销客服，但是其中有22张保单对应客服是TSR，导了T致部分自营平台业绩算给SR。</t>
  </si>
  <si>
    <t>INC003889447</t>
  </si>
  <si>
    <t>iMap1.0 生产问题 附加险WP04AA与DD18未做关联性限制提示附加险WP04AA与DD18 未做关联限制，只选择附加WP04AA，而未添加福建线DD18, 未弹出阻断提示</t>
  </si>
  <si>
    <t>INC003889525</t>
  </si>
  <si>
    <t>2.0签的单子，2.0里面查不到相应的照会影像</t>
  </si>
  <si>
    <t>INC003889534</t>
  </si>
  <si>
    <t>Miao Jin</t>
  </si>
  <si>
    <t>登录PASS——增值服务——VIP信息管理——VIP亲属——输入客户识别码后跳数据库操作异常</t>
  </si>
  <si>
    <t>INC003889560</t>
  </si>
  <si>
    <t>CCS用户：liuhong,留言回复私有任务中，任务ID:191220,留言号码：15813231814 留言时间：2019-12-20 20:42:30 留言类型：微信留言 ，拨打结果选择：重复留言、无效留言、联系成功、多次联系未果结案，任意一条都长时间加载后可见提示：保存成功，但仍在CSR的私有任务列表中，无法消除</t>
  </si>
  <si>
    <t>INC003889618</t>
  </si>
  <si>
    <t>2019.12.2日申请15名PASS系统新用户，工单号：RITM2240928，使用“增值服务”菜单均无法查询信息，异常用户名单及报错截图见附件，请尽快修复，谢谢！</t>
  </si>
  <si>
    <t>INC003889695</t>
  </si>
  <si>
    <t>EBS保单回调失败，请确认是什么问题。否调整收款银行名称字段，重新发起回调</t>
  </si>
  <si>
    <t>INC003889704</t>
  </si>
  <si>
    <t>投保书生存金领取方式在pdf中的位置不对,"生存类保险金领取方式"应在其他事项-分红形产品下方</t>
  </si>
  <si>
    <t>INC003889717</t>
  </si>
  <si>
    <t>iMap2.0 客户管理，创建户主及家庭成员，创建财务分析时，家庭成员信息未能带入添加新客户，添加客户家庭成员，点击创建财务分析，财务分析页面，客户信息点击下一步，家庭成员信息未成功带入</t>
  </si>
  <si>
    <t>INC003889794</t>
  </si>
  <si>
    <t>MTS登陆系统时，显示密钥错误</t>
  </si>
  <si>
    <t>INC003889963</t>
  </si>
  <si>
    <t>2019/12/21 9:00开始CCS系统多次出现时快时慢的卡顿现象，到下午时情况开始严重，查询时间超过30秒，17:00左右恢复，请分析故障原因。</t>
  </si>
  <si>
    <t>INC003889970</t>
  </si>
  <si>
    <t>部分保单开票银行信息取值为空，请按附件补充</t>
  </si>
  <si>
    <t>INC003890023</t>
  </si>
  <si>
    <t>客户（保单号00114240）系统内显示缴费金额4686.00元，但是BO报表“6-银行自动转账失败通知单”中显示的金额为9372.00元，详情请见附件截图信息，烦请核实并修改，谢谢！</t>
  </si>
  <si>
    <t>INC003890117</t>
  </si>
  <si>
    <t>2019.12.23 16:35分开始CCS系统加载缓慢运行卡顿，16:45分恢复，请分析故障原因，谢谢！</t>
  </si>
  <si>
    <t>INC003890336</t>
  </si>
  <si>
    <t>MAP修复iMap1.0无法编辑iMap2.0的投保单</t>
  </si>
  <si>
    <t>INC003897356</t>
  </si>
  <si>
    <t>保单号：02070561，客户微信端提交T215|客户证件提交信息，未进入到操作池内，烦请删除此条“待登记”记录，谢谢！</t>
  </si>
  <si>
    <t>INC003897403</t>
  </si>
  <si>
    <t>Qiong Zheng</t>
  </si>
  <si>
    <t>每日承保和待承保业绩快报（实时）报表，代理人渠道，数据不正确，昨日受理不应只有74万，烦请核实，谢谢</t>
  </si>
  <si>
    <t>INC003897542</t>
  </si>
  <si>
    <t>保单号：03686999，T112缴频变更，客户重复提交，烦请删除pass内“待登记”那条记录，谢谢！</t>
  </si>
  <si>
    <t>INC003897548</t>
  </si>
  <si>
    <t>Windows10下，用户团险扫描功能在用户账号下使用提示如附件图所示错误，麻烦帮忙查看一下</t>
  </si>
  <si>
    <t>INC003897600</t>
  </si>
  <si>
    <t>无法登录历史数据库，提取通话时长，进而影响计算销售人员通话时长奖励</t>
  </si>
  <si>
    <t>INC003897953</t>
  </si>
  <si>
    <t>保单号：02263895/02263808，两单客户申请年金月领改年领，并将年领方式变更为“累计生息”，目前PASS内年金领取累计生息无法批核，系统报错，烦请后台查看下（附截图）谢谢！</t>
  </si>
  <si>
    <t>INC003898078</t>
  </si>
  <si>
    <t>投保单381000166669，保险销售人员问卷出现乱码，请修改。</t>
  </si>
  <si>
    <t>INC003898169</t>
  </si>
  <si>
    <t>98822738-NJ，2019/12/20提交了补发合同，今日分公司反馈仍未收到新补发的合同，影像系统中也未搜寻到补发的合同，请IT协助确认，谢谢</t>
  </si>
  <si>
    <t>INC003898381</t>
  </si>
  <si>
    <t>BJ-40010174   原本今年红利已给付，现由于需要返至保单周年日后，红利需要重新生成</t>
  </si>
  <si>
    <t>INC003898418</t>
  </si>
  <si>
    <t>CCS端提交直刷退保提示调用接口失败报错。</t>
  </si>
  <si>
    <t>INC003898450</t>
  </si>
  <si>
    <t>时间段：2019/8/20-2019/11/4，光大项目：健康卡+信用卡 自动回传录音文件中保单量：5379（受理），a. 匹配上录音的保单（手机号匹配）：858单                                           b. 未匹配上录音的保单（光大传的录音索引中无对应的手机号）：45</t>
  </si>
  <si>
    <t>INC003898723</t>
  </si>
  <si>
    <t>新增江苏双录流程，点击发送后，在线支付的支付按钮消失。</t>
  </si>
  <si>
    <t>INC003902077</t>
  </si>
  <si>
    <t>20191225上午SAP-BO系统下载的24-银保新单受理报表_NEW无20191224的数据，影响今日的日报制作</t>
  </si>
  <si>
    <t>INC003902088</t>
  </si>
  <si>
    <t>保单号：01575592，T215|客户证件提交信息，12/23微信端客户重复提交，烦请删除pass内“待登记”那条记录，谢谢！</t>
  </si>
  <si>
    <t>INC003902129</t>
  </si>
  <si>
    <t>“4-新单受理及承保报表 By Coverage”（路径：LA_Report——CHN——CHN-AGY）中，无昨日承保数据，受理数据也只有数十条，具体查询方式和结果见附件。</t>
  </si>
  <si>
    <t>INC003902227</t>
  </si>
  <si>
    <t>天津汇丰银行保单，投保单号SH8000021568，保单号码98871135，在Filenet中，影像类型为“PM0049-投保单”的影像类型中，显示的内容是建议书。而投保单影像并未收到。详见附件。</t>
  </si>
  <si>
    <t>INC003902234</t>
  </si>
  <si>
    <t>南京地区，获取电子投保单号后点击下一步，报错提示'请按照正确格式录入投保书编号'备注：南京地区金税返回13位投保单号</t>
  </si>
  <si>
    <t>INC003902345</t>
  </si>
  <si>
    <t>IMAP2.0无法登录</t>
  </si>
  <si>
    <t>INC003902420</t>
  </si>
  <si>
    <t>北京客户名下四份保单在官微申请领取满期金，其中有两份保单号：40053783 / 40094413 官微上未显示，烦请后台确认下，谢谢！</t>
  </si>
  <si>
    <t>INC003902483</t>
  </si>
  <si>
    <t>建议书IMAP1.0与2.0保费计算不一致建议书详细信息参照附件截图</t>
  </si>
  <si>
    <t>INC003902512</t>
  </si>
  <si>
    <t>imap1.0可以查到的客户在imap2.0在客户信息中查询不到备注：该客户为已承保客户代理人账号：8606002895客户姓名：王晶</t>
  </si>
  <si>
    <t>INC003902605</t>
  </si>
  <si>
    <t>在线投保-主险选择PA08AA，不选组合险，手动添加附加险AMR06AA(意外伤害医疗)，投保单文件中添加的附加险是CC07AA（公共交通意外）</t>
  </si>
  <si>
    <t>INC003902606</t>
  </si>
  <si>
    <t>姓名: 刘继明保单号：40098134客户来电查询贷款利息，当前贷款金额：70015.94  利息：1395.46 本息合计：71411.40  LA显示：72846.40烦请贵部协助处理,谢谢。</t>
  </si>
  <si>
    <t>INC003902621</t>
  </si>
  <si>
    <t>Dolly Liu</t>
  </si>
  <si>
    <t>当投保人为31周岁，主险为WL06AQ，交费频率为年交，交费期间为60周岁，添加附加险WP02AA时，WP02AA的交费期间和保险期间计算错误</t>
  </si>
  <si>
    <t>INC003902723</t>
  </si>
  <si>
    <t>在IMAP1.0做的建议书，从IMAP2.0的客户查询进入到该客户信息页面，在建议书模块看不到建议书的卡片</t>
  </si>
  <si>
    <t>INC003902780</t>
  </si>
  <si>
    <t>综合查询-客户页面，输入客户姓名查不到保单信息代理人账号：南京8609080369南京8609081966</t>
  </si>
  <si>
    <t>INC003902869</t>
  </si>
  <si>
    <t>L19122441517、40761277、M19122459803 微信申请，缺少影像</t>
  </si>
  <si>
    <t>INC003903769</t>
  </si>
  <si>
    <t>CCS端 OBCSR报表/OBCSR分时报表-关于POM的相关数据不准  -----请给霍富跟进（已当面沟通）</t>
  </si>
  <si>
    <t>INC003903804</t>
  </si>
  <si>
    <t>为什么今天Reporting，扣款清册表AD没有任何数据，扣款清册表EBS没有任何数据，扣款清册表LA：B1:21笔，U9:7笔。资金平台AD：175笔，EBS：78笔，B1:813笔 ，U9：170笔。  请帮忙快点查一下什么情况。上午10点左右等着出盘。谢谢</t>
  </si>
  <si>
    <t>INC003903868</t>
  </si>
  <si>
    <t>在pass系统中处理保单微信上传证件标识业务时，点击保单04781939系统提示报错，无法正常处理证件标识。还请协助查看原因并解决。感谢！</t>
  </si>
  <si>
    <t>INC003903880</t>
  </si>
  <si>
    <t>保单发送失败投保单号：366000000020</t>
  </si>
  <si>
    <t>INC003903885</t>
  </si>
  <si>
    <t>SY-03462868豁免理赔后，gl帐不平</t>
  </si>
  <si>
    <t>INC003903887</t>
  </si>
  <si>
    <t>Donald Yang</t>
  </si>
  <si>
    <t>CCS system will send mail to user for checking the ticket. But in this mail the link of CCS system is wrong http://ccs.metlife.cn/MetLifeCCSORT/index.jsf   In t</t>
  </si>
  <si>
    <t>INC003903905</t>
  </si>
  <si>
    <t>保单号：03037645，12/24客户申请复效，LA内已经在扣款中了，但pass内此条记录为“操作中”状态，烦请后台查看修复下状态，是否可以更改为“扣款中”状态，谢谢！（附截图）</t>
  </si>
  <si>
    <t>INC003903924</t>
  </si>
  <si>
    <t>赠险接口报错，数据无法正常传输，还请帮忙查明原因；</t>
  </si>
  <si>
    <t>INC003903925</t>
  </si>
  <si>
    <t>投保文件点击发送，报错'8609PM01051025.pdf文件不存在！'备注：该代理人在1.0签完'建议书.pdf'后返回2.0发送</t>
  </si>
  <si>
    <t>INC003903933</t>
  </si>
  <si>
    <t>我的消息‘客户服务’&amp;‘保单周年检视’页面显示的数量与实际跳转到综合查询页面显示的数量不一致</t>
  </si>
  <si>
    <t>INC003903951</t>
  </si>
  <si>
    <t>取消“竞赛及活动”版块中的活动名只能上传6个字符的限制</t>
  </si>
  <si>
    <t>INC003903957</t>
  </si>
  <si>
    <t>汇丰银行2笔IVR导入失败，烦请帮忙查看什么问题。谢谢！50006418   SH8000021550       DL         IVR扣款与LA实时对接--提交超时：5000641850006597   SH8000021566       CQ         IVR扣款与LA实时对接--提交超时：</t>
  </si>
  <si>
    <t>INC003903961</t>
  </si>
  <si>
    <t>INC003903962</t>
  </si>
  <si>
    <t>建议书-主险WL07AA附加险DD18AR不显示保险期间且添加后保费没有计算出来</t>
  </si>
  <si>
    <t>INC003904103</t>
  </si>
  <si>
    <t>保单04555959，客户已绑定微客服，进行报案时提示“提交失败，未查到此保单信息”</t>
  </si>
  <si>
    <t>INC003904105</t>
  </si>
  <si>
    <t>ODS Daily 跑批报错</t>
  </si>
  <si>
    <t>INC003904155</t>
  </si>
  <si>
    <t>Song Tao</t>
  </si>
  <si>
    <t>036000000055，此保单发送失败未进核心系统，再次发送显示首期支付失败，支付后重新发送。此单客户先银联支付失败，后改为微信支付成功，现支付方式仍然显示银联支付。另客户036000000057同样情况，审核完成，发送成功。请确认单子情况，谢谢！</t>
  </si>
  <si>
    <t>INC003904156</t>
  </si>
  <si>
    <t>重庆从今天9:30开始，登陆159和160服务器的CSR在查询保单信息时出现卡顿，中午部分CSR速度恢复，截止到14:15仍有部分人员卡顿，请尽快查找原因并处理，谢谢。</t>
  </si>
  <si>
    <t>INC003904448</t>
  </si>
  <si>
    <t>问题一：主险PA08AA在其他告知打勾后切换为其他险种，保费计算后其他告知打勾没有清空问题二：年金险（LA09AA&amp;LA15AA）取消健告：①若不添加附加险则：不需要填写基本告知，投保单文件基本告知模块不打勾②若添加附加险：需要填写基本告知</t>
  </si>
  <si>
    <t>INC003904463</t>
  </si>
  <si>
    <t>12/23 在IMAP 1.0 上线的自助保全功能中的保单查询，输入单张保单号后，点击最后一列的保全下的查看按钮，无法查看到老保单号的保全变更业务，烦请核实原因</t>
  </si>
  <si>
    <t>INC003904472</t>
  </si>
  <si>
    <t>销售审批所有应审批人员已审批通过，但无法上传审批完成后的最后版本，</t>
  </si>
  <si>
    <t>INC003904532</t>
  </si>
  <si>
    <t>问题一：查询进入建议书，点击财务核保试算进入，'返回'按钮重影问题二：主险PED15AB：在线投保其他事项页面-生存领取金方式显示为'现金领取'，投保单文件中生存领取金方式显示为'累计生息'</t>
  </si>
  <si>
    <t>INC003904593</t>
  </si>
  <si>
    <t>如附件，保单号：04778718，合同第59页四川分公司定点医院最下方，段落未显示完整，烦请核实情况，谢谢！</t>
  </si>
  <si>
    <t>INC003904650</t>
  </si>
  <si>
    <t>50006126   SH8000021530       WH         IVR扣款与LA实时对接--提交超时：50006126为何这几天非假期，还出现Ivr保费导入出错？能帮忙了解吗？谢谢</t>
  </si>
  <si>
    <t>INC003909726</t>
  </si>
  <si>
    <t>2019.12.26日下午开始发生坐席与客户通话中，客户表示坐席声音断续的情况，同一通通话中多次有出现客户表示听不见坐席说话，信号差的情况，异常包括北京呼入38名坐席都有出现或多或少问题，重庆回访有2名坐席表示也有偶发出现通话质量问题。通话质量问题严重影响服务质量及客户满意度，请尽快排查故障原因进行修复，谢谢！</t>
  </si>
  <si>
    <t>INC003909733</t>
  </si>
  <si>
    <t>12/27在B2B上，无汇丰银行的出盘记录，烦请IT尽快处理</t>
  </si>
  <si>
    <t>INC003909810</t>
  </si>
  <si>
    <t>12月27日早上9：00开始的扫描件没影像</t>
  </si>
  <si>
    <t>INC003909817</t>
  </si>
  <si>
    <t>reporting系统中举绩统计报表中工作周又出现重复，导致3W周数有叠加重复，请尽快修改</t>
  </si>
  <si>
    <t>INC003909876</t>
  </si>
  <si>
    <t>在MTS系统与EBS系统中按相同的抽数逻辑对赠险信息进行了抽数，但MTS系统与EBS系统所抽取的数据量信息相差较大，还请协助查看下原因。感谢！</t>
  </si>
  <si>
    <t>INC003909908</t>
  </si>
  <si>
    <t>账号：8626000040</t>
  </si>
  <si>
    <t>INC003910260</t>
  </si>
  <si>
    <t>现微保项目中客户投保，系统为承保状态，是12月26日买的，目前还是承保状态，未到承保状态，请查询原因。</t>
  </si>
  <si>
    <t>INC003910310</t>
  </si>
  <si>
    <t>重复客户提示异常备注：代理人退出重新进入后正常</t>
  </si>
  <si>
    <t>INC003910329</t>
  </si>
  <si>
    <t>保单号：GZ201200030378，客户续期缴费报错</t>
  </si>
  <si>
    <t>INC003910334</t>
  </si>
  <si>
    <t>保单40147500在12月26日通过在线IVR扣款一期保费11月保费183.2元（银联显示交易确实成功），CCS也显示交易成功，但是ＰＡＳＳ显示待确认，而且也没有进入ＬＡ，12.26这天发生了44笔此类情况，请查询原因。</t>
  </si>
  <si>
    <t>INC003910382</t>
  </si>
  <si>
    <t>FP0080832160 耿蕾，官网-免费险查询，输入保单号、客户姓名后，无法查询到保险合同。</t>
  </si>
  <si>
    <t>INC003910392</t>
  </si>
  <si>
    <t>在MTS系统与EBS系统中按相同的抽数逻辑对赠险信息进行了抽数，但MTS系统与EBS系统所抽取的数据量信息相差较大，还请协助查看下原因。感谢！另之前也上报MTS系统-INC003909876</t>
  </si>
  <si>
    <t>INC003910503</t>
  </si>
  <si>
    <t>L19122641823、03066823、M19122660202 IMAP申请，缺少理赔申请书。请调取或者再次生成。</t>
  </si>
  <si>
    <t>INC003910604</t>
  </si>
  <si>
    <t>投保单号：113002551116    12月26日通过新单回访-私有任务-问卷界面录入问题件，问题件的内容为：“2019-12-19一访时，客户表示合同回执单不是本人签收（客户表示是家人代签），请与客户联系办理代签名手续，以便再访，谢谢！12-26二访，客户表示没有工作人员联系办理补签名手续，烦请核实后以便再访，谢</t>
  </si>
  <si>
    <t>INC003910819</t>
  </si>
  <si>
    <t>保单：CQ201100003494  失效短信2018-1-3显示发送失败，烦请核实确认，谢谢！</t>
  </si>
  <si>
    <t>INC003916437</t>
  </si>
  <si>
    <t>04726323于20191202承保，至今影像系统中无合同，请帮忙拉取缺失数据并补发合同！</t>
  </si>
  <si>
    <t>INC003918454</t>
  </si>
  <si>
    <t>引荐人李晓晨（967848）与被引荐人丛玉龙（967759）同在2019年9财月入职，正常应该从10财月开始计算引荐奖金，但是根据MTS中下载的引荐奖明细10财月并没有数据生成，而是丛11财开始有的数据，请协助查询原因，谢谢！附件是二者引荐关系截图，请查收！</t>
  </si>
  <si>
    <t>INC003918948</t>
  </si>
  <si>
    <t>INC003920485</t>
  </si>
  <si>
    <t>亲：保单04784961此单核心数据异常，请帮忙处理。谢谢！</t>
  </si>
  <si>
    <t>INC003920518</t>
  </si>
  <si>
    <t>现在微保项目中有两单，请查询是否还是由于溢缴转下期是N的问题，导致无法承保。如果是，请改为Y。投保单号为233002560885和373002561124。谢谢。</t>
  </si>
  <si>
    <t>INC003920609</t>
  </si>
  <si>
    <t>DL-04546745还款暂记中的钱款未匹配，烦请协助</t>
  </si>
  <si>
    <t>INC003920653</t>
  </si>
  <si>
    <t>案件清单中缺少赔案号、保险责任等字段。涉及明天报数，请优先M19112957184、L19112939526M19112656879、L19112639272已结案支付异常L19122541727、03649589、M19122560079</t>
  </si>
  <si>
    <t>INC003920688</t>
  </si>
  <si>
    <t>大都会人寿通知短信接收不到。公司短信平台的短线都收不到，麻烦对应部门同事处理一下，及时回复用户。  用户：王曦   电话：15811528470   工号：8601010442</t>
  </si>
  <si>
    <t>INC003920759</t>
  </si>
  <si>
    <t>MTS系统无法正常登入，还请协助处理解决。感谢！</t>
  </si>
  <si>
    <t>INC003920780</t>
  </si>
  <si>
    <t>客户未保单号：04771871电子合同，系统显示“发送失败”，代理人确认客户邮箱正确，因销售人员急于邮件签收回执，请帮忙加急查询原因，并重新发送电子保单想，谢谢！</t>
  </si>
  <si>
    <t>INC003921131</t>
  </si>
  <si>
    <t>重装电脑系统后MTS无法登录，显示“密钥错误”，但MTS_keygen.exe使用正常，不知是否需要重置账号，谢谢！我的MTS账号为：EhuJiem</t>
  </si>
  <si>
    <t>INC003921190</t>
  </si>
  <si>
    <t>投保单号：373002561136、203002561339目前MTS里状态为：产品映射ZPCM中无定义，还请紧急帮忙看下并处理，如截图</t>
  </si>
  <si>
    <t>INC003921365</t>
  </si>
  <si>
    <t>签字报错</t>
  </si>
  <si>
    <t>INC003921431</t>
  </si>
  <si>
    <t>在勾选WP04AA时闪退了两次,第三次进入系统时在勾选WP03AA时，说计算保费失败</t>
  </si>
  <si>
    <t>INC003921570</t>
  </si>
  <si>
    <t>微信后台/积分功能/积分全明细报表 无法导出，烦请导出2019/1/1-2019/12/30的报表数据，谢谢</t>
  </si>
  <si>
    <t>INC003921605</t>
  </si>
  <si>
    <t>保单号：02695972 提交理赔申请提示：接口调用失败。</t>
  </si>
  <si>
    <t>INC003928762</t>
  </si>
  <si>
    <t>保单号：00970172, T215|客户证件提交信息，12/30日微信端重复提交，烦请删除pass内“待登记”记录，谢谢！</t>
  </si>
  <si>
    <t>INC003928763</t>
  </si>
  <si>
    <t>Jiajia Hu</t>
  </si>
  <si>
    <t>银保通单，投保单号：028001636200，此单已经录入，LA系统为查到此单。请加急处理</t>
  </si>
  <si>
    <t>INC003928832</t>
  </si>
  <si>
    <t>MTS系统又无法正常登入了，还请协助解决。感谢!</t>
  </si>
  <si>
    <t>INC003928905</t>
  </si>
  <si>
    <t>BJ 03094348 都会传家为不可变更红利领取方式险种，PASS强校验不允许受理至LA，此单变更投保人，需受理红利领取方式变更后变更红利账户所有人，另外如有提出此项申请的不能受到LA就无法退件，请协助查看处理，谢谢。</t>
  </si>
  <si>
    <t>INC003928924</t>
  </si>
  <si>
    <t>203002560349 此单客户已经支付成功，详见附件支付截图，现管理职无法提交保单，请推送交易描述结果，并同步保单状态，谢谢</t>
  </si>
  <si>
    <t>INC003928966</t>
  </si>
  <si>
    <t>投保书号040000027265柜面受理人员在修改投保人工作单位信息时无法保存，提示状态错误无法修改，烦请协助！因今日月结时间紧急，烦请抓紧协助谢谢！！！</t>
  </si>
  <si>
    <t>INC003929084</t>
  </si>
  <si>
    <t>MTS登录时显示密钥错误，这两天刚搬迁，IP地址已更新，是否是因为IP与之前不同的原因？请帮忙解决，谢谢！</t>
  </si>
  <si>
    <t>INC003929341</t>
  </si>
  <si>
    <t>CCS投诉受理里如客户保单数量过多，投诉审批界面就一直处于加载状态无法显示</t>
  </si>
  <si>
    <t>INC003929353</t>
  </si>
  <si>
    <t>12月31日，华夏项目受理的订单档共计387单，新契约上传时发生报错，出错单共计371单，具体报错如下，请帮忙处理。</t>
  </si>
  <si>
    <t>INC003929381</t>
  </si>
  <si>
    <t>交清增额保单40621581,在PDF信函模块显示的“本次红利分配后累计增加的保额：5977.00元”，但是模块“主险基本保险金额：50000.00元 主险累计有效保险金额：57200.00元”烦请核实</t>
  </si>
  <si>
    <t>INC003929425</t>
  </si>
  <si>
    <t>客户73512642 奚誉榕 未成年保额超限额50万，请查因： 客户在2019/10/21投保团险GP04020000102055，2019/11/20签发，累计团险身故风险30万2019/12/26购买个险新单04787595，未报错V42自核通过,导致该未成年人累计身故风险额超过50万。请查因，为什么个险保</t>
  </si>
  <si>
    <t>INC003929428</t>
  </si>
  <si>
    <t>Mengmeng Wei</t>
  </si>
  <si>
    <t>CCS权限故障，上午还能查到保单信息，下午就查不到了</t>
  </si>
  <si>
    <t>INC003929839</t>
  </si>
  <si>
    <t>武汉保单02587777，代理人通过IMAP提交理赔时，提示“接口调用失败”</t>
  </si>
  <si>
    <t>INC003930118</t>
  </si>
  <si>
    <t>MTS系统审核发送新单，提示报错，还请协助处理。感谢！</t>
  </si>
  <si>
    <t>10225 Exchange Online - Office 365</t>
  </si>
  <si>
    <t>10726 CN - WDS</t>
  </si>
  <si>
    <t>263邮箱问题，已升级处理</t>
  </si>
  <si>
    <t>由于跑批问题导致报表缺数</t>
  </si>
  <si>
    <t>3340681</t>
  </si>
  <si>
    <t>推数T+2天生效，有数据延迟</t>
  </si>
  <si>
    <t>推数T+2天生效，有数据延迟，未做更改</t>
  </si>
  <si>
    <t>张松那边已经给过数据了，详情请见邮件。</t>
  </si>
  <si>
    <t>因发布导致的单子丢失</t>
  </si>
  <si>
    <t>客户补打</t>
  </si>
  <si>
    <t>队列过大</t>
  </si>
  <si>
    <t>不满足缴费变更的规则</t>
  </si>
  <si>
    <t>此单不符合缴费变更的规则，所以pass 自动取消了</t>
  </si>
  <si>
    <t>打印新上线问题</t>
  </si>
  <si>
    <t>打印新上线问题造成uuid未能正常返回，现在已经恢复正常</t>
  </si>
  <si>
    <t>业务附件险（"终止"，"到期"，"退保"）状态不计算到合计保费里</t>
  </si>
  <si>
    <t>与用户沟通过，用户同意关闭</t>
  </si>
  <si>
    <t>CTI-VDN缺少VVIP类型数据</t>
  </si>
  <si>
    <t>添加VVIP数据类型</t>
  </si>
  <si>
    <t>服务器重启导致批处理跑了多次，重启服务恢复</t>
  </si>
  <si>
    <t>已经调整</t>
  </si>
  <si>
    <t>服务器性能问题</t>
  </si>
  <si>
    <t>调用保单信息查询接口异常</t>
  </si>
  <si>
    <t>删除相应保全</t>
  </si>
  <si>
    <t>RPIS调用MAP，MAP做了IP白名单，MAP只配置了带有空格的IP白名单。RPIS的123和124两个节点流量和WIFI调用MAP是反着的，1个节点请求MAP，使用手机流量请求，IP后有空格，使用WIFI请求，IP后没有空格；另外1个节点请求，恰好相反。早上的批处理，消息推送失败，应该是124这台请求MAP不带空格的IP，不再白名单，调用MAP返回为空。</t>
  </si>
  <si>
    <t>MAP把带有空格，不带空格的IP都加入了白名单。RPIS把IP又改回了域名。</t>
  </si>
  <si>
    <t>12月2日凌晨跑批超时，为不影响报表使用，镜像库快照不更新。 因此用户周一所刷的报表只有周六的数据， 没有周日的。</t>
  </si>
  <si>
    <t>数据更新已完成，报表可以正常使用。</t>
  </si>
  <si>
    <t>因发布导致的部分数据错误</t>
  </si>
  <si>
    <t>因发布导致的部分数据错误，重新处理错误数据</t>
  </si>
  <si>
    <t>根原因暂时没有找到</t>
  </si>
  <si>
    <t>当前单线下业务处理，该问题将转PRB进行跟进，分析根原因解决</t>
  </si>
  <si>
    <t>因上线导致的单子丢失</t>
  </si>
  <si>
    <t>用户操作直接补打</t>
  </si>
  <si>
    <t>网络环境问题，导致保单影像上传失败。</t>
  </si>
  <si>
    <t>重新手工补充影像</t>
  </si>
  <si>
    <t>3410791</t>
  </si>
  <si>
    <t xml:space="preserve">依据工单里的截图来看是需要操作者用管理员身份打开浏览器打开下载。
</t>
  </si>
  <si>
    <t>已修改源码且上线</t>
  </si>
  <si>
    <t>3231587</t>
  </si>
  <si>
    <t>Printer</t>
  </si>
  <si>
    <t>修改了打印机名称，与程序保持一致</t>
  </si>
  <si>
    <t>打印上线bug 造成数据未能及时返回</t>
  </si>
  <si>
    <t>3420139</t>
  </si>
  <si>
    <t>密钥错误无法登陆</t>
  </si>
  <si>
    <t>清空密钥，重新生成密钥登录。</t>
  </si>
  <si>
    <t>详情请见附件</t>
  </si>
  <si>
    <t>该账号已恢复，请重新登陆，重置密码不能解锁的问题，我们会尽快修复，请谅解，谢谢。</t>
  </si>
  <si>
    <t>北京CC,沈阳CC,DRM-Digital三个项目的new.old数据JOB已经重跑</t>
  </si>
  <si>
    <t>北京CC,沈阳CC,DRM-Digital三个项目的new.old数据JOB已经重跑，并将数据回收时间调整至12月7日。</t>
  </si>
  <si>
    <t>都会堂支付结果回推失败</t>
  </si>
  <si>
    <t>重新推送</t>
  </si>
  <si>
    <t>系统BUG导致</t>
  </si>
  <si>
    <t>修复BUG，解决该问题</t>
  </si>
  <si>
    <t>3432996</t>
  </si>
  <si>
    <t xml:space="preserve">表单已设置相同审批人自动跳过，但是基点设置有个必填意见而没有跳过，现在已经更改。
</t>
  </si>
  <si>
    <t>3440119</t>
  </si>
  <si>
    <t xml:space="preserve">这个问题是账号没有绑定成本中心的使用权限，现在已添加。
</t>
  </si>
  <si>
    <t>代理人智能核保问卷答题特殊操作步骤会引发问卷错位。</t>
  </si>
  <si>
    <t>代理人智能核保问卷答题特殊操作步骤会引发问卷错位。在基本告知页，对有输入框的信息录入（比如身高，体重等），输入完后，请先点击空白处，不要直接点击其他问题答卷。 临时操作方案为，将所有选是的答卷全部 选否保存，再选择想要选是的答卷，如果出现需要输入框录入的，请录入完后点击空白处，然后继续答卷即可。 针对获取核保结论失败的问题咨询，如上陈述方案，请在一线团队宣导一下</t>
  </si>
  <si>
    <t>发布的时候没有将相关代码合并到生产分支代码上，现在已经合并到生产分支了，该问题已经解决。</t>
  </si>
  <si>
    <t>调用接口路径错误</t>
  </si>
  <si>
    <t>修复调用接口路径</t>
  </si>
  <si>
    <t>已修复，于2019-12-12日上线。</t>
  </si>
  <si>
    <t>用户操作有误。手工patch了ACMVPF,ACBLPF,CHEQPF,CLMDPF。</t>
  </si>
  <si>
    <t>该问题是由于map没有及时upadate导致的，现在map已经做了处理，已解决该问题了。</t>
  </si>
  <si>
    <t>点覆盖时没有传入参数customerCode字段导致的，现在已经传入该字段，已解决该问题。</t>
  </si>
  <si>
    <t>发布代码错误</t>
  </si>
  <si>
    <t>修复代码，重新处理错误单</t>
  </si>
  <si>
    <t>问题原因了，是由于"财务-已备"》其他给付及个人寿险 中"保险类型"不能为空，重新保存后，再重新尝试生成"FP报告"，谢谢。</t>
  </si>
  <si>
    <t>由于access数据频繁读取或操作过多发生了错误，导致涉及EXCEL上传功能发生异常</t>
  </si>
  <si>
    <t>目前已经重启服务器IIS，释放了连接，请尝试重新导入。</t>
  </si>
  <si>
    <t>历史遗留数据错误</t>
  </si>
  <si>
    <t>修改数据库信息</t>
  </si>
  <si>
    <t>NB项目的ODS代码有瑕疵造成银保保单数据重复，已做紧急修复并对错误数据做了全面排查和重推处理，问题已得到解决</t>
  </si>
  <si>
    <t>目前已经重启服务器IIS，释放了链接，请尝试重新导入。</t>
  </si>
  <si>
    <t>修复中</t>
  </si>
  <si>
    <t>Reporting JOB存在BUG，重跑导致数据重复</t>
  </si>
  <si>
    <t>清理重复数据</t>
  </si>
  <si>
    <t>服务器问题，已恢复</t>
  </si>
  <si>
    <t>进程卡死，已恢复</t>
  </si>
  <si>
    <t>3380688</t>
  </si>
  <si>
    <t>功能如此，误操作导致数据变化</t>
  </si>
  <si>
    <t>后续会进行优化，防止用户误操作导致打印方式改变。</t>
  </si>
  <si>
    <t>经排查，11报表包含该保单数据， 与47报表一致</t>
  </si>
  <si>
    <t>WDS模板损坏</t>
  </si>
  <si>
    <t>使用无损模板放到模板文件中</t>
  </si>
  <si>
    <t>新需求上线导致功能问题，12.9日修复上线</t>
  </si>
  <si>
    <t>问题修复</t>
  </si>
  <si>
    <t>已经确认错误原因，历史数据修复方案会包含在新需求中，这4单需要先处理</t>
  </si>
  <si>
    <t>--在T5679-T656中添加SU状态
--整体返回退保后新利息融入本金
--patch脚本
UPDATE mlpdta.LOANPF SET LSTCAPDATE = 20190416,NXTCAPDATE = 20191005,LSTCAPLAMT = 30.34
,USER_PROFILE='I003789721',DATIME=CURRENT_TIMESTAMP
WHERE CHDRNUM = '00714385' AND CHDRCOY = '1' AND VALIDFLAG = '1' AND LOAN_NUMBER = 3
AND LSTCAPLAMT = 985 AND LSTCAPDATE = 20160405 and NXTCAPDATE = 20170405
--1 rows
UPDATE mlpdta.LOANPF SET LSTCAPDATE = 20171103,NXTCAPDATE = 20180521,LSTCAPLAMT = 122.18 
,USER_PROFILE='I003789721',DATIME=CURRENT_TIMESTAMP
WHERE CHDRNUM = '41322064' AND CHDRCOY = '1' AND VALIDFLAG = '1' AND LOAN_NUMBER = 5
AND LSTCAPLAMT = 701 AND LSTCAPDATE = 20150521 and NXTCAPDATE = 20160521
--1 rows
UPDATE mlpdta.LOANPF SET LSTCAPDATE = 20180731,NXTCAPDATE = 20180923,LSTCAPLAMT = 3934.46 
,USER_PROFILE='I003789721',DATIME=CURRENT_TIMESTAMP
WHERE CHDRNUM = '41630969' AND CHDRCOY = '2' AND VALIDFLAG = '1' AND LOAN_NUMBER = 1
AND LSTCAPLAMT = 35800.00 AND LSTCAPDATE = 20150923 and NXTCAPDATE = 20160923
--1 rows
UPDATE mlpdta.LOANPF SET LSTCAPDATE = 20170801,NXTCAPDATE = 20180208,LSTCAPLAMT = 3220.57 
,USER_PROFILE='I003789721',DATIME=CURRENT_TIMESTAMP
WHERE CHDRNUM = '41729623' AND CHDRCOY = '7' AND VALIDFLAG = '1' AND LOAN_NUMBER = 2
AND LSTCAPLAMT = 13500.00 AND LSTCAPDATE = 20150208 and NXTCAPDATE = 20160208
--1 rows</t>
  </si>
  <si>
    <t>做了两次变更，详情见邮件。</t>
  </si>
  <si>
    <t>用户做了两次变更</t>
  </si>
  <si>
    <t>岗位审批人需要变更。</t>
  </si>
  <si>
    <t>共单问题导致数据重复进而推数报错</t>
  </si>
  <si>
    <t>根据MTS BA给出的解决方案，对共单数据任意取一条，代码已修复，问题解决
Shutao Luo
共单问题导致数据重复进而推数报错，已发邮件给MTS开发和BA要求提供最终解决方案，临时方案是对数据做DP后手工推数 
Hi Wenkai/Rongjun, 
目前ODS推数MTS_LCAPPNT 表发生以下错误，经查是由于下面这个保单02571669属于共单导致，该保单属于顾销渠道MR12AQ，而MTS_LCAPPNT是以保单号和投保人编号做联合主键，共单导致数据重复并造成ODS推数投保人信息失败，生产问题请尽快给出解决方案，谢谢</t>
  </si>
  <si>
    <t>重发确认收款报文</t>
  </si>
  <si>
    <t>用户需要了解为什么会出现这种请看</t>
  </si>
  <si>
    <t>以电话与用户沟通，邮件告知用户</t>
  </si>
  <si>
    <t>已补发</t>
  </si>
  <si>
    <t>3396796</t>
  </si>
  <si>
    <t>程序设计存在BUG</t>
  </si>
  <si>
    <t>改为每日全量推送</t>
  </si>
  <si>
    <t>邮箱服务器异常，未能正确发送邮件</t>
  </si>
  <si>
    <t>邮箱服务器异常，未能正确发送邮件，个别现象</t>
  </si>
  <si>
    <t>前置机未加入启动序列，现已加入</t>
  </si>
  <si>
    <t>已告知用户解决方案</t>
  </si>
  <si>
    <t>已处理，请核实</t>
  </si>
  <si>
    <t>影像已补充，仍有问题请反馈</t>
  </si>
  <si>
    <t>程序问题，后台已调整数据，稍后会修复程序</t>
  </si>
  <si>
    <t>数据配置</t>
  </si>
  <si>
    <t>数据已经配置</t>
  </si>
  <si>
    <t>性能问题造成保全未能正常结案</t>
  </si>
  <si>
    <t>1. 用户先将保单整体回退至交易号2138。
2. IT将保费从账LP S暂时调至LP TS，然后放开DIARY锁，保单失效后，再将保费从LP TS调回LP S。
3. 用户操作复效申请。</t>
  </si>
  <si>
    <t>排查中，转prb解决</t>
  </si>
  <si>
    <t>转PRB继续排查</t>
  </si>
  <si>
    <t>相关影像已发送至邮件，检索条件为 保单号。</t>
  </si>
  <si>
    <t>调用LA接口报错</t>
  </si>
  <si>
    <t>调用保单查询接口报错，数据已经处理</t>
  </si>
  <si>
    <t>等待优化，目前手工补进去流水</t>
  </si>
  <si>
    <t xml:space="preserve">问题：保单023002546381 发送LA失败，请解决。
原因：用户使用的是网址是http://mts.metlife.cn   改使用http://mts-mis.metlife.cn发单就没有报错。
主要是两个程序里使用的IssuePolicy.xml文件节点不一致导致的。
</t>
  </si>
  <si>
    <t>根据保单数据和报错行号的程序分析原因。</t>
  </si>
  <si>
    <t>积分赠送规则是针对于保单的（每张保单每年赠送有次数限制），此客户在12-04号针对于多张保单都做了续期帐号变更，所以赠送了很多次</t>
  </si>
  <si>
    <t>服务器CPU占用过高</t>
  </si>
  <si>
    <t>长期险，首月协议退保时，退费少加LE/LP（溢缴保费的金额）。</t>
  </si>
  <si>
    <t>HCVSURP对应的长期险，首月协议退保时，退费会加上LE/LP（溢缴保费）的金额。</t>
  </si>
  <si>
    <t>46报表从财务表取数，47报表从收付费 业务表取数，且不包括资金平台的数据， 因此有差异。</t>
  </si>
  <si>
    <t>于畅发起的表单里填写的成本中心的CEO直接汇报人错误，已经做了更改。</t>
  </si>
  <si>
    <t>分公司总经理没在CEO直接审批组里。现在已经添加。</t>
  </si>
  <si>
    <t xml:space="preserve">分公司总经理没在CEO直接审批组里。现在已经添加。
</t>
  </si>
  <si>
    <t>将字段改大</t>
  </si>
  <si>
    <t>经确认是因为war包的挂载盘会有文件更新，liberty的机制，war包下的任何文件变动都会造成实例的重新加载，导致无法访问</t>
  </si>
  <si>
    <t>禁用程序的自动更新功能</t>
  </si>
  <si>
    <t>问题：部分新人无法取到RE数据提示："任务分配中，请再试一次"，还请检查处理.部分问题工号：969371、969372、969373、969115
原因：待领取库里是有RE数据的，之所以无法取到数据因为有待领取数据的状态不是待领取状态而是强制回收状态，这个强制回收状态是由人为操作的，操作人许依操作页面是客户档案-黑名单。
任务分配是将待领取状态的Task分配给取号TSR，Update数据的条件是Task的状态是待领取才能正常分配。
临时解决方案：清理待领取库里的这条被强制回收的数据 
根本解决方案：分析发生此问题的原因后在提出具体方案通过PRB或CR跟进解决。</t>
  </si>
  <si>
    <t>调查取Re数据的逻辑。</t>
  </si>
  <si>
    <t>iMAP2.0和MAP交互要经过MFP的adapter，当输入空格时，把数据传输到后台会报错，这个报错是由于adapter原因导致的，目前对adapter进行优化，可以解决这个问题。</t>
  </si>
  <si>
    <t>未确定为缺陷</t>
  </si>
  <si>
    <t>此用户的短信在SMS中正常下发，请用户检查手机check黑名单</t>
  </si>
  <si>
    <t>本保全已经数据修复。 针对该问题，我已经发出邮件。 跟业务沟通该情况</t>
  </si>
  <si>
    <t>上游理赔业务代码有调整，ODS推数按照最新逻辑处理。</t>
  </si>
  <si>
    <t>ODS根据最新业务调整推数逻辑，AML系统进行跑批。</t>
  </si>
  <si>
    <t xml:space="preserve">银行账号信息残缺，已指导客户更正。
</t>
  </si>
  <si>
    <t>此INC已经转task走数据修改操作处理，后续会和开发沟通，跟进彻底解决该类问题</t>
  </si>
  <si>
    <t>这个还是之前NB问题造成的历史数据，因为POLICYINFOEXNO在CCS为主键，所以ODS重推不能更新该表之前的错误记录，请做DP删除这条多余的数据，另外请根据字段长度(小于17)和推数时间ETL_DATATIME（2019-12-05之前）排查是否还有类似脏数据，并发我确认，谢谢！</t>
  </si>
  <si>
    <t>ODS提供查询条件由CCS 做DP清除多余的脏数据，问题已解决</t>
  </si>
  <si>
    <t>可以在相关路径下访问该保单的相关的影像。暂时</t>
  </si>
  <si>
    <t>需求不满足现在的现实场景</t>
  </si>
  <si>
    <t xml:space="preserve">此问题属于推数问题 </t>
  </si>
  <si>
    <t>现数据已经正常，后期有问题可以电话联系，暂时关闭</t>
  </si>
  <si>
    <t>无法复现，待排查</t>
  </si>
  <si>
    <t>业务已恢复</t>
  </si>
  <si>
    <t>相关文件已取出。</t>
  </si>
  <si>
    <t>新上线问题</t>
  </si>
  <si>
    <t>系统文件单个服务器缺失</t>
  </si>
  <si>
    <t>将缺失文件服务器关闭，文件重新覆盖并且重启</t>
  </si>
  <si>
    <t>3251166</t>
  </si>
  <si>
    <t>重新覆盖缺失服务器的文件，重启</t>
  </si>
  <si>
    <t>3060186</t>
  </si>
  <si>
    <t>发布文件单台服务器缺失</t>
  </si>
  <si>
    <t>将缺失文件服务器重新覆盖重启服务</t>
  </si>
  <si>
    <t xml:space="preserve">问题：MTSRPT系统无查进行数据报表查询及下载 报错   报错Message： System.OutOfMemoryException:Exception of type 'System.OutOfMemoryException'was thrown. 内存溢出
原因：内存溢出导致的
</t>
  </si>
  <si>
    <t>解决方案：Infra同事把MTS Rpt的IIS  Recycle一下即可解决。</t>
  </si>
  <si>
    <t>问题：MTSRPT报表中报表-数据管理类-CL入库明细报表查询报错   报错Message： System.OutOfMemoryException:Exception of type 'System.OutOfMemoryException'was thrown. 内存溢出
原因：内存溢出导致的
解决方案：Infra同事把MTS Rpt的IIS  Recycle一下即可解决。</t>
  </si>
  <si>
    <t>账号权限配置错误</t>
  </si>
  <si>
    <t>重新配置账号权限</t>
  </si>
  <si>
    <t>数据库中附件险数据存在重复</t>
  </si>
  <si>
    <t>将多余的附加险数据删除</t>
  </si>
  <si>
    <t>经查，手机号18773460913是衡阳中国移动的号码，外呼后用户来电显示0734-4008288168是正常的</t>
  </si>
  <si>
    <t>手机号18773460913是衡阳中国移动的号码，外呼后用户来电显示0734-4008288168是正常的决这一事件？请说明所做完成的事项和和采取行动的人。</t>
  </si>
  <si>
    <t>跑批</t>
  </si>
  <si>
    <t>当时系统重启导致该问题</t>
  </si>
  <si>
    <t>二级部门配置错误</t>
  </si>
  <si>
    <t>重新配置二级部门</t>
  </si>
  <si>
    <t>已告知代理人处理方案</t>
  </si>
  <si>
    <t xml:space="preserve">添加0802公司段1162成本中心的审批流程
</t>
  </si>
  <si>
    <t>用户邮箱填写错误，已更新发送</t>
  </si>
  <si>
    <t>用户有两个账号，分配错了权限</t>
  </si>
  <si>
    <t>禁用1个账号，重新分配权限</t>
  </si>
  <si>
    <t>问题：968291、 967778 、 968686取号系统提示："任务分配中，请再试一次"
原因：今天上午许依有在客户档案-黑名单导入做过操作，导致有Task数据被强制回收，但是这些数据在待领取库里未被清理，这样TSR取到了这些数据，却无法分配给TSR，分配是分待领取状态的数据，现在是强制回收的数据分配不了，然后系统一直提示："任务分配中，请再试一次"，始终取不到号。
临时解决方案：通过数据修改从待领取库里清理这个被强制回收的数据即可。
脚本如下：
delete from    TR_C_WaitTask where F_Key = 637120814119053323041576</t>
  </si>
  <si>
    <t>3413267</t>
  </si>
  <si>
    <t>12月13号关闭的（采购申请单）模版使用权限需要在打开。</t>
  </si>
  <si>
    <t>用户账号没有加邮箱信息</t>
  </si>
  <si>
    <t>将用户账号邮箱信息录入</t>
  </si>
  <si>
    <t>参考该记录 : 保单40765818于2019-11-20 09:28:48 借记卡缴费</t>
  </si>
  <si>
    <t>数据考虑不全面</t>
  </si>
  <si>
    <t>已修复</t>
  </si>
  <si>
    <t>EBS 生成的数据缺少银行账号所以未能成功推入资金平台</t>
  </si>
  <si>
    <t xml:space="preserve">联系EBS运维修复数据后重新推送，问题已经解决 </t>
  </si>
  <si>
    <t>详情请见邮件</t>
  </si>
  <si>
    <t>1、数据查询比对
2、数据修改
3、文件上传</t>
  </si>
  <si>
    <t>数据调查</t>
  </si>
  <si>
    <t>此单的回签日期已经提供，除此之外没有其回签数据</t>
  </si>
  <si>
    <t xml:space="preserve">此单是Fatca件的保单不发送LA，具体报文如下：
成功解析XML报文。
通过数据校验。
Fatca件的保单不发送LA。
返回的XML报文：&lt;PaymentInfo&gt;&lt;ApplicationNum&gt;123002542766&lt;/ApplicationNum&gt;&lt;Status&gt;Success&lt;/Status&gt;&lt;ErrorMsg&gt;Fatca件的保单不发送LA。&lt;/ErrorMsg&gt;&lt;/PaymentInfo&gt;原始报文：&lt;?xml version="1.0" encoding="UTF-8"?&gt;&lt;PaymentInfo&gt;
  &lt;ApplicationNum&gt;123002542766&lt;/ApplicationNum&gt;
  &lt;TransactionID&gt;869949IPTE20191200000202&lt;/TransactionID&gt;
  &lt;PaymentMode&gt;224&lt;/PaymentMode&gt;
  &lt;RenewalPayMode&gt;6&lt;/RenewalPayMode&gt;
  &lt;RenewalBankCode&gt;6236681420019153162&lt;/RenewalBankCode&gt;
  &lt;RenewalBank&gt;建设银行借记卡&lt;/RenewalBank&gt;
  &lt;OpenID&gt;&lt;/OpenID&gt;
&lt;/PaymentInfo&gt;
</t>
  </si>
  <si>
    <t>数据库中lccpolicyRatecycle表死锁导致</t>
  </si>
  <si>
    <t>放开死锁</t>
  </si>
  <si>
    <t>保单已经处理，而且补发了18，19年红利，请关注！
UPDATE mlpdta.COVRPF SET STATCODE='TR', PSTATCODE='TR'
,USER_PROFILE ='I003856742',DATIME = CURRENT_TIMESTAMP
WHERE CHDRCOY='6' AND CHDRNUM = '40479254' 
AND VALIDFLAG='1' and crtable in ('HR53','SP51');
--2 ROWS
UPDATE mlpdta.CHDRPF SET PSTATCODE='FP',SINSTAMT01=0,SINSTAMT06=0
,USER_PROFILE ='I003856742',DATIME = CURRENT_TIMESTAMP
WHERE CHDRCOY='6' AND CHDRNUM = '40479254' 
AND VALIDFLAG='1' AND SINSTAMT01=1680
--1 ROWS
DELETE FROM mlpdta.LINSPF 
WHERE CHDRCOY='6' AND CHDRNUM = '40479254' AND INSTFROM=20161220 AND INSTAMT01=1680
--1 ROWS
UPDATE mlpdta.PAYRPF SET SINSTAMT01=0,SINSTAMT06=0
,USER_PROFILE ='I003856742',DATIME = CURRENT_TIMESTAMP
WHERE CHDRCOY='6' AND CHDRNUM = '40479254' 
AND VALIDFLAG='1' AND SINSTAMT01=1680
--1 ROWS
--Diary Convert</t>
  </si>
  <si>
    <t>版本问题</t>
  </si>
  <si>
    <t>重新发布</t>
  </si>
  <si>
    <t>已经Recycle服务器IIS,系统页面已恢复正常。</t>
  </si>
  <si>
    <t>xml错误</t>
  </si>
  <si>
    <t>详情参见 相关目录</t>
  </si>
  <si>
    <t>MIS系统无法访问，ApplicationPool无法启动。</t>
  </si>
  <si>
    <t>重启服务器，目前已恢复MIS系统。</t>
  </si>
  <si>
    <t>核心未推数，先已推至资金平台</t>
  </si>
  <si>
    <t>银行名称已修改为中国农业银行股份有限公司常州西夏墅支行。</t>
  </si>
  <si>
    <t>因凌晨宕机导致上传影像晚</t>
  </si>
  <si>
    <t xml:space="preserve">问题：TP0002453552保单审核报错，提示："发送第1张单子时，引发错误：System.FormatExceptoin:String was not recoginzed as a valid DateTime at System.DateTimeParse.Parse(String s,DateTimeFormatinfo dtfi,DateTimeStyles styles)"
原因：保单审核时会做保额的Check，涉及到被保人的历史保单累积保额的逻辑，历史保单的投保单号是019002841286  这笔保单的PolicyCheckTime值是空值，导致转换为时间类型引发异常。
临时方案：请联系业务渠道同事给这个保单TP0000049419的PolicyCheckTime该填写何值，然后提数据修改补充信息后再审核即可，运维建议投保单号是019002841286 该值应填写PolicyCheckTime 为2010-07-07 11:33:00.000，应介于这笔保单的录入时间和受理时间之间。
</t>
  </si>
  <si>
    <t>检查异常代码段涉及的数据。</t>
  </si>
  <si>
    <t>问题：外点兴业银行系统任务分配时无法操作，提示："系统提示：非本任务分配记录的分配人，不能修改本任务分配！"。
原因：系统卡顿时操作数据不完整，有数据被清理但未及时创建引起的。
根本解决方案通过PRB解决。</t>
  </si>
  <si>
    <t>分析报错原因。</t>
  </si>
  <si>
    <t>数据存在未NULL的值，但查询时不允许未NULL</t>
  </si>
  <si>
    <t>转问题处理</t>
  </si>
  <si>
    <t xml:space="preserve">MTS系统主管版CTI状态无法登陆。
</t>
  </si>
  <si>
    <t>回滚自动化发布的代码后问题得到了解决。</t>
  </si>
  <si>
    <t>问题：工号969759取号权限配置正常，但系统提示："达到本Calllist最大取号上限，没有有效可取记录。"
原因：工号969759没有NewGroup信息。
目前DM_TSR_Group的自动化Job今天凌晨正常执行后即已经恢复能正常取号。</t>
  </si>
  <si>
    <t>enotice服务器CR上线日期错误</t>
  </si>
  <si>
    <t>已上线缺少的部分</t>
  </si>
  <si>
    <t>原数据问题</t>
  </si>
  <si>
    <t>用户无法删除超过一天的附件</t>
  </si>
  <si>
    <t>删除数据库信息</t>
  </si>
  <si>
    <t>工作流未结案，现已处理完成</t>
  </si>
  <si>
    <t>正常业务逻辑</t>
  </si>
  <si>
    <t>交通银行不允许做续期帐号变更</t>
  </si>
  <si>
    <t>因为AML2代补数跑批时间过长造成对实收保费表ZPTNPF锁表，影响了DAILY 跑批的JOB，造成BASE OPD跑批超时</t>
  </si>
  <si>
    <t>临时停止AML2的跑批，锁表问题解决后，DAILY 任务正常运行，已告知AD 团队以后尽量避免类似问题并加强监控和沟通</t>
  </si>
  <si>
    <t>字段过长导致</t>
  </si>
  <si>
    <t>修改字段</t>
  </si>
  <si>
    <t>数据已配置</t>
  </si>
  <si>
    <t>问题描述是：投保单号 013002526955 降保前ANP 值是8640 ，降保后ANP值是25920 ，请核对？
问题原因：由于此保单的历史降保数据多累计计算了
ODS同事刷新这笔保单历史推数数据MTS报表数据已恢复正常。</t>
  </si>
  <si>
    <t>调查报表统计逻辑配合ODS同事一起 分析原因。</t>
  </si>
  <si>
    <t>URL编码问题</t>
  </si>
  <si>
    <t>重新同步</t>
  </si>
  <si>
    <t>由于CPU过高重启服务器解决</t>
  </si>
  <si>
    <t>详情请参见邮件附件</t>
  </si>
  <si>
    <t>和核心沟通，核心没有此缴费记录，所以核心返回收款失败</t>
  </si>
  <si>
    <t>网络原因</t>
  </si>
  <si>
    <t>用户重新尝试保费计算</t>
  </si>
  <si>
    <t xml:space="preserve">03638042这四张单：
原因：因为附加险终止前，做了周年日处理，导致COVR的CURRFROM&gt;CURRTO
先返B522,然后patch COVR,之后再放开diary吃进保费
UPDATE COVRPF SET CURRTO =20191017   ,
USER_PROFILE ='I003879578',DATIME = CURRENT_TIMESTAMP WHERE chdrnum IN ('03638042' ,'03637895','03638000','03637813') and chdrcoy ='5' and   
rider ='01' AND CURRTO =20191217              
 -- 4 ROWS              
UPDATE COVRPF SET CURRFROM=20191017   ,
USER_PROFILE ='I003879578',DATIME = CURRENT_TIMESTAMP  WHERE chdrnum IN ('03638042' ,'03637895','03638000','03637813')   and chdrcoy ='5' and   
rider ='01' AND CURRFROM =20191217              
 -- 4 ROW S          
SU-03634679豁免理赔后保费记账错误： 出错原因是因为做豁免理赔之前没有返billing，需要先做B522返回，然后返B521,然后看看数据COR
Update COVRPF SET currto = 20191216 , USER_PROFILE = 'I003879578',DATIME = CURRENT_TIMESTAMP FROM covrpf WHERE chdrnum ='03634679' and chdrcoy='2' 
and rider ='03' and currto ='20191217'           
-- 1 ROW                  
Update COVRPF SET currFROM = 20191216 , USER_PROFILE = 'I003879578',DATIME = CURRENT_TIMESTAMP FROM covrpf WHERE chdrnum ='03634679' and chdrcoy='2' 
and rider ='03' and currFROM ='20191217'      
-- 1 ROW  
PATCH完后放开diary                  </t>
  </si>
  <si>
    <t>What actions were taken to resolv12/20/2019 INC003879578 4  Cindy cindy 已解决 系统咨询 "12/18日5张保单gl帐不平
SU-03634679豁免理赔后保费记账错误
BJ-03638042/BJ-03638000/BJ-03637895/BJ-03637813 附加险已经终止了，B522还在写附加险保费记录，记账错误" "03638042这四张单：
原因：因为附加险终止前，做了周年日处理，导致COVR的CURRFROM&gt;CURRTO
先返B522,然后patch COVR,之后再放开diary吃进保费
UPDATE COVRPF SET CURRTO =20191017   ,
USER_PROFILE ='I003879578',DATIME = CURRENT_TIMESTAMP WHERE chdrnum IN ('03638042' ,'03637895','03638000','03637813') and chdrcoy ='5' and   
rider ='01' AND CURRTO =20191217              
 -- 4 ROWS              
UPDATE COVRPF SET CURRFROM=20191017   ,
USER_PROFILE ='I003879578',DATIME = CURRENT_TIMESTAMP  WHERE chdrnum IN ('03638042' ,'03637895','03638000','03637813')   and chdrcoy ='5' and   
rider ='01' AND CURRFROM =20191217              
 -- 4 ROW S          
SU-03634679豁免理赔后保费记账错误： 出错原因是因为做豁免理赔之前没有返billing，需要先做B522返回，然后返B521,然后看看数据COR
Update COVRPF SET currto = 20191216 , USER_PROFILE = 'I003879578',DATIME = CURRENT_TIMESTAMP FROM covrpf WHERE chdrnum ='03634679' and chdrcoy='2' 
and rider ='03' and currto ='20191217'           
-- 1 ROW                  
Update COVRPF SET currFROM = 20191216 , USER_PROFILE = 'I003879578',DATIME = CURRENT_TIMESTAMP FROM covrpf WHERE chdrnum ='03634679' and chdrcoy='2' 
and rider ='03' and currFROM ='20191217'      
-- 1 ROW  
PATCH完后放开diary                      "
12/20/2019 INC003872744   Cindy cindy 已回复 系统咨询 "已结案支付异常：
L19121841051、03553232、M19121859206
L19121841050、03435221、M19121859212
L19121841045、02661470、M19121859204" "解锁02661470，
SELECT * FROM elogpf WHERE FLOGDATA like '%02661470%'    
REVRRATE       payr出错
已和用户确认过，现在的理赔不赔付，并且将保单跑成失效。
经调查，保单在2019/1/3 12：02做了保单状态变更—Eclaim，2019/1/3 17：23扣款失败，拒付批处理检查保单状态（RD）非有效状态，所以不会再次生成2018/11的billing记录。
后续定期支付理赔完成后，因2018/11 billing已被删除，故后续不会再次出盘扣款。
因保单做过E-Claim定期支付处理，PAYR被更新，原来记录的VF变为'2',新增了1条VF='1'的记录。保单逾期处理进行billing回退时因找不到对应的PAYRREV记录而出错锁单。
综上，因保单做过E-Claim定期支付处理，PAYR被更新，逾期处理REVRRATE读PAYRREV未取得相应记录出错，需patch数据。
delete from payrpf WHERE chdrnum = '02661470' and chdrcoy ='1' and tranno =71
- 1 row
UPDATE PAYRPF SET VALIDFLAG ='1',USER_PROFILE= 'I003872744',  
 DATIME = CURRENT_TIMESTAMP where  chdrnum = '02661470'       
and chdrcoy ='1' and tranno = 58                            
- 1 row
DELETE FROM SLCK WHERE  ENTITY='02661470'
---1 row
放开后，保单应该就lapse掉了。"
e the incident? Please provide what was done and who took the action</t>
  </si>
  <si>
    <t>CPU使用率过高</t>
  </si>
  <si>
    <t>系统卡顿</t>
  </si>
  <si>
    <t>自动恢复正常</t>
  </si>
  <si>
    <t>更改表单使用人</t>
  </si>
  <si>
    <t>用户需要找到更改时间</t>
  </si>
  <si>
    <t>此问题是需求问题还未上线，后面有此问题提INC 到LA 进行数据修改</t>
  </si>
  <si>
    <t>险种规则没有生效；代码版本有误；</t>
  </si>
  <si>
    <t>3449362</t>
  </si>
  <si>
    <t>权限已经开通</t>
  </si>
  <si>
    <t>有两条相同的数据</t>
  </si>
  <si>
    <t>修改数据信息</t>
  </si>
  <si>
    <t xml:space="preserve">数据配置问题 </t>
  </si>
  <si>
    <t>ebs网银保单，前台直接拒绝的保单无收款银行名称，回调时核心对此回传结果做强校验，核心返回回调失败</t>
  </si>
  <si>
    <t>已代码修复上线</t>
  </si>
  <si>
    <t>您好
您的秘钥已清空，请稍后五分钟重新登录测试。</t>
  </si>
  <si>
    <t>业务报错</t>
  </si>
  <si>
    <t>PAYRPF表关联时未过滤ETL_DATATYPE = D 的数据， 导致数据重复， 金额翻倍。</t>
  </si>
  <si>
    <t>转PRB 修复</t>
  </si>
  <si>
    <t>服务器卡顿</t>
  </si>
  <si>
    <t>留一个INC继续观察</t>
  </si>
  <si>
    <t>提交新版本</t>
  </si>
  <si>
    <t>调用LA保单查询接口失败</t>
  </si>
  <si>
    <t>3392296</t>
  </si>
  <si>
    <t>调度失效， 导致跑批未自动调起， 报表数据不更新</t>
  </si>
  <si>
    <t>数据更新已完成， 报表可以正常使用</t>
  </si>
  <si>
    <t>数据处理中</t>
  </si>
  <si>
    <t>团险扫描软件不支持win10系统。  只能用win7 的电脑扫描      IT最近也在跟我们沟通采购的事请，后续要采购一个支持win10的扫描软件</t>
  </si>
  <si>
    <t>cms历史数据库配置错误，现已解决。</t>
  </si>
  <si>
    <t>后期麻烦提DP 到LA 进行数据修改</t>
  </si>
  <si>
    <t>新需求bug</t>
  </si>
  <si>
    <t>已上线修复</t>
  </si>
  <si>
    <t>该单因下载影像失败导致未生成合同</t>
  </si>
  <si>
    <t>因之前生成的红利已退给客户，所以保单整体回退后，LP TS有欠费，导致重新生成红利时因余额不足出错。</t>
  </si>
  <si>
    <t>今天通过银行转账收入续期保费4320元，所以执行了以下操作，保单恢复正常。
1. 调账。LP S +918.17元 至LP TS -918.17元
2. 解锁SLCK
Delete from slck where entity='40010174'
---1 row
3.   Release DIARY
4.   联系资金平台拦截重新生成的红利发放。
5. 调账LP TS +918.17元 至LP S -918.17元</t>
  </si>
  <si>
    <t>由于ODS报错，导致BO跑批延迟，报表数据未更新</t>
  </si>
  <si>
    <t>数据更新完成，报表可以正常使用</t>
  </si>
  <si>
    <t>问题数据</t>
  </si>
  <si>
    <t>由于ODS跑批报错， 数据更新延迟，缺少昨天的数据</t>
  </si>
  <si>
    <t>数据于10:37分更新完成， 报表可以正常使用</t>
  </si>
  <si>
    <t>已上传的建议书可以手动修改下单证类型，补上投保单就可以了出合同了</t>
  </si>
  <si>
    <t>详情请参见邮件</t>
  </si>
  <si>
    <t>试算时候的1395.46的利息,是本金70015.94，从2019/6/28(上次还款的时点)到2019/12/5计算的利息结果。
这个合计是本息71411.4没错
下面72846.4，会累加2019/6/28(上次还款日)之后LN/LO的金额，这个就是本金的科目，表示上次还款即利息资本化后，是否又累加了本金。
但是找到了1435的LN/LO，就是2019/6/30的结息。
为何发生这个差异呢，因为2019/6/30利息资本化后。
又发生了2019/6/28这个生效日的还款。这个日期是2019/6/30结息前的日期了。
这样实际上是有个时间的错乱的。。。
请考虑一下保全业务上怎么避免这种情况呢。
之前曾经改过还款申请未批核，会skip结息。这个是修改前的问题。
有个方法就是，把6月份的还款批核返回，然后把6月的结息返回。
然后重新用悬帐上的6月那笔金额进行贷款还款，生效日还是6/28的。
还款就已经进行了结息了，所以下次结息日是2019/12/28，所以放开diary即可，不需要提交L5NEWINTCP补结息。
这样到现在这个时点，利息本金应该是实际发生的。</t>
  </si>
  <si>
    <t>3429287</t>
  </si>
  <si>
    <t>详情请参见 相关路径</t>
  </si>
  <si>
    <t>调度失效， 导致跑批未自动调起， 报表数据未更新</t>
  </si>
  <si>
    <t>多个客户合并造成的</t>
  </si>
  <si>
    <t>"过红及其它事项"的"保费逾期未付选择"只能选"中止"</t>
  </si>
  <si>
    <t>请代理人联系分公司受理台重新保存"过红及其它事项"的"保费逾期未付选择"选择"中止"，再发送</t>
  </si>
  <si>
    <t>豁免险理赔日期问题，已经修复在测试中。此单走patch</t>
  </si>
  <si>
    <t>3442733</t>
  </si>
  <si>
    <t>性能问题，已经调整</t>
  </si>
  <si>
    <t>Mobile phone</t>
  </si>
  <si>
    <t>合作方报文中带有特殊字符</t>
  </si>
  <si>
    <t>imap2.0不能访问1.0的单子，代码问题</t>
  </si>
  <si>
    <t>已代码修复</t>
  </si>
  <si>
    <t>该问题已提需求调整，请知晓，谢谢。</t>
  </si>
  <si>
    <t>客户端限制了</t>
  </si>
  <si>
    <t>修改了配置，已经上线解决了</t>
  </si>
  <si>
    <t>job 已经恢复正常，数据已调整</t>
  </si>
  <si>
    <t>ODS 共享目录服务器1.191缓存增长过快导致服务器无法访问，联系INFA团队处理后恢复正常</t>
  </si>
  <si>
    <t>3384297</t>
  </si>
  <si>
    <t>该问题已修复上线，请知晓。</t>
  </si>
  <si>
    <t>该问题是由于map使用老保单号调用pass系统，核心报错的保全数据是新保单号；</t>
  </si>
  <si>
    <t>服务器hosts丢失汇丰银企直联的域名配置，导致汇丰sftp连不上，已联系infra同事添加域名配置，盘片已成功上传给汇丰银行</t>
  </si>
  <si>
    <t>程序报错补推导致数据重复</t>
  </si>
  <si>
    <t>删除重复数据</t>
  </si>
  <si>
    <t>这个是外勤虚拟账号，不在域中创建，无法使用域密码登录</t>
  </si>
  <si>
    <t>请使用EZT系统密码登录，默认密码是：1111111a</t>
  </si>
  <si>
    <t xml:space="preserve">此单月缴，但是首期只收1期保费。 
现在交了两期，并且溢缴转下期是N。所以承保时候要退费。 
退到首期账户,TENPAY_MM不支持退费，导致失败。
</t>
  </si>
  <si>
    <t>目前核心LA已将将该单承保。</t>
  </si>
  <si>
    <t>26号批量上传失败，系统资源耗尽，造成很多数据跑失败，后期若有此问题电话或者邮件我该下数据状态重新上传</t>
  </si>
  <si>
    <t xml:space="preserve">问题：引荐人李晓晨（967848）与被引荐人丛玉龙（967759）同在2019年9财月入职，为什么10财月在引荐奖明细报表中没有数据，而在11财月的引荐奖明细报表中有数据，比如投保单号123002497336 承保日期是2019-10-15并且【净承保业绩汇总清单】里有10月份数据而引荐奖明细报表中却没有数据，请反馈原因。
原因：引荐奖明细报表的引荐人关系依赖于直接引荐关系起始日期 ，直接引荐关系断裂日期而这个引荐关系的修改日期是在2019年11月08号之后才设置上去的，所以影响了10财月引荐奖明细报表的计算，数据修改编号RITM2170092   提修改的人员姓名是Xiao  Yang 
简单来说就是10财月没有他们的引荐关系所以也就没有引荐明细数据。
</t>
  </si>
  <si>
    <t>调查系统逻辑。</t>
  </si>
  <si>
    <t>原因是短信失效后，map没有清空双录</t>
  </si>
  <si>
    <t>该问题已确认是系统问题，正在紧急修复中，请知晓。</t>
  </si>
  <si>
    <t>迁移到PASS后，DIARY批量批核时出错。</t>
  </si>
  <si>
    <t>修改程序来支持DIARY批量批核。</t>
  </si>
  <si>
    <t>系统连接数超出导致系统无法继续访问</t>
  </si>
  <si>
    <t>目前已经Recycle服务器IIS释放占用的链接，系统已经恢复使用，请尝试重新登录。</t>
  </si>
  <si>
    <t>您好，您的秘钥已清空，请重新登录测试。</t>
  </si>
  <si>
    <t>如LA同事反馈，这是网销渠道产品，但是目前MTS系统配置的项目类型是TM渠道的，所以报错。此需求涉及项目类型变动，因上周有需求操作导致。如电话沟通，请重新提数据修改申请，将项目类型重新改为DGT渠道，请知晓</t>
  </si>
  <si>
    <t>已电话沟通，重新提数据修改申请，将项目类型重新改为DGT渠道，请知晓</t>
  </si>
  <si>
    <t>查询LA报错</t>
  </si>
  <si>
    <t>3370499</t>
  </si>
  <si>
    <t>连接数达到上限</t>
  </si>
  <si>
    <t>已通过服务器IIS Recycle恢复系统。</t>
  </si>
  <si>
    <t>3425238</t>
  </si>
  <si>
    <t>目前系统无法修改投保人工作单位信息，请提交相关的投补申请，直接联系分公司受理台发单即可，谢谢。</t>
  </si>
  <si>
    <t>您好
您的秘钥已清空，请重新登录测试。</t>
  </si>
  <si>
    <t>开发团队近期上线的逻辑造成的缺陷，已联系开发团队修复</t>
  </si>
  <si>
    <t>开发团队近期上线的逻辑造成的缺陷，已联系开发团队修改代码并修复历史数据</t>
  </si>
  <si>
    <t>3430121</t>
  </si>
  <si>
    <t>INC003936443</t>
  </si>
  <si>
    <t>都会宝-积分只计税报表中8625003079的计税信息没有。但经核查该人员在小程序下过单。见附件截图，请协助处理。谢谢。</t>
  </si>
  <si>
    <t>INC003936513</t>
  </si>
  <si>
    <t>问题：在1.0做的建议书2.0查询不到期待结果：1.0做的建议书2.0应查的到</t>
  </si>
  <si>
    <t>INC003936539</t>
  </si>
  <si>
    <t>浙江保单号03401228 金额7188.94  这单为实时给付，导致PASS系统中状态为"交易成功"，LA接口状态“失败”，和银行已确认，回复原因是"未收到该笔交易"，请尽快解决，谢谢</t>
  </si>
  <si>
    <t>Kavitha Naidu</t>
  </si>
  <si>
    <t>INC003936671</t>
  </si>
  <si>
    <t>11：35-11：40三地CCS卡顿</t>
  </si>
  <si>
    <t>INC003936876</t>
  </si>
  <si>
    <t>2020年1月1日的中止逾期解约数量异常共计159单，经查为系统未自动直刷所致，请IT协助处理，谢谢</t>
  </si>
  <si>
    <t>INC003937207</t>
  </si>
  <si>
    <t>我的CCS系统又开始查询不到保单信息了，上次有过一次，但过了一会就又查到了，现在又查不了了，请问是什么原因？</t>
  </si>
  <si>
    <t>INC003937242</t>
  </si>
  <si>
    <t>ShiYang Li</t>
  </si>
  <si>
    <t>pass系统新单管理-新单录入及增值服务-vip信息无法正常使用。</t>
  </si>
  <si>
    <t>INC003937281</t>
  </si>
  <si>
    <t>新员工入职权限无法登录</t>
  </si>
  <si>
    <t>INC003937343</t>
  </si>
  <si>
    <t>在MTS系统与EBS系统中按相同的抽数逻辑对赠险信息进行了抽数，但MTS系统与EBS系统所抽取的数据量信息相差较大。因EBS系统赠险数据是通过ODS推数进行，现想了解下ODS在推送赠险信息时的逻辑、还有是按哪几张报表的信息数据进行推送至EBS系统的。感谢了！</t>
  </si>
  <si>
    <t>LiXain Chen</t>
  </si>
  <si>
    <t>INC003937421</t>
  </si>
  <si>
    <t>WX-41701024,此单申请支付重建，因系统问题导致PASS批核提交后任务仍在待办，此单还请IT人员协助处理。将2020-01-02申请的T122|再次支付的保全状态改为已结案， 同时删除我的待办中的任务，谢谢</t>
  </si>
  <si>
    <t>INC003937515</t>
  </si>
  <si>
    <t>天津有1单，保单号：96612727，客户反馈未收到过电子合同，综合交付平台显示12月6日 发送成功。烦请查询此合同上是否发送成功过？谢谢～</t>
  </si>
  <si>
    <t>INC003937517</t>
  </si>
  <si>
    <t>NJ-01275336 ,此单申请支付重建，因系统问题导致PASS批核提交后任务仍在待办，此单还请IT人员协助处理。将2020-01-02申请的T122|再次支付的保全状态改为已结案， 同时删除我的待办中的任务，谢谢</t>
  </si>
  <si>
    <t>INC003937530</t>
  </si>
  <si>
    <t>投保单号040000030017受理台在MAP端调整生效日时无法输入，也无法更改，烦请协助谢谢！</t>
  </si>
  <si>
    <t>INC003937679</t>
  </si>
  <si>
    <t>CQ-03671327 新增WP04AA时报错，烦请协查，谢谢！</t>
  </si>
  <si>
    <t>INC003938089</t>
  </si>
  <si>
    <t>SH8000051582,该单D33照会回复，点击规则校验，系统自动关闭照会，但是柜员名称一直未显示，请核查原因</t>
  </si>
  <si>
    <t>INC003946242</t>
  </si>
  <si>
    <t>CCS 系统保单扣款历史中2014年7月有两条扣款金额-2656.80，保单总缴费金额有误，现在客户要求核实缴费总额有误的原因，请帮忙核实，谢谢！</t>
  </si>
  <si>
    <t>INC003946321</t>
  </si>
  <si>
    <t>L19062528443、02368225、M19062542247 系统录入支付给刘彬，但LA支付信息显示支付给李世明。请调查给到下游数据是否有问题。</t>
  </si>
  <si>
    <t>INC003946515</t>
  </si>
  <si>
    <t>Fujie Li</t>
  </si>
  <si>
    <t>北分资金平台，申请人财务部杨蕊使用调拨通时，审批人是原财务经理李颖，但现在杨蕊的直线经理是冯冰，请协助检查及更正以确保审批流正确，谢谢。</t>
  </si>
  <si>
    <t>INC003946537</t>
  </si>
  <si>
    <t>烦请协助调查EXCEL中的客户12月优悦积分的发放情况</t>
  </si>
  <si>
    <t>INC003946539</t>
  </si>
  <si>
    <t>Dan Cao</t>
  </si>
  <si>
    <t>于2019年3月5日在service now 中提交了数据修改申请RITM1409511，并在4月3日催促处理，目前发现仍有7项报废固定资产的数据未删除</t>
  </si>
  <si>
    <t>INC003946552</t>
  </si>
  <si>
    <t>未做任何操作，但在资产查询页显示所有固定资产在2019年11月17日进行 过出入库，与通过资产汇总表导出的数据表中的出入库时间不一致，请见今日导出数据表</t>
  </si>
  <si>
    <t>INC003946567</t>
  </si>
  <si>
    <t>客户: 李翼保单号：04785777LP表示客户绑定不了官微，收不到验证码</t>
  </si>
  <si>
    <t>INC003946832</t>
  </si>
  <si>
    <t>保单号：03272179 ，微信上传身份证时出现报错，附截图，烦请后台核实下，谢谢！</t>
  </si>
  <si>
    <t>INC003946960</t>
  </si>
  <si>
    <t>保单号码50006679，销售银行浦发银行，查询一下此单回传状态，谢谢。</t>
  </si>
  <si>
    <t>INC003947168</t>
  </si>
  <si>
    <t>保单号：40238364  40240285 ，客户：王瑞江 微信变更证件有效日期，提示证件信息不符，请帮忙查询原因，谢谢！（附截图）</t>
  </si>
  <si>
    <t>INC003947456</t>
  </si>
  <si>
    <t>以下为都会堂20191214-20191231对账差异，烦请尽快处理，谢谢~户订单号 单金额   087576IPTE20191200001141 143.7 #N/A 353002556268 都会堂有，LA无735943IPTE20191200001259 5837.4 #N/A  409535IPTE20</t>
  </si>
  <si>
    <t>INC003947504</t>
  </si>
  <si>
    <t>客户吴双科，证件号码：610324196008153414，在LA系统内已于19年1月登记黑名单，但该客户在19年5月4日仍然购买成功一单网销产品，新单号：OLP011308698，MTS查后反馈是ODS推数慢了，ODS系统19年5月8日才推送黑名单数据信息，麻烦帮忙确认ODS推数时效。之前需求上线应为T+1日推数</t>
  </si>
  <si>
    <t>INC003959463</t>
  </si>
  <si>
    <t>CCS客户信息-贷款信息显示有误详见附件</t>
  </si>
  <si>
    <t>INC003959725</t>
  </si>
  <si>
    <t>天分AGY渠道一单，投保单号041000251899，投保单签名及确认栏中投保人签字为空，请协助确认原因并为客户重出纸质合同，谢谢~</t>
  </si>
  <si>
    <t>INC003959842</t>
  </si>
  <si>
    <t>Reporting查询分析系统，脱落率汇总表不显示查询条件</t>
  </si>
  <si>
    <t>INC003959854</t>
  </si>
  <si>
    <t>123002573723 此单客户在线微信支付成功，管理职无法在线发送保单，显示缴费未成功，还请帮核查，附件分别为客户付款截图和MIS发单截图</t>
  </si>
  <si>
    <t>INC003959986</t>
  </si>
  <si>
    <t>EHeZhe，开通了“报表服务”-“理赔报表”功能。目前使用，提示菜单没有认可。</t>
  </si>
  <si>
    <t>INC003960153</t>
  </si>
  <si>
    <t>Jin Wei</t>
  </si>
  <si>
    <t>新契约受理&amp;时效&amp;承保报表,M列个险IMAP受理件(LA)、N列个险IMAP受理件比率(LA)、未统计IMAP2.0（投保单第三位是6的保单）</t>
  </si>
  <si>
    <t>INC003960508</t>
  </si>
  <si>
    <t>Liya Cui</t>
  </si>
  <si>
    <t>合同审批人错误，合同审批流不应该签批到“刘双”，而且查无此人，请修改系统漏洞！</t>
  </si>
  <si>
    <t>INC003960582</t>
  </si>
  <si>
    <t>Chenyi Gu</t>
  </si>
  <si>
    <t>通过IT后台重置密码后依旧无法登录。错误提示信息见附件截图。</t>
  </si>
  <si>
    <t>INC003960714</t>
  </si>
  <si>
    <t>保单号40798009，资金平台个单收款录入保费时，输入保单号后带出来的保费标准，小数点后显示好多位数字，见附件截屏，是否正常，请查原因！谢谢！</t>
  </si>
  <si>
    <t>INC003960779</t>
  </si>
  <si>
    <t>理赔结案通知书，原左下角为条形码，现条形码消失。</t>
  </si>
  <si>
    <t>INC003960808</t>
  </si>
  <si>
    <t>CCS159卡顿，17：30-18：00</t>
  </si>
  <si>
    <t>INC003960923</t>
  </si>
  <si>
    <t>资金平台柜面收同一保单，相同金额不同票据无法同一天录入，请IT解决</t>
  </si>
  <si>
    <t>INC003969985</t>
  </si>
  <si>
    <t>01664117——TJ保单还款报错,见附件，在CCS中有案件，而在 PASS系统只在未结案中有此工单，其它操作界面看不到工单，无法操作</t>
  </si>
  <si>
    <t>INC003970063</t>
  </si>
  <si>
    <t>天津一单团险，保单号：GP01050000100289 。12月20日承保，但至今没有纸质合同，烦请查询原因处理并为客户打印纸质合同，谢谢！</t>
  </si>
  <si>
    <t>INC003970088</t>
  </si>
  <si>
    <t>保单号50006848在BO系统的24-银保新单受理报表中无法查询到相关记录，但在NB新系统中可以查询到，请核实数据差异原因</t>
  </si>
  <si>
    <t>INC003970094</t>
  </si>
  <si>
    <t>保单033002576732提交LA报错，还请检查处理</t>
  </si>
  <si>
    <t>INC003970142</t>
  </si>
  <si>
    <t>进入一款产品的投保告知页，点击部分为是，点击在线咨询，跳转页面失败。（生产和测试环境都有此问题）</t>
  </si>
  <si>
    <t>INC003970284</t>
  </si>
  <si>
    <t>保单号：03726239，T112|交费频率变更，pass记录“待操作”，微信保全清单内未核实到该条记录，烦请删除；保单号：40059261/01170362重复提交T215|客户证件提交信息，pass记录为“待登记”烦删除；保单号：40444438，T207|红利领取，未在清单内核实到记录，也未到LA内操作过，烦请删</t>
  </si>
  <si>
    <t>INC003970344</t>
  </si>
  <si>
    <t>IMAP 2.0 代理人邮件签收后，系统显示没有签收并下发纸质签收单，影响代理人及管理职考核，请帮助查询原因并更正为2019年12月23日签收。  用户12月23日收到签收邮件并且当日签收，如附件显示。代理人8606003113  合同编号04777627/04776288</t>
  </si>
  <si>
    <t>INC003970823</t>
  </si>
  <si>
    <t>04779549资金平台录费，回调核心失败，请协助，谢谢</t>
  </si>
  <si>
    <t>INC003971090</t>
  </si>
  <si>
    <t>081000333645 CSR在私有回访任务中下发问题件后，在问题件管理菜单中能查到下发记录（截图一），但点击工单号进入问题件后查到不具体内容描述（截图二），且再次进入私有回访任务发现应为“否”的问卷变为“是”（截图三），仅能在回访历史查询中能看到具体内容描述（截图四）。问题同INC003856006。</t>
  </si>
  <si>
    <t>INC003971283</t>
  </si>
  <si>
    <t>官微代理人反馈客户变更证件有效期报错问题</t>
  </si>
  <si>
    <t>INC003971636</t>
  </si>
  <si>
    <t>微信端与EBS段，对于13家合作银行中有4家名称不一致，致理赔款支付时报错，请核实情况。</t>
  </si>
  <si>
    <t>INC003971688</t>
  </si>
  <si>
    <t>1.桑圣红（身份证230404197909020428）：理赔明细、赔款速查，两个功能不能用；2.蔡渝（身份证50011319930323432X）：手机号18584530926收不到验证码。请核实情况，谢谢。</t>
  </si>
  <si>
    <t>INC003971708</t>
  </si>
  <si>
    <t>Rui Chen</t>
  </si>
  <si>
    <t>用户表示：在进行完成整个发文流程后，当时打印了一份PDF文档保存，但今日重新打开OA，在系统上查看同一文件时字体产生变化，导致无法再行下载使用，请帮忙查看问题。该文号为：中美联泰大都会人寿津分[2020]001号附件为当时保存和之后再进入查看的两份文件对比</t>
  </si>
  <si>
    <t>INC003979696</t>
  </si>
  <si>
    <t>SZ-41203124（3条） ,GZ-40836853（1条） ，微信保全任务池中总计两单存在4条待登记记录，但在微信清单中并未找到相关保全任务，烦请帮忙删除此4条待登记记录</t>
  </si>
  <si>
    <t>INC003979727</t>
  </si>
  <si>
    <t>此两单银保通保单，昨天客户已在银行录入系统，今天LA系统未查询到保单，投保单号：028001636240，028001636251，请帮忙加急处理，谢谢。</t>
  </si>
  <si>
    <t>INC003979729</t>
  </si>
  <si>
    <t>L20010742679、41701727、M20010761918 提示立案号已存在，LA中已有理赔款。</t>
  </si>
  <si>
    <t>INC003979742</t>
  </si>
  <si>
    <t>保单号：41203124，T215|客户证件提交信息，1/7日微信端重复提交了三条记录，均未在微信清单内显示，烦请查看下，没有其他原因的话就将pass内三条“待登记”删除，谢谢！</t>
  </si>
  <si>
    <t>INC003979825</t>
  </si>
  <si>
    <t>上海银行外点mts导入回执档，提示上传失败。请协助</t>
  </si>
  <si>
    <t>INC003979907</t>
  </si>
  <si>
    <t>显示数据库连接失败，请查看</t>
  </si>
  <si>
    <t>INC003979957</t>
  </si>
  <si>
    <t>INC003979774--沈阳04813649，还是有问题，直刷显示成功，但是依然导入pass中，请协助查看，谢谢！</t>
  </si>
  <si>
    <t>INC003979977</t>
  </si>
  <si>
    <t>大都会人寿官微里面，个险微客服——证件有效期变更，现在不能使用。请抓紧修理。 我的客户（北大老师），女儿的身份证有效期过期了，最近收到公司信函，提示变更证件有效期。我有其他客户，是使用过官微里面"证件有效期变更"这个功能的，因此建议北大的这位老师使用这个功能。以下是事情经过： 1、客户在使用中，出现问题，报</t>
  </si>
  <si>
    <t>INC003980055</t>
  </si>
  <si>
    <t>023002578701  此单客户已经缴费成功，MIS申请发单显示客户缴费未成功，无法发单，详见附件，还请帮核实推送正确保单状态</t>
  </si>
  <si>
    <t>INC003980178</t>
  </si>
  <si>
    <t>两名成都机构新到岗内勤员工：亢燕 3451322，电话15928063806；赵敏3451326，电话18782934060登录大都会人寿企业号异常，系统告知'该手机号不在企业通讯录里"，见截图。请协助解决</t>
  </si>
  <si>
    <t>INC003980589</t>
  </si>
  <si>
    <t>Cui Jiang</t>
  </si>
  <si>
    <t>为什么1月7日东亚银行没有回盘?</t>
  </si>
  <si>
    <t>INC003980668</t>
  </si>
  <si>
    <t>unable to login</t>
  </si>
  <si>
    <t>INC003980984</t>
  </si>
  <si>
    <t>1.LA和资金同一张保单状态不一致；2. LA和资金保单交易编码缺失；3. LA和资金退款类型缺失。</t>
  </si>
  <si>
    <t>INC003981036</t>
  </si>
  <si>
    <t>核保未回复报表中“区部 组”为空</t>
  </si>
  <si>
    <t>INC003981064</t>
  </si>
  <si>
    <t>MetLife CCS &gt; 品质管理 &gt; CSR评分记录报表中如下数据异常——以评分日期2019.11.26～12.31为查询区间：在 CSR评分记录报表中，CSR姓名汤红娟下仅14件评分数据且只显示了1个CSR工号（此姓名下应有多个工号）但在CSR打分记录明细表中，相同时间区间及CSR姓名有27件评分数据，分列</t>
  </si>
  <si>
    <t>INC003981207</t>
  </si>
  <si>
    <t>通融退保保单扣除逻辑应按年化保费扣除，但12财RPT出现的一单通融退保单未按年化扣除，我端口查询该单过往的计算记录，在通融退保之前，也未出现过其他扣除业绩的记录，所以烦请后台查询是何原因导致该单未按年化保费扣除业绩，感谢！该单扣除记录如附件</t>
  </si>
  <si>
    <t>INC003981237</t>
  </si>
  <si>
    <t>1.智能核保保单111000240269，根据智能核保补充告知中的内容判断保单核保结论应该是RUW，但是小结中的结论是ACC，且小结中缺少详细疾病的核保结论。保单自核通过，目前已经承保。2.智能核保保单086000001528，客户有告知选项，但是智能核保补充告知里面内容为空，核保小结中结论为ACC，且小结中缺少详细</t>
  </si>
  <si>
    <t>INC003989203</t>
  </si>
  <si>
    <t>JunLing Li</t>
  </si>
  <si>
    <t>用客户身份证号查询查询历史保单无法显示</t>
  </si>
  <si>
    <t>INC003989251</t>
  </si>
  <si>
    <t>036000000664,IMAP2.0录入保单信息，现生成的电子投保单上被保人居住地址显示为空，通过MAP系统查询，新单录入时”被保人居住地址“同”投保人居住地址“，请协助处理，谢谢！</t>
  </si>
  <si>
    <t>INC003989297</t>
  </si>
  <si>
    <t>保单在MDES录单时，客户信息都已录入，但是提供提示为空，请帮忙核实具体原因单号428000107900</t>
  </si>
  <si>
    <t>INC003989306</t>
  </si>
  <si>
    <t>保单号04787719已承保但由于影像中无任何投保单内容所以无法生成保单</t>
  </si>
  <si>
    <t>INC003989524</t>
  </si>
  <si>
    <t>录入保费后回调核心系统时显示“调用外部系统返回结果为空”，麻烦看一下原因，核心系统LA这张保单已经显示录入成功。</t>
  </si>
  <si>
    <t>INC003997056</t>
  </si>
  <si>
    <t>大批坐席不能领取新数据，提示已领取TASK数量已经超过所属电话中心拨打深度上限限制，不允许取新号，烦请尽快调整，谢谢</t>
  </si>
  <si>
    <t>INC003997074</t>
  </si>
  <si>
    <t>Lei Luo</t>
  </si>
  <si>
    <t>TSR取不了新首拨数据。取数显示拨打深度上限限制。另外新改的管理职系统话务管理界面拉不了通时。</t>
  </si>
  <si>
    <t>INC003997104</t>
  </si>
  <si>
    <t>1月8日BO投连报表数据异常，经排查发现为BO_LA_VPRCPF_FIN表数据为空， 请ODS修改推数程序并修复数据</t>
  </si>
  <si>
    <t>INC003997158</t>
  </si>
  <si>
    <t>无法在前端导出全国资产表格</t>
  </si>
  <si>
    <t>INC003997334</t>
  </si>
  <si>
    <t>386000001336新单录入时客户通过微信支付成功，但LA显示保费未到账，烦请协助处理，谢谢。</t>
  </si>
  <si>
    <t>INC003997494</t>
  </si>
  <si>
    <t>Jenny Li</t>
  </si>
  <si>
    <t>业务员姓名沈月梅，工号8608184026在邀请候选人时，页面出现"请使用推荐人的推荐链接进行投递简历"，导致无法绑定。候选人姓名：叶婷婷，手机：15901622208；微信号wwwytt（业务员为第一次邀请候选人）</t>
  </si>
  <si>
    <t>INC003997556</t>
  </si>
  <si>
    <t>立案号已存在，LA已有理赔款。L20010942925、03688972、M20010962220</t>
  </si>
  <si>
    <t>INC003997968</t>
  </si>
  <si>
    <t>41373471,SH,2019-11月有笔最新续期保费，但是未见回传银行文件UIPBD中给到增加的数据，银行来质疑，烦请查询回复需要给银行补传，谢谢！</t>
  </si>
  <si>
    <t>INC003998106</t>
  </si>
  <si>
    <t>04662355 这个保单已经过了犹豫期，为什么现在IMAP 自助保全，犹豫期退保这个功能可以点击进入呢，操作时间是1月10日，16:30左右，烦请尽快核实原因</t>
  </si>
  <si>
    <t>INC003998156</t>
  </si>
  <si>
    <t>Patrick Fan</t>
  </si>
  <si>
    <t>因为目前QA要对四川民生的录音做12月整月的抽检，但对于这个CR从评估-下订单-实际开发-UAT signoff-上线的整体流程还需要一段时间，为满足QA的紧急需求，故先提个紧急变更（发生在下周一），我们先就T-90这个时间段部分进行优化，优化完成后这部分上线先进行四川民生项目19年整年的录音进行重新匹配达到90%+的</t>
  </si>
  <si>
    <t>INC003998161</t>
  </si>
  <si>
    <t>投保单号GA01030000101336，在录入附加意外伤害医疗责任时，报错“请输入主险信息”</t>
  </si>
  <si>
    <t>INC004005327</t>
  </si>
  <si>
    <t>CCS系统在2020/1/11下午15:05分卡顿，工单提交慢，请跟进</t>
  </si>
  <si>
    <t>INC004008279</t>
  </si>
  <si>
    <t>北京保单号02831185金额20000.00  这单为实时给付，PASS系统中状态为"系统正在处理"，银行回复结果是“交易成功”，请将PASS系统中原因改为"交易成功”，请尽快处理，谢谢</t>
  </si>
  <si>
    <t>INC004008309</t>
  </si>
  <si>
    <t>保单号：00559421，T215|客户证件提交信息，客户微信端重复提交，烦请删除pass内“待登记”那条记录，谢谢！</t>
  </si>
  <si>
    <t>INC004008318</t>
  </si>
  <si>
    <t>每日承保和待承保业绩快报（实时）报表，代理人渠道，数据不正确，昨日受理不应只有97万，烦请核实，谢谢</t>
  </si>
  <si>
    <t>INC004008384</t>
  </si>
  <si>
    <t>Hongwei Wang</t>
  </si>
  <si>
    <t>产品配置错误</t>
  </si>
  <si>
    <t>INC004008398</t>
  </si>
  <si>
    <t>Huan Cao</t>
  </si>
  <si>
    <t>MTS系统话务管理通话统计无法查询当天实时时长，无法查询全月总时长，只显示上次更新后到11号时长</t>
  </si>
  <si>
    <t>INC004008497</t>
  </si>
  <si>
    <t>NB内产生的照会内容需要根据NB系统内配置的来显示；NB内次标准体处理界面强制要求规则校验。</t>
  </si>
  <si>
    <t>INC004008500</t>
  </si>
  <si>
    <t>生产问题-客户信息  Jira故障号 IMAP22-2041代理人 8601005020客户信息在首页无法查询到，但在客户保单查询中可以查出问题原因： 14年前发送成功的保单没有保单号导致解决方案：MAP进行修复，通过投保单号关联保单记录，进行查询</t>
  </si>
  <si>
    <t>INC004008502</t>
  </si>
  <si>
    <t>极短险保单OLP005970501，EBS查询显示“已承保”、退保日期“暂无”。因该保单仅保障一天，截至目前应当是“失效”、“过期”、“终止”状态。因客户已身故，为避免家属对该保单有效性产生歧义，请跑一下该保单状态，谢谢。</t>
  </si>
  <si>
    <t>INC004008620</t>
  </si>
  <si>
    <t>ODS Daily推数报错（2020-01-10）</t>
  </si>
  <si>
    <t>INC004008626</t>
  </si>
  <si>
    <t>如附件，业务反馈近几天活动量都查不到数据，烦请协助</t>
  </si>
  <si>
    <t>INC004008809</t>
  </si>
  <si>
    <t>客户来电表示自己爱人在公安局上班，由于升职原因，朝阳公安局政治部去保监会查询这三份保单04566483/04502678/04320175还是有效状态，而且下发了朝阳分局红头文件，现在客户要求公司提交申请给保监会变为退保状态。目前公司LA 系统内显示是退保状态。烦请贵部协助处理，谢谢！电话：18911204956</t>
  </si>
  <si>
    <t>INC004009033</t>
  </si>
  <si>
    <t>系统信息有误，比如：033002227111导出的数据下一应交日为：2020.1.2；ccs中查询下一应交日为：2020.2.2；系统中2018年1月份已缴费月数上限为12，请协助核实更新，谢谢。</t>
  </si>
  <si>
    <t>INC004009335</t>
  </si>
  <si>
    <t>产品：老有保恶性肿瘤长期疾病保险的产品介绍已经添加到以下专案，但是坐席搜不到，帮忙看一下，谢谢专案：HO-DGT-LeadsGen-SD-CN HO-DGT-SEM-Mobile-CNHO-DGT-SEM-PC-CNHO-DGT-SEM-PZ-CN</t>
  </si>
  <si>
    <t>INC004009342</t>
  </si>
  <si>
    <t>保单03725459在资金平台录入保费后回调核心系统失败，查看LA系统未有录入的保费，烦请查询原因，谢谢！</t>
  </si>
  <si>
    <t>INC004009351</t>
  </si>
  <si>
    <t>04781353资金平台录费，回调核心失败，请协助，谢谢</t>
  </si>
  <si>
    <t>INC004009542</t>
  </si>
  <si>
    <t>投保单号378000512103不应出F71.</t>
  </si>
  <si>
    <t>INC004018436</t>
  </si>
  <si>
    <t>MTS算薪逻辑引荐奖的发放漏发。广发项目TL 工号：915245，姓名简琬华（引荐人），推荐了TSR温志婷（被引荐人）工号：965851入职。招募同事确认该引荐关系是7财月统一导入到MTS的，该TSR每月都有业绩产出且同组，但导出的引荐奖金并无该TL的数据，还请查询为何计算不出业绩。</t>
  </si>
  <si>
    <t>INC004018515</t>
  </si>
  <si>
    <t>Wei Shao</t>
  </si>
  <si>
    <t>ARS系统内同名同姓的候选人，王莹，电话尾号1692，4661，推荐人为同一人，陈晶晶，系统默认王莹已经做过北森，无法再次发送北森链接，候选人无法收到测试链接</t>
  </si>
  <si>
    <t>INC004018581</t>
  </si>
  <si>
    <t>原宁波机构内勤胡毅嵩（区部总监）调任至成都机构工作，请调整他使用的企业号都会宝查询区域到成都。个人信息：工号：3225497域户名huyis，邮箱Yisong.hu@metlife.com,电话：15757402676 ，提交了工单RITM2346014 后依然没解决以下问题：他登录企业号的E展通--目标查询显示的还</t>
  </si>
  <si>
    <t>INC004018811</t>
  </si>
  <si>
    <t>Wenfei Hu</t>
  </si>
  <si>
    <t>已发起的IT费用申请单中的创建人有误，需修改</t>
  </si>
  <si>
    <t>Yue Zang</t>
  </si>
  <si>
    <t>INC004018841</t>
  </si>
  <si>
    <t>Xinzhuo Li</t>
  </si>
  <si>
    <t>修改OA审批流程</t>
  </si>
  <si>
    <t>INC004018931</t>
  </si>
  <si>
    <t>客户绑定大都会人寿官微，微信缴纳保费，输入手机号和身份证号后无法提交。请帮忙查看原因，协助处理，谢谢。</t>
  </si>
  <si>
    <t>INC004018985</t>
  </si>
  <si>
    <t>Angela Zou</t>
  </si>
  <si>
    <t>因代表处其1181成本中心仍在oa系统中，故申请开放oa系统中对应的表单，烦请协助，（开放人员包括代表处全体成员）以便本月支出正常支付：预算管理：预算追加申请表 预算动支申请表已申请预算释放申请表 预算调整申请表 已申请预算追加申请表 财务报销：费用报销单采购付款报销单差旅费用报销单差旅费用</t>
  </si>
  <si>
    <t>INC004019283</t>
  </si>
  <si>
    <t>用户在投保时，基本告知中13项勾选是时，无法显示二级选项，显示与服务器通讯故障，更换网络，重新安装皆试过，系统为IOS13，请协助查看,</t>
  </si>
  <si>
    <t>INC004019345</t>
  </si>
  <si>
    <t>以下为都会堂20200101-20200110对账差异，烦请协助处理，谢谢户订单号 单金额   633872IPTE20200100000086 1245.8 #N/A  717395IPTE20200100000596 270 #N/A  793607IPTE20200100001168 422.6 #N/A</t>
  </si>
  <si>
    <t>INC004019380</t>
  </si>
  <si>
    <t>IMAP22-2052 生产问题-银联支付失败，支付变更为微信支付，微信支付未签字退出，点击支付，弹出微信二维码</t>
  </si>
  <si>
    <t>INC004019386</t>
  </si>
  <si>
    <t>IMAP22-2055 生产问题-智能核保，网络不稳定时，智能核保选择是，附加问题未加载出，点击下一步成功跳转</t>
  </si>
  <si>
    <t>INC004019393</t>
  </si>
  <si>
    <t>IMAP22-2022PM041投保文件-地址显示有误前提：投保人居住地址为一段地址重现步骤：1.投保人居住地址不同于通讯地址2.被保人居住地址同通讯地址3.核保后，修改投保人居住地址同通讯地址问题一：修改后的通讯地址没有反应到投保文件PM041中问题二：被保人居住地址为空</t>
  </si>
  <si>
    <t>INC004019775</t>
  </si>
  <si>
    <t>综合查询-保全查询中EBWechat来源的数据无法批量导出</t>
  </si>
  <si>
    <t>INC004026626</t>
  </si>
  <si>
    <t>E展通后台竞赛及活动版块无法上传word文档</t>
  </si>
  <si>
    <t>INC004026682</t>
  </si>
  <si>
    <t>投保书号：086000002007，此单居住地址在区（必选项）没有选择的情况下，发送成功，烦请帮忙查看是否系统出现问题，谢谢。</t>
  </si>
  <si>
    <t>INC004026715</t>
  </si>
  <si>
    <t>BO生产环境，AURA核保信息落地报表抽取2020.1.1-2020.1.14数据，提示没有要检索的数据</t>
  </si>
  <si>
    <t>INC004026746</t>
  </si>
  <si>
    <t>保单号03682970、03683002朱芳莹 手机号码15968892700收不到验证码</t>
  </si>
  <si>
    <t>INC004026768</t>
  </si>
  <si>
    <t>BJ  40057014  40123885 此2单LA中还款已批核，但PASS中为已撤销状态，请帮忙查看原因并处理，谢谢！</t>
  </si>
  <si>
    <t>INC004026841</t>
  </si>
  <si>
    <t>资金系统中，缺少0501机构映射，造成费控0501机构单据推送资金返回报错，提示"未找到申请人所属公司"。影响北分支付，请尽快调整</t>
  </si>
  <si>
    <t>INC004026848</t>
  </si>
  <si>
    <t>Eleanor Tang</t>
  </si>
  <si>
    <t>P3现金流拆分报表为英式分红产品现金流划拨的重要依据，先发现报表有重复数据，需及时查明原因并修复</t>
  </si>
  <si>
    <t>INC004027101</t>
  </si>
  <si>
    <t>Xiaoyan Long</t>
  </si>
  <si>
    <t>13840421488系统查询不到录音记录,时间：2013年7月-8月，烦请协助加急处理，谢谢！</t>
  </si>
  <si>
    <t>INC004027227</t>
  </si>
  <si>
    <t>Zhou Song</t>
  </si>
  <si>
    <t>保单搜索页面下可以搜索到相应的客户信息，在客户搜索页面下输入同一个保单号则查无信息 保单号40470898</t>
  </si>
  <si>
    <t>INC004027237</t>
  </si>
  <si>
    <t>Xiaoling Qi</t>
  </si>
  <si>
    <t>MTS2.0系统所有主管人员都不能查询组员的时长，请尽快处理，着急！！！谢谢！！！</t>
  </si>
  <si>
    <t>INC004027410</t>
  </si>
  <si>
    <t>Like Gan</t>
  </si>
  <si>
    <t>调听录音列表为空/当天时长为空</t>
  </si>
  <si>
    <t>INC004027534</t>
  </si>
  <si>
    <t>04796847资金平台录费，回调核心失败，请协助，谢谢</t>
  </si>
  <si>
    <t>INC004027691</t>
  </si>
  <si>
    <t>HAI FENG</t>
  </si>
  <si>
    <t>修改统一导入的费用申请单/预提单的信息</t>
  </si>
  <si>
    <t>INC004027713</t>
  </si>
  <si>
    <t>EBS系统赠险信息查询功能内的查询结果列表内的险种名称显示的是产品计划名称，产品计划名称显示的是险种编码，显示错误</t>
  </si>
  <si>
    <t>INC004034392</t>
  </si>
  <si>
    <t>保单号04804540，投保人谢芙辉，1.15已在TMP系统录入保费10万元，系统提示回调核心系统失败，请查原因并解决，因此单计入代理人竞赛业绩，请加急处理，谢谢！</t>
  </si>
  <si>
    <t>INC004034429</t>
  </si>
  <si>
    <t>OA内部发文中，因人员离职审批节点未调整。</t>
  </si>
  <si>
    <t>INC004034432</t>
  </si>
  <si>
    <t>PASS系统增值服务功能无法使用，无论是VIP信息管理还是尊悦会信息管理连最基本的查询功能也显示数据库异常，因目前由客户要求加急登记VIP信息，请IT协助加急处理，谢谢！</t>
  </si>
  <si>
    <t>INC004034588</t>
  </si>
  <si>
    <t>昨日微信上线新的生日抽奖活动，今天早上后台监控已有155人进行抽奖，但是中奖概率为0.2(9：00时调整为0.3）的880优悦积分截止目前无人抽中，疑似有问题。烦请协助调查下，幸苦了～</t>
  </si>
  <si>
    <t>INC004034633</t>
  </si>
  <si>
    <t>话务管理外拨明细及电话行销录音调听从昨日15号开始无录音，无法调听，截图见附件</t>
  </si>
  <si>
    <t>INC004034871</t>
  </si>
  <si>
    <t>UAT部署确认时说有未完成的子任务</t>
  </si>
  <si>
    <t>INC004034981</t>
  </si>
  <si>
    <t>203002559463此单在1月1日已经回访成功，但是MTS系统一直未同步，回访结果为空，请查收附件进行同步，并请看一下同步是否存在问题，谢谢</t>
  </si>
  <si>
    <t>INC004035126</t>
  </si>
  <si>
    <t>保单号：02238063，T207|红利领取，未进入到LA系统及保全清单内，烦请删除pass内“待LA处理”此条记录，谢谢！</t>
  </si>
  <si>
    <t>INC004035179</t>
  </si>
  <si>
    <t>CC0244562067于1月8日赠送 关爱备至防癌保险产品计划 ，客户未收到短信，拨打公司400电话也无法查询到该赠险，请帮忙查询并重发短信。</t>
  </si>
  <si>
    <t>INC004035310</t>
  </si>
  <si>
    <t>1客户生产上领取免险后没有收到确认短信2请问领取免险后发送短信的逻辑, 及多长时间会发送短信</t>
  </si>
  <si>
    <t>INC004035373</t>
  </si>
  <si>
    <t>录入保费后回调核心系统时显示“调用外部系统返回结果为空”，麻烦看一下原因，核心系统LA这张保单已经显示录入成功。保单号：04807289</t>
  </si>
  <si>
    <t>INC004035525</t>
  </si>
  <si>
    <t>L19122441515、04375865、M19122459800，拒付案件，未完成任务中有降保失败记录、LA无降保交易记录TN98。但主险实际降保成功了。关联INC004034651，请调查原因。</t>
  </si>
  <si>
    <t>INC004035534</t>
  </si>
  <si>
    <t>CQ-40597269 PASS操作批核时出现卡顿，LA显示已批核，PASS任务仍在待办且无法批核。烦请协查处理，谢谢！</t>
  </si>
  <si>
    <t>INC004035755</t>
  </si>
  <si>
    <t>系统临时启动恢复，后续需要提交变更优化数据库索引</t>
  </si>
  <si>
    <t>Weichao Bai</t>
  </si>
  <si>
    <t>INC004035832</t>
  </si>
  <si>
    <t>这个单子用户反馈已付费完成。但是还没有结束。请把它处理结束掉谢谢</t>
  </si>
  <si>
    <t>INC004035876</t>
  </si>
  <si>
    <t>官微报错</t>
  </si>
  <si>
    <t>INC004043779</t>
  </si>
  <si>
    <t>NB中保单国籍为非中国时，传进LA的“国家”字段均为非中国.</t>
  </si>
  <si>
    <t>INC004044109</t>
  </si>
  <si>
    <t>Jingya Zhang</t>
  </si>
  <si>
    <t>Pass系统中增值服务VIP亲属无法录入，显示数据库操作异常，具体请查看附件，烦请协助处理，谢谢！</t>
  </si>
  <si>
    <t>INC004044303</t>
  </si>
  <si>
    <t>203002565506，CSR在私有回访任务中下发问题件后，在问题件分公司处理菜单中能查到下发记录（截图一），但点击工单号进入问题件后查到不具体内容描述（截图二），仅能在回访历史查询中能看到具体内容描述（截图三）。请加急查询原因并处理，谢谢。</t>
  </si>
  <si>
    <t>INC004044531</t>
  </si>
  <si>
    <t>保单：04582943 在CCS界面显示下次应缴日2019-11-30，LA显示1/2号就转账成功12月保费，烦请核实处理，谢谢!</t>
  </si>
  <si>
    <t>INC004044645</t>
  </si>
  <si>
    <t>系统报错，被保人签名影象里没有</t>
  </si>
  <si>
    <t>INC004044705</t>
  </si>
  <si>
    <t>INC004044841</t>
  </si>
  <si>
    <t>00813051，00397280朱琳娜，客户12/20号微信还款LA显示无贷款，客户在微信显示都还有贷款没还客户在微信领取红利时，提示有贷款未还，麻烦查下客户到底有无贷款未偿还</t>
  </si>
  <si>
    <t>INC004045198</t>
  </si>
  <si>
    <t>383002590324   毕伟雅 保单发送LA报错，截屏如附件，请协助查询原因，谢谢！</t>
  </si>
  <si>
    <t>INC004045202</t>
  </si>
  <si>
    <t>电脑故障</t>
  </si>
  <si>
    <t>INC004045228</t>
  </si>
  <si>
    <t>GZ-40851171 ,此单申请支付重建，已直刷成功，因系统问题导致PASS我的待办仍存在待批核任务，此单还请IT人员协助处理。将2020-01-16申请的T122|再次支付的保全状态改为已结案， 同时删除我的待办中的任务，谢谢</t>
  </si>
  <si>
    <t>INC004045340</t>
  </si>
  <si>
    <t>Viviana Shao</t>
  </si>
  <si>
    <t>请将IT费用申请单 REQ010220011301229的"预算动支信息"中序号2（2838220元）的备注内容改为：目前为止有两个新出订单的需求：1. Swan avaya CTI以及IVR改造（10万元）2. Avaya E2E testing（134710元）3. 剩余金额暂时没有安排，待确定新需求后会</t>
  </si>
  <si>
    <t>INC004045456</t>
  </si>
  <si>
    <t>在2019年11月，推荐人刘笑君&lt;工号956624&gt;，被推荐人刘斌彬&lt;工号965698&gt;为三次入司员工，当时有特殊申请该员工享受引荐奖&lt;见附件审批&gt;，系统中引荐关系正常，但本月尚未有引荐奖相关数据，恳请IT帮忙核实确认下，谢谢。</t>
  </si>
  <si>
    <t>INC004045484</t>
  </si>
  <si>
    <t>04804902  操作人员jiw04827659 操作人员liuzhen2以上两个人员的金额审批权限是20W以上但是进入到IMAP人工池的保单，在审核信息时，报错，没有权限，拒绝访问，但是实际这个业务又操作成功了，已结案了，烦请核实原因</t>
  </si>
  <si>
    <t>INC004045500</t>
  </si>
  <si>
    <t>04804902 操作人员jiw04827659 操作人员liuzhen2以上两单登记岗直接结案了，但是为什么已结案明细报表中的审核岗的名字是MSP20w</t>
  </si>
  <si>
    <t>INC004045521</t>
  </si>
  <si>
    <t>报"结案失败：null"，LA已有理赔款。如进行调整，需留意解除锁定L20011343147、00987811、M20011362515</t>
  </si>
  <si>
    <t>INC004045608</t>
  </si>
  <si>
    <t>请根据Excel&lt;2019年12月 优悦积分补发清单&gt;中的信息为客户补发相应积分，附件为EXCEL与相关签批邮件。谢谢</t>
  </si>
  <si>
    <t>INC004045995</t>
  </si>
  <si>
    <t>资金系统交易数据状态无法返回给OA，请尽快处理</t>
  </si>
  <si>
    <t>INC004046028</t>
  </si>
  <si>
    <t>代理人编号：8608182958，保单号：02693481，客户姓名：马骁燊。代理人申请理赔阶段，查不到客户。</t>
  </si>
  <si>
    <t>INC004046057</t>
  </si>
  <si>
    <t>B2B保单96615682 卡在NB workflow异常池，请查因</t>
  </si>
  <si>
    <t>INC004046199</t>
  </si>
  <si>
    <t>根据质检提供的录音缺失清单，12月投诉中录音缺失共52件,现申请生产录音提数，谢谢！</t>
  </si>
  <si>
    <t>INC004046218</t>
  </si>
  <si>
    <t>Yihu Zhang</t>
  </si>
  <si>
    <t>投保单号：321000069410，投保人：邢清乐，该单新契约在2020/1/17下发投保变更通知书后，在综合交付平台查询不到，无法打印。</t>
  </si>
  <si>
    <t>INC004046392</t>
  </si>
  <si>
    <t>98822753，98822750-NJ，现申请被保险人职业变更，保全操作被保险人重要资料变更，录入新职业代码后回车，系统报错，请协助确认原因，谢谢！</t>
  </si>
  <si>
    <t>INC004055017</t>
  </si>
  <si>
    <t>1、投保单号：016000001082，IMP犹豫期退保直刷进入人工池，但是重复三次，而且进入人工池原因是一连串看不懂的代码。2、此保单在影像系统无犹豫期退保确认书与投保人身份证这两点影像</t>
  </si>
  <si>
    <t>INC004055142</t>
  </si>
  <si>
    <t>保单号：40411999，T112|交费频率变更，客户微信端重复提交，烦请删除pass内“待登记”那条记录，谢谢！</t>
  </si>
  <si>
    <t>INC004055156</t>
  </si>
  <si>
    <t>描述：我的消息-进入保单周年检视，点击进入保单详细信息，再点返回无法返回需周年检视的保单重现步骤：我的消息-进入保单周年检视，点击任意保单进入保单详细信息，再点返回 期待结果：返回需周年检视的保单界面实际结果：返回保单查询界面</t>
  </si>
  <si>
    <t>INC004055184</t>
  </si>
  <si>
    <t>SY保单 41137509 金额  231.10 这单为时实给付，与银行核时银行未收到该笔保费，请尽 快核时谢谢！</t>
  </si>
  <si>
    <t>INC004055195</t>
  </si>
  <si>
    <t>问题：查询进入投保单后居住地址的市，区信息丢失备注：Map有数据，前端页面市，区信息丢失 代理人：8606002815</t>
  </si>
  <si>
    <t>INC004055254</t>
  </si>
  <si>
    <t>客户手机13108986406收不到所有短信，SMS后台查询时已屏蔽，请看下时否有取消定制的操作。</t>
  </si>
  <si>
    <t>INC004055277</t>
  </si>
  <si>
    <t>今日银保渠道反映，客户电子合同发送了两次都没有收到，我查了一下，发现两次发送都失败，该客户为银行私行总经理，自己先买一单体验，但感受不好，请尽快帮忙查询原因。非常感谢！</t>
  </si>
  <si>
    <t>INC004055279</t>
  </si>
  <si>
    <t>点击查询按钮无法显示全部资产清单，导致无法导出资产汇总表</t>
  </si>
  <si>
    <t>INC004055285</t>
  </si>
  <si>
    <t>MTS2.0TL版（10.164.3.68：8005）自1.17日16：00起再次无法查询通话时长了，还请检查处理</t>
  </si>
  <si>
    <t>INC004055304</t>
  </si>
  <si>
    <t>04797203此单LA中查询家庭地址是完整的，没有区的缺少，在打印平台查询缺少区，请协助解决</t>
  </si>
  <si>
    <t>INC004055542</t>
  </si>
  <si>
    <t>目前LA12都会长青的保单贷款利率下调为5.10%（原贷款利率：5.83%）查询路径：P 盘:\精算\Credit Rate但我们的CCS系统中仍旧显示5.83% ，烦请尽快修复，避免座席在线直接按CCS查询而答错，谢谢!</t>
  </si>
  <si>
    <t>INC004055761</t>
  </si>
  <si>
    <t>按序列号无法查询设备无法查询设备</t>
  </si>
  <si>
    <t>INC004055914</t>
  </si>
  <si>
    <t>客户姓名：姚浩彪客户号：00227595身份证号：440102198707230018生日：1987-07-23该客户生日为7月，应无1月生日活动抽奖资格。却在2020年1月15日生日活动开启后，成功进行抽奖并获得奖品，烦请协助调查原因。</t>
  </si>
  <si>
    <t>INC004056244</t>
  </si>
  <si>
    <t xml:space="preserve">短信投保的单子，第一次发出去的短信客户能正常收到，但是如果取消了之后再发第二次（同一客户同一号码）客户就不能收到。如：一个客户因为微信里余额不足，于是取消该保单改为月交后重新再发送，客户就收不到了，第二个客户是因为地址错误，TSR取消重新填写地址后再发，客户就又收不到了。第一个客户保单号： 233002592155 </t>
  </si>
  <si>
    <t>INC004056349</t>
  </si>
  <si>
    <t>L20011943743、04569295、M20011963294 IMAP申请，缺少理赔申请书及其他理赔资料。</t>
  </si>
  <si>
    <t>INC004056505</t>
  </si>
  <si>
    <t>以下保单是公司出错的增额红利通知书的一单，保单号：03595548，客户通过官微查询红利,显示派发日期2019.12.2，金额：5330.38，留存累积生息金额：-5088.28，请问这个数值是之前错误的金额对吧？</t>
  </si>
  <si>
    <t>INC004058071</t>
  </si>
  <si>
    <t>BJ  40342163  此单账号变更，待办中撤销时系统报错（报错内容详见附件），请帮查看原因，谢谢！</t>
  </si>
  <si>
    <t>INC004058177</t>
  </si>
  <si>
    <t>Ying Xi</t>
  </si>
  <si>
    <t>DD18生产环境的加费通知书排版有问题，但是UAT的PDF是正常的。麻烦查下原因，并尽快解决，感谢！</t>
  </si>
  <si>
    <t>INC004058297</t>
  </si>
  <si>
    <t>map里居住地址无法显示省、市、区，导致纸质保单无法正常下发</t>
  </si>
  <si>
    <t>INC004058319</t>
  </si>
  <si>
    <t>银代人员管理--银代人员调动审核，设置的调动日期为2019年11月26日。审批时提示须在2020年01-01至今日之前。现在审批既无法拒绝，也无法通过。机构重新提交也不行。请协助。另外建议提示应当再设置的时候提示，而非审批时再提示</t>
  </si>
  <si>
    <t>INC004058327</t>
  </si>
  <si>
    <t>Fei Gao</t>
  </si>
  <si>
    <t>在费控系统提交费用申请报错</t>
  </si>
  <si>
    <t>INC004058355</t>
  </si>
  <si>
    <t>天津开具团险纸质发票，保单号：GP01050000100130，VMS系统显示开具失败，详见截图，烦请协助，谢谢！</t>
  </si>
  <si>
    <t>INC004058361</t>
  </si>
  <si>
    <t>新增WP04险种,交费止期为一年期，WP04以后4年可否续保上，请确认下。保单号03791152/03791190——TJ，请IT确认下</t>
  </si>
  <si>
    <t>INC004058368</t>
  </si>
  <si>
    <t>Yuki Jin</t>
  </si>
  <si>
    <t>合同编号：CON（HR）11024，标的信息有误，需要更改成：物料名称：IT软件及维护 Software，数量：1，品类：CA2011，税种：J3，税率：6%，单价：196651.2，预计的交付日期：2020.12.31</t>
  </si>
  <si>
    <t>Yueqi Wu</t>
  </si>
  <si>
    <t>INC004058627</t>
  </si>
  <si>
    <t>Jojo Jin</t>
  </si>
  <si>
    <t>新采购系统供应商信息导入错误，请修改：供应商：上海复深蓝软件股份有限公司合同号：CON-采购部-2019-0427未支付金额（错误需修改）：1145691.67合同类型（错误需修改）：里程碑式合同详见信息附件</t>
  </si>
  <si>
    <t>INC004058728</t>
  </si>
  <si>
    <t>投保单号：113002582193  该保单早就当日扣款当天（1月10日）就已经操作保单取消了，但至今未显示取消状态，现导致无法给客户操作退费，请协助查询未变状态的原因，谢谢</t>
  </si>
  <si>
    <t>INC004058762</t>
  </si>
  <si>
    <t>SY保单 03067521 金额  17391 该笔为实时给付PASS系统中状态为"系统正在处理"，银行回复结果是“交易成功”，请将PASS系统中原因改为"交易成功”，请尽快处理，谢谢</t>
  </si>
  <si>
    <t>INC004058781</t>
  </si>
  <si>
    <t>Xiaobei Guo</t>
  </si>
  <si>
    <t>客户旺旺进线表示想投保一份航空意外险，至尊版计划，生效日期为2020年1月31日，但客户投保时显示超保额（图片一），客服通过MTS系统查询，此客户名下有一份航空意外伤害保险-微保专属（150万）的免险，但此份保单的到期时间为2020年1月24日24时止（图片二），烦请相关部门核实，客户投保显示超保额情况，辛苦，谢谢~~</t>
  </si>
  <si>
    <t>INC004058903</t>
  </si>
  <si>
    <t>Wanli Zhang</t>
  </si>
  <si>
    <t>采购系统合同导入信息错误，现申请删除余浩采购系统中合同信息 。 账号： hao yu</t>
  </si>
  <si>
    <t>INC004058943</t>
  </si>
  <si>
    <t>想导出全国桌面，机房，通讯设备   但是无法导出影响了工作进度  请支持</t>
  </si>
  <si>
    <t>INC004059182</t>
  </si>
  <si>
    <t>生产环境:04686201 这个保单，身故受益人直刷成功了，但是变更申请书中的内容，新受益人为空,烦请核实原因</t>
  </si>
  <si>
    <t>INC004059308</t>
  </si>
  <si>
    <t>如附件邮件，业务人员反馈："我们团队TL在反馈一个共同的问题：就是TSR在线通话过程中，如果突然因为系统弹出，导致电话中断，而这样的通话时长是不会计入到通时中的，这样会对TN的津贴补助造成影响。想问问这样的情况反馈后，公司有没有进行解决？反正至今发现，这个问题还依然存在。"请问，这个"系统弹出"如何</t>
  </si>
  <si>
    <t>INC004059459</t>
  </si>
  <si>
    <t>SZ-01609816，此单申请支付重建，因系统问题导致PASS我的待办仍存在待批核任务，此单还请IT人员协助处理。将2020-01-20申请的T122|再次支付的保全状态改为已结案， 同时删除我的待办中的任务，谢谢</t>
  </si>
  <si>
    <t>INC004059472</t>
  </si>
  <si>
    <t>OBCSR报表仅拉当天数据是准的，但是如果跨几天一起查询，数据就不正确</t>
  </si>
  <si>
    <t>INC004059486</t>
  </si>
  <si>
    <t>上海保单41315416，客户出险日期2019/12/10，客户声称2020/1/17进行过还款。交易记录看，02447还款批核，02440、02442保费收款记录，均被回退。请协助调查是否是退还续期保费，导致客户的还款记录一并回退</t>
  </si>
  <si>
    <t>INC004065051</t>
  </si>
  <si>
    <t>保单04845003，在保单查询中“是否需签投保单”字段错误显示为“否”，此单为分红型产品正确应该显示为“是”，请核实原因并处理，谢谢。</t>
  </si>
  <si>
    <t>INC004065119</t>
  </si>
  <si>
    <t>代理人：赵姣，工号：8610022028，已经下编，其在ARS系统内的候选人信息无法查询，请解决</t>
  </si>
  <si>
    <t>INC004065121</t>
  </si>
  <si>
    <t>保单04849862，此单CSR私有任务中外呼的系统号码，但保存时提示外拨记录为空，CSR在修改原因中填写备注并提交完成。查看客户界面外呼历史中的“去电号码”和“外呼号码变更原因” 时，两个字段均无对应记录，请核实原因并处理，谢谢。</t>
  </si>
  <si>
    <t>INC004065279</t>
  </si>
  <si>
    <t>出盘资金平台SQL查询异常</t>
  </si>
  <si>
    <t>INC004065282</t>
  </si>
  <si>
    <t>OA发文管理中，点击发文发送，发文发不出去，一直在待发送工作池中，尝试多台机器和用户都有这个问题，请速处理，谢谢！</t>
  </si>
  <si>
    <t>INC004065345</t>
  </si>
  <si>
    <t>北京40201855，客户2012/5/7身故，现申请理赔。经确认符合保险责任，现需要退还2012/5/16至2013/8/16保费，请协助。</t>
  </si>
  <si>
    <t>INC004065346</t>
  </si>
  <si>
    <t>Junjun Lai</t>
  </si>
  <si>
    <t>保单号047712792019年12月26日客户微信扫码签收出现问题，第一次扫描显示为：状态异常，本次回签失败，请联系销售人员，代理人于是要求客户重新扫描签收，显示签收成功。当时代理人也再次用自己手机扫码确认是否签收成功，当时也确认签收成功。但是在计算代理人2020年第一季度pp奖金系数时，此单却并未计入12月承保</t>
  </si>
  <si>
    <t>INC004065398</t>
  </si>
  <si>
    <t>费控系统中顾销渠道2020百万精英竞赛费用未分摊，导致影响1月其他竞赛方案，申请把此竞赛费用预算调整至12月。</t>
  </si>
  <si>
    <t>INC004065426</t>
  </si>
  <si>
    <t>023002594801 此单短信回签，客户表示未收到短信，还请在此帮给客户发送一次，谢谢</t>
  </si>
  <si>
    <t>INC004065601</t>
  </si>
  <si>
    <t>针对收费电话因校验是否为手机号码，如非手机号码无法上传至POM转给霍富，问题已定位</t>
  </si>
  <si>
    <t>INC004065666</t>
  </si>
  <si>
    <t>官微底部，都会悠享-》在线智能预诊，报错</t>
  </si>
  <si>
    <t>INC004065714</t>
  </si>
  <si>
    <t>Ying Chen</t>
  </si>
  <si>
    <t>ARS系统中 推荐人刘源，工号8601010424，候选人张旭，候选人ID839553,简历ID878649,候选人手机号13520198569 ，推荐时间2019-09-28 02:51，参加MCS时间MCS20191020 上午；北分保护期二是90天，90天已经过了，但是ARS系统还未解绑，新的推荐人比较着急，来催</t>
  </si>
  <si>
    <t>INC004065954</t>
  </si>
  <si>
    <t>都会宝出席，常州代理人杨晓清（8621001268）无法查询2020年1月出席，烦请处理</t>
  </si>
  <si>
    <t>INC004065967</t>
  </si>
  <si>
    <t>费用申请单的申请人有误，根据附件修改。</t>
  </si>
  <si>
    <t>INC004065972</t>
  </si>
  <si>
    <t>126000006148 该单代理人信息填写完整之后提交成功，但是在影像及LA里面提示空白（见附件），烦请协助查询故障原因,谢谢。</t>
  </si>
  <si>
    <t>INC004066000</t>
  </si>
  <si>
    <t>投保单号121000366098，代理人在签单时填写人身投保提示书，表示客户确实在声明部分签过字，但是系统在导入影像中客户签字缺失。因临近月结，代理人赶竞赛，希望可以尽快解决，非常感谢。</t>
  </si>
  <si>
    <t>INC004066134</t>
  </si>
  <si>
    <t>采购系统里供应商高知特的合同类型不正确，应该是里程碑合同，不是框架合同</t>
  </si>
  <si>
    <t>INC004066402</t>
  </si>
  <si>
    <t>TPA推送数据可重复接收，请核实情况。</t>
  </si>
  <si>
    <t>INC004067602</t>
  </si>
  <si>
    <t>Jing Li</t>
  </si>
  <si>
    <t>关档后，附件中7位SM降至LP，现系统已经更新他们的职级职称，请回复育成关系。谢谢</t>
  </si>
  <si>
    <t>INC004075439</t>
  </si>
  <si>
    <t>BJ 02612972    此单1-19日撤销新增，但出了两条同一时间点的撤销数据，为避免延误时效，请协助删除一条数据，谢谢。</t>
  </si>
  <si>
    <t>INC004075440</t>
  </si>
  <si>
    <t>企业名称有误，实际应为 :天津恒讯通信科技有限公司</t>
  </si>
  <si>
    <t>INC004075525</t>
  </si>
  <si>
    <t>客户姓名：李欣保单号：00077272被保险人身份证有效期到期，需要更新。投保人客户通过微信办理了几天，在家里，在单位，都不能办理成功，客户很是不满。官微提示见附件。烦请尽快协助调查原因，非常感谢</t>
  </si>
  <si>
    <t>INC004075855</t>
  </si>
  <si>
    <t>Miao Feng</t>
  </si>
  <si>
    <t>采购系统页面无法正常打开，联系了产品开发商-上海汉得，被告知是公司服务器问题，故请求协助！现场工程师已经查看过，无法解决。</t>
  </si>
  <si>
    <t>INC004076006</t>
  </si>
  <si>
    <t>CQ-01892200 SZ-00688807 BJ2013000095743单做了缴费频率变更后，产出的批单主险未显示保额</t>
  </si>
  <si>
    <t>INC004076214</t>
  </si>
  <si>
    <t>031000188068正常发送LA系统，但影像系统未生成影像信息，请核实，谢谢！</t>
  </si>
  <si>
    <t>INC004076735</t>
  </si>
  <si>
    <t>北京分公司的上海银行FH为F9一直未见出盘记录，请查明原因。见附件一笔大额的收费未出盘，请加急处理！</t>
  </si>
  <si>
    <t>INC004077956</t>
  </si>
  <si>
    <t>IMAP拍照检查中仍有发现投保人/被保人证件缺失的现象。投保单编号如下SH  011000137735JS   111000230288SY  081000323285FZ 261000017433/261000017522011000151230</t>
  </si>
  <si>
    <t>INC004142434</t>
  </si>
  <si>
    <t xml:space="preserve">pwx报错 </t>
  </si>
  <si>
    <t>INC004143467</t>
  </si>
  <si>
    <t>MAP系统查询不到电子合同</t>
  </si>
  <si>
    <t>11661 Finance Fee Management System</t>
  </si>
  <si>
    <t>11862 CN - JIRA Software Delivery Tools</t>
  </si>
  <si>
    <t>10411 Filenet</t>
  </si>
  <si>
    <t>12242 China - Procurement System</t>
  </si>
  <si>
    <t>小程序端回调失败后不通知，不再次回调。导致状态不一致</t>
  </si>
  <si>
    <t>手动同步状态，后期建议小程序端建立重发机制</t>
  </si>
  <si>
    <t>该问题今天凌晨已修复，请知晓。</t>
  </si>
  <si>
    <t>The jobs are running as scheduled  for today's cycle. This is a false alert.</t>
  </si>
  <si>
    <t>与INC003960808一致</t>
  </si>
  <si>
    <t>关闭INC，保留INC003960808</t>
  </si>
  <si>
    <t>跑批失败，数据已经处理</t>
  </si>
  <si>
    <t>3451882</t>
  </si>
  <si>
    <t>权限已经开通，请重试，若有问题及时电话沟通：13661634698</t>
  </si>
  <si>
    <t>账号状态正常，重置密码成功登陆。</t>
  </si>
  <si>
    <t>已给相关人员发送EBS推数逻辑</t>
  </si>
  <si>
    <t>数据已经调整，已正常结案</t>
  </si>
  <si>
    <t>邮箱错误</t>
  </si>
  <si>
    <t>工作流问题，数据已经调整</t>
  </si>
  <si>
    <t>该问题已确认是生产问题，目前正在紧急修复中，请知晓。</t>
  </si>
  <si>
    <t xml:space="preserve">这个问题是由于新增附加险时，程序要检查一共配置表，以前是用保单的生效日去找配置表的，现在改成用险种的生效日去找配置表。
由于WP10是2019-12-23开始起售的，如果用保单生效日去查配置表就可能过不去。应该用险种生效日去读取配置表。
</t>
  </si>
  <si>
    <t>闫宏勋,已协助重新推数。</t>
  </si>
  <si>
    <t>ODS对做过保费返还的记录处理有瑕疵，该问题已在18年做了修复，这单属于历史数据，已在CCS做DP处理，13年后承保的历史数据目前均已修复，其他历史数据正跟进处理中</t>
  </si>
  <si>
    <t>3372272</t>
  </si>
  <si>
    <t>审批流变动，已修改北分调拨通审批人为冯冰</t>
  </si>
  <si>
    <t>已解决，详情见附件</t>
  </si>
  <si>
    <t>3373254</t>
  </si>
  <si>
    <t>已修改数据</t>
  </si>
  <si>
    <t>已沟通过，属于资产入库操作问题，已解决</t>
  </si>
  <si>
    <t>短信黑名单</t>
  </si>
  <si>
    <t>错误原因 ：失败：身份证OCR识别失败。
以下相关日志：
2020-01-02 11:08:04:006 [146] - [OCRPorxy -- OCRAPI] OCR识别-反面 地址:\\10.164.34.30\WeChatFiles\ueditor\net\upload\ChangePaper\idCard_Reverse_202001021108012612_03272179.jpg
2020-01-02 11:08:04:006 [146] - [OCRPorxy -- OCRAPI] -- Start
2020-01-02 11:08:04:006 [146] - [OCRPorxy -- OCRAPI] OCR识别-反面 start
2020-01-02 11:08:04:022 [146] - [OCRPorxy -- OCRAPI] OCR识别-反面 读取数据流
2020-01-02 11:08:05:972 [146] - [OCRPorxy -- OCRAPI] OCR识别-反面 识别成功-结果:{
"error_code": 40007,
"error_msg": "fail to recognize",
"time_cost": {
"recognize": 1872,
"preprocess": 66
}
}</t>
  </si>
  <si>
    <t>388000353330，今晚传给银行</t>
  </si>
  <si>
    <t>错误原因:证件不清晰。
正面影像加密后碰撞对比一致:793a60fc1e404ea3ecb317f86c46dc60029121f399ebabac05a30a0b06a7c423b5afaa4c89f80897af08390c53901e709b84c3d3c31d1c57bae8cf3921f92cfc
但是证件反面影像模糊: 请保证铺满影像，且无反光，不要遮挡国徽重试。
以下是相关日志
2020-01-02 10:31:19:804 [99] - [OCRPorxy -- OCRAPI] OCR识别-正面 识别成功-结果:id_number793A60FC1E404EA3ECB317F86C46DC60029121F399EBABAC05A30A0B06A7C423B5AFAA4C89F80897AF08390C53901E709B84C3D3C31D1C57BAE8CF3921F92CFC,name:瑞江
2020-01-02 10:31:19:804 [99] - [OCRPorxy -- OCRAPI] OCR识别-反面 地址:
2020-01-02 10:31:19:820 [99] - [ChangePapersSubmit] -- 证件信息有误: Name:王瑞江,Number:793A60FC1E404EA3ECB317F86C46DC60029121F399EBABAC05A30A0B06A7C423B5AFAA4C89F80897AF08390C53901E709B84C3D3C31D1C57BAE8CF3921F92CFC</t>
  </si>
  <si>
    <t>上线初始化时代码配置问题造成数据未及时推送，目前已修复并已做全面排查</t>
  </si>
  <si>
    <t>修复上线是的代码问题并已做全面排查</t>
  </si>
  <si>
    <t>贷款数据在CCS只需要显示未还清的记录，目前有已还清的也有显示，经查推数在2019年12月有做过改动导致，已做紧急修复</t>
  </si>
  <si>
    <t xml:space="preserve">更改推数方式为全量推送，代码已在昨日发布上线，经用户反馈功能已恢复正常
DEAR:
INC003959463（CCS显示贷款信息有误）
经线上验证（00342110，00653513）之前发现的几单都已经正常显示，谢谢各位
</t>
  </si>
  <si>
    <t>该保单的投保人签名影像缺损，投保书投保人签名无法修复，请联系代理人重签，问题原因已确认，正在紧急修复中，请知晓，谢谢。</t>
  </si>
  <si>
    <t>报表运行选项配置有误</t>
  </si>
  <si>
    <t>修正相应配置</t>
  </si>
  <si>
    <t>1、数据对比
2、数据修改
3、数据重推</t>
  </si>
  <si>
    <t>权限添加</t>
  </si>
  <si>
    <t>权限添加 TNEK</t>
  </si>
  <si>
    <t>3248660</t>
  </si>
  <si>
    <t>此工单为需求问题，后续提CR解决。已与用户确认。</t>
  </si>
  <si>
    <t>3227727</t>
  </si>
  <si>
    <t>客户加签错误</t>
  </si>
  <si>
    <t>3211959</t>
  </si>
  <si>
    <t>密码已重置， 用户可以正常访问</t>
  </si>
  <si>
    <t>计算保费标准时用的数据类型为double，精度缺失，现在改为bigdecimal数据类型</t>
  </si>
  <si>
    <t>该问题因135服务器与39服务器字体不一致。导致理赔通知书打印错误</t>
  </si>
  <si>
    <t>同步字体后，重新处理</t>
  </si>
  <si>
    <t>与INC004005327问题相同，保留INC004005327</t>
  </si>
  <si>
    <t>继续排查</t>
  </si>
  <si>
    <t>票据号没有取到，已修改，已通知用户测试</t>
  </si>
  <si>
    <t>银保新单已从LA转到NB系统处理，LA系统不含承保前的数据</t>
  </si>
  <si>
    <t>Automatic resolution by caller</t>
  </si>
  <si>
    <t>版本不统一</t>
  </si>
  <si>
    <t>1、数据比对
2、更新版本
3、发布</t>
  </si>
  <si>
    <t>数据已经清理</t>
  </si>
  <si>
    <t xml:space="preserve">数据重复 </t>
  </si>
  <si>
    <t>用户作业速度慢，之后这种请不要提INC，直接联系运营作业人员，谢谢。</t>
  </si>
  <si>
    <t>查询LA接口失败</t>
  </si>
  <si>
    <t>问题：上海银行外点mts导入回执档，提示："文件上传失败"
原因：根据提示信息判断是文件在服务器上不存在，那么就是上传的问题，文件并未上传到服务器上的问题，主要是服务器C盘无闲余的空间
临时解决方案：给服务器的C盘目录清理一些空间处理问题得到解决。</t>
  </si>
  <si>
    <t>调查提示的逻辑分析原因。</t>
  </si>
  <si>
    <t>已重启服务，可以正常连接</t>
  </si>
  <si>
    <t>暂时关闭</t>
  </si>
  <si>
    <t>数据同步</t>
  </si>
  <si>
    <t>客户未配置通讯录</t>
  </si>
  <si>
    <t>配置通讯录</t>
  </si>
  <si>
    <t>3450451</t>
  </si>
  <si>
    <t>银行没有收到1月7号出盘文件，银行老师正在排查原因，请把7号的出盘合并到1月9号的出盘里</t>
  </si>
  <si>
    <t>优化了一些代码。</t>
  </si>
  <si>
    <t>已上线修复。</t>
  </si>
  <si>
    <t>用户缺少QA权限项目组</t>
  </si>
  <si>
    <t>添加项目组</t>
  </si>
  <si>
    <t xml:space="preserve">问题：033001552768 保单通融退保保单扣除逻辑应按年化保费扣除，而且通融退保之前，未出现过其他扣除业绩的记录，请反馈原因？
咨询开发同事反馈：是有过保单置换被扣除的记录。
如需要在保单业绩明细中显示置换扣除的记录，需要提CR需求来补充功能的。
</t>
  </si>
  <si>
    <t>调查薪资第5步的逻辑。</t>
  </si>
  <si>
    <t>网络原因导致问卷请求失败，丢失问卷</t>
  </si>
  <si>
    <t>电话沟通，用户已线下处理。 网络失败导致的问题将做相关优化。</t>
  </si>
  <si>
    <t>3268653</t>
  </si>
  <si>
    <t>问题：根据投保人身份证号码在保单查询页面做查询操作出现："请求超时或服务器内部发生严重错误"
原因：根据投保人身份证号码查询到历史上的保单，这些保单的最后一次缴费失败原因中有特殊字符，这样框架程序里将查询到的数据转换为Xml格式返回到客户端的，但是会转换数据格式失败所以报服务器内部发生严重错误。  缴费失败原因是从核心系统的里推送过来的没有页面修改功能。
解决方案：将这几份保单缴费失败原因中的特殊字符通过数据修改清理掉即可解决问题。</t>
  </si>
  <si>
    <t>调查历史的处理方式</t>
  </si>
  <si>
    <t>该问题已于昨晚上线修复，请知晓。</t>
  </si>
  <si>
    <t>页面重试计算保费</t>
  </si>
  <si>
    <t>该单影像入库失败</t>
  </si>
  <si>
    <t>重新入库</t>
  </si>
  <si>
    <t>受网络影响，未收到核心响应报文，已DP解决</t>
  </si>
  <si>
    <t>问题：系统提示："已领取Task数量已经超过所属电话中心拨打深度上限限制，不允许取新号。"
原因：DOB电话中心的可配置拨打深度上限设置的是700，而TSR的已领取任务的结束码不是受理状态的有1千多，这些待领取任务有自动化的也有陈芳和张莹之前导入生成的数据。
解决方案：据说业务同事已经将DOB电话中心的拨打深度上限调整到了10000，问题已解决，遇到这个问题的另一个方法是TSR将这些已领取任务但结束码不是受理的数据再继续拨打。</t>
  </si>
  <si>
    <t>调查系统提示的业务逻辑。</t>
  </si>
  <si>
    <t>3428134</t>
  </si>
  <si>
    <t xml:space="preserve">问题：已领取Task数量已经超过所属电话中心拨打深度上限限制，不允许取新号。
原因：电话中心的可配置拨打深度上限设置如果的是700，而TSR的已领取任务的结束码不是受理状态的有1千多，就会有这个提示。
方案： 今天上午业务部门把DOB电话中心拨打深度上限 、上海电话中心拨打深度上限、    重庆解放碑电话中心拨打深度上限  都已调整为10000
</t>
  </si>
  <si>
    <t>当前单已线下解决，详见附件邮件。 另外根本问题已经定位，将做代码修复。</t>
  </si>
  <si>
    <t xml:space="preserve">这笔数据是11月9号周六推数过来，但是周末不生成文件，13号已补发 </t>
  </si>
  <si>
    <t xml:space="preserve">新上线问题 </t>
  </si>
  <si>
    <t xml:space="preserve">新上线问题引起的，问题已经修复上线 </t>
  </si>
  <si>
    <t>3446901</t>
  </si>
  <si>
    <t>已经沟通解决</t>
  </si>
  <si>
    <t>调用第三方接口问题</t>
  </si>
  <si>
    <t>调用银联接口超时，数据已经处理</t>
  </si>
  <si>
    <t xml:space="preserve"> 数据已经清理 </t>
  </si>
  <si>
    <t>由于系统调度失效，程序未按时执行，导致报表数据有差异。重新调起后数据更新正常。</t>
  </si>
  <si>
    <t>3400555</t>
  </si>
  <si>
    <t>从CMS系统推送至MTS系统的数据截至到前一天晚上十点</t>
  </si>
  <si>
    <t>目前已经调整将CMS通话记录数据同步至MTS的频率，目前可以查看当天的通话时长，请查验。</t>
  </si>
  <si>
    <t>已修复并上线。</t>
  </si>
  <si>
    <t xml:space="preserve">问题原因： 14年前发送成功的保单没有保单号导致
</t>
  </si>
  <si>
    <t>解决方案：MAP进行修复，通过投保单号关联保单记录，进行查询</t>
  </si>
  <si>
    <t>推数报错是因为ODS程序正常发布,目标表在MTS没有创建，导致推数ETL报错</t>
  </si>
  <si>
    <t>已联系MTS开发做紧急发布后ODS重新推数并做初始化，推数已完成，关闭INC</t>
  </si>
  <si>
    <t>目前已经调整将CMS通话记录数据同步至MTS的频率，目前可以查看当天的通话时长，另外录音匹配目前也恢复正常，请查验。</t>
  </si>
  <si>
    <t>数据缺失</t>
  </si>
  <si>
    <t>已补报</t>
  </si>
  <si>
    <t>2020年工作日信息未配置，跑批未执行</t>
  </si>
  <si>
    <t>更新相应配置</t>
  </si>
  <si>
    <t>3410324</t>
  </si>
  <si>
    <t>相关人员不在对应的场MCS中，在去年就有参与过。
详情细节请参见邮件。</t>
  </si>
  <si>
    <t>机构问题疑问</t>
  </si>
  <si>
    <t>已调整机构</t>
  </si>
  <si>
    <t>3213648</t>
  </si>
  <si>
    <t>3405122</t>
  </si>
  <si>
    <t>岗位调整没有及时通知OA变更所属部门，造成的表单审批流程错误。现已更正所属部门。</t>
  </si>
  <si>
    <t>3422611</t>
  </si>
  <si>
    <t>添加表单使用权限</t>
  </si>
  <si>
    <t>第三方中再入口网络异常</t>
  </si>
  <si>
    <t>第三方中再已修复入口网络</t>
  </si>
  <si>
    <t>数据校验问题</t>
  </si>
  <si>
    <t>数据不全</t>
  </si>
  <si>
    <t>系统bug导致</t>
  </si>
  <si>
    <t>代码已修复上线</t>
  </si>
  <si>
    <t>调用智能核保接口网络异常，会导致上层勾选问题未取消，子问题也未加载完成。</t>
  </si>
  <si>
    <t>临时方案：先确保网络正常，操作步奏 选择否，重新勾选是，重新调用智能核保接口，确保子问题渲染正常。
根本方案: 代码层级优化网络异常，已经上线。</t>
  </si>
  <si>
    <t>代码已修复上线。</t>
  </si>
  <si>
    <t>应用缓存问题</t>
  </si>
  <si>
    <t>重启应用恢复正常</t>
  </si>
  <si>
    <t>报文异常导致解析失败无数据入库</t>
  </si>
  <si>
    <t>之后将优化程序，添加监控，在这之前将每天人工监控。</t>
  </si>
  <si>
    <t>短信黑名单以解除。</t>
  </si>
  <si>
    <t>数据已经修改</t>
  </si>
  <si>
    <t>已添加机构映射</t>
  </si>
  <si>
    <t>3134278</t>
  </si>
  <si>
    <t>开发上线报表增量控制逻辑有缺陷</t>
  </si>
  <si>
    <t>3452908</t>
  </si>
  <si>
    <t>首先这个手机号在系统中没有找到录音，考虑到客户有没有更改过手机号或者是其他手机号，如果没有的话可能是录音丢失或者其他情况。</t>
  </si>
  <si>
    <t>3425405</t>
  </si>
  <si>
    <t xml:space="preserve">LA patch 数据导致，下面是LA同事回复
经调查，这2个客户号都是去年9月排查错误合并客户时发现的需要做手工拆分的DP处理的，任务编号RITM1955984
用户给的客户号是原本就带有AA角色的，所以才会有此问题，我们需要手工把这2个客户的AA角色抹去，即可解决此问题。
</t>
  </si>
  <si>
    <t>LA修复数据后ODS补推完成，目前已正常</t>
  </si>
  <si>
    <t>3199482</t>
  </si>
  <si>
    <t>已回调成功</t>
  </si>
  <si>
    <t>3376758</t>
  </si>
  <si>
    <t xml:space="preserve">替换审批节点，待办节点离职
</t>
  </si>
  <si>
    <t>权限问题</t>
  </si>
  <si>
    <t>权限已开通</t>
  </si>
  <si>
    <t xml:space="preserve">表缺少字段，相关SQL 补发后 修复。
</t>
  </si>
  <si>
    <t>录音匹配JOB执行异常</t>
  </si>
  <si>
    <t>目前重新启动执行录音匹配JOB，录音记录已经生成，请查验。</t>
  </si>
  <si>
    <t>3231590</t>
  </si>
  <si>
    <t>工作流涉及如此</t>
  </si>
  <si>
    <t>去除工作流中拒绝的子任务，重新提交即可。</t>
  </si>
  <si>
    <t>查看SP_TO_MTS_TR_P_POLICY，修改表Stage..CCS_LCCFBSERVICECURR的ETL_DATATIME为getdate(),现已重新推数成功。</t>
  </si>
  <si>
    <t xml:space="preserve">问题：手机号13611007622 的客户免险凭证号是 FP0089397813未收到短信？
原因：
  1.   手机号13611007622 的免险凭证号是 FP0089397813 ，生成免险数据和短信记录是在2019-01-16 00:07:26 也就是凌晨。
  2. MTS系统的发送短信记录到短信平台的应用Job是SendLoadSMS 执行时间是每天的17:30  
  3. 在过两个多小时才会发送短信。 </t>
  </si>
  <si>
    <t>已回调</t>
  </si>
  <si>
    <t>后续需要提交变更优化数据库索引</t>
  </si>
  <si>
    <t xml:space="preserve">请款报销单已经付款没有显示付款消息，跟资金平台沟通已解决。
</t>
  </si>
  <si>
    <t>这是因为图文推送影响的。</t>
  </si>
  <si>
    <t>3432429</t>
  </si>
  <si>
    <t>签名影像传给map时缺损，导致加签不完整，该问题已在修复中，该保单影像只能重新签署，请知晓。</t>
  </si>
  <si>
    <t>已更改ETL_DATATIME推数成功。</t>
  </si>
  <si>
    <t>问题：发送LA失败报错提示："需要代码或%" 
原因：受益人的份额信息是必填项，而这个保单有两个相同的受益人都是王浚榕，其中一个受益人的份额是0另一个是100。
解决方案：删除份额是0 的受益人即可</t>
  </si>
  <si>
    <t>查看发送LA返回的报文。</t>
  </si>
  <si>
    <t>数据已就处理</t>
  </si>
  <si>
    <t>3416762</t>
  </si>
  <si>
    <t>问题：11财月引荐人刘笑君&lt;工号956624&gt; ，被引荐人&lt;工号965698&gt;为三次入司员工，有特殊申请该员工享受引荐奖，系统中引荐关系正常，但无引荐奖金相关数据，请反馈。
原因：1. 三次入司是不会享受引荐奖的。
               2.由于特批过，通过数据修改在11财月挂的刘笑君和刘斌彬引荐人关系的，系统中有引荐关系和DirectReferBonusStartTime（直接引荐关系起始日期）
               3.那么系统只会在12财月才会有引荐奖明细的数据，11财月之前的是不会有引荐奖明细数据的
               4.经确认Rpt报表系统中的薪资查询  有引荐人刘笑君和被引荐人刘斌彬的引荐奖明细数据的，如附件中的两张图片。
               5.关于引荐奖没有，是因为招募信息的因子数据是空导致的，因子是指DirectReferMonthFactor，此问题请联系总部人管。
解决方案：需要通过数据修改将因子值置上，  计算公式=财务月对3取模的值。</t>
  </si>
  <si>
    <t>咨询开发同事和BA。</t>
  </si>
  <si>
    <t>新上线导致的问题</t>
  </si>
  <si>
    <t>新上线的问题</t>
  </si>
  <si>
    <t>积分一批量发放</t>
  </si>
  <si>
    <t>已完成回调</t>
  </si>
  <si>
    <t>已经发la了</t>
  </si>
  <si>
    <t>3416541</t>
  </si>
  <si>
    <t>这单已经家鹏处理了，生成了，之前WP10的保单投保书变更打不出来</t>
  </si>
  <si>
    <t>现在出错是因为险种生效日COVTMJA-EFFDATE这个日期是从险种周年日COVRMJA-ANNIV-PROC-DATE拿的，这个周年日对于刚承保的保单为0，所以读不到配置表T5687的信息</t>
  </si>
  <si>
    <t>临时更新COVRMJA-ANNIV-PROC-DATE为下个周年日，等做完被保险人重要信息变更再改回来。</t>
  </si>
  <si>
    <t>数据已经 处理</t>
  </si>
  <si>
    <t>流程错误。</t>
  </si>
  <si>
    <t>流程已优化，并测试通过，等待上线。</t>
  </si>
  <si>
    <t>调用银行接口超时</t>
  </si>
  <si>
    <t>工作流取数JOB执行出现异常</t>
  </si>
  <si>
    <t>目前工作流JOB已正常执行，数据已经同步至MTS系统，请查看。</t>
  </si>
  <si>
    <t>3070830</t>
  </si>
  <si>
    <t>3415825</t>
  </si>
  <si>
    <t>系统逻辑问题，后续修复</t>
  </si>
  <si>
    <t>3434502</t>
  </si>
  <si>
    <t>3403896</t>
  </si>
  <si>
    <t>3336637</t>
  </si>
  <si>
    <t>支付调用银行接口超时</t>
  </si>
  <si>
    <t>3337362</t>
  </si>
  <si>
    <t>3211848</t>
  </si>
  <si>
    <t>该身故受益人变更影像已修复完成，请知晓。</t>
  </si>
  <si>
    <t>IE浏览器可以正常发送公文。</t>
  </si>
  <si>
    <t>3439331</t>
  </si>
  <si>
    <t>经排查，最后
配置菜单替换 "url" : "https://mydoctor.valurise.com/metlife.html" (response更换版本后)  后修复</t>
  </si>
  <si>
    <t>3429558</t>
  </si>
  <si>
    <t>3173065</t>
  </si>
  <si>
    <t>3165165</t>
  </si>
  <si>
    <t>人管误操作</t>
  </si>
  <si>
    <t>数据回退</t>
  </si>
  <si>
    <t>数据已清理</t>
  </si>
  <si>
    <t>1052735</t>
  </si>
  <si>
    <t>报错是由于放假期间数据更新频率较低超过PWX日志最大保留时间（5天），目前已对报错程序做处理，已持续监控两天运行正常</t>
  </si>
  <si>
    <t>INC004151305</t>
  </si>
  <si>
    <t>你好，使用VDI登陆BO系统时，发现无法成功登陆,提示错误（FWB00008)域账号：LiJiacBO账号：EliJCBO密码：Hello001烦请协助调查下原因，非常感谢！</t>
  </si>
  <si>
    <t>INC004153356</t>
  </si>
  <si>
    <t>2月1日23点开始拨打4008188168热线出现转不进IVR情况，具体为拨号后听见嘟……嘟……振铃声后提示请稍后、请稍后 然后就您拨打的电话忙就挂断了，电信移动号码都会出现，请协助合适处理</t>
  </si>
  <si>
    <t>INC004156496</t>
  </si>
  <si>
    <t>40597891-CQ，40244426-BJ，40078515-BJ，共三单满期金领取申请，保全操作批核时系统报错提示“程序发生错误”，导致无法批核成功，请IT协助确认</t>
  </si>
  <si>
    <t>INC004156726</t>
  </si>
  <si>
    <t>MTS PWX Error</t>
  </si>
  <si>
    <t>INC004167413</t>
  </si>
  <si>
    <t>候选人状态确定为中途离场 不计入有效mcs   但是在推荐关系查询中 她和推荐人计入了2月3日有效的mcs 在测评管理里面测评都也已经发送  状态确定为中途离场 不计入有效mcs   但是在推荐关系查询中 她和推荐人计入了2月3日有效的mcs 在测评管理里面测评都也已经发送。请核实处理，谢谢 请将工单转给李卫刚</t>
  </si>
  <si>
    <t>INC004176808</t>
  </si>
  <si>
    <t>BO系统查询报错，烦请检查调整。</t>
  </si>
  <si>
    <t>INC004177331</t>
  </si>
  <si>
    <t>PA件产品系数应该为2，实际导出算薪结果为1，与配置核查无问题，请查询产品系数失效原因并纠正。</t>
  </si>
  <si>
    <t>INC004177742</t>
  </si>
  <si>
    <t>Songya Fu</t>
  </si>
  <si>
    <t>BO报表中CHN-BXS&lt;银保新单受理报表&gt;中存在数据重复、状态错误的情况，需要紧急修复使用。如投保单号SH8000021600，实际保单状态应是“保单撤消”，但报表中同样的数据显示2次，显示一次“保单撤消",一次”保单投保书“。投保单号”MY004314“，实际保单状态应是“取消”，但报表中显示一次“取消",一次”保</t>
  </si>
  <si>
    <t>INC004185692</t>
  </si>
  <si>
    <t>推数上海人身险报连接错误</t>
  </si>
  <si>
    <t>INC004186978</t>
  </si>
  <si>
    <t>02247800此单申请溢交保费转下期标识变更，在“我的待办”批核时，系统提示：程序发生异常，请IT人员协助处理。</t>
  </si>
  <si>
    <t>INC004187529</t>
  </si>
  <si>
    <t>L20020444207、03488983、M20020463912，微信申请，缺少理赔影像。</t>
  </si>
  <si>
    <t>INC004187536</t>
  </si>
  <si>
    <t>L20020144167、04694001、M20020163854，IMAP申请，缺少理赔影像、理赔申请书。</t>
  </si>
  <si>
    <t>INC004195020</t>
  </si>
  <si>
    <t>这两天发送的测评候选人反馈点开链接后出现测评链接失败，请尽快处理，谢谢！候选人姓名：黄玉如13989487086</t>
  </si>
  <si>
    <t>INC004202282</t>
  </si>
  <si>
    <t>pwx 报错</t>
  </si>
  <si>
    <t>INC004205129</t>
  </si>
  <si>
    <t>候选人绑定了点将台，在有效期内，也没有听过mcs，但是就是签到失败，请尽快处理，谢谢！程志红13958080011</t>
  </si>
  <si>
    <t>INC004209417</t>
  </si>
  <si>
    <t>客户新单证件上传不了</t>
  </si>
  <si>
    <t>INC004210213</t>
  </si>
  <si>
    <t>用户：liushuang1，今日登陆提示为新用户，早已开通权限，麻烦协助，谢谢</t>
  </si>
  <si>
    <t>INC004210777</t>
  </si>
  <si>
    <t>Meiling Chen</t>
  </si>
  <si>
    <t>2020年2月10日15：20：11，经理授权给我（李斌斌）正在编辑邮件"『续收』营销员13月持续率考核晋升缺口预警报表（0210）"正复制导入管理职级邮箱时网页邮箱编辑出现卡顿无法操作，短暂等待后恢复正常，后收到邮件提示正在通过网页上传敏感信息到外部，实际并没有去操作，请老师查询具体原因。该报表为续收每周均在下发的</t>
  </si>
  <si>
    <t>INC004220220</t>
  </si>
  <si>
    <t>IMAP自助理赔查询不到客户</t>
  </si>
  <si>
    <t>INC004220592</t>
  </si>
  <si>
    <t>保单号：40191831 / 40245068，T215|客户证件提交信息，重复提交，烦请后台删除pass内待登记此条记录。谢谢！</t>
  </si>
  <si>
    <t>INC004221413</t>
  </si>
  <si>
    <t>生产数据错误，请按照附件修改</t>
  </si>
  <si>
    <t>INC004230741</t>
  </si>
  <si>
    <t>以下两张保单已回访成功，但系统中回访结果是空白，烦请查询保单回访成功日期及为何显示为空白，多谢。投保单号：113002557850、113002563464。</t>
  </si>
  <si>
    <t>INC004231136</t>
  </si>
  <si>
    <t>关于 审核里调comp接口传的人员类型数据不对的优化</t>
  </si>
  <si>
    <t>INC004231242</t>
  </si>
  <si>
    <t>费用系统用户被锁定无法登陆，请重置</t>
  </si>
  <si>
    <t>INC004231296</t>
  </si>
  <si>
    <t>二代反洗钱系统中00000000000000050549，投保人告知年收入10万，年交保费7997，跳1318-04的可疑交易，理论上不足以触发可疑交易，请协助确认，谢谢。请转二代反洗钱系统负责同事徐志兵，谢谢。</t>
  </si>
  <si>
    <t>INC004231469</t>
  </si>
  <si>
    <t>SY  41102182月领年金同一个月出来两笔，请协助核实处理，谢谢！</t>
  </si>
  <si>
    <t>INC004231830</t>
  </si>
  <si>
    <t>保单号：04334720，2/3日微信端重复提交T215|客户证件提交信息，烦请后台删除pass内“待登记”这条记录。谢谢！</t>
  </si>
  <si>
    <t>INC004233520</t>
  </si>
  <si>
    <t>Lei Wang</t>
  </si>
  <si>
    <t>ARS报聘审核无法推送Comp</t>
  </si>
  <si>
    <t>INC004238357</t>
  </si>
  <si>
    <t>L20021344373、02435571、M20021364127，IMAP申请理赔，缺少理赔申请书、理赔资料等影像。</t>
  </si>
  <si>
    <t>INC004238711</t>
  </si>
  <si>
    <t>保单号：40838943，微信端重复提交T215|客户证件提交信息，烦请删除pass内“待登记”此条记录。谢谢！</t>
  </si>
  <si>
    <t>INC004239048</t>
  </si>
  <si>
    <t>问题件管理和信函件管理菜单查询结果中有“预约开始时间”和“预约截止时间”两个字段，但在导出报表中缺少这两个字段，如附件截图，请协助尽快修复，谢谢。</t>
  </si>
  <si>
    <t>INC004239649</t>
  </si>
  <si>
    <t>由于前置机临时性问题，期间造成的异常支付失败情况，支付结果没有返回费控，需要对数据进行手工维护</t>
  </si>
  <si>
    <t>INC004239766</t>
  </si>
  <si>
    <t>Fenglei Bi</t>
  </si>
  <si>
    <t>企业微信账号：18616306626企业微信无法收到消息，接受语音通话时，对方显示未登录。</t>
  </si>
  <si>
    <t>INC004246464</t>
  </si>
  <si>
    <t>BJ 40243253客户1-13申请了还款，在1-23日保单自动满期，自动将贷款扣除，2-11日保全操作了满期，已给付，还款无法撤销提示"错误信息：出错信息E767:保单状态有误"。请协助处理。另有还款扣款在途，操作满期时PASS未提示，也请确认，谢谢。邮箱：ning.lu@metlife.com</t>
  </si>
  <si>
    <t>INC004246496</t>
  </si>
  <si>
    <t>您好，平台里有一批电子单核心数据异常，详见附件。请帮忙出来，谢谢！</t>
  </si>
  <si>
    <t>INC004247746</t>
  </si>
  <si>
    <t>生产数据不正确，请按照附件修改</t>
  </si>
  <si>
    <t>INC004247788</t>
  </si>
  <si>
    <t>EBS中待支付数据无法传到TMP中，烦请协助处理，谢谢！</t>
  </si>
  <si>
    <t>INC004254734</t>
  </si>
  <si>
    <t>1. 部分人员身份证号在详细简历无法提交（已解决）2. 候选人李阳，人管审核无法查看（已解决）3.候选人马晶已提交详细简历，推荐人和人管审核处无法下载和查看建立（未解决）</t>
  </si>
  <si>
    <t>INC004256940</t>
  </si>
  <si>
    <t>候选人汪彬15867109433在提交完整简历时，报错身份证有误，无法成功提交。候选人胡超 138 6804 9840提交全面简历时出现问题，无法这边正常提交，请处理谢谢！</t>
  </si>
  <si>
    <t>INC004257086</t>
  </si>
  <si>
    <t>候选人顾佳佳，推荐人沈俊。第一次绑定成功签到mcs成功后因重复提交快速简历导致现在无法提交完整简历，无法走下面的流程，我这边ars系统中查到两条有效记录，截图在附件图1！候选人点开填写完整简历时出现图2，代理人以为没有绑定尝试重新提交快速简历出现图3。请尽快处理，谢谢！现在候选人需要报聘走下面的流程，他以前听那场mcs</t>
  </si>
  <si>
    <t>INC004257849</t>
  </si>
  <si>
    <t>同一投保人通过微店为两个孩子（李歆予、彭紫宸）各投保1单都会天使，但LA中两单保单信息投被保险人均为孩子彭紫宸，且客户收到的电子合同中也为错误的信息，保单号：04894377、04894523，请尽快核查问题，谢谢。</t>
  </si>
  <si>
    <t>INC004259022</t>
  </si>
  <si>
    <t>SZ-03673938，此单2020-1-14申请复效，已超21天，系统至今没有自动撤销此项保全，麻烦协助处理，谢谢！</t>
  </si>
  <si>
    <t>INC004259096</t>
  </si>
  <si>
    <t>CQ-40598889 客户1/8申请还款，1/18办理满期，金额已结清，但还款项目无法取消，系统跳出错信息E767:保单状态有误。烦请协查处理。谢谢！</t>
  </si>
  <si>
    <t>INC004259097</t>
  </si>
  <si>
    <t>2/16的11报表（第三方报表）其中：微信支付－ＴＭ第三方代收收费为:2,093,402.2047-银行存款科目明细报表 2/16，银行：S4，总金额：2,100,321.2差异：6919元，麻烦看下为何会有差异</t>
  </si>
  <si>
    <t>INC004259104</t>
  </si>
  <si>
    <t>TENPAY_TM有3张保单缴费成功，但是系统中无数据,请看一下是什么原因20D000000390 532.0004D000000385 691.0001D000000401 532.00</t>
  </si>
  <si>
    <t>INC004259143</t>
  </si>
  <si>
    <t>Xiaoran Li</t>
  </si>
  <si>
    <t>微店录单系统相关问题</t>
  </si>
  <si>
    <t>INC004259148</t>
  </si>
  <si>
    <t>L20021644445、04888517、M20021664212，IMAP申请理赔，缺少理赔影像及理赔申请书。</t>
  </si>
  <si>
    <t>INC004259205</t>
  </si>
  <si>
    <t>Jiayan Sun</t>
  </si>
  <si>
    <t>QAS页面打不开</t>
  </si>
  <si>
    <t>INC004259317</t>
  </si>
  <si>
    <t>CQ-40667714 1/23出盘后一直未回盘，导致现已超时效无法取消。烦请协查。谢谢！</t>
  </si>
  <si>
    <t>INC004259460</t>
  </si>
  <si>
    <t>保全自动还款批核Dairy convert issue</t>
  </si>
  <si>
    <t>INC004259803</t>
  </si>
  <si>
    <t>微店电子合同问题</t>
  </si>
  <si>
    <t>INC004260088</t>
  </si>
  <si>
    <t>微店回执签收报错问题</t>
  </si>
  <si>
    <t>INC004260168</t>
  </si>
  <si>
    <t>“上海今明科技有限公司”供应商信息未从采购同步到OA，供应商反馈是采购系统提供的视图逻辑错误</t>
  </si>
  <si>
    <t>INC004260505</t>
  </si>
  <si>
    <t>微店投保系统无法支付</t>
  </si>
  <si>
    <t>INC004268587</t>
  </si>
  <si>
    <t>ODS1 生产inbound推数运行超时</t>
  </si>
  <si>
    <t>INC004268709</t>
  </si>
  <si>
    <t>保单号98876218，总部保全于2.12在PASS内操作完成补发保单，现查看综合交付平台（http://iprint.metlife.com.cn/DigiPolicyMetLifeWeb/）及ICN（http://filenet.metlife.com.cn/MetLifeICN/login.html）内均无更新出</t>
  </si>
  <si>
    <t>INC004268713</t>
  </si>
  <si>
    <t>微信微店无法登录问题</t>
  </si>
  <si>
    <t>INC004268776</t>
  </si>
  <si>
    <t>反馈下江苏代理人操作受益人变更时的问题，被保险人为未成年人应该不需要未成年被保人进行人脸识别，签署文件，只需要投保人签署两遍保单号04287552</t>
  </si>
  <si>
    <t>INC004268813</t>
  </si>
  <si>
    <t>2020.2.12在资金平台录入一笔保单 04865520 金额2,590.00的保费，系统回调失败，麻烦进行修正，谢谢！</t>
  </si>
  <si>
    <t>INC004268822</t>
  </si>
  <si>
    <t>微店投保问题</t>
  </si>
  <si>
    <t>INC004269774</t>
  </si>
  <si>
    <t>反馈微店投保客户邮箱未接收到电子合同</t>
  </si>
  <si>
    <t>INC004270579</t>
  </si>
  <si>
    <t>微店使用问题</t>
  </si>
  <si>
    <t>INC004270650</t>
  </si>
  <si>
    <t>40243864 此单满期提交时系统提示：错误信息：NL0X:满期给付悬帐无值，LA中已是给付中，请帮忙在PASS中结案，谢谢！</t>
  </si>
  <si>
    <t>INC004271040</t>
  </si>
  <si>
    <t>04287552  身故受益人变更 提交时报错：查询客户信息失败：无客户信息记录</t>
  </si>
  <si>
    <t>INC004271493</t>
  </si>
  <si>
    <t>SZ-AGY保单04874303，该单一月份已承保，系统原因导致电子合同发送失败，导致客户无法签收回执，烦请协助查询并处理，谢谢！</t>
  </si>
  <si>
    <t>INC004271534</t>
  </si>
  <si>
    <t>百星信函合同单价导入错误，请更新单价。</t>
  </si>
  <si>
    <t>INC004279551</t>
  </si>
  <si>
    <t xml:space="preserve">ODS1 生产 BASE OPD Job  运行超时 </t>
  </si>
  <si>
    <t>INC004279683</t>
  </si>
  <si>
    <t>新人开通PASS权限，增值服务数据库异常，请配置增值服务数据库 开通系统工单号：RITM 2451542</t>
  </si>
  <si>
    <t>INC004279703</t>
  </si>
  <si>
    <t>保单号：03602736，2/17微信端客户提交领取红利，LA内已成功领取，但pass内仍旧显示"已登记"，烦请后台确认下并修改为"已结案"状态，谢谢！</t>
  </si>
  <si>
    <t>INC004279765</t>
  </si>
  <si>
    <t>INC004280251</t>
  </si>
  <si>
    <t>微店报错</t>
  </si>
  <si>
    <t>INC004280432</t>
  </si>
  <si>
    <t>966662通过“未拨”按钮取自动分配的MKT数据时在还有取号额度及数据的情况下无法取出新号，反复出现一条中库自建数据，还请检查处理，密码Hello001</t>
  </si>
  <si>
    <t>INC004280474</t>
  </si>
  <si>
    <t>Yueyi Huang</t>
  </si>
  <si>
    <t>单号203002555780，该单在1月承保并且因为回访不成功在1月扣减业绩，经过核实CCS系统已经在1月1日完成了回访，但MTS没有回访记录，总部回访中心表示已经做完所有的录入，不存在人为疏漏，涉及销售团队的薪资，请帮忙核实是何原因造成？是否系统问题？谢谢！</t>
  </si>
  <si>
    <t>INC004280822</t>
  </si>
  <si>
    <t>出盘结束查询DDLG异常</t>
  </si>
  <si>
    <t>INC004280900</t>
  </si>
  <si>
    <t>在费控系统中提交费用申请单，选不到预算科目为：保单运营费用-外包测试费这一项，实际在预算管理中已有这笔费用，如选择类似的”外包测试费-保单“，会提示预算不足无法提交，烦请帮忙尽快核实解决，谢谢！</t>
  </si>
  <si>
    <t>INC004280904</t>
  </si>
  <si>
    <t>Hi Chen Li，有一些最新微信开卖的顾销保单，在BO报表-新单受理及承保报表中，没有取到数据。请帮忙看一下原因，谢谢！</t>
  </si>
  <si>
    <t>INC004280915</t>
  </si>
  <si>
    <t>微店投保报错，如附件</t>
  </si>
  <si>
    <t>INC004283108</t>
  </si>
  <si>
    <t>沈阳有客户（宋加旭，保单号：03583865）反应其在1月16号参与了官微生日的抽奖，显示中奖蓝牙耳机，但是退出后再进去就没有再显示抽中的奖品，其再抽奖结果就没有中奖</t>
  </si>
  <si>
    <t>INC004289266</t>
  </si>
  <si>
    <t>深圳渠道没有看到合同（CON-FP-广东-直效行销（销售管理）-2018-0875和CON-FP-广东-直效行销（销售管理）-2017-1189）无法处理，请协助导入系统，谢谢！</t>
  </si>
  <si>
    <t>INC004289400</t>
  </si>
  <si>
    <t>这个客户有3张保单，2月18日的时候代理人用户提交了1个保单的减额交清，现在系统里只能看见2张保单。具体截图见附件。请帮忙处理一下，谢谢。</t>
  </si>
  <si>
    <t>INC004289892</t>
  </si>
  <si>
    <t>微信保全，在导入失败后，没有回滚被保险人挂起表的状态，导致被保险人一直处于挂起状态，之后再重新申请减人时报错</t>
  </si>
  <si>
    <t>INC004289973</t>
  </si>
  <si>
    <t>交叉业务无法使用</t>
  </si>
  <si>
    <t>INC004290193</t>
  </si>
  <si>
    <t>团险微信保全，部分加人申请在提交时，系统先后发送2条重复的数据至EBS，导致同一被保险人重复投保</t>
  </si>
  <si>
    <t>INC004290595</t>
  </si>
  <si>
    <t>40170534，此单是复效驳回件，现在在田佩佩名（域账号是Tianp）下，请协助将此单调至鲁宁名下（域账号是luni）,谢谢</t>
  </si>
  <si>
    <t>INC004290770</t>
  </si>
  <si>
    <t>采购单：PO20200217000001，使用该采购单发起了验收单：YS2020021800040，出现了验收单和采购单金额不一致的情况，相差1分钱，烦请尽快核实解决，谢谢！</t>
  </si>
  <si>
    <t>INC004292244</t>
  </si>
  <si>
    <t>重庆分公司GM蔡瑞琴总（ruiqin cai）收到邮件提示需审批投诉案件（见附件），登录CCS后未查询到相关事项，请核实处理，谢谢！</t>
  </si>
  <si>
    <t>INC004297721</t>
  </si>
  <si>
    <t>INC004297791</t>
  </si>
  <si>
    <t xml:space="preserve">ODS1生产wf_Regular推数session监控 </t>
  </si>
  <si>
    <t>INC004297991</t>
  </si>
  <si>
    <t>CC0045164774 提前回收，麻烦查询提前回收原因。</t>
  </si>
  <si>
    <t>INC004297999</t>
  </si>
  <si>
    <t>INC004299248</t>
  </si>
  <si>
    <t>在对保单03708711录费时，无法正常提交（其余均可提交），系统提示数据错误请求检查网络，烦请协助处理，谢谢！</t>
  </si>
  <si>
    <t>INC004305390</t>
  </si>
  <si>
    <t>微店访问异常</t>
  </si>
  <si>
    <t>INC004305570</t>
  </si>
  <si>
    <t>微店保单未收到电子合同</t>
  </si>
  <si>
    <t>INC004306132</t>
  </si>
  <si>
    <t>微店签收回执失败</t>
  </si>
  <si>
    <t>INC004306686</t>
  </si>
  <si>
    <t>036000004039号投保单未生成影像文件，导致该单合同无法打印，请协助处理，谢谢！</t>
  </si>
  <si>
    <t>INC004307936</t>
  </si>
  <si>
    <t>关于电子合同 手机号码获取验证码</t>
  </si>
  <si>
    <t>INC004309467</t>
  </si>
  <si>
    <t>043002587810 此单在CCS系统中19日已经显示成功，但是在MTS系统中回访结果还为空，请帮尽快推送数据，谢谢</t>
  </si>
  <si>
    <t>INC004309487</t>
  </si>
  <si>
    <t>Mengyuan Zhao</t>
  </si>
  <si>
    <t>代理人王笑丹，工号8606002815因业管伙伴误操作离职，再重新入职之后企业微信、都会点将台、ARS系统全都无法登陆，请帮忙处理，谢谢！</t>
  </si>
  <si>
    <t>AMS-App Restoration-CN</t>
  </si>
  <si>
    <t>INC004309490</t>
  </si>
  <si>
    <t>保单03572198复效前申请了账户变更，通过CCS系统直刷，但复效并未从变更的新账户扣款，了解下来是申请的扣款账户没有变更，烦请核实一下没有变更成功的具体原因以及申请变更需要多少时间完成？</t>
  </si>
  <si>
    <t>INC004309498</t>
  </si>
  <si>
    <t>CCS打开投诉调查报错如截图，账号ZhuTin  麻烦帮忙看下谢谢</t>
  </si>
  <si>
    <t>INC004309539</t>
  </si>
  <si>
    <t>保单号：01193938，2/23微信端重复受理T215|客户证件提交信息，烦请删除"待登记"pass内一条记录。谢谢！</t>
  </si>
  <si>
    <t>INC004309549</t>
  </si>
  <si>
    <t>L20022344663、03463692、M20022364496 微信申请，缺少理赔影像。</t>
  </si>
  <si>
    <t>INC004309576</t>
  </si>
  <si>
    <t>江苏保单号04187040金额20000.00  这单为实时给付，PASS系统中状态为"系统正在处理"，银行回复结果是“交易成功”，请将PASS系统中原因改为"交易成功”，请尽快处理，谢谢</t>
  </si>
  <si>
    <t>INC004309731</t>
  </si>
  <si>
    <t>L20022144585、03368632、M20022164404 系统中有两条案件号、保单号、报案号完全一样的记录。</t>
  </si>
  <si>
    <t>INC004309860</t>
  </si>
  <si>
    <t>微店未收到电子合同问题</t>
  </si>
  <si>
    <t>INC004310194</t>
  </si>
  <si>
    <t>Shupeng Man</t>
  </si>
  <si>
    <t>天津分公司代理人张鑫，代理人编号：8625001931 今天无法正常使用都会点将台，显示没有绑定，重新绑定是时还提示“账号不可用”。代理人前期可以正常使用并给候选人转发链接，请老师协助查询出错原因及解决办法，感谢</t>
  </si>
  <si>
    <t>INC004310403</t>
  </si>
  <si>
    <t>CCS系统中，品质管理-- CSR打分记录明细表 中，无法正常显示信息，提示“An Error Occurred“，烦请尽快修复，详见截屏，谢谢！</t>
  </si>
  <si>
    <t>INC004310572</t>
  </si>
  <si>
    <t>MTS 从CMS同步拨打数据，替代现有calllog，表名CMSCallhistory。现发现表内有部分数据Task无值，意味着无法绑定数据下发记录，还请协助核查这部分数据的来源，以及CMSCallhistory表格同步拨打记录的准确性。谢谢。</t>
  </si>
  <si>
    <t>INC004319375</t>
  </si>
  <si>
    <t>402967132651209以上三个保单 证件有效期变更失败，烦请核实原因</t>
  </si>
  <si>
    <t>INC004319420</t>
  </si>
  <si>
    <t>保单号：40155810 / 02020955，T215|客户证件提交信息，两份保单2/24微信端重复受理，烦请pass内删除“待登记”记录。谢谢！</t>
  </si>
  <si>
    <t>INC004319426</t>
  </si>
  <si>
    <t>大连分公司有以下两个合同因导入采购系统时有误，需要重新导入，请协助删除后重新导入，谢谢！1．CON-大连-企业市场营销部-2019-1319：框架协议商品单价信息缺失2．CON-大连-总务部-2019-1081：合同类型错误，应为里程碑合同</t>
  </si>
  <si>
    <t>INC004319451</t>
  </si>
  <si>
    <t>大连分公司有以下两个合同因导入费用系统时有误，需要删除后重新导入，请协助处理，谢谢！1． CON-大连-企业市场营销部-2019-1319：框架协议商品单价信息缺失2．CON-大连-总务部-2019-1081：合同类型错误，应为里程碑合同</t>
  </si>
  <si>
    <t>INC004319527</t>
  </si>
  <si>
    <t>00902092  该保单在身故受益人变更时，有提示：投保人姓名缺失,请补充对应的信息 但是投保单姓名没有问题，烦请核实原因。</t>
  </si>
  <si>
    <t>INC004319635</t>
  </si>
  <si>
    <t>采购系统有如下几项需要修改：1、供应商"中国联合网络通信有限公司福建省分公司"修改为"中国联合网络通信有限公司福州市分公司"；2、合同编号"CON-福建-信息技术部-2018-1094"和"CON-福建-信息技术部-2015-0279"的合同类型修改为"里程碑合同"</t>
  </si>
  <si>
    <t>INC004319961</t>
  </si>
  <si>
    <t>SWAN不推送自动化数据问题，急需解决。。涉及数据专案：HO-DGT-LeadsGen-SD-CNHO-DGT-SEM-Mobile-CNHO-DGT-SEM-PC-CNHO-DGT-SEM-PZ-CN涉及坐席工号：9372409504789353119657559525689591709652</t>
  </si>
  <si>
    <t>INC004320036</t>
  </si>
  <si>
    <t>用户麦维嘉（LA账号EMWEIJIA）账号因多次输错密码被锁，经过服务台重置密码两次无效，烦请解锁账号状态，完成后请联系用户 电话：13816399373</t>
  </si>
  <si>
    <t>INC004320245</t>
  </si>
  <si>
    <t>BJ  01980473，客户收到因三个月未交费成功导致月月加自动终止的通知，代理人前来咨询，经查询2月份的月月加已经扣成功了，请帮忙查看终止原因并处理，谢谢</t>
  </si>
  <si>
    <t>INC004320270</t>
  </si>
  <si>
    <t>微店投保报错问题</t>
  </si>
  <si>
    <t>INC004320393</t>
  </si>
  <si>
    <t>添加错误数据情况，并告知修改后的正确信息</t>
  </si>
  <si>
    <t>INC004320438</t>
  </si>
  <si>
    <t>报销单单号  EXP010220021300325，点击进入再次编辑，白屏无法跳转信息，也不能删除，由于已关联了发票及其他信息，无法重新关联，故不能重新提交新申请，请尽快修复，谢谢！</t>
  </si>
  <si>
    <t>INC004320494</t>
  </si>
  <si>
    <t>IT费用申请单REQ010220011301246&amp;REQ010220011301249的单据创建人有误，需要修改为胡文飞(3213648)</t>
  </si>
  <si>
    <t>INC004320600</t>
  </si>
  <si>
    <t>BJ  01961083，01958503 投连月月加扣款成功，未进账户，且官网查询不到，现客户表示要投诉保监，请加急查看并处理，谢谢。</t>
  </si>
  <si>
    <t>INC004320662</t>
  </si>
  <si>
    <t>烦请根据Excel 补发优悦积分，签批邮件已添加，非常感谢</t>
  </si>
  <si>
    <t>INC004320918</t>
  </si>
  <si>
    <t>04860023申请电子保单发送，系统显示“发送失败-其他错误”，在发送结果中查询显示“信件已收到，万分感谢”，对于这类情况邮件应该还是未发送吧？（可见附件）请协助查询不成功的具体原因。谢谢！</t>
  </si>
  <si>
    <t>INC004321062</t>
  </si>
  <si>
    <t>04892811、04892808、04892805、04892800这4单在发送电子保单后提示"发送失败-其他错误",具体显示"具体退信原因未知"，看客户的邮箱地址没有问题，涉及月结回签事宜，请协助查询具体原因。谢谢！</t>
  </si>
  <si>
    <t>INC004327838</t>
  </si>
  <si>
    <t>沈阳保单号03864762金额20945.44  这单为实时给付，PASS系统中状态为"系统正在处理"，银行回复结果是“交易成功”，请将PASS系统中原因改为"交易成功”，请尽快处理，谢谢</t>
  </si>
  <si>
    <t>INC004328225</t>
  </si>
  <si>
    <t>用户表示在页面看不到月月加划账信息，请核实</t>
  </si>
  <si>
    <t>INC004328466</t>
  </si>
  <si>
    <t>积分失效推送重复提醒</t>
  </si>
  <si>
    <t>INC004328561</t>
  </si>
  <si>
    <t>广发网销对账差异问题查询。</t>
  </si>
  <si>
    <t>INC004328594</t>
  </si>
  <si>
    <t>ODS PWX批量报错</t>
  </si>
  <si>
    <t>INC004328739</t>
  </si>
  <si>
    <t>登录界面无法打开，报错见附件截图，请尽快处理。</t>
  </si>
  <si>
    <t>INC004328898</t>
  </si>
  <si>
    <t>新人代理人，包宇天，工号8611007019，无法登录企业微信</t>
  </si>
  <si>
    <t>INC004329129</t>
  </si>
  <si>
    <t>Ning Cao</t>
  </si>
  <si>
    <t>投保单号046000001752；046000001753，于2020年2月24日生成两张照会，目前无法在IBM系统中查询到影像，代理人比较着急将通知书递送给客户，烦请尽快协助处理，谢谢~</t>
  </si>
  <si>
    <t>INC004329131</t>
  </si>
  <si>
    <t>深圳顾销代理人何云（工号：8605000285，职级LP）、罗雯（工号：8605000279，职级LP）E展通没有查看权限，都会宝无法查看数据，烦请解决，感谢~</t>
  </si>
  <si>
    <t>INC004329173</t>
  </si>
  <si>
    <t>GZ-01008606，此单客户申请退保，400坐席受理后流转至PASS的400电话受理清单中两条任务，因该客户为投诉客户，请协助加急核实数据重复原因，谢谢</t>
  </si>
  <si>
    <t>INC004335734</t>
  </si>
  <si>
    <t>1、L20022244643、03883848、M20022264467微信申请缺少影像，请提取并调查有无理赔申请书。2、L20022644838、04229686、M20022664742，微信申请理赔，被保险人姓名显示异常，为重复的3个名字。险种也是3个重复RTM225（详见截图）。</t>
  </si>
  <si>
    <t>INC004336340</t>
  </si>
  <si>
    <t>EBS PWX 报错</t>
  </si>
  <si>
    <t>INC004336371</t>
  </si>
  <si>
    <t>L20022644838、04229686、M20022664742，微信申请理赔，被保险人姓名显示异常，为重复的3个名字。险种也是3个重复RTM225（详见截图）。请查看报文有无异常，如有请转给微信团队确认。</t>
  </si>
  <si>
    <t>INC004336547</t>
  </si>
  <si>
    <t>SAPBO报表中 LA_Report下CHN-BXS 中24银保新单受理报表存在2个问题：1）在拉取2020年新单数据时出现2019年已经撤销的新单，请排查问题；2）投保单号、银行网点名称2个字段的数据值后存在大量空格情况，请去除空格，否则无法正常使用报表</t>
  </si>
  <si>
    <t>INC004337149</t>
  </si>
  <si>
    <t>保单号04910687，未出电子合同，烦请协助处理，谢谢</t>
  </si>
  <si>
    <t>INC004337229</t>
  </si>
  <si>
    <t>2月新报聘代理人无法登录企业微信/E展通，工号：8604006556，8604006560，8604006497</t>
  </si>
  <si>
    <t>INC004337267</t>
  </si>
  <si>
    <t>代理人致电服务台反馈，客户在微店投保无电子合同，保单号：04901468，请协助处理，谢谢</t>
  </si>
  <si>
    <t>INC004344717</t>
  </si>
  <si>
    <t>保单号：00763548，2/26微信端重复提交T215|客户证件提交信息，烦请删除pass内“待登记”记录。谢谢！</t>
  </si>
  <si>
    <t>INC004344737</t>
  </si>
  <si>
    <t>候选人“胡慧玲”13777464628，测评链接打开时失败，请核实处理。测评链接：https://ars.metlife.com.cn/mwechat/basictest/gotoPage?1=1&amp;code=021Bd9Lm0Qxgom1YuYHm0tNcLm0Bd9LM&amp;state=STATE</t>
  </si>
  <si>
    <t>INC004344743</t>
  </si>
  <si>
    <t>代理人通过微信企业号及企业微信APP均无法登录企业微信，工号8604004848</t>
  </si>
  <si>
    <t>INC004344807</t>
  </si>
  <si>
    <t>保单号：04381768，代理人号：8604004224。代理人使用IMAP申请理赔，提示“接口调用失败”。请查看报文有无问题</t>
  </si>
  <si>
    <t>INC004344842</t>
  </si>
  <si>
    <t>1、L20022744873、04614553、M20022764787系统中有两条案件号、保单号、报案号完全一样的记录。2、L20022544766、03346876、M20022564643，系统提示保单状态有误，LA已有理赔款。</t>
  </si>
  <si>
    <t>INC004345060</t>
  </si>
  <si>
    <t>保单号 TJ 保单043002596509 该保单客户通过中银联实际缴纳保费464 核心看到我司实收473.4差异0.6，烦请帮忙看下</t>
  </si>
  <si>
    <t>INC004345184</t>
  </si>
  <si>
    <t>今日在团单收款中有一单因收款银行错误，导致回传核心失败，金额27495元，烦请帮忙删除，无需发送核心，谢谢。详见附件。</t>
  </si>
  <si>
    <t>INC004345376</t>
  </si>
  <si>
    <t>郭丹霖，保单96615560，客户表示收到验证码，但自己并未操作过，请核查</t>
  </si>
  <si>
    <t>INC004345398</t>
  </si>
  <si>
    <t>陪伴终身意外险，按照产品说明，客户可以在60岁的时候购买，但目前系统发现， 有一个客户在8月份才到61岁，而系统已经提示投保人超龄了，请帮忙核实系统上该产品的配置情况，谢谢</t>
  </si>
  <si>
    <t>INC004345784</t>
  </si>
  <si>
    <t>客户：张风香，保单号01882615，官微上无保单复效功能</t>
  </si>
  <si>
    <t>INC004346010</t>
  </si>
  <si>
    <t>BJ201000060684=40249174，终身寿险（万能型，B款），产品代码UL1202， 2020-01-09客户申请部分领取79000，根据条款描述，如客户选择的保险金额为保单账户价值的105%和基本保险金额之间的金额较大者.....基本保险金额将...等额减少（详见附件截图），但保单操作部分领取后，基本保险</t>
  </si>
  <si>
    <t>INC004346053</t>
  </si>
  <si>
    <t>Xiangbin Meng</t>
  </si>
  <si>
    <t>代理人工号8606001689，姓名赵人平。代理人都会点将台进行线上报聘上传候选人刘蕾的材料后，通过网页版ARS查阅候选人简历后，点将台清单此人信息就不见了。内勤后台人管审核之前还能看到刘蕾的信息，现在也看不到了。</t>
  </si>
  <si>
    <t>INC004346172</t>
  </si>
  <si>
    <t>MTSRPT系统薪资导出功能，无法导出净承保明细，及汇总，请查询原因，并修正。</t>
  </si>
  <si>
    <t>INC004346297</t>
  </si>
  <si>
    <t>未收到电子合同</t>
  </si>
  <si>
    <t>INC004346376</t>
  </si>
  <si>
    <t>增加银行信息渣打银行(香港)有限公司</t>
  </si>
  <si>
    <t>12417 CN - VoiceCyber - TM</t>
  </si>
  <si>
    <t>Password/ID</t>
  </si>
  <si>
    <t>用户反馈已成功登录</t>
  </si>
  <si>
    <t>运营商问题，请联系运营商解决</t>
  </si>
  <si>
    <t>运营商问题。请联系运营商解决</t>
  </si>
  <si>
    <t>链接无法链接</t>
  </si>
  <si>
    <t>重启服务，问题已经解决</t>
  </si>
  <si>
    <t>PWX程序和其他程序在更新数据时在数据库产生锁表情况，此情况属于偶发事件</t>
  </si>
  <si>
    <t>对PWX程序做Recover后（从失败点恢复TOKEN）重新冷启动，问题已解决</t>
  </si>
  <si>
    <t>用户咨询</t>
  </si>
  <si>
    <t>无操作，用户咨询</t>
  </si>
  <si>
    <t>经DBA排查，由于资源不够，数据库日志同步被暂停，导致镜像库快照失败，报表无法正常使用</t>
  </si>
  <si>
    <t>DBA恢复数据同步，快照执行成功，报表可以正常使用</t>
  </si>
  <si>
    <t>问题：附件净承保明细报表中的V列【 应计算(NANP)】值未乘系数2而是系数1，请反馈原因。
原因：专案维护中的相关产品未配置系数，附件中的四百多保单涉及的产品是计划是【新真无忧意外医疗保障计划（二）】涉及的专案有CMBSH-XZWYD-SH-NCO-N、CMBSH-XZWY1-RS-N、CMBSH-XZWYD-FWB-N、CMBSH-DHEHHX-RS-N；这些专案配置的系数是2对应的产品计划是【新真无忧意外医疗保障计划（一）】并非【新真无忧意外医疗保障计划（二）】
解决方案：补充计划二的相关配置。</t>
  </si>
  <si>
    <t>调查涉及的业务逻辑及相关配置</t>
  </si>
  <si>
    <t>3421747</t>
  </si>
  <si>
    <t>由于ODS漏数导致数据错误</t>
  </si>
  <si>
    <t>ODS补推后，报表数据正常</t>
  </si>
  <si>
    <t>SHIA 系统的ORACLE数据库连接报网络错误导致</t>
  </si>
  <si>
    <t>SHIA 系统的ORACLE数据库连接报网络错误导致，运维对失败JOB重跑已正常完成</t>
  </si>
  <si>
    <t>已发邮件</t>
  </si>
  <si>
    <t>文件名异常导致无法正常上传</t>
  </si>
  <si>
    <t>该单理赔影像已补传完毕</t>
  </si>
  <si>
    <t>已针对此人修复，该问题引发的表变原因是因为 合并后 基础力和北森同事判断有效期导致的。
但是从业务上来讲确实需要这样的判断，此特殊情况只属于 之前就参加过MCS场次的并且 做过北森 或者基础力，然后又一次参加MCS 再来做测评就会有这种情况。</t>
  </si>
  <si>
    <t>PWX的机制是捕获5天内有变化的数据，wf_s_m_RT_LA_CLAIM2 报错无法获取捕获数据是因为最近数据更新频率较低导致，也就是最近5天没有数据变化导致TOKEN失效</t>
  </si>
  <si>
    <t>备份并删除失效的TOKEN，JOB会自动从有日志的数据变化点开始更新数据，运维操作已完成，JOB已恢复</t>
  </si>
  <si>
    <t>该候选人的简历　绑定的是王栋的wechatId　</t>
  </si>
  <si>
    <t>请用户重新再尝试下吧，请务必保证影像的清晰度，证件铺满影像。
如有疑问，请及时联系。
经调查 日志以及文件服务器中显示如下：
2020-02-09 10:38:59:785 [54] - GetInfoFromOCR -- imageList.Count = 1
2020-02-09 10:38:59:801 [54] - OCR识别 Start
2020-02-09 10:39:05:542 [54] - OCR识别 结果:
{
"error_code": 40007,
"error_msg": "fail to recognize",
"time_cost": {
"recognize": 5657,
"preprocess": 69
}
}
2020-02-09 10:39:05:542 [54] - 身份证件上传到OCR Exception
2020-02-09 10:39:05:557 [54] - System.NullReferenceException: Object reference not set to an instance of an object.
at Site.Web.Controllers.MetlifePapersController.GetInfoFromOCR()
经过 以上调查后又发现服务器中不存在任何04891150相关的影像</t>
  </si>
  <si>
    <t>3409641</t>
  </si>
  <si>
    <t>在ios13上，自助理赔客户姓名text控件失去焦点事件丢失，软键盘无法自动关闭</t>
  </si>
  <si>
    <t>当输入客户姓名时，点击查询时，软键盘无法自动收缩，会导致查询数据无法渲染，临时方案为，当输入姓名后，点击一下理赔详情按钮或者手动收缩软键盘，然后再点击搜索按钮即可查询到相关数据。根本方案正在做相关兼容性优化。</t>
  </si>
  <si>
    <t>处理问题</t>
  </si>
  <si>
    <t>该问题是由于ODS系统推送回访结果给MTS的程序存在缺陷，ODS已经将数据修复</t>
  </si>
  <si>
    <t>ODS已经将数据修复，重新推送MTS.</t>
  </si>
  <si>
    <t>3441170</t>
  </si>
  <si>
    <t>将保费计算由保单层细化到险种层。</t>
  </si>
  <si>
    <t>此单自动授权后，有两次定期支付处理，tranno 2055这笔，没有账目。
开发机UA1模拟是okay的。
所以我想，这单可以返回一下吗，返回到tranno 2051。然后我看一下数据，跑完定期支付后，我看一下REGP数据和diary的情况。
重新跑就okay了。</t>
  </si>
  <si>
    <t>3372349</t>
  </si>
  <si>
    <t>Alisa修复后，经过几天的观察没有用户再反馈这个问题了。</t>
  </si>
  <si>
    <t>文件名重命名错误，无法上传</t>
  </si>
  <si>
    <t>该单后台已经完成补传影像</t>
  </si>
  <si>
    <t>模板问题</t>
  </si>
  <si>
    <t>已有企业微信</t>
  </si>
  <si>
    <t>如电话沟通，若有相关需求请反馈领导，然后提需求让开发进行添加逻辑校验</t>
  </si>
  <si>
    <t>核心未跑批推送。</t>
  </si>
  <si>
    <t>(1)(2)已解决
当时马晶的简历中
bankAccount 银行账号为0 ，会直接诱发的下载PDF失败。</t>
  </si>
  <si>
    <t xml:space="preserve">第一个问题，快速简历生日不符合身份证引发的。
第二个问题 是因为前端的非空校验。
</t>
  </si>
  <si>
    <t>这位候选人的简历数据有些问题。
存在了两条简历的数据，但是最早的一条简历数据 没有绑定wechatId。(这将会对未来引发出一些复杂的暗坑)
---------------------------------
和开发沟通后建议 手动Comp录入或者 全部解绑后再走流程。 20200216</t>
  </si>
  <si>
    <t>经排查，11报表  微信支付－ＴＭ第三方代收收费为 2,100,321.2 ， 与47报表一致</t>
  </si>
  <si>
    <t>用户已确认数据无误</t>
  </si>
  <si>
    <t>系统生成额外的隐藏文件导致map无法处理</t>
  </si>
  <si>
    <t>已手动补充完毕。 之后将进行代码优化根本解决</t>
  </si>
  <si>
    <t>回签和保单状态有关，此保单当时回签时非有效状态，现在已经回签成功，请知晓</t>
  </si>
  <si>
    <t>Inbound 推数缓慢，超时一个小时，经查是中保信新上线代码在生产环境测试耗用大量内存资源导致</t>
  </si>
  <si>
    <t>通知中保信团队暂停新上线代码生产测试，运维团队手工清除缓存文件，问题已解决</t>
  </si>
  <si>
    <t>已上线解决</t>
  </si>
  <si>
    <t xml:space="preserve">暂时关闭，若有问题及时电话沟通 </t>
  </si>
  <si>
    <t>服务器繁忙</t>
  </si>
  <si>
    <t>服务器繁忙，重新发送</t>
  </si>
  <si>
    <t>AML 二代开发人员凌晨时间在生产环境跑批造成数据库锁表，对ODS正常跑批任务产生了Block，导致超时一个小时以上</t>
  </si>
  <si>
    <t>运维找到BLOCK的后台进程并联系DBA解锁，同时告知开发人员禁止在生产环境随意跑批，尤其是凌晨时间ODS日常跑批任务进行时</t>
  </si>
  <si>
    <t>数据已修改</t>
  </si>
  <si>
    <t>无法取号是因为有任务的结束码未录入导致的。</t>
  </si>
  <si>
    <t>跟进调查日志。</t>
  </si>
  <si>
    <t>8000658</t>
  </si>
  <si>
    <t>ODS推送回访结果程序存在问题。</t>
  </si>
  <si>
    <t>目前已经数据修复，推送至MTS，请查验。</t>
  </si>
  <si>
    <t>事件发起者改了其中项目字段就可以提交成功</t>
  </si>
  <si>
    <t>这批保单为受理状态， 未承保， 用户按承保日期查询，故而没数据。已告知用户更改筛查条件，报表数据正常</t>
  </si>
  <si>
    <t xml:space="preserve">问题已经修复上线 </t>
  </si>
  <si>
    <t>map/imap系统中"我的客户》保单详情"只支持部分保单状态的查询，所以无法查询，该问题会转PRB跟进修复；
查询保单建议在"我的客户》保单查询"中查看，请知晓，谢谢。</t>
  </si>
  <si>
    <t>增加"我的客户》保单详情"中保单可查询的状态；</t>
  </si>
  <si>
    <t>ibox eb服务宕机</t>
  </si>
  <si>
    <t>ibox eb应用服务已重启解决。</t>
  </si>
  <si>
    <t>1.模拟EBS回调EB-WECHAT成功更换手机号
2.语音告知的验证码</t>
  </si>
  <si>
    <t xml:space="preserve">数据已经调整 </t>
  </si>
  <si>
    <t>用户权限配置问题</t>
  </si>
  <si>
    <t>添加需要配置</t>
  </si>
  <si>
    <t>推数账号ODSADMIN 在1.142（PRINT库）密码过期导致推数失败</t>
  </si>
  <si>
    <t>AMS已第一时间联系INFA团队修复密码过期问题，并要求对该功能帐号设置永不过期，目前密码问题已解决，失败任务已重跑成功</t>
  </si>
  <si>
    <t>数据以传输</t>
  </si>
  <si>
    <t>3274264</t>
  </si>
  <si>
    <t>数据同步问题</t>
  </si>
  <si>
    <t>我们根据LA返回的缴费方式判断，此单返回的缴费方式为空，此帐号从pass 抽取，LA帐号同步到pass 需要T+1，所以取得 是老的</t>
  </si>
  <si>
    <t>页面编译失败</t>
  </si>
  <si>
    <t>已转移到相关目录了，参见邮件。</t>
  </si>
  <si>
    <t xml:space="preserve">第三方接口问题 </t>
  </si>
  <si>
    <t>3374176</t>
  </si>
  <si>
    <t>现在状态 已是解锁状态了，请用户重试。</t>
  </si>
  <si>
    <t>页面编译错误</t>
  </si>
  <si>
    <t>证件信息不全</t>
  </si>
  <si>
    <t>保全人员做了取消操作</t>
  </si>
  <si>
    <t>3195390</t>
  </si>
  <si>
    <t>问题：提供的工号列表无法取号 
原因：
工号：950478、 935311 MTS系统中不存在
952568、959170 数据限额是20 已达取号上限 因数据限额无法取号
965206 Swan在线列表中并未包含该工号换句话说 SWAN在线列表里面没有的工号，就不会推送信息。   也符合取号条件  有待确认的预分数据的日志记录。
965755 未登录CTI
937240 有待确认的预分数据的情况
950478  今天一天没有登录CTI
967207 是能取号的。</t>
  </si>
  <si>
    <t>调查逻辑
select F_Detail from TR_L_UnifiedLog where [F_RequestName] in ('DeviceList.php','PushAgent.php')</t>
  </si>
  <si>
    <t>该问题为TH608在上次月月加请款完成后，diary月月加请款日期已排在1.31日，但由于非典原因国家临时更改了休假及改动了股市开市日期，导致TH608临时修改。后续月月加收款不能匹配原日期导致收款一直不成功导致的。
目前该问题已在昨日补充处理。</t>
  </si>
  <si>
    <t>patch相关月月加数据并通过diary重新恢复月月加处理</t>
  </si>
  <si>
    <t xml:space="preserve">该问题为TH608在上次月月加请款完成后，diary月月加请款日期已排在1.31日，但由于非典原因国家临时更改了休假及改动了股市开市日期，导致TH608临时修改。后续月月加收款不能匹配原日期导致收款一直不成功导致的。
</t>
  </si>
  <si>
    <t>patch相关数据，并通过月月加diary重新处理</t>
  </si>
  <si>
    <t>积分发放</t>
  </si>
  <si>
    <t>已经完成</t>
  </si>
  <si>
    <t>新浪邮箱服务通信成功率稍低</t>
  </si>
  <si>
    <t>采取重发</t>
  </si>
  <si>
    <t>ipartner 未接收到银联返回的成功信息</t>
  </si>
  <si>
    <t>3339235</t>
  </si>
  <si>
    <t>系统Bug</t>
  </si>
  <si>
    <t>修复Bug</t>
  </si>
  <si>
    <t xml:space="preserve">ods其中一台服务器Informatica服务异常中止导致JOB批量报错  </t>
  </si>
  <si>
    <t>运维团队已在第一时间启动服务并恢复报错的JOB，目前已正常，后续会和INFA团队一起分析原因</t>
  </si>
  <si>
    <t>数据库连接失败，所以访问页面失败。</t>
  </si>
  <si>
    <t>上游系统数据未同步</t>
  </si>
  <si>
    <t>上游系统跑批同步数据后已恢复</t>
  </si>
  <si>
    <t>3338053</t>
  </si>
  <si>
    <t>上游系统跑批问题</t>
  </si>
  <si>
    <t>重新跑批后恢复正常</t>
  </si>
  <si>
    <t>人为错误</t>
  </si>
  <si>
    <t>经过排查分析处理，发现是人为错误，并非系统问题</t>
  </si>
  <si>
    <t>INFRA团队反馈是EBS服务器存储出了问题，导致PWX服务中止</t>
  </si>
  <si>
    <t>运维团队确定PWX服务中止后手工重启了服务并恢复失败的JOB，问题已解决</t>
  </si>
  <si>
    <t xml:space="preserve">因为北森和基础力合并》》2019年就有了 北森测评的记录》》判断了2019年的北森有效期》》修复有效期
</t>
  </si>
  <si>
    <t>企业微信账号配置问题</t>
  </si>
  <si>
    <t>手机号加密后对比，openid，微信昵称均已邮件提供。
于27号 晚9:04存在两条下发短信记录</t>
  </si>
  <si>
    <t>3449900</t>
  </si>
  <si>
    <t>已增加渣打银行信息</t>
  </si>
  <si>
    <t>Password Reset</t>
  </si>
  <si>
    <t>INC004356095</t>
  </si>
  <si>
    <t>MTS直抽程序报错</t>
  </si>
  <si>
    <t>INC004358933</t>
  </si>
  <si>
    <t>投诉工单：0920022234967、0020022762669，两份工单内容重叠了，烦请协助修复，谢谢！</t>
  </si>
  <si>
    <t>INC004359014</t>
  </si>
  <si>
    <t>Yujie Jia</t>
  </si>
  <si>
    <t>JiaY 采购系统显示锁定。麻烦帮忙加急解锁下。谢谢</t>
  </si>
  <si>
    <t>INC004359049</t>
  </si>
  <si>
    <t>JiaY 采购被锁，麻烦帮忙解锁下。谢谢</t>
  </si>
  <si>
    <t>INC004359077</t>
  </si>
  <si>
    <t>微店签收回执报错</t>
  </si>
  <si>
    <t>INC004359081</t>
  </si>
  <si>
    <t>04695079-SC，保单已操作注销，LA中保单状态为保单注销，但在PASS系统“我的待办”中，仍有一条记录，但该记录显示的保全状态为“已结案”，请协助确认，谢谢</t>
  </si>
  <si>
    <t>INC004359109</t>
  </si>
  <si>
    <t>上分新晋代理人杜亚珺（8608184352）无法登陆MAP系统，一直提示系统系统繁忙，其他代理人都正常。</t>
  </si>
  <si>
    <t>INC004359119</t>
  </si>
  <si>
    <t>上分机构用户反映OA在上传附件时失败，跳出 附件存盘时发生错误。IE和Google浏览器都会出现，烦请检查</t>
  </si>
  <si>
    <t>INC004359126</t>
  </si>
  <si>
    <t>系统路径：MetLife CCS &gt; 离线业务 &gt; 投诉受理  &gt; 详细页面，工单号0020022867222，点击【投诉审批】按钮，页面显示一直显示为“信息加载中...”</t>
  </si>
  <si>
    <t>INC004359151</t>
  </si>
  <si>
    <t>旖旎 Chen</t>
  </si>
  <si>
    <t>上OA系统的印章使用申请单，发现无法上传附件。一直显示有问题</t>
  </si>
  <si>
    <t>INC004359154</t>
  </si>
  <si>
    <t>回复合同审批和业务及宣传材料审核申请表，审批人员提出的问题时，无法添加附件回复</t>
  </si>
  <si>
    <t>INC004359167</t>
  </si>
  <si>
    <t>华夏项目外点mts， 今天早上再做数据分配时，因网络突然断线导致正在分配CallList数据损坏，数据下发权限为系统收回。关闭的CallList专案需要公司IT协助恢复分配权限。   错误截图如附件。CallList名称分别为HXBgd-szNC191127，HXBgdNC191127。</t>
  </si>
  <si>
    <t>INC004359254</t>
  </si>
  <si>
    <t>2020.2.27在资金平台待匹配中匹配了一笔团险保费12,145.00，投保单号GA01030000101356，系统没有回调到对应的团险系统（EBS），麻烦回调一下，谢谢！</t>
  </si>
  <si>
    <t>INC004359273</t>
  </si>
  <si>
    <t>微店签收异常</t>
  </si>
  <si>
    <t>INC004359278</t>
  </si>
  <si>
    <t>提示账号被锁定，无法登录，请协助进行解锁，谢谢。域账号：wuwenj</t>
  </si>
  <si>
    <t>INC004359477</t>
  </si>
  <si>
    <t>Lin Dai</t>
  </si>
  <si>
    <t>本人在使用ebs团险业务系统时发生了导出excel表格报错的问题，使用的功能是 “综合查询 - 理赔查询 - 赔案查询”这个功能，附件为报错截图。请帮助解决，谢谢</t>
  </si>
  <si>
    <t>INC004359623</t>
  </si>
  <si>
    <t>ccs投诉处理中工单号0420022655069无法进入投诉审批界面</t>
  </si>
  <si>
    <t>INC004359723</t>
  </si>
  <si>
    <t>IMAP身故受益人信息问题</t>
  </si>
  <si>
    <t>INC004359805</t>
  </si>
  <si>
    <t>由于合同在导入新的采购系统时，创建人与合同类型错误。现申请将CON-采购部-2019-0451中美联泰大都会人寿保险有限公司福建分公司电路服务业务合同，创建人由“陈琪莉，工号3408738”改成“林高鹏3267836，工号”；合同类型由“福建分公司框架合同“改成”福建分公司里程碑合同”。</t>
  </si>
  <si>
    <t>INC004359885</t>
  </si>
  <si>
    <t>新人通过未拨取RE数据时提示已达CL最大值，涉及工号970243、970244、970245、970246，烦请检查处理</t>
  </si>
  <si>
    <t>INC004360093</t>
  </si>
  <si>
    <t>代理人在使用IMAP1.0发现安康保险期间显示为0年，与建议书不符，正确应该为1年，客户非常在意，烦请修正数据。保单号为031000188830</t>
  </si>
  <si>
    <t>INC004360264</t>
  </si>
  <si>
    <t>保单：203002552234，在CCS系统上显示已回访成功（截图见附件1），但是在MTS上仍未有回访结果（截图见附件2），请帮忙核查原因</t>
  </si>
  <si>
    <t>INC004360545</t>
  </si>
  <si>
    <t>从COMP同步到ADA数据库10.164.1.235的表LACOMMISION表有18条数据差异，造成少量产品ANP计算有差异，烦请帮忙修复。如有疑问请与我联系（junjie.zhang@metlife.com，电话13918404561），谢谢！</t>
  </si>
  <si>
    <t>INC004370474</t>
  </si>
  <si>
    <t>CCS-POM问题，霍富已知，请将INC转给霍富</t>
  </si>
  <si>
    <t>INC004370656</t>
  </si>
  <si>
    <t>Yedong Wang</t>
  </si>
  <si>
    <t>部分人员提交了目标管理信息，但是无法查询到；比如丁群英，侍乐、向日葵AM、蒋国中，他们都有相应的架构；此外，相关信息架构也错误，需要梳理。比如卓越虚拟AM，详见附件。</t>
  </si>
  <si>
    <t>INC004370708</t>
  </si>
  <si>
    <t>苏州报案岗潘楼英，进行提交理赔申请时，点击“提交”即报“您还没有登录”，重新登录后，点击提交仍有前述提示。同时，使用客户五要素查询保单，发现有相同保单号的重复记录。</t>
  </si>
  <si>
    <t>INC004370718</t>
  </si>
  <si>
    <t>L20030144989、03941603、M20030164934 IMAP申请理赔，缺少理赔申请书，请补充。</t>
  </si>
  <si>
    <t>INC004370846</t>
  </si>
  <si>
    <t>AML系统可疑交易初审手工录入错误，无法删除，请帮忙删除该条记录，可疑交易编号00000000000000050795，AML系统账户名：WUMENGYUAN</t>
  </si>
  <si>
    <t>INC004370851</t>
  </si>
  <si>
    <t>保单号：01065798，3/2微信端重复受理T215|客户证件提交信息，烦请pass内删除“待登记”记录，谢谢！</t>
  </si>
  <si>
    <t>INC004371182</t>
  </si>
  <si>
    <t>保单号：04908223 / 04781007，3/2微信端重复受理T215|客户证件提交信息，烦请pass内删除“待登记”记录，谢谢！</t>
  </si>
  <si>
    <t>INC004371257</t>
  </si>
  <si>
    <t>用户：xiaowei登录反洗钱系统--综合查询--可疑综合查询输入日期2020-01-23至2020-02-25点击导出没有反应，使用谷歌浏览器和IE浏览器都不行，信任站点浏览器相应的设置也都试了不好用。</t>
  </si>
  <si>
    <t>INC004371324</t>
  </si>
  <si>
    <t xml:space="preserve">8604006395姜云蛟的imap系统未接到初始密码短信，无法重置密码   附件为服务台重置报错截图 </t>
  </si>
  <si>
    <t>INC004381836</t>
  </si>
  <si>
    <t>活动量管理报表，目标问题，下载月度报表，没有上报的目标。见附件。但是确认很多伙伴已上报了月度目标，希望协助核查。</t>
  </si>
  <si>
    <t>INC004381875</t>
  </si>
  <si>
    <t>rpis只计税报表计税数字对不上，例如：编号8609080450，只计税报表764.5元，但是实际下单合计为728元。请核查，谢谢。</t>
  </si>
  <si>
    <t>Geng Haijing</t>
  </si>
  <si>
    <t>INC004382603</t>
  </si>
  <si>
    <t>账号本次交易时间为202002，上次交易为201905月系统查流水取的开始时间是上一次交易时间，结束时间为本次交易时间，所以对于此账号的查询范围已经超过了100天，银行不返回流水。</t>
  </si>
  <si>
    <t>INC004382721</t>
  </si>
  <si>
    <t>Ruibin Hu</t>
  </si>
  <si>
    <t>新申请的CCS账号，登陆后如附件所示，无法登陆，烦请协助，谢谢。</t>
  </si>
  <si>
    <t>INC004382810</t>
  </si>
  <si>
    <t>投保单号：041000255747，投保单投、被，转账授权签名为空，投保单号：041000255748，健康补充告知书投、被保险人签名为空，请协助核查，谢谢。</t>
  </si>
  <si>
    <t>INC004383595</t>
  </si>
  <si>
    <t>SY-03869788 都会随心理赔后记账错误</t>
  </si>
  <si>
    <t>INC004383926</t>
  </si>
  <si>
    <t>033002603727系统提示快钱扣款已成功，但提交LA时报错无法发送，点击中国银联扣款查询也报错，还请检查是否扣款成功，如客户已支付，还请协助提交LA</t>
  </si>
  <si>
    <t>INC004394045</t>
  </si>
  <si>
    <t>Luke Dong</t>
  </si>
  <si>
    <t>微店投保都会天使的三个客户，未填写续期银行卡信息但是付款成功。已联系客户提供银行卡信息，通过邮件发送给了相关IT同事，烦请处理</t>
  </si>
  <si>
    <t>INC004394083</t>
  </si>
  <si>
    <t>保单号：00733546 这个客户为什么1.28没有扣款，客户投诉。1月份的保单没有扣款成功。但是LA，PASS里面没有1月扣款记录。帮忙查询一下什么问题。</t>
  </si>
  <si>
    <t>INC004394267</t>
  </si>
  <si>
    <t>辽宁分公司电销渠道CC项目发现一位坐席钱欣欣在SWAN系统上出的两单均没有在MTS上调取到录音，分公司IT那边查了也没有，一单是2月20日出的（123002597868），一单是3月4日出的（083002602816），烦请协助查询原因，谢谢</t>
  </si>
  <si>
    <t>INC004394322</t>
  </si>
  <si>
    <t>3/4微信端重复受理，烦请删除pass内待登记记录，保单号：41624439 / 40302602 重复T215|客户证件提交信息；保单号：02888969 重复T112|交费频率变更；谢谢！</t>
  </si>
  <si>
    <t>INC004394500</t>
  </si>
  <si>
    <t>04287552 操作身故受益人变更时，，查询客户信息失败：无客户信息记录</t>
  </si>
  <si>
    <t>INC004395075</t>
  </si>
  <si>
    <t>投保单号GA01030000101347由于特殊时期职场无法进入，且系统无问题件撤回功能，此次申请删除已下发的问题件（已完成）</t>
  </si>
  <si>
    <t>INC004395319</t>
  </si>
  <si>
    <t>系统导出数据报表和TSR实际呼出通时不符，差异过大。</t>
  </si>
  <si>
    <t>INC004403394</t>
  </si>
  <si>
    <t>CQ-03869698新增DD18AQ后，再操作新增WP04时，显示保单正在被使用，LA注册信息无法取消。烦请协查。谢谢！</t>
  </si>
  <si>
    <t>INC004403515</t>
  </si>
  <si>
    <t>ccs系统中，工单号0020030502105，点开“投诉审批”后，无法访问相应页面，一直显示转圈，用其他账号点开也是同样的情况，因涉及投诉审批，请加急协助处理，谢谢！</t>
  </si>
  <si>
    <t>INC004403588</t>
  </si>
  <si>
    <t>保单号：02888969，微信端3/4重复受理T112|交费频率变更，LA内无两条注册信息，此单缴费频率已变更成功，烦请pass内删除待登记记录，谢谢！（附pass内截图）</t>
  </si>
  <si>
    <t>INC004403856</t>
  </si>
  <si>
    <t>EBS系统故障，无法下载报表</t>
  </si>
  <si>
    <t>INC004404256</t>
  </si>
  <si>
    <t>候选人张婷15088711452提交快速档案时出现已绑定，但是在杭州ars系统里面查不到这个人，麻烦帮忙查询下，谢谢。</t>
  </si>
  <si>
    <t>INC004404273</t>
  </si>
  <si>
    <t>代理人新人 赵菁 8611006945  无法绑定RAS系统 请检查处理</t>
  </si>
  <si>
    <t>INC004404282</t>
  </si>
  <si>
    <t>新人代理人 李温迪 8611007241 无法绑定RAS系统 请处理</t>
  </si>
  <si>
    <t>INC004404339</t>
  </si>
  <si>
    <t>以下单据中的预算占用月份有误，请统一更新为2020年1月。1. REQ0102200110011192. REQ0102200110011253. REQ0102200110011284. REQ0102200110011305. REQ0102200110011336. REQ01022001100113</t>
  </si>
  <si>
    <t>INC004404446</t>
  </si>
  <si>
    <t>保单号：96615598，初次发送失败，重发一直为"发送中"状态，烦请核实处理，谢谢！</t>
  </si>
  <si>
    <t>INC004404469</t>
  </si>
  <si>
    <t>新增外资银行：开户行信息: BANK OF AMERICA 100 W.33 rd Street, New York , NY 10001联行号：BOFAUS3N银行大类：虚拟银行</t>
  </si>
  <si>
    <t>INC004404652</t>
  </si>
  <si>
    <t>如截图，保单号：04604510  LA显示有两条打印记录，但打印平台只有一条，烦请协助处理，谢谢</t>
  </si>
  <si>
    <t>INC004404988</t>
  </si>
  <si>
    <t>Huating Zhong</t>
  </si>
  <si>
    <t>费用申请单修改</t>
  </si>
  <si>
    <t>INC004405176</t>
  </si>
  <si>
    <t>大连保单98879232，被保人王有雪客户号03170286，在系统中只有一张PWL09BA都会传承终身寿险的保单，本单保额为100万元，该险种按1倍基本保额计入ASLI和ATLI，但是LA中客户ATLI和ASLI都是200万，烦请帮忙查看一下出现该问题的原因，谢谢！</t>
  </si>
  <si>
    <t>INC004418765</t>
  </si>
  <si>
    <t>Qinfeng Tan</t>
  </si>
  <si>
    <t>费用管理系统无法访问，提示“账户已锁定“。</t>
  </si>
  <si>
    <t>INC004418772</t>
  </si>
  <si>
    <t>NB PWX 报错</t>
  </si>
  <si>
    <t>INC004418953</t>
  </si>
  <si>
    <t>Eleanor Wu</t>
  </si>
  <si>
    <t>烦请删除系统内，以下已导入的18个错误合同：CON-FP-客户关系管理部-2018-0684CON-客户关系管理部-2017-0366CON-FP-客户关系管理部-2017-0598CON-客户关系管理部-2017-0545CON-FP-客户关系管理部-2017-0703CON-FP-客户关系管理部-201</t>
  </si>
  <si>
    <t>INC004418955</t>
  </si>
  <si>
    <t>Na Guo</t>
  </si>
  <si>
    <t>113002604486/113002604995支付成功系统未显示，详见截图</t>
  </si>
  <si>
    <t>INC004418963</t>
  </si>
  <si>
    <t>SH 41587094、BJ 40118793，PASS分别有2018-01-11，2015-04-20邮件传真来源的贷款为已登记状态，新操作贷款时提示：未完成的贷款申请任务，请协助处理早期的历史任务，谢谢。</t>
  </si>
  <si>
    <t>INC004419444</t>
  </si>
  <si>
    <t>张学莉955574，MTS2.0外呼所有数据专案都是提示：您拨打的电话无法接通。只是语音提示，无法截图，麻烦帮忙查询原因，谢谢~！</t>
  </si>
  <si>
    <t>INC004419516</t>
  </si>
  <si>
    <t>客户仅购买一单，118001252661，投保单上CRS信息为1-仅中国税收居民，但是在LA中为3，请查因，详见附件</t>
  </si>
  <si>
    <t>INC004419519</t>
  </si>
  <si>
    <t>Fangzi Xu</t>
  </si>
  <si>
    <t>Domain name【Wenliang Yan】  working, account locked，pls help to resolve, tks</t>
  </si>
  <si>
    <t>INC004419588</t>
  </si>
  <si>
    <t>SY 02360803 贷款,提示有未完成的贷款申请，请协助将2019-09-23的已登记任务改为已撤销状态，谢谢</t>
  </si>
  <si>
    <t>INC004419652</t>
  </si>
  <si>
    <t>保单号：40224810，3/7微信端受理红利领取，但批核时系统显示：注册与操作不一致，查看LA后注册内容已经被他人成功操作了，但保单状态仍旧为：保全申请，烦请后台查看下，谢谢！</t>
  </si>
  <si>
    <t>INC004419709</t>
  </si>
  <si>
    <t>BJ 40077731 PASS有2015-04-08贷款受理记录，无法操作新贷款，请协助处理，谢谢</t>
  </si>
  <si>
    <t>INC004419833</t>
  </si>
  <si>
    <t>代理人在微店销售了天使，且客户已签回执，但在微店“我的订单”中无法查询到此单，保单号为04925707</t>
  </si>
  <si>
    <t>INC004430102</t>
  </si>
  <si>
    <t>Xinyu Wang</t>
  </si>
  <si>
    <t>工号：8613001240，代理人：史慈南。投保单号：35D000026884，投保日期3月6日，投保人武家刚。客户投保天使微店，投保之后已经扣款，但是后台至今一直显示未付款。</t>
  </si>
  <si>
    <t>INC004430309</t>
  </si>
  <si>
    <t>沈阳保单号03138283金额14441.15 这单为实时给付，PASS系统中状态为"系统正在处理"，银行回复结果是“交易成功”，请将PASS系统中原因改为"交易成功”，请尽快处理，谢谢</t>
  </si>
  <si>
    <t>INC004430312</t>
  </si>
  <si>
    <t>客户在变更缴费方式时报错郝丽娟 保单号03959117</t>
  </si>
  <si>
    <t>INC004430325</t>
  </si>
  <si>
    <t>GZ-40885259，此单3/5操作保单贷款，LA已完成受理，PASS显示仍未待LA处理，麻烦帮忙处理一下，谢谢！</t>
  </si>
  <si>
    <t>INC004430491</t>
  </si>
  <si>
    <t>保单号 00189130 在CCS系统中显示保单状态为“保全申请”，但在LA中保单状态已“退保”，保单信息显示有误，请核实并修复，谢谢！</t>
  </si>
  <si>
    <t>INC004430584</t>
  </si>
  <si>
    <t>客户保单40256072，显示两个受益人，而另份保单就只有一个受益人，请确认取值逻辑</t>
  </si>
  <si>
    <t>INC004430608</t>
  </si>
  <si>
    <t>BJ 40127080  存在已登记的贷款导致无法操作新贷款，请协助处理，谢谢</t>
  </si>
  <si>
    <t>INC004430619</t>
  </si>
  <si>
    <t>2020.3.9在资金平台待匹配中匹配了一笔团险保费1350.00，投保单号GA01030000101312，系统没有回调到对应的团险系统（EBS），麻烦回调一下，谢谢！ 此笔保费实收日期是2019-12-26，2020-1-7录入待匹配，2020-3-9从待匹配转入EBS系统。</t>
  </si>
  <si>
    <t>INC004430688</t>
  </si>
  <si>
    <t>空中签字出现异常</t>
  </si>
  <si>
    <t>INC004430722</t>
  </si>
  <si>
    <t>对账发现1，NB保单  04900386客户实际在中银联平台上缴纳保费2366核心看到保费是2366.802， BJ保单04902039 银联平台上看到客户实际缴费4761.6 核心看到保费4761.7BJ保单 04901947 客户实际缴费4761.6 核心看到保费4761.7 3，BJ 保单 0490051</t>
  </si>
  <si>
    <t>INC004430843</t>
  </si>
  <si>
    <t>空中签名保单04E000004032投保单上受益人信息被分页截断</t>
  </si>
  <si>
    <t>INC004430942</t>
  </si>
  <si>
    <t>在费控系统中提交报销单，关联的费用申请单中"受益部门"有以下3个分公司，湖北分公司-武汉-0901江苏分公司-南京-0201浙江分公司-杭州-0301选不到"网络营销-2900"这个部门，目前无法完成分摊，请尽快核实修复，谢谢！</t>
  </si>
  <si>
    <t>INC004431000</t>
  </si>
  <si>
    <t>map系统里面，投保书查询，查不到之前录的保单和承保的单子，用IE浏览器也无法查看</t>
  </si>
  <si>
    <t>INC004431005</t>
  </si>
  <si>
    <t>Liang Huan</t>
  </si>
  <si>
    <t>代理人接传国，工号8608184143，在3月9日晚上23点通过map系统录单，但之后就无法查询到此保单。</t>
  </si>
  <si>
    <t>INC004431050</t>
  </si>
  <si>
    <t>候选人朱程远15167773028，推荐人阮晓红，在提交完整简历时，需要收集验证，但是收到的验证码没有验证码的内容，请尽快处理。</t>
  </si>
  <si>
    <t>INC004431052</t>
  </si>
  <si>
    <t>Nan Zhang</t>
  </si>
  <si>
    <t>天分外勤代理人：张丽娅 ， 工号：8625003479 ， 无法在map系统内查询到自己录入的投保书号为“040000037012”的投保书，请帮助解决，谢谢。</t>
  </si>
  <si>
    <t>INC004431076</t>
  </si>
  <si>
    <t>SY  41081538贷款，无法提交，显示有未完成的贷款申请，请协助处理，谢谢</t>
  </si>
  <si>
    <t>INC004431120</t>
  </si>
  <si>
    <t>INC004431382</t>
  </si>
  <si>
    <t>退票模块，交易单据类型传值错误，导致找不到已核对的流水。暂时处理方案先将oa这条单据核对状态改为未核对，费控数据做完退票再改回已核对</t>
  </si>
  <si>
    <t>INC004431405</t>
  </si>
  <si>
    <t>保单查询问题</t>
  </si>
  <si>
    <t>INC004431520</t>
  </si>
  <si>
    <t>2单投连任务被贷款刷成S  BJ 01212959 追加保费4万3-4日扣款成功，但未跑进账户，被贷款刷成S，请将追加的保费跑进，并且看下是否有损失，如有损失，请补齐； BJ 40454498账户转换也是被贷款刷成S状态的，请确认转换后账户数据是否正常，谢谢。</t>
  </si>
  <si>
    <t>INC004431521</t>
  </si>
  <si>
    <t>保单：00733546 最后一期保费续期账号已扣款成功,LA已是缴清状态，CCS显示保单状态：保费仍在支付中，烦请核实确认，谢谢！</t>
  </si>
  <si>
    <t>INC004431639</t>
  </si>
  <si>
    <t>代理人王志宏，工号8611006944，于3月7日用imap1.0投保一单121000369935，表示3月8号9号都可在imap查询到投保申请书，但10号就无法查询了，请问该如何解决？</t>
  </si>
  <si>
    <t>INC004431758</t>
  </si>
  <si>
    <t>11E000000009  今天做新单发现，多张保单出现如附件报错。之前只显示一次身份证非OCR识别，今天开始都显示两次，请查明原因</t>
  </si>
  <si>
    <t>INC004440298</t>
  </si>
  <si>
    <t>一直处于转圈状态，无法登录，内勤很多人都是这个状态</t>
  </si>
  <si>
    <t>INC004440685</t>
  </si>
  <si>
    <t>Jira 故障号 IMAP22-2145生产问题-空中签名 客户手机端最后一步声明提交无反应代理人 8603032379 刘静丹Safari 浏览器  投保单号：20E000000008客户手机端，空中签名最后一步，提交声明确认，页面一直加载，无反应</t>
  </si>
  <si>
    <t>INC004440801</t>
  </si>
  <si>
    <t>提交费控报销时，显示超出预算，请查看</t>
  </si>
  <si>
    <t>INC004440821</t>
  </si>
  <si>
    <t>沈阳今日收到的纸质合同经查询，附件中保单合同中出现两份人身保险投保提示书，请帮忙核查原因，谢谢。具体保单详见附件，谢谢。</t>
  </si>
  <si>
    <t>INC004440865</t>
  </si>
  <si>
    <t>空中签名客户手机端广州机构无法提交</t>
  </si>
  <si>
    <t>INC004440901</t>
  </si>
  <si>
    <t>Jira故障号 IMAP22-2150生产问题-投保单Pdf受益人部分文字截断问题问题描述：投保单Pdf出现文字内容截断想想，问题保单受益人部分问题被截断</t>
  </si>
  <si>
    <t>INC004440905</t>
  </si>
  <si>
    <t>Jira故障号  IMAP22-2149生产问题-添加附加险后，弹出阻断提示"请完善选择的附加险信息或关闭附加险选项"投保单号： 04E000000006问题描述: 空中签名保单，选择完健康随心两全险后，附加险弹出阻断提示"请完善选择的附加险信息或关闭附加险选项"</t>
  </si>
  <si>
    <t>INC004440919</t>
  </si>
  <si>
    <t>华夏项目订单档上传报错,报错截图如下,源文件如下.密码:Hello01*</t>
  </si>
  <si>
    <t>INC004441124</t>
  </si>
  <si>
    <t>销售人员通时报表显示不准确；单通通时大于整天通时附件举例3月6日通时：MTS2.0报表；SWAN显示；TSR自己记录TSR：尚恒，工号952746TSR：王寰，工号969987</t>
  </si>
  <si>
    <t>INC004441139</t>
  </si>
  <si>
    <t>烦请调查下Excel中客户积分发放显示异常的原因</t>
  </si>
  <si>
    <t>INC004441223</t>
  </si>
  <si>
    <t>iMap2.0无法重置密码</t>
  </si>
  <si>
    <t>INC004441262</t>
  </si>
  <si>
    <t>Guihe Fang</t>
  </si>
  <si>
    <t>提交后系统无法查询到保单，381000170173，投保人，于婷</t>
  </si>
  <si>
    <t>INC004441453</t>
  </si>
  <si>
    <t>3.10从BO系统中下载了受理日期为2.26到3.9的受理未承保保单，与LA系统中的保单数量、状态均有不一致</t>
  </si>
  <si>
    <t>INC004441509</t>
  </si>
  <si>
    <t>MTS系统登录时总提示密钥错误，本人MTS账号：Enjinh ，今 已让63636服务台多次清空密钥，但目前仍无法进入（仍提示密钥错误），请尽快加急处理，谢谢</t>
  </si>
  <si>
    <t>INC004441537</t>
  </si>
  <si>
    <t>交叉销售业务下销售支持页面在查看详情时候加载框不回消失，导致用户无法继续再查看</t>
  </si>
  <si>
    <t>INC004441548</t>
  </si>
  <si>
    <t>北京02E000000194，空中签名，投保人选择证件类型为身份证，但是未上传证件原件，投保单上证件递交勾选为“否”</t>
  </si>
  <si>
    <t>INC004441575</t>
  </si>
  <si>
    <t>40191988 403075954006897340146942403028704057846240587093以上保单提示有未结贷款，请协助处理，谢谢</t>
  </si>
  <si>
    <t>INC004441665</t>
  </si>
  <si>
    <t>fengjuan Lin</t>
  </si>
  <si>
    <t>代理人：周鑫洋单号：080000273674故障描述：客户生效日追溯的单子，昨天3.10代理人录一半闪退，现在系统查不到此单，麻烦协助处理。</t>
  </si>
  <si>
    <t>INC004441720</t>
  </si>
  <si>
    <t>招行成都项目客户刘杰（临时投保单号 TP0002483129）因超保额导致保单无法受理，但是系统中未查询到客户另外一份保单，还请帮忙核实，谢谢！</t>
  </si>
  <si>
    <t>INC004441748</t>
  </si>
  <si>
    <t>map系统里面，投保书查询，查不到之前所有录的保单和承保的单子，用IE浏览器也无法查看，工号：8611002769</t>
  </si>
  <si>
    <t>INC004441799</t>
  </si>
  <si>
    <t>新账号英镑权限不能用，CCS登录分机号，显示如附件，试过同事的账号是可以正常登录的，麻烦尽快核实，谢谢</t>
  </si>
  <si>
    <t>INC004441800</t>
  </si>
  <si>
    <t>请根据Excel&lt;2020年2月 优悦积分补发清单&gt; 中的信息为相应客户补发积分</t>
  </si>
  <si>
    <t>INC004441878</t>
  </si>
  <si>
    <t>保单号96615217客户于3月5日致电400重发电子合同，目前查询综合平台有发送记录，但电子邮箱系统没有，此合同是否有成功发送？另外渠道反映客户于3月5日早上10：30左右通过邮件签收回执，但邮箱系统及核心系统都没有客户的签收记录，请帮忙查核，谢谢！</t>
  </si>
  <si>
    <t>INC004450687</t>
  </si>
  <si>
    <t>MTS PWX terminate</t>
  </si>
  <si>
    <t>INC004450749</t>
  </si>
  <si>
    <t>SH-96617229，此单申请犹豫期退保，保全员误将业务来源选错，请协助将业务来源由“保全中心”改为“银保通网银”，谢谢</t>
  </si>
  <si>
    <t>INC004450780</t>
  </si>
  <si>
    <t>保单号：40571228 / 01695076，3/10微信端重复受理T215|客户证件提交信息，烦请pass内将待登记记录删除，谢谢！</t>
  </si>
  <si>
    <t>INC004450844</t>
  </si>
  <si>
    <t>Yang Li</t>
  </si>
  <si>
    <t>申请开通AML一代和二代系统，工单号RITM2534876，邮件告知已经申请完毕，域名是liy（大连分公司8606）， 但是两个系统仍然无法登录，见附件截图。</t>
  </si>
  <si>
    <t>INC004450932</t>
  </si>
  <si>
    <t>候选人3.10号参测后，推荐人ARS系统手机端中无法显示测评报表，请处理。候选人信息:姓名：郑易朋 电话：15857176885 微信号：zyp   MCS场次：HZ-MCS-2020.03.11；李袁 15669073070 点括  HZ-MCS-2020.03.11；符俊潇 18668098353 符先生 HZ-M</t>
  </si>
  <si>
    <t>INC004450946</t>
  </si>
  <si>
    <t>BO报表-BCP下提取扣款清册报表时速度缓慢，影响正常工作，请查明原因并解决。</t>
  </si>
  <si>
    <t>INC004451085</t>
  </si>
  <si>
    <t>空中签名保单08E000000128，所有投保资料中客户签字均无，经与代理人核实反馈，客户是全部签字了的，烦请帮忙查询原因，谢谢。</t>
  </si>
  <si>
    <t>INC004451235</t>
  </si>
  <si>
    <t>03E000000118\03E000000087两张保单中所有单证无客户签字。</t>
  </si>
  <si>
    <t>INC004451309</t>
  </si>
  <si>
    <t>2020年1,2月份团险增量报错</t>
  </si>
  <si>
    <t>INC004451412</t>
  </si>
  <si>
    <t>SH-96617989  补发合同未生成</t>
  </si>
  <si>
    <t>INC004451582</t>
  </si>
  <si>
    <t>客户乔治，应为白金卡客户，但目前查询pass为金卡客户。客户目前需要添加亲属因等级不符合而无法添加，享不了应有权益。烦请后台协助核实，谢谢。</t>
  </si>
  <si>
    <t>INC004451786</t>
  </si>
  <si>
    <t>新账号英镑权限不能用，CCS登录分机号，显示如附件，麻烦尽快核实，谢谢</t>
  </si>
  <si>
    <t>INC004452192</t>
  </si>
  <si>
    <t>保单号：02855786 / 02855776 / 02858331 / 02858311，pass内退保时系统跳出提示，烦请参阅附件截图，谢谢！</t>
  </si>
  <si>
    <t>INC004452362</t>
  </si>
  <si>
    <t>IMAP2.0无法添加附加险</t>
  </si>
  <si>
    <t>INC004455518</t>
  </si>
  <si>
    <t>我们查询到3.6号ZPTNPF表03887582保单B522交易有两条记录，金额分别为7240和472,经查续期保费为817元，麻烦核查是否有问题</t>
  </si>
  <si>
    <t>INC004462202</t>
  </si>
  <si>
    <t>BJ 40199107 还款昨日已操作，但PASS在未结案中，显示已登记状态，请协助查看并确认是否还款数据已传LA，谢谢</t>
  </si>
  <si>
    <t>INC004462207</t>
  </si>
  <si>
    <t>Xin Zhang</t>
  </si>
  <si>
    <t>单子被驳回，但是无法编辑</t>
  </si>
  <si>
    <t>INC004462266</t>
  </si>
  <si>
    <t>1.CCS英镑的账号话机登录以后电话无法进线，同事的欧磅和英镑的交换机工号是不一样的，我的都是110125，截图中序号3是我的英镑账号，麻烦核实处理，谢谢</t>
  </si>
  <si>
    <t>INC004462419</t>
  </si>
  <si>
    <t>Jira故障号 2153代理人 8605000237问题描述：附加险信息，添加完成一个附加险后，输入完保额，没有收起输入板，直接选择下一个附加险，弹出阻断提示"请完善选择的附加险信息或关闭该附加险"</t>
  </si>
  <si>
    <t>INC004462442</t>
  </si>
  <si>
    <t>广州东亚银行手机出单96618176，客户姓名出错。客户应为黄嘉宝，但系统中看到投保人姓名是都会世家。</t>
  </si>
  <si>
    <t>INC004462482</t>
  </si>
  <si>
    <t>02140183_SH退保报错，系统退保录入时，已录入退费帐号，但审批时，看不到录入的帐号，无法审核。特报错，见如下截屏。另外，在录入申请时，有其它员工反馈，无法带出帐号，请确认下，如果有问题，请一并修复。我这单无续期帐号，但客户已确认退费到原帐号且申请时已录入。</t>
  </si>
  <si>
    <t>INC004462572</t>
  </si>
  <si>
    <t>CCS系统业务受理-预约服务页面，保全任务状态选择”已撤销“导出报表数据，与PASS系统”已结案统计明细报表中，保全状态“已撤销”导出报表数据不符，附件为3.10日PASS系统导出的已撤销报表，sheet1为全量数据，sheet2为受理来源为“CCS受理、邮件传真”数据，标黄部分在CCS无法查到，请尽快分析异常原因并进</t>
  </si>
  <si>
    <t>INC004462711</t>
  </si>
  <si>
    <t>CCS系统业务受理-预约服务，业务类型为0402-保全变更受理PASS，工单点击“归档”键也会向PASS系统传一条任务，但从业务角度来讲，只有点击“提交键”才是需要转办的工单，归档键仅作为CCS系统结案使用，不应该再传值进PASS系统，为避免再次因此导致客诉，请CCS系统对于此类工单添加判断条件，只有点击提交键时才会向</t>
  </si>
  <si>
    <t>INC004462921</t>
  </si>
  <si>
    <t>该采购系统中合同中的标的信息需更正，请删除原合同标的信息登记。一共两条如附件。两个合同编号：CON-FP-北京-直效行销（支援）-2018-0522CON-FP-北京-直效行销（支援）-2017-1313我将重新提交给采购部。</t>
  </si>
  <si>
    <t>INC004463011</t>
  </si>
  <si>
    <t>无法看到转办工单</t>
  </si>
  <si>
    <t>INC004463480</t>
  </si>
  <si>
    <t>近期项目上在追踪电子保单回签回访客户中,很多客户反馈自己收到短信点击链接后,页面跳出:1. 中国保险行业协会,2.中美联泰大都会人寿保险有限公司.然后下面就是类似于一张背景的图画,点击不开,自己无法收悉保单烦请核查原因,方便项目上追踪回签,谢谢!!以下几个保单是出现上述问题的案例：投保单号:0230026035</t>
  </si>
  <si>
    <t>INC004473921</t>
  </si>
  <si>
    <t>INC004473927</t>
  </si>
  <si>
    <t>ODS1生产有PWX程序报错</t>
  </si>
  <si>
    <t>INC004473950</t>
  </si>
  <si>
    <t>INC004476531</t>
  </si>
  <si>
    <t>英镑账号linxiaoya，话机无法登录，登录分机号显示如截图，麻烦尽快处理，谢谢</t>
  </si>
  <si>
    <t>INC004476545</t>
  </si>
  <si>
    <t>Chenchen Song</t>
  </si>
  <si>
    <t>CCS系统故障</t>
  </si>
  <si>
    <t>INC004476618</t>
  </si>
  <si>
    <t>M0报表tracking数据错误</t>
  </si>
  <si>
    <t>INC004477200</t>
  </si>
  <si>
    <t>013002609374   潘红军 微店保单，客户表示已经缴费，保单已经进入MTS系统，但是待发送状态。常规，缴费成功才会进入MTS，还请协助查询为什么进入MTS还是待发送状态</t>
  </si>
  <si>
    <t>INC004477496</t>
  </si>
  <si>
    <t>Xiaojun You</t>
  </si>
  <si>
    <t>NEW COMP推数报错</t>
  </si>
  <si>
    <t>INC004477590</t>
  </si>
  <si>
    <t>打印照会无法打开PDF文件</t>
  </si>
  <si>
    <t>INC004477691</t>
  </si>
  <si>
    <t>Jia Xu</t>
  </si>
  <si>
    <t>费控里报销单打印的时候，输出的pdf文件0字节，无法打开</t>
  </si>
  <si>
    <t>INC004477789</t>
  </si>
  <si>
    <t>智能核保保单341000071883，填写了未在列表上的问卷和尿路结石问卷，但是智能核保小结中只有尿路结石问卷的核保结论，烦请IT查明问题并提供后续的解决方案</t>
  </si>
  <si>
    <t>INC004477926</t>
  </si>
  <si>
    <t>L20031645730、04684633、M20031665904 微信申请理赔，缺失理赔影像。</t>
  </si>
  <si>
    <t>INC004477981</t>
  </si>
  <si>
    <t>26E000000018该单投保人姓名在LA和PASS上显示不一致，请核查原因，投保人名下另一张保单也是这种情况</t>
  </si>
  <si>
    <t>INC004477988</t>
  </si>
  <si>
    <t>2020-1-16在comp系统中更新了兼业代理资格证信息，但LA系统中未进行推送更新，银行今日手机出单时因此问题无法下单扣款，请帮忙更新，谢谢！</t>
  </si>
  <si>
    <t>INC004478023</t>
  </si>
  <si>
    <t>在费控系统中报销单打印功能键，点击后跳出下载pdf文档，下载完成后，数据大小为0kb，无法打开(详见截图)，请尽快修复 ，谢谢!</t>
  </si>
  <si>
    <t>INC004478242</t>
  </si>
  <si>
    <t>Xiyue Li</t>
  </si>
  <si>
    <t>投诉审批页面内容显示异常也无批准按钮</t>
  </si>
  <si>
    <t>INC004478347</t>
  </si>
  <si>
    <t>代理人叶水娟，工号8611000826单号04819399的客户，在签单时的电话为135884【6】5216，当时也正常的收到了公司短信，之后在签收回执时反馈无法接收到签收链接，查看ccs系统发现客户的电话变为了135884【7】5216，请问是否是系统错误？</t>
  </si>
  <si>
    <t>INC004486394</t>
  </si>
  <si>
    <t>“IMAP保全受理清单”中任务被 马晓波锁定，无法联系此人，请协助</t>
  </si>
  <si>
    <t>INC004486486</t>
  </si>
  <si>
    <t>ODS1生产PWX监控</t>
  </si>
  <si>
    <t>INC004486506</t>
  </si>
  <si>
    <t>pass界面客户特案信息无法录入，报错。烦请后台协助修复。</t>
  </si>
  <si>
    <t>INC004486556</t>
  </si>
  <si>
    <t>根据附件，麻烦排查I招募问题</t>
  </si>
  <si>
    <t>Zhaozhao Liu</t>
  </si>
  <si>
    <t>INC004486629</t>
  </si>
  <si>
    <t>保单号：40841858，T215|客户证件提交信息，客户微信端重复提交，烦请删除pass内“待登记”那条记录，谢谢！</t>
  </si>
  <si>
    <t>INC004486736</t>
  </si>
  <si>
    <t>Ping Chen</t>
  </si>
  <si>
    <t>NB workflow系统中无法进行照会提交的操作，显示没有相应投保单，在保单查询界面可以查询到此单，请帮忙查询原因，谢谢！投保单号：128000877787、128000878243</t>
  </si>
  <si>
    <t>INC004486804</t>
  </si>
  <si>
    <t>Wenjun Sui</t>
  </si>
  <si>
    <t xml:space="preserve">An expense reimbursement is not completed because the employee retires and the account is closed. Please help to deal with it .Thanks.retired employees: Betty </t>
  </si>
  <si>
    <t>INC004486982</t>
  </si>
  <si>
    <t>Chao Zhou</t>
  </si>
  <si>
    <t>https://map.metlife.com.cn/epolicy/121000366149/8611003463_04846831_03125680000222087HLAPP_1_T.pdf       导出文档时报错 随附件</t>
  </si>
  <si>
    <t>INC004487119</t>
  </si>
  <si>
    <t>未成年人（4-16周岁）&gt;=4&amp;&lt;16  如是国籍是中国，证件类型可使用： 身份证、户口本（身份证号）的但是现在系统报错：</t>
  </si>
  <si>
    <t>INC004487191</t>
  </si>
  <si>
    <t>083002605669   柳双 在MTS中显示回签日期，但LA中未显示，是因为地址停单导致没有推送成功吗？</t>
  </si>
  <si>
    <t>INC004487214</t>
  </si>
  <si>
    <t>David Yu</t>
  </si>
  <si>
    <t>费控系统显示“用户被锁定”无法登录，烦请尽快开通。谢谢！</t>
  </si>
  <si>
    <t>INC004487267</t>
  </si>
  <si>
    <t>MTS系统，回访任务-任务处理-400转办工单，复效任务，新单回访问题件。项目是招商信用卡，招行信用卡-成都，工单中都未体现手机号是什么原因？拨打的页面也未体现手机号？谢谢。</t>
  </si>
  <si>
    <t>INC004487309</t>
  </si>
  <si>
    <t>Yan Yu</t>
  </si>
  <si>
    <t>登录的时候报错：您的账号或者密码错误。但其实我能够确认账号密码没有问题，并且63636同事帮我改了一次域账号密码，仍然报同样的错误。</t>
  </si>
  <si>
    <t>INC004487314</t>
  </si>
  <si>
    <t>7911000001收款暂计-投资逐保单数据有长账龄余额，烦请彻查原因并修复。</t>
  </si>
  <si>
    <t>INC004487364</t>
  </si>
  <si>
    <t>map系统打印电子照会报错403，工号：8611004345，保单号：04925706，详见附件图片，多张保单均无法打印，谢谢！</t>
  </si>
  <si>
    <t>INC004487404</t>
  </si>
  <si>
    <t>41135957 该保单申请了身故受益人变更，数据提交到核心系统，但是生成的变更确认书上面没有投保人签名，UAT测试时，未签署确认书文件时，是强校验拦截的，不可提交到核心系统的，烦请确认，谢谢~~</t>
  </si>
  <si>
    <t>INC004487850</t>
  </si>
  <si>
    <t>深圳顾销代理人3位代理人原来是广州的代理人，2019年7月来到深圳。苏卉广州原工号为8603032333，现在深圳工号为8605000240，手机号码：18520666084，邮箱：8605000240@metlife.com.cn李明轩广州原工号为8603032479，现在深圳工号为8605000239，手机号码</t>
  </si>
  <si>
    <t>INC004495469</t>
  </si>
  <si>
    <t>1,gz保单 04911209 客户在中银联平台上实际缴费4210 核心看到保费为4212/差异2.002,SY保单 04913512 客户在快钱平台上实际缴费11466 核心看到保费为11467/差异1.003,BJ保单 04915316 客户在快钱平台上实际缴费 3065.8 核心看到保费为3066/差异 0.</t>
  </si>
  <si>
    <t>INC004495579</t>
  </si>
  <si>
    <t>保单号：40209245，T215|客户证件提交信息3/17微信端重复受理，烦请将pass内“待登记”一条记录删除，谢谢！</t>
  </si>
  <si>
    <t>INC004495658</t>
  </si>
  <si>
    <t>IMAP2.0上传证件报错</t>
  </si>
  <si>
    <t>INC004495724</t>
  </si>
  <si>
    <t>1.3/11还可以使用，微信/IMAP保全查询查询数据，但是从3/12开始，所有时间区间的数据，都不能查了2.41135957 该保单在IMAP保全受理清单池中，备注是：投保人姓名缺失,请补充对应的信息为什么会出现这样的备注信息，因为这个保单的投保人姓名是有的。</t>
  </si>
  <si>
    <t>INC004495864</t>
  </si>
  <si>
    <t>新保费计算接口（含加费）PRC豁免险种保额错误</t>
  </si>
  <si>
    <t>INC004496129</t>
  </si>
  <si>
    <t>由于系统宕机，代办里找不到需审批的验收单</t>
  </si>
  <si>
    <t>INC004496135</t>
  </si>
  <si>
    <t>IMAP建议书问题</t>
  </si>
  <si>
    <t>INC004496254</t>
  </si>
  <si>
    <t>Cong Liu</t>
  </si>
  <si>
    <t>投保单号：38E000000009   代理人：杨志嘉       代理人编码：8606000767问题：空中签名中投被保人及账户所有人签字丢失投保单号：38E000000030代理人：金淼.                                        代理人编码：8606001400问</t>
  </si>
  <si>
    <t>INC004496968</t>
  </si>
  <si>
    <t>如附件，保单号：04904072 /04904065 均在LA系统能查到两条打印记录，但打印平台都只有电子保单，烦请协助处理，谢谢！</t>
  </si>
  <si>
    <t>INC004506355</t>
  </si>
  <si>
    <t>DL保单 号04941612 金额 26909在核心看到在20200316通过第三方进一笔保费26909但在11报表未见到该笔明细</t>
  </si>
  <si>
    <t>INC004506570</t>
  </si>
  <si>
    <t>在离线业务-投诉追踪-无增加回函功能按钮</t>
  </si>
  <si>
    <t>INC004506665</t>
  </si>
  <si>
    <t>保单号：02858941，T215|客户证件提交信息，客户微信端重复提交，烦请删除pass内“待登记”那条记录，谢谢！</t>
  </si>
  <si>
    <t>INC004506669</t>
  </si>
  <si>
    <t>投保单号128000878916、128000878243、128000877787，在NB wokflow系统中无法提交照会回复，但可以查询到此单，操作失败界面见附件，请帮忙尽快核实，谢谢！</t>
  </si>
  <si>
    <t>INC004506698</t>
  </si>
  <si>
    <t>Ming Li</t>
  </si>
  <si>
    <t>四川快递岗有一笔采购验收单目前无法验收</t>
  </si>
  <si>
    <t>INC004506708</t>
  </si>
  <si>
    <t>银保保单388000353296，NB系统中显示照会已下发，但没有照会影像，打印系统中没有照会打印记录，烦请跟进处理，感谢~</t>
  </si>
  <si>
    <t>INC004506725</t>
  </si>
  <si>
    <t>2020-3-18在LA批核2笔现金给付的保费，到现在资金平台支付也没有这2笔保费，保单号01430682，保费第笔3000元，共计6000元，麻烦看看是什么原因，谢谢！</t>
  </si>
  <si>
    <t>INC004506894</t>
  </si>
  <si>
    <t>保单号：03321669，操作完成投保人变更，为什么没有短信发送失败，无发送手机号。请查询原因。</t>
  </si>
  <si>
    <t>INC004506923</t>
  </si>
  <si>
    <t>H5端手持身份证件拍照接口偶发"请求接口异常"，H5端进行图片压缩功能优化iMap2.0端确认对证件影像影像</t>
  </si>
  <si>
    <t>INC004507009</t>
  </si>
  <si>
    <t>企业微信无法登录</t>
  </si>
  <si>
    <t>INC004507521</t>
  </si>
  <si>
    <t>L20031845934、00756820、M20031866178 已结案支付异常，LA已有理赔款。</t>
  </si>
  <si>
    <t>INC004507584</t>
  </si>
  <si>
    <t>采购系统境外供应商注册时，未找到PNC银行（具体信息见附件），请添加，谢谢。</t>
  </si>
  <si>
    <t>INC004507588</t>
  </si>
  <si>
    <t>验收单YSD2020031300208，无法提交（报错截屏请见附件），请核实情况，谢谢。</t>
  </si>
  <si>
    <t>INC004507953</t>
  </si>
  <si>
    <t>038000518815该单客户要求新增邮箱，保存时报错，提示内容详见附件   客户还有另两张保单也是新增邮箱，可以保存的  只有这单不行   请尽快查明原因</t>
  </si>
  <si>
    <t>INC004508056</t>
  </si>
  <si>
    <t>CCS-品质管理-CCS私有评分任务中，反馈给CSR的信息收不到，没有右下角弹窗提醒。 CSR工号：huliu</t>
  </si>
  <si>
    <t>INC004508078</t>
  </si>
  <si>
    <t>L20031945996、04843027、M20031966262 微信申请，缺少影像。</t>
  </si>
  <si>
    <t>INC004508174</t>
  </si>
  <si>
    <t>038000518848 变更地址是无法保存，系统报错，请IT核查。</t>
  </si>
  <si>
    <t>INC004516779</t>
  </si>
  <si>
    <t>41674399  该保单申请身故受益人变更，但是生成的身故受益人的确认书上的新受益人信息为空的</t>
  </si>
  <si>
    <t>INC004516790</t>
  </si>
  <si>
    <t>ODS1生产有PWX程序终止，请尽快确认并处理</t>
  </si>
  <si>
    <t>INC004516796</t>
  </si>
  <si>
    <t>INC004516995</t>
  </si>
  <si>
    <t>NB workflow报错</t>
  </si>
  <si>
    <t>INC004517068</t>
  </si>
  <si>
    <t>DL  02587976，客户2月19日提交复效申请，一直是已登记状态，现在无法重新提交复效申请，请协助撤销，谢谢！</t>
  </si>
  <si>
    <t>INC004517118</t>
  </si>
  <si>
    <t>福建费控系统付款台有一笔单据需要退回修改,需要修改供应商数据，详见附件！</t>
  </si>
  <si>
    <t>INC004517132</t>
  </si>
  <si>
    <t>MAP系统无法查询保单</t>
  </si>
  <si>
    <t>INC004517170</t>
  </si>
  <si>
    <t>BJ 01055408 复效驳回后再提交提示：存在一个未完成的复效，不能进行重复申请。请协助处理，谢谢</t>
  </si>
  <si>
    <t>INC004517280</t>
  </si>
  <si>
    <t>资金系统判断费控系统交易数据重复性校验异常，造成数据无法正常显示在前台处理方法为将单据置为失败，回到费控重新推送</t>
  </si>
  <si>
    <t>INC004517440</t>
  </si>
  <si>
    <t>SY  01092197、01116506，2020-03-18受理还款业务，影像内无批单记录，请协助确认，谢谢!</t>
  </si>
  <si>
    <t>INC004517486</t>
  </si>
  <si>
    <t>微店投保异常</t>
  </si>
  <si>
    <t>INC004517653</t>
  </si>
  <si>
    <t>系统路径：MetLife CCS &gt; 离线业务报表 &gt; 抱怨投诉明细 ，“处理时效”计算逻辑与设计逻辑不符。计算逻辑应是：建立工单当天（含）至工单结案当天（含）天数。</t>
  </si>
  <si>
    <t>INC004517925</t>
  </si>
  <si>
    <t>通过MAP系统录入纸质投保单，录入投被保人信息时客户证件类型下来框空白，无法录入证件信息，请尽快修复，谢谢！</t>
  </si>
  <si>
    <t>INC004517970</t>
  </si>
  <si>
    <t>代理人许石文（8608184600）IMAP账号无法使用，请服务台重置密码失败，烦请检查。后续可以联系代代理人电话 13817624099。</t>
  </si>
  <si>
    <t>INC004518150</t>
  </si>
  <si>
    <t>此网址：http://10.164.3.48:9300/p2pd/servlet/dispatch   目前渠道有两个问题咨询：1. 想导2020年1月生效保单，没有数据，何时会更新，谢谢！2. 深圳目前增加了Digital-微保和Digital-中民ss两个项目，生效保单在2019年12月底，目前也没有导出过数</t>
  </si>
  <si>
    <t>INC004518181</t>
  </si>
  <si>
    <t>VIP亲属信息导出报表中亲属证件号存在多条乱码和空行情况，为避免影响客户服务的使用，造成客诉等不良影响，还请后台加急协助核实与处理。谢谢</t>
  </si>
  <si>
    <t>INC004518270</t>
  </si>
  <si>
    <t>身故受益人变更关系为其他时，在确认书上生成的文字内容与BRD不符BRD的文字受益人补充说明：    投保人***(自动带出）、被保险人***（自动带出），因（由客户自行录入，字数限定100字）    的原因，将***（自动带出页面3上填写的受益人姓名）（身份证号码：xxxxxxxx(自动带出页面3上填写的受益人身</t>
  </si>
  <si>
    <t>INC004518316</t>
  </si>
  <si>
    <t>BJ  03568553  此单复效撤销，系统状态仍未操作中，请帮忙结案，谢谢</t>
  </si>
  <si>
    <t>INC004518366</t>
  </si>
  <si>
    <t>MDES中提交失败，状态可发送，但是NB系统中该单已存在，请IT核查NJ 118001252861GD 208000473546</t>
  </si>
  <si>
    <t>INC004525230</t>
  </si>
  <si>
    <t>2020.3.21日，10:20之前的留言外呼结果无法保存，请协助确认问题。外呼成功保存提示没有拨打；重复留言/多次拨打未果提示保存成功，但记录还在任务池中</t>
  </si>
  <si>
    <t>INC004527302</t>
  </si>
  <si>
    <t>RI  团险推数报错</t>
  </si>
  <si>
    <t>INC004527525</t>
  </si>
  <si>
    <t>IMAP自助理赔报错</t>
  </si>
  <si>
    <t>INC004529575</t>
  </si>
  <si>
    <t>Xuan Liu</t>
  </si>
  <si>
    <t>姓名：邓佳伟，工号：8601012566，企业微信登不上去，比较紧急，请帮忙处理，谢谢</t>
  </si>
  <si>
    <t>INC004529664</t>
  </si>
  <si>
    <t>民生银行分行通知，部分保单未回传信息，明细如下：保单号 保单回传 保单状态04655996 N 有效04667408 N 有效50005655 N 有效50005654 N 有效50005737 N 有效04155997 N 退保04098211 N 退保</t>
  </si>
  <si>
    <t>INC004529715</t>
  </si>
  <si>
    <t>保单号：40240163 / 40249067，T215|客户证件提交信息，客户微信端重复提交，烦请删除pass内“待登记”那条记录，谢谢！</t>
  </si>
  <si>
    <t>INC004529797</t>
  </si>
  <si>
    <t>深圳顾销代理人李杰（工号：8605000265 ）电话号码变更，申请企业微信重新绑定新的电话号码和微信之前的电话：15916256555变更的新电话：13424327586</t>
  </si>
  <si>
    <t>INC004529855</t>
  </si>
  <si>
    <t>CQ-40549014    还款无法批核，跳“明细已存在”，烦请协查。谢谢！</t>
  </si>
  <si>
    <t>INC004529879</t>
  </si>
  <si>
    <t>采购系统，段蕾1101415已采购授权苏欣1028727三个合同，但苏欣查询不到，请协助尽快解决，谢谢！</t>
  </si>
  <si>
    <t>INC004529934</t>
  </si>
  <si>
    <t>Jozen Ding</t>
  </si>
  <si>
    <t>文档列表—LA-Report—CHN—CHN-BXS—18，MON 天津汇丰  贾卓飞&amp;郭琪，部分数据有误，如保单号01332792、01269332、98870092、01509873、01720085等单位数是实际的双倍</t>
  </si>
  <si>
    <t>INC004529946</t>
  </si>
  <si>
    <t>Tao Yu</t>
  </si>
  <si>
    <t>代理人保单（投保单号：04E000000575），投保时自动生成《个人税收居民身份声明文件》需客户签字，客户已在相关签名处签字，表头姓名处应自动显示客户姓名，但实际并未显示客户姓名，导致本单被扣单，并将代理人计入黑名单处理，想了解此问题是否属于系统问题，并申诉取消此单计入代理人黑名单统计，谢谢！</t>
  </si>
  <si>
    <t>INC004530086</t>
  </si>
  <si>
    <t>02E000000094,空中签名保单，投保资料签名均丢失，请核实原因，谢谢！</t>
  </si>
  <si>
    <t>INC004530147</t>
  </si>
  <si>
    <t>保单号：00549937，T215|客户证件提交信息，客户微信端重复提交，烦请删除pass内“待登记”那条记录，谢谢！</t>
  </si>
  <si>
    <t>INC004530246</t>
  </si>
  <si>
    <t>L20032246121、04928008、M20032266429 微信申请，缺少影像。</t>
  </si>
  <si>
    <t>INC004530271</t>
  </si>
  <si>
    <t>候选人许晓琳 13757176559 无法提交全面简历，请尽快处理，谢谢</t>
  </si>
  <si>
    <t>INC004530376</t>
  </si>
  <si>
    <t>113002615166客户已经支付，但MTS系统中未查询到到该保单，不知是我的权限问题，还是其他原因，还请协助确认。</t>
  </si>
  <si>
    <t>INC004530427</t>
  </si>
  <si>
    <t>04928628资金平台录费，回调核心失败，请协助，谢谢~</t>
  </si>
  <si>
    <t>INC004530665</t>
  </si>
  <si>
    <t>保单号：CQ201000038385 ,CCS扣款历史显示，应缴日期：2012年7月29日，扣取两笔金额，分别为：256.50元、270元，请协助核实原因及是否产生退费，谢谢！</t>
  </si>
  <si>
    <t>INC004530759</t>
  </si>
  <si>
    <t>微店的单子，02D000037403正常投保，另1单02D000039463（04952383）保单上未显示投、被保险人姓名，LA中无被保险人姓名,  这两单被保险人是同一人（身份证号码一致）。正常来讲，都会天使同一被保险人只能购买一份保单，请协助查询为什么客户能投保两单，且有1单没有姓名系统也能承保。对于这类承保了两</t>
  </si>
  <si>
    <t>INC004530789</t>
  </si>
  <si>
    <t>投保单号04E000000082、04E000000575个人居民税收证明文件左上方签名无投保人姓名，烦请告知原因并协助解决，谢谢！</t>
  </si>
  <si>
    <t>INC004539925</t>
  </si>
  <si>
    <t>Honglei Fu</t>
  </si>
  <si>
    <t>微店无法登陆</t>
  </si>
  <si>
    <t>INC004540000</t>
  </si>
  <si>
    <t>微店保单查询问题</t>
  </si>
  <si>
    <t>INC004540020</t>
  </si>
  <si>
    <t>INC004540034</t>
  </si>
  <si>
    <t>保单：00946590，昨天已转账成功LA已有效，但今天CCS显示任然失效，烦请尽快核实处理，该客户着急保单还款，谢谢！</t>
  </si>
  <si>
    <t>INC004540074</t>
  </si>
  <si>
    <t>3.23上午11：30左右，代理人：8604000763  刘剑华在IMAP 1.0 申请身故受益人变更，输入投保人的姓名：田然后，页面一直停留在如下附件无法选中保单进行变更业务，换了两台IPAD都是这样的结果，反复退出IMAP多次均无效。烦请查询具体原因</t>
  </si>
  <si>
    <t>INC004540157</t>
  </si>
  <si>
    <t>二级机构权限的分公司用户无法处理三级机构的保单；大连保单无法打印照会</t>
  </si>
  <si>
    <t>INC004540195</t>
  </si>
  <si>
    <t>CQ-40549014 客户申请还款，代办中无法批核，任务查询中有同样任务显示扣款中，烦请将待办任务结案处理。谢谢！</t>
  </si>
  <si>
    <t>INC004540322</t>
  </si>
  <si>
    <t>投保单号：013002548179  1月7日生成了退保工单，但未同步到MTS里，请查收一下是什么情况，谢谢。服务的内容：正常退保, 请挽留； 现价（LA系统退费试算的"合计"项中金额）：163.2     原因：其他（个人意愿）电话：13701966607 Transaction (Process ID 397</t>
  </si>
  <si>
    <t>INC004540625</t>
  </si>
  <si>
    <t>目前在报销去年印刷费用，费用预提单，在报销单中导入发票后关联不上该预提单，预提费用类型为宣传用品费-保单，但新建报销单中无保单运营费用报销单该选项，无法关联。目前是关联的采购费用申请单（仅预提用），提交审核后，财务要求需关联预提单，当前已加签结点至我处，发现为灰色，也无法修改。以上两问题烦请帮忙处理，谢谢。</t>
  </si>
  <si>
    <t>INC004540648</t>
  </si>
  <si>
    <t>投保单号：201000037299，扫描清单的单证类别（TM00002）与实际单证类别（NB0042）不符，也与影像系统中的单证类别不符。烦请核实处理，并反馈问题原因，谢谢！</t>
  </si>
  <si>
    <t>INC004540811</t>
  </si>
  <si>
    <t>41089208  41100088 41106448  41097611 生成的身故收益人的确认书上的新受益人信息为空，烦请帮忙确认</t>
  </si>
  <si>
    <t>INC004540836</t>
  </si>
  <si>
    <t>BJ  01439961 此单3.23操作保单贷款，受力来源选择有误，请帮忙改成邮件传真，谢谢！</t>
  </si>
  <si>
    <t>INC004540851</t>
  </si>
  <si>
    <t>您好：保单98822727此单于3/23日在系统里进行重新打印，但是平台里却没有任何显示，请帮忙看看是啥原因，谢谢</t>
  </si>
  <si>
    <t>INC004540880</t>
  </si>
  <si>
    <t>保单号40719215、41733094、00746210，客户要求开具电子发票，但在VMS系统下载PDF时下载失败，系统提示“下载失败:错误代码400”，请帮忙处理，谢谢！</t>
  </si>
  <si>
    <t>INC004541080</t>
  </si>
  <si>
    <t>BJ 40239221、40239217、40239223、40239222、40239220    做复效时，出了黑名单的照会，烦请核实原因</t>
  </si>
  <si>
    <t>INC004542875</t>
  </si>
  <si>
    <t>12E000001008 该单身份证非OCR识别，证件类型身份证，传上来3张照片，请核实原因</t>
  </si>
  <si>
    <t>INC004549409</t>
  </si>
  <si>
    <t>都会二号产品客户祝慧莲（客户号02853961），pass系统产品增值服务下可以查询到客户及其可使用的服务，但其确不在拉取的都会二号客户名单内，烦请后台协助加急核实，客户目前急需使用服务。谢谢。</t>
  </si>
  <si>
    <t>INC004549410</t>
  </si>
  <si>
    <t>保单号：北京 40250148，3/24系统内以微信方式申领了满期金，但pass内没有微信满期领取的结案记录，影像系统内也没有客户提交的证件影像，（附LA内领取的截图），烦请帮忙看看，谢谢！</t>
  </si>
  <si>
    <t>INC004549458</t>
  </si>
  <si>
    <t>投保单号：026000003062，IMAP2.0录入的居住地址中无省市区选项，就直接通过了，请协助查询原因，因为此单导致另外两个保单：04725205，04725211因为地址原因被扣发。请及时反馈处理结果！</t>
  </si>
  <si>
    <t>INC004549515</t>
  </si>
  <si>
    <t>投保单号023002616807 已支付成功无交易成功标示 无法受理 请帮忙查看</t>
  </si>
  <si>
    <t>INC004549565</t>
  </si>
  <si>
    <t>尊悦会黑钻客户齐异（客户号：02135599），保单情况如下：2018-04-19——购买保单02951531都汇金生年金保险（分红型），年交1001581元 / 交费期间3年；2019-06-21——购买04200372都会恒盈年金保险（分红型），年交1518686元 / 交费期间3年。  目前初步核实后，客</t>
  </si>
  <si>
    <t>INC004549711</t>
  </si>
  <si>
    <t>033002615155此保单受理于2020-03-23 12:13:09，销售人员称于当天通过MTS提交了撤销，但目前保单仍处于承保状态，请协助查询是否有撤销记录？如有为何保单撤销未成功？谢谢！</t>
  </si>
  <si>
    <t>INC004549743</t>
  </si>
  <si>
    <t>203002617048   刘应葵 客户表示已通过H5免密进行支付成功，但是首期交易没有显示交易成功，还请协助查询，谢谢</t>
  </si>
  <si>
    <t>INC004549786</t>
  </si>
  <si>
    <t>无法新建费用，报错如截图</t>
  </si>
  <si>
    <t>INC004549923</t>
  </si>
  <si>
    <t>Vicky Li</t>
  </si>
  <si>
    <t>无法登录，显示没有关联域控</t>
  </si>
  <si>
    <t>INC004549926</t>
  </si>
  <si>
    <t>无法登录，显示输入的账号或密码错误。Service Desk已经帮忙重置过密码。仍无法登录。</t>
  </si>
  <si>
    <t>INC004549937</t>
  </si>
  <si>
    <t>资金平台-柜面收款-POS机明细导入已将2020.3.20的POS明细导入系统，金额1699.3元，但在POS记录与明细对账里没有记录，显示无数据，请查原因，截图请见附件，谢谢！</t>
  </si>
  <si>
    <t>INC004549985</t>
  </si>
  <si>
    <t>04918721  身故受益人变更确认书无新受益人数据，烦请核实原因</t>
  </si>
  <si>
    <t>INC004550154</t>
  </si>
  <si>
    <t>官微公众号，都会品牌，都会爱公益基金点击后报错</t>
  </si>
  <si>
    <t>INC004550192</t>
  </si>
  <si>
    <t>代理人金祝婷，工号8611005693，3月23日晚上在微店平台签的一张单号为12d000040448的单子，已承保，但无法在系统中查到此单，可否帮忙导入系统？投保人姓名：胡佩云 手机号码：15077968374</t>
  </si>
  <si>
    <t>INC004558565</t>
  </si>
  <si>
    <t>保单号：03566625，T215|客户证件提交信息，客户微信端重复提交，烦请删除pass内“待登记”那条记录，谢谢！</t>
  </si>
  <si>
    <t>INC004558682</t>
  </si>
  <si>
    <t>L20032546366、40353068、M20032566736 IMAP申请，缺少理赔申请书。</t>
  </si>
  <si>
    <t>INC004558683</t>
  </si>
  <si>
    <t>销售使用的mts系统--工单外呼客户，提示客户是百合网人工客户。经分公司it查询为客户电话前有440/43前，请协助将客户电话修改为正常号码，谢谢。</t>
  </si>
  <si>
    <t>INC004558791</t>
  </si>
  <si>
    <t>023002616807 昨日已取消 现保单承保 请帮忙查看原因</t>
  </si>
  <si>
    <t>INC004558849</t>
  </si>
  <si>
    <t>采购订单PO20200313000061还有0.01未验收成功，卡在个人池中无法删除、无法处理，请后台处理。域账号quk</t>
  </si>
  <si>
    <t>INC004558893</t>
  </si>
  <si>
    <t>重庆分公司职场搬迁，B2B系统存有公司旧地址，需修改更新重庆分公司地址如下（传真、电话号码、邮编均不变）："重庆市江北区聚贤街25号金融城3号T3楼22层3、4号，东升门路61号 金融城2号T2塔楼17层1、2号"</t>
  </si>
  <si>
    <t>INC004559069</t>
  </si>
  <si>
    <t>35E000000058投保过程中，投保书 投保提示书 个人税收居民身份声明问卷等签署资料，客户签名消失，烦请核实情况！</t>
  </si>
  <si>
    <t>INC004559106</t>
  </si>
  <si>
    <t>不能审批</t>
  </si>
  <si>
    <t>INC004559116</t>
  </si>
  <si>
    <t>Yu Zhang</t>
  </si>
  <si>
    <t>《犹豫期退保成功通知书》下载失败</t>
  </si>
  <si>
    <t>INC004559334</t>
  </si>
  <si>
    <t>原先协议退保的保单，在驳回修改至正常退保后，PASS页面显示为正常退保，但回传到LA中的金额为协议退保的金额。BJ-01030329</t>
  </si>
  <si>
    <t>INC004559340</t>
  </si>
  <si>
    <t>L20031845868、04325321、M20031866080 随心产品降保失败，请先解锁，再使用降保功能。</t>
  </si>
  <si>
    <t>INC004559379</t>
  </si>
  <si>
    <t>Tianpeng Yu</t>
  </si>
  <si>
    <t>个险扫描无法连接服务器，浙江杭州场地4台电脑都无法连接，附件是其中一台</t>
  </si>
  <si>
    <t>INC004559612</t>
  </si>
  <si>
    <t>外点MTS 通过重复点选可以实现手机号外显，请协助修复 谢谢</t>
  </si>
  <si>
    <t>INC004566373</t>
  </si>
  <si>
    <t>用户8000636密码错误，请协助重置，谢谢</t>
  </si>
  <si>
    <t>INC004566485</t>
  </si>
  <si>
    <t>查询权限开通后，进入系统查询后系统报错，烦请指导应该如何处理，谢谢。</t>
  </si>
  <si>
    <t>INC004566487</t>
  </si>
  <si>
    <t>BJ 03560088 OA受理清单中的任务，退件点提交后仍在提交页面，点了3、4次，后在待办看到3条任务，将3条任务退件，保全任务查询中有4条退保撤件，在已结案中有16撤销，请协助确认原因，并只保留一条撤销记录，谢谢</t>
  </si>
  <si>
    <t>INC004566728</t>
  </si>
  <si>
    <t>保单号BJ201000084358，保单缴费10年交清，微信端显示下次应缴日显示为2020-09-09，客户不接受</t>
  </si>
  <si>
    <t>INC004566954</t>
  </si>
  <si>
    <t>客户沈思艳保单号（03700637）（03700655）.客户沈思艳在2020年3月26日收到身份证有效期过期消息后在个险微客服进行更改，但是上传身份证图片之后被告知与我司留存信息不匹配</t>
  </si>
  <si>
    <t>INC004567051</t>
  </si>
  <si>
    <t>023002606964，CSR在私有回访任务中下发问题件时均显示正常，项目处理问题件回复系统后，问题件管理中内容描述变为“空”（截图一），同时CSR私有任务中下发问题件的问卷选择变为“是”，正确应为“否”且有问题内容描述（截图二）。</t>
  </si>
  <si>
    <t>INC004567231</t>
  </si>
  <si>
    <t>保单号：03384256，被保险人证件有效期在官微无法操作，证件无法识别</t>
  </si>
  <si>
    <t>INC004567369</t>
  </si>
  <si>
    <t>保单号：00355516，2020-03-24微信端还款成功，但影像系统内无批单生成，烦请核实，谢谢！</t>
  </si>
  <si>
    <t>INC004567459</t>
  </si>
  <si>
    <t>Lucia Cai</t>
  </si>
  <si>
    <t>OA正文下载PDF后红章的背影出现马赛克，现场IT安装OA控件后依旧有问题，OA管理员建议重装系统或更换电脑，电脑型号为HP 800 G3，系统也是新装的Q4镜像，建议更换新的DELL 30X0类系列电脑尝试。</t>
  </si>
  <si>
    <t>INC004567476</t>
  </si>
  <si>
    <t>变更证件有效期报错</t>
  </si>
  <si>
    <t>INC004567711</t>
  </si>
  <si>
    <t>Guoyi Zhang</t>
  </si>
  <si>
    <t>CCS投诉工单收到后诉点内容为空，不显示，详见图2。但客诉部门反馈已将诉点内容填写完整见图1。请协助处理；</t>
  </si>
  <si>
    <t>INC004567728</t>
  </si>
  <si>
    <t>2020.3.27在资金平台待匹配中匹配了一笔团险保费3000.00，投保单号GA01030000101368，系统没有回调到对应的团险系统（EBS），麻烦回调一下，谢谢！ 此笔保费实收日期是2020-3-18，2020-3-23录入待匹配，2020-3-27从待匹配转入EBS系统，查询EBS系统没有这笔保费。能不能查</t>
  </si>
  <si>
    <t>INC004568796</t>
  </si>
  <si>
    <t>接客服同事反馈，一个叫张杰的客户（身份证号：37012619891126316X）进线反应自己于3月23日在微商城付款购买了一单关爱多重疾保险，实付保费1452.6元。但是一直没收到承保短信，也没有查询到保单。我们按照客户提供的身份信息在MTS系统进行了查询，也没找到这一单的记录。但是从客户提供的截图来看，确实是已</t>
  </si>
  <si>
    <t>INC004569214</t>
  </si>
  <si>
    <t>3月27日 19：40 CCS系统提交工单操作页面点击提交保存缓慢，服务器157、159、160 均出现此问题，提交工单用时在一分钟以上，8：02恢复正常</t>
  </si>
  <si>
    <t>INC004575973</t>
  </si>
  <si>
    <t>生日当天积分未发放</t>
  </si>
  <si>
    <t>INC004579784</t>
  </si>
  <si>
    <t>保单号04943752（投保单号023002612942）在PASS中上传回签日期时无法提交，报错信息为：null:N2 000000550 SFXERRREC 00001000000420 HELD System unavailable in level MLP - Held by user OPADMIN。请协助</t>
  </si>
  <si>
    <t>INC004579802</t>
  </si>
  <si>
    <t>保单号04952796，此单影像信息错误，投保人姓名及地址为空。（参考附件）</t>
  </si>
  <si>
    <t>INC004579825</t>
  </si>
  <si>
    <t>session s_m_WECHAT_To_CDR_MEDIA_LIST 报错</t>
  </si>
  <si>
    <t>INC004579900</t>
  </si>
  <si>
    <t>保单号：00014836/00153239/00361288/00994908/01223757/02238906/03614391/04962822/40542522/41508714/41680171，T215|客户证件提交信息，客户微信端3/27重复提交，烦请删除pass内“待登记”那条记录，谢谢！</t>
  </si>
  <si>
    <t>INC004580015</t>
  </si>
  <si>
    <t>保单号：04946520，代理人反馈，客户已邮件签收回执，但是在邮箱管理系统中及核心系统中显示均为未签收，此客户名下只此一单，代理人提供客户邮件签收的回执，请帮忙查询此单签收未成功的原因，谢谢</t>
  </si>
  <si>
    <t>INC004580293</t>
  </si>
  <si>
    <t>Binbin Li</t>
  </si>
  <si>
    <t>代理人吕佳，工号8613000310，3月24日复效成功3张保单（保单号分别为02959477、03039015、03042361），实际截止3月末个人持续率未更新，详细数据见附件，请老师协助查询原因，谢谢。</t>
  </si>
  <si>
    <t>INC004580299</t>
  </si>
  <si>
    <t>客户来电反馈，3月20日上午九点收到微信推送通知变更手机号码，但客户并未做过相应变更（附件即是客户微信截图），烦请核实，对应客户保单04863078、04789432</t>
  </si>
  <si>
    <t>INC004580321</t>
  </si>
  <si>
    <t>今天在例行提取每月KPI数据时，发现回执未回清单在BO报表中每隔一小时提取一次2018-9-25AGY的清单（可见附件），但在我的印象中，并没有这个需求。我的用户名是EDJUAN，请协助查看如果能让系统不再做此操作，避免资源浪费。谢谢！</t>
  </si>
  <si>
    <t>INC004580383</t>
  </si>
  <si>
    <t>费控系统-费用管理-费用业务单据-报销单-选择合同-无我需要的供应商信息。常用两家服务商都没有。合同编号需要提供给您吗？</t>
  </si>
  <si>
    <t>INC004580504</t>
  </si>
  <si>
    <t>之前报错工单号INC004566485，今日换多名同事电脑进行使用均提示同样报错界面，且无法忽略该报错，因为我们查询不到任何信息，烦请帮忙查看，谢谢。</t>
  </si>
  <si>
    <t>INC004580572</t>
  </si>
  <si>
    <t>charlotte Li</t>
  </si>
  <si>
    <t>账号：lichar，上周申请，录入回执显示错误信息：用户名不能为空。</t>
  </si>
  <si>
    <t>INC004580681</t>
  </si>
  <si>
    <t>代理人杨佳萌，工号8611000624，投保单号12E000001166客户空中签名操作提交成功了，但是代理人imap端刷新没有更新，今天无法发送可能要重签，烦请处理，谢谢</t>
  </si>
  <si>
    <t>INC004580701</t>
  </si>
  <si>
    <t>重庆保单03512717，于2020年3月24日受理保单退保业务，但再Reporting系统“合同终止清单”报表中提取不到该单退保信息。烦请帮忙查询原因。谢谢！</t>
  </si>
  <si>
    <t>INC004580702</t>
  </si>
  <si>
    <t>代理人在3月24日晚上22点投保，保单号016000004927，保单计算完成后上传审核，被用户名adminproa一直锁定，无法审核，3月25日提交软件维护日志要求解锁后，审核一直不成功，提示投保单首期保费支付失败，不能发送保单管理系统，但是此保单首期保费已在3月24日通过微信支付至大都会账户，请尽快解决，并告知原因</t>
  </si>
  <si>
    <t>INC004580717</t>
  </si>
  <si>
    <t>费控系统中归属错误</t>
  </si>
  <si>
    <t>INC004580819</t>
  </si>
  <si>
    <t>用户3369533密码忘记，当时没有设找回邮箱，请协助重置密码，谢谢</t>
  </si>
  <si>
    <t>INC004580883</t>
  </si>
  <si>
    <t>033002586480私有任务中问卷内容无法显示。</t>
  </si>
  <si>
    <t>INC004588844</t>
  </si>
  <si>
    <t>客户：成佳佳保单号：04100186理赔申请报错</t>
  </si>
  <si>
    <t>INC004588898</t>
  </si>
  <si>
    <t>04965987  04966367  04967169  04967005 保单未生效，Pass无法操作，请处理</t>
  </si>
  <si>
    <t>INC004588944</t>
  </si>
  <si>
    <t>保单号：01280376/04383045，T215|客户证件提交信息，客户微信端重复提交，烦请删除pass内“待登记”那条记录，谢谢！</t>
  </si>
  <si>
    <t>INC004588981</t>
  </si>
  <si>
    <t>Ling Xu</t>
  </si>
  <si>
    <t>附件中保单保费乘以佣金率不等于实际佣金</t>
  </si>
  <si>
    <t>INC004589041</t>
  </si>
  <si>
    <t>账户被锁定，请协助解锁。用户名：zhaoya</t>
  </si>
  <si>
    <t>INC004589173</t>
  </si>
  <si>
    <t>3月27日开始不再触发短信编号211、957、959代理人短信，烦请核实修复</t>
  </si>
  <si>
    <t>INC004589193</t>
  </si>
  <si>
    <t>3月17日在大都会费用一体化管理系统中提了一张报销单：EXP080220031802474。现在在我系统中显示审批通过，但是财务部门无法看到这种单子，麻烦协助查询单子现在在谁的系统截点，谢谢。</t>
  </si>
  <si>
    <t>INC004589358</t>
  </si>
  <si>
    <t>投保单号：046000001991，3.26开始回访，但在代理人IMAP端查询显示，回访成功日为3.25，且此单现仍未回访成功，麻烦协助核查原因，谢谢。</t>
  </si>
  <si>
    <t>INC004589525</t>
  </si>
  <si>
    <t>IMAP 保全受理清单池里面点击导出这个按钮，导出的结果跟页面显示的结果不一致。烦请核实原因</t>
  </si>
  <si>
    <t>INC004589548</t>
  </si>
  <si>
    <t>CQ-03927352 新增附加险核保批核后 待办任务无法操作批核。任务查询显示操作中，但LA已有对应新增记录。烦请协助处理。谢谢！</t>
  </si>
  <si>
    <t>INC004589825</t>
  </si>
  <si>
    <t>保单号：03076387， 客户(万夏)进入官微后发现，信息与本人不符（如截图），烦请帮忙查看原因，谢谢！</t>
  </si>
  <si>
    <t>INC004589898</t>
  </si>
  <si>
    <t>保单04209809通过系统查询并无做过相关保全变更任务，但客户的证件类型却与投保单上不符，烦请核实，谢谢！</t>
  </si>
  <si>
    <t>INC004589973</t>
  </si>
  <si>
    <t>银保通线上投保，投保人：钟宇飞，被保人：钟逸朗，投保都会康悦，保额为30万。提示：被保险人累计重疾险风险保额超出50万。但被保人钟逸朗没有在我司买过任何保单，为什么会被保额累计超过50万，请帮忙尽快查看此问题。谢谢！附件为aura请求返回报文以及aura查询回复的邮件。</t>
  </si>
  <si>
    <t>INC004589995</t>
  </si>
  <si>
    <t>现发现下列18张保单生存受益人的领取人非投保人和被保险人，而是一个不相干的第三方。烦请帮忙查询原因。谢谢！41362430988559119885591798855923988559259885595098855956988559710067737500971726006647310160316</t>
  </si>
  <si>
    <t>INC004589997</t>
  </si>
  <si>
    <t>单证管理的分公司权限只对应南京机构的单证权限，未包含江苏辖下各三级机构的权限。</t>
  </si>
  <si>
    <t>INC004590681</t>
  </si>
  <si>
    <t>1采购系统订单审批后应自动流转至供应商确认，但供应商处无该比订单。同时发出四件，少一件。如图2采购系统中-合同查询与归档-无法添加附件，如图</t>
  </si>
  <si>
    <t>10300 IVR Service SSI Clients</t>
  </si>
  <si>
    <t>MTS直抽JOB和其他JOB更新数据在数据库产生锁表导致报错，数据库锁表属于偶发情况</t>
  </si>
  <si>
    <t>对失败任务重跑，目前JOB已正常完成</t>
  </si>
  <si>
    <t>工单内容在某一情况下被修改为与另一共单内容一致</t>
  </si>
  <si>
    <t>恢复原有数据</t>
  </si>
  <si>
    <t>在费控  用户定义中查看该员工状态，显示正常启用，如果问题请进一步反馈</t>
  </si>
  <si>
    <t>管理员对用户进行解锁</t>
  </si>
  <si>
    <t>保单状态未同步到下游系统，</t>
  </si>
  <si>
    <t>此单是投保书状态，投保书状态无法回签，具体报文如下：
queryPolicyFun(16,04915793) 返回：&lt;?xml version="1.0" encoding="gbk"?&gt;
&lt;case&gt;
  &lt;status&gt;1&lt;/status&gt;
  &lt;info&gt;
    &lt;newpolicyno&gt;04915793&lt;/newpolicyno&gt;
    &lt;oldpolicyno&gt;04915793&lt;/oldpolicyno&gt;
    &lt;contractDate&gt;2020-03-01&lt;/contractDate&gt;
    &lt;inceptiondDate /&gt;
    &lt;amountStatus&gt;投保书&lt;/amountStatus&gt;
    &lt;ApplicationNo&gt;38D000023979&lt;/ApplicationNo&gt;
    &lt;addr&gt;辽宁省大连市金州区碧水东城** 号楼四单元三楼西&lt;/addr&gt;
    &lt;CustAddress&gt;辽宁省大连市金州区碧水东城**号楼四单元三楼西&lt;/CustAddress&gt;
    &lt;custemal&gt;9*******5@qq.comcom&lt;/custemal&gt;
    &lt;cusno&gt;03167431&lt;/cusno&gt;
    &lt;pjtname /&gt;
    &lt;agentnum&gt;8606003103&lt;/agentnum&gt;
    &lt;agent&gt;杨浩&lt;/agent&gt;
    &lt;agentphone /&gt;
    &lt;polstatus&gt;投保书&lt;/polstatus&gt;
    &lt;applicant&gt;杨柳&lt;/applicant&gt;
    &lt;applcardId&gt;0422&lt;/applcardId&gt;
    &lt;custCollectPhone&gt;B9F24BD30FB81F6E4DC892CDA14921395024F2EB6BDD02F16C07AB9B8057CC6882A70B4C5081FCBEDD326911241E3E5DC6E5F2CF9EA27BD277ADB0BC68FF9D40&lt;/custCollectPhone&gt;
    &lt;frequency&gt;年交&lt;/frequency&gt;
    &lt;fullflag&gt;0&lt;/fullflag&gt;
    &lt;pmtFirstParcel&gt;第三方支付&lt;/pmtFirstParcel&gt;
    &lt;pmtparcel&gt;借记卡缴费&lt;/pmtparcel&gt;
    &lt;pmtparcelCode&gt;D&lt;/pmtparcelCode&gt;
    &lt;AmountDueDate&gt;2073-03-01&lt;/AmountDueDate&gt;
    &lt;dueDay /&gt;
    &lt;allAmount&gt;633.0&lt;/allAmount&gt;
    &lt;product&gt;都会天使（2017）医疗保险&lt;/product&gt;
    &lt;prodgropName&gt;HSMR&lt;/prodgropName&gt;
    &lt;vlBenefit&gt;1000000&lt;/vlBenefit&gt;
    &lt;insured&gt;杨柳&lt;/insured&gt;
    &lt;branchtype&gt;顾问营销&lt;/branchtype&gt;
    &lt;prodCode&gt;MR12AQ&lt;/prodCode&gt;
    &lt;branch&gt;DL&lt;/branch&gt;
    &lt;company&gt;8&lt;/company&gt;
    &lt;benifitName0 /&gt;
    &lt;benifitName1 /&gt;
    &lt;benifitName2 /&gt;
  &lt;/info&gt;
&lt;/case&gt;</t>
  </si>
  <si>
    <t>域账号没有创建成功；</t>
  </si>
  <si>
    <t>重新跑批创建。</t>
  </si>
  <si>
    <t>硬盘服务器路径问题。</t>
  </si>
  <si>
    <t>问题已经解决，已检查过硬盘路径。</t>
  </si>
  <si>
    <t>修复代码，已上线</t>
  </si>
  <si>
    <t>3238189</t>
  </si>
  <si>
    <t>问题已解决，已检查过硬盘路径。</t>
  </si>
  <si>
    <t>华夏外点数据库服务器360杀毒程序占满服务器内存，导致系统数据库连接超时。</t>
  </si>
  <si>
    <t>重启360杀毒程序，解锁任务分配Calllist.</t>
  </si>
  <si>
    <t>待匹配匹配团单时收款方式没有做映射</t>
  </si>
  <si>
    <t>已回调，资金平台数据已修改</t>
  </si>
  <si>
    <t>此单在CCS 中的状态为投保书状态，回签的状态为有效或核保状态，所以无法回签，具体报文如下：
queryPolicyFun(16,04915793) 返回：&lt;?xml version="1.0" encoding="gbk"?&gt;
&lt;case&gt;
  &lt;status&gt;1&lt;/status&gt;
  &lt;info&gt;
    &lt;newpolicyno&gt;04915793&lt;/newpolicyno&gt;
    &lt;oldpolicyno&gt;04915793&lt;/oldpolicyno&gt;
    &lt;contractDate&gt;2020-03-01&lt;/contractDate&gt;
    &lt;inceptiondDate /&gt;
    &lt;amountStatus&gt;投保书&lt;/amountStatus&gt;
    &lt;ApplicationNo&gt;38D000023979&lt;/ApplicationNo&gt;
    &lt;addr&gt;辽宁省大连市金州区碧水东城** 号楼四单元三楼西&lt;/addr&gt;
    &lt;CustAddress&gt;辽宁省大连市金州区碧水东城**号楼四单元三楼西&lt;/CustAddress&gt;
    &lt;custemal&gt;9*******5@qq.comcom&lt;/custemal&gt;
    &lt;cusno&gt;03167431&lt;/cusno&gt;
    &lt;pjtname /&gt;
    &lt;agentnum&gt;8606003103&lt;/agentnum&gt;
    &lt;agent&gt;杨浩&lt;/agent&gt;
    &lt;agentphone /&gt;
    &lt;polstatus&gt;投保书&lt;/polstatus&gt;
    &lt;applicant&gt;杨柳&lt;/applicant&gt;
    &lt;applcardId&gt;0422&lt;/applcardId&gt;
    &lt;custCollectPhone&gt;B9F24BD30FB81F6E4DC892CDA14921395024F2EB6BDD02F16C07AB9B8057CC6882A70B4C5081FCBEDD326911241E3E5DC6E5F2CF9EA27BD277ADB0BC68FF9D40&lt;/custCollectPhone&gt;
    &lt;frequency&gt;年交&lt;/frequency&gt;
    &lt;fullflag&gt;0&lt;/fullflag&gt;
    &lt;pmtFirstParcel&gt;第三方支付&lt;/pmtFirstParcel&gt;
    &lt;pmtparcel&gt;借记卡缴费&lt;/pmtparcel&gt;
    &lt;pmtparcelCode&gt;D&lt;/pmtparcelCode&gt;
    &lt;AmountDueDate&gt;2073-03-01&lt;/AmountDueDate&gt;
    &lt;dueDay /&gt;
    &lt;allAmount&gt;633.0&lt;/allAmount&gt;
    &lt;product&gt;都会天使（2017）医疗保险&lt;/product&gt;
    &lt;prodgropName&gt;HSMR&lt;/prodgropName&gt;
    &lt;vlBenefit&gt;1000000&lt;/vlBenefit&gt;
    &lt;insured&gt;杨柳&lt;/insured&gt;
    &lt;branchtype&gt;顾问营销&lt;/branchtype&gt;
    &lt;prodCode&gt;MR12AQ&lt;/prodCode&gt;
    &lt;branch&gt;DL&lt;/branch&gt;
    &lt;company&gt;8&lt;/company&gt;
    &lt;benifitName0 /&gt;
    &lt;benifitName1 /&gt;
    &lt;benifitName2 /&gt;
  &lt;/info&gt;
&lt;/case&gt;</t>
  </si>
  <si>
    <t xml:space="preserve">账号问题 </t>
  </si>
  <si>
    <t>账号问题已经解锁</t>
  </si>
  <si>
    <t>数据值存在NULL，会导致用户查询不到</t>
  </si>
  <si>
    <t>业务已恢复，造成这类问题的情况目前在修复中</t>
  </si>
  <si>
    <t>该问题原因已查明，邮件已确认，正在紧急修复中，请知晓。</t>
  </si>
  <si>
    <t>问题：未拨取RE数据时提示已达CL最大值，涉及工号970243、970244、970245、970246
原因：复用的重庆Re数据中存在没有DataGroup导致无法生成WaitTask数据
临时方案：使用定投下发给TSR先拨打   下周观察是否恢复正常。</t>
  </si>
  <si>
    <t>调查相关业务逻辑。</t>
  </si>
  <si>
    <t>在iMap1.0上保单资料选择MR06AA时，Map的PF114接口返回报文中缺失"InsuYear-保险期间"控件，经调查是由于2.0对产品控件做了筛选控制导致的</t>
  </si>
  <si>
    <t>该问题转PRB修复，请知晓。
临时方案：建议代理人在2.0上重新做单。</t>
  </si>
  <si>
    <t>ODS未成功将回访结果推送MTS</t>
  </si>
  <si>
    <t>目前ODS已经将回访结果推送MTS，请查验。</t>
  </si>
  <si>
    <t>少量LACOMMSSION数据未能从COMP同步到ADA，分析看是COMP对这些数据做了特殊操作未能满足ODS推送逻辑</t>
  </si>
  <si>
    <t>对GAP数据做补推处理，目前已完成，后续会和COMP运维调查原因并反馈用户讨论解决方案</t>
  </si>
  <si>
    <t>代码BUG</t>
  </si>
  <si>
    <t>优化代码</t>
  </si>
  <si>
    <t>3376609</t>
  </si>
  <si>
    <t>丁群英，侍乐 两个目标是有的，在AD职级下，可以在页面上查到，蒋国中后台查到没有提交目标信息，需要确认下重新提交下目标信息。向日葵查无此代理人。</t>
  </si>
  <si>
    <t>咨询调查</t>
  </si>
  <si>
    <t>查询语句在表关联的时候有一对多的关系，出现了数据重复，需要调整代码的查询逻辑，添加去重。</t>
  </si>
  <si>
    <t>系统崩溃，服务自动重启导致的问题</t>
  </si>
  <si>
    <t>该代理人的域账号已被删除。</t>
  </si>
  <si>
    <t>经过批处理重新创建域账号。</t>
  </si>
  <si>
    <t>AD职级下的AM不展示在导出报表中，可在页面中查询到</t>
  </si>
  <si>
    <t>退单导致对账差异</t>
  </si>
  <si>
    <t>退单无状态回推到RPIS,导致对账差异</t>
  </si>
  <si>
    <t>银行地区码映射变更，用户提需求重新做映射，此账户暂时手工做账</t>
  </si>
  <si>
    <t xml:space="preserve">该单出现加签空白是代理人在同一时间段内两个pad（ios12.4.5  和13.3）操作同一单投保书加签导致，请知晓。
</t>
  </si>
  <si>
    <t>041000255747和041000255748这两单出现加签空白是代理人在同一时间段内两个pad（ios12.4.5  和13.3）操作同一单投保书加签导致，请知晓。由于涉及加签，IT层面无法修复，只能从业务层面解决，运营总部知道此问题现象，相关优化需求已经在做，如仍有问题请联系运营总部。</t>
  </si>
  <si>
    <t>此单2019/2/28投保，昨晚被patch过闰年问题。
但是之前B522已经发生帐不平。
2019/2/28-2020/2/28的首期保费承保时候交的。
但是2020/2/12的有效日进行的附加险终止和降保。
这个时间点是不是应该从2020/2/28开始有效呢，应该影响的是第一次续期对吧。
如果是这样，先不说理赔的有效日问题。应该先返回续期的B521，这个应该提醒理赔。
续期现在应该只有40块。
COVR现在感觉是可以的，RIDER 01有点问题，但是已经是TR状态，应该不影响了。
所以这单感觉先返回续期B522，然后做A返回。
放开diary已经平账。</t>
  </si>
  <si>
    <t>此单2019/2/28投保，昨晚被patch过闰年问题。
但是之前B522已经发生帐不平。
2019/2/28-2020/2/28的首期保费承保时候交的。
但是2020/2/12的有效日进行的附加险终止和降保。
这个时间点是不是应该从2020/2/28开始有效呢，应该影响的是第一次续期对吧。
如果是这样，先不说理赔的有效日问题。应该先返回续期的B521，这个应该提醒理赔。
续期现在应该只有40块。
COVR现在感觉是可以的，RIDER 01有点问题，但是已经是TR状态，应该不影响了。
所以这单感觉先返回续期B522，然后做A返回。
放开diary已经平账。</t>
  </si>
  <si>
    <t xml:space="preserve">问题：保单支付成功 却是暂存状态 未发送LA变受理
原因：保单的checktime为空 导致交易成功自动发送LA失败了 保单也一直暂存着 
临时方案：请提数据修改将checktime （提交审核时间）置上值在发送LA
根本方案：今晚开发同事在修复中已经在测试环境会尽快发布生产。  </t>
  </si>
  <si>
    <t>调查日志。</t>
  </si>
  <si>
    <t>3454371</t>
  </si>
  <si>
    <t xml:space="preserve">数据问题  </t>
  </si>
  <si>
    <t>闰年问题</t>
  </si>
  <si>
    <t>客户已经自行解决</t>
  </si>
  <si>
    <t>系统bug 暂时取消</t>
  </si>
  <si>
    <t>已删除下发的问题件</t>
  </si>
  <si>
    <t>闰年问题程序待修复，此单如下操作
1. 首先返回增加附加险申请
2. patch 保单周年如下
UPDATE COVR SET ANNIV_PROC_DATE=20200228, JOB_NAME='I004403394', DATIME=CURRENT TIMESTAMP
WHERE CHDRCOY='6' AND CHDRNUM='03869698' AND VALIDFLAG='1'
-- 7 ROWS
3. 重新申请增加附加险并核批
4. 核批后DIARY应根据保单状态重新排期,保单正常后就可以继续增肌WP04了</t>
  </si>
  <si>
    <t>用户点击投诉受理页面会一直加载</t>
  </si>
  <si>
    <t>修复BUG</t>
  </si>
  <si>
    <t>设置IT的activieX控件为启用</t>
  </si>
  <si>
    <t>当时8611006945  对应wechatId 在 ars_wechat_user_tb 的subscribe 为空</t>
  </si>
  <si>
    <t>当时8611007241 对应wechatId 在 ars_wechat_user_tb 的subscribe 为空</t>
  </si>
  <si>
    <t>队列</t>
  </si>
  <si>
    <t>已添加银行信息</t>
  </si>
  <si>
    <t>3264072</t>
  </si>
  <si>
    <t>修改底层数据表数据。</t>
  </si>
  <si>
    <t>计算风险保额时读取COVT/COVR时有问题。</t>
  </si>
  <si>
    <t>修改程序ZNRSKCAL，增加读取COVT/COVR的STATUZ判断条件。</t>
  </si>
  <si>
    <t>3129922</t>
  </si>
  <si>
    <t>确认没有被锁</t>
  </si>
  <si>
    <t>从日志分析看是NB数据库服务器出了问题，联系INFRA确认NB数据库在周末有重启操作</t>
  </si>
  <si>
    <t>对失败任务拨回TOKEN后恢复，目前已运行正常</t>
  </si>
  <si>
    <t>3416309</t>
  </si>
  <si>
    <t>合同数据已删除，重新导入新合同</t>
  </si>
  <si>
    <t>3234870</t>
  </si>
  <si>
    <t>数据推送问题，重推成功</t>
  </si>
  <si>
    <t>历史数据问题</t>
  </si>
  <si>
    <t xml:space="preserve">数据已处理 </t>
  </si>
  <si>
    <t>用户反馈CRS信息不一致，经MADS运维确认目前显示的信息和录单时一致</t>
  </si>
  <si>
    <t>用户反馈CRS信息不一致，经MADS运维确认目前显示的信息和录单时一致，系统数据没有问题</t>
  </si>
  <si>
    <t>3406090</t>
  </si>
  <si>
    <t>数据已经patch，请重新操作红利领取批核
UPDATE ZPSHPF SET ZNPOSST='PC',VALIDFLAG='1',USER_PROFILE='I004419652',DATIME=CURRENT_TIMESTAMP WHERE CHDRNUM='40224810' AND TRANCDE='TN21'
---1 ROW</t>
  </si>
  <si>
    <t xml:space="preserve">跑批问题 </t>
  </si>
  <si>
    <t>数据已经正常，暂时关闭，若有问题及时电话沟通 ： 13661634698</t>
  </si>
  <si>
    <t>3416607</t>
  </si>
  <si>
    <t>系统bug，</t>
  </si>
  <si>
    <t>系统bug 已经修复，待上线</t>
  </si>
  <si>
    <t>该保单的历史数据未能从ODS同步到CCS，排查没有发现其他类似情况，对该保单GAP数据做补推处理</t>
  </si>
  <si>
    <t>该保单的历史数据未能从ODS同步到CCS，排查没有发现其他类似情况，对该保单GAP数据做补推处理，经确认数据已同步到CCS</t>
  </si>
  <si>
    <t xml:space="preserve">非系统问题，当时客户录入数据有误，造成一单一条，一单两条  </t>
  </si>
  <si>
    <t>业务类型传值错误，需连动业务类型</t>
  </si>
  <si>
    <t>已告知代理人后台查询结果</t>
  </si>
  <si>
    <t>问题：MTS系统的计算保费结果和核心系统LA的计算保费结果不一致，导致发送给核心系统的保费值存在差异收付对账对不平？
原因：MTS系统的保费计算结果只能算作试算，最终结果应以LA核心系统的为准，因为程序缺陷导致发送给核心系统的保费是MTS的试算结果。
临时方案：对账以核心LA的计算保费结果为准。
该程序已修复并发布到UAT环境在测试中预计今晚会上线。</t>
  </si>
  <si>
    <t>调查后台日志涉及计算保费的接口程序JsonNewPolicyCreateKuaiQian</t>
  </si>
  <si>
    <t>多受益人导致影像生成截断</t>
  </si>
  <si>
    <t>临时方案为联系代理人先下重新补充影像。根本方案已代码修复上线</t>
  </si>
  <si>
    <t>需要与总部确认可否分配部门给提到的三家公司</t>
  </si>
  <si>
    <t>投保书查询，由于空中签名取值导致数组越界</t>
  </si>
  <si>
    <t>8001341</t>
  </si>
  <si>
    <t xml:space="preserve">对于《投保书查询》功能：只影响1.0的保单，2.0的保单不受影响，建议在imap1.0上选择时间条件进行查询，不能使用投保单号查询，map系统代理人账号无法查询； 
</t>
  </si>
  <si>
    <t>朱程远 已在人管审核中 ，20200310 12:50:13 时 已经有了推荐关系。
人管审核中查询时记得选上分公司即可。
验证码问题可能是波动原因导致的，因为玄武平台那也是空值。</t>
  </si>
  <si>
    <t xml:space="preserve">历史数据问题，数据已经处理 </t>
  </si>
  <si>
    <t>添加收款方式的映射</t>
  </si>
  <si>
    <t>投连任务被贷款刷成S  ，但未跑进账户，被贷款刷成S，需将追加的保费跑进</t>
  </si>
  <si>
    <t>闰年问题，数据已经patch，请关注第二天ccs推数</t>
  </si>
  <si>
    <t>保单经过OCR逻辑校验后，空中签名有重新添加了"身份证非OCR识别,"话术</t>
  </si>
  <si>
    <t>保单经过OCR逻辑校验后，删除空中签名中"身份证非OCR识别,"话术</t>
  </si>
  <si>
    <t>新增单证没有通知配置签字个数</t>
  </si>
  <si>
    <t>重新设置该单证的签字个数</t>
  </si>
  <si>
    <t>代码发布错误</t>
  </si>
  <si>
    <t>修改代码</t>
  </si>
  <si>
    <t>重新设置该单证签字个数</t>
  </si>
  <si>
    <t>前端代码控制逻辑问题，当某个附加险按钮打开后，需要将该附加险信息都填写完后才能去打开另外一个需要附加的附加险开关进行填写，否则将出现阻断提示问题</t>
  </si>
  <si>
    <t>临时方案为：当某个附加险按钮打开后，需要将该附加险信息都填写完后才能去打开另外一个需要附加的附加险开关进行填写。根本方案：优化操作控制逻辑代码，并且将于今晚上线</t>
  </si>
  <si>
    <t>问题：华夏项目订单档上传报错?
原因：订单档文件中的Policy（保单）下的IsEmail节点是空的，导致数据导入失败的。
临时解决方案 补充刚才提到的节点 值即可。</t>
  </si>
  <si>
    <t>根据订单档上传的逻辑排除无法正常导入数据的原因。</t>
  </si>
  <si>
    <t>如之前沟通过的，尚恒的这种单通时长大于整天时长是不可控的，而王宇的挂断之后还有时长的问题只能等待着swan那边进行确认问题。</t>
  </si>
  <si>
    <t>具体原因见20200311相关邮件附件</t>
  </si>
  <si>
    <t>前后端接口调用功能异常导致无法重置</t>
  </si>
  <si>
    <t>前后端接口调用功能异常导致无法重置。临时方案可以在imap1.0进行重置或者打400一线进行重置。 根本方案：代码已修复，将于今晚上线</t>
  </si>
  <si>
    <t>"投保书查询"查询数据时，由于空中签名取值数组越界导致</t>
  </si>
  <si>
    <t>保单在"投保书查询"中无法查询的问题已确认是生产缺陷，已提PRB0054654修复中。</t>
  </si>
  <si>
    <t>经排查， 差异原因为凌晨2点后，LA陆续有保单状态的更新， 但此刻BO已经在跑批，所以这些新更新的保单要等到第二天的报表才会体现</t>
  </si>
  <si>
    <t>已告知用户差异原因</t>
  </si>
  <si>
    <t>用户密钥未清空，无法登陆。</t>
  </si>
  <si>
    <t>清空密钥，让用户重新生成密钥登录。</t>
  </si>
  <si>
    <t>交叉销售业务下销售支持页面代码设计问题，打开网络加载框后，系统不会将这个加载框隐藏，导致无法继续操作</t>
  </si>
  <si>
    <t>交叉销售业务下销售支持页面代码设计问题，打开网络加载框后，系统不会将这个加载框隐藏，导致无法继续操作。临时方案为当前只能查看详情一次，查看完后，只能后台退出应用重新登录即可。 根本方案将尽快进行修复，已创建相关问题进行代码修复解决。</t>
  </si>
  <si>
    <t>前端代码逻辑控制问题导致</t>
  </si>
  <si>
    <t>历史数据问题，数据已经处理</t>
  </si>
  <si>
    <t>该问题已转PRB0054654修复，请知晓。</t>
  </si>
  <si>
    <t>问题：招行成都项目客户刘杰（临时投保单号 TP0002483129）因超保额导致保单无法受理，但是系统中未查询到客户另外一份保单，请核实
原因： 超保额校验中根据姓名+生日找历史保单，查到同姓名同生日的另外一个刘杰的保单，投保单号：113002344238   请知悉。
临时解决方案：通常是通过修改数据将现有历史保单的被保人姓名刘杰改为刘杰1，等这个待发送保单受理后再修改回来。</t>
  </si>
  <si>
    <t>1.根据描述分析应用所在的校验逻辑
2. Check出现此情况的逻辑</t>
  </si>
  <si>
    <t>3453908</t>
  </si>
  <si>
    <t>交换机工号配置错误</t>
  </si>
  <si>
    <t>重新配置交换机工号</t>
  </si>
  <si>
    <t>无记录正常情况</t>
  </si>
  <si>
    <t>MTS Customer PWX Job 异常中止，这个之前INFRA反馈是INFORMATICA版本和WINDOWS操作系统版本不兼容导致</t>
  </si>
  <si>
    <t>对失败的任务恢复TOKEN后重新运行，目前已恢复正常</t>
  </si>
  <si>
    <t>3464062</t>
  </si>
  <si>
    <t>根据re_userid 41660去跟踪到最后的结果内其中包含以下三人的信息，用户在列表中多翻翻就可以找到。
列表排序优先级为  部门、答题时间
------------------------------------------
于 20200313 15:00 复查
符俊潇  186****   已完成43%
李袁       156****   已完成83%
郑易朋  158****   已完成84%</t>
  </si>
  <si>
    <t>该报表打开时会做一个全表扫描, 返回数据库中所有的扣款日期, 再让用户选择日期. 再开始运行.  这个操作会占用很长时间. 经与用户沟通确认, 优化方案为:  去除一开始的全表扫描操作,直接传入系统日历 供报表查询,  从而节省整体的刷报表时间</t>
  </si>
  <si>
    <t>当代理人第一次发送短信链接给到客户后，客户将投保书签完后，代理人如果有再次点击发送短信的操作（此操作会覆盖更新一个新的没有签字的投保书pdf），就会将客户签过字的投保书更新。
最终代理人进行加签后，pdf 就会只剩下代理人的签字。</t>
  </si>
  <si>
    <t>再次发送链接时，已完成签字的单证置为"未签署"状态，让客户重新打开链接签署。</t>
  </si>
  <si>
    <t>新契约交易没有进入再保，经查数据本身没有缺失，部分团险保单新契约数据从EBS同步晚于保全交易导致</t>
  </si>
  <si>
    <t>按再保用户要求对新契约数据做重推处理，目前已完成</t>
  </si>
  <si>
    <t>保单96617989已于3月12日2点30分上传投保单</t>
  </si>
  <si>
    <t>linxiaoya 账号下的交换机工号已经更改成110253</t>
  </si>
  <si>
    <t>前端代码控制逻辑问题，当某个附加险按钮打开后，需要将该附加险信息都填写完后，点到空白处等网络请求结束后，才能去打开另外一个需要附加的附加险开关进行填写，否则将出现阻断提示问题</t>
  </si>
  <si>
    <t>临时方案为：当某个附加险按钮打开后，需要将该附加险信息都填写完，点到空白处等网络请求结束后才能去打开另外一个需要附加的附加险开关进行填写。根本方案：已优化操作控制逻辑代码，并且将于今晚上线</t>
  </si>
  <si>
    <t>3232955</t>
  </si>
  <si>
    <t>经过确认，需进行程序修改，已发佣金不退回，下次佣金要正确发放，此单直接patch
UPDATE ZPTN SET ORIGAMT = 345,USER_PROFILE = 'I004455518',DATIME = CURRENT_TIMESTAMP WHERE CHDRCOY = '8' AND CHDRNUM = '03887582' AND RIDER = '00' AND TRANNO = 15;
---1 record
UPDATE AGCMPF SET VALIDFLAG = '2',CURRTO = 20210306,USER_PROFILE = 'I004455518',DATIME = CURRENT_TIMESTAMP WHERE CHDRCOY = '8' AND CHDRNUM = '03887582' AND RIDER = '00' AND TRANNO = 3;
---1 record
INSERT INTO MLPDTA/AGCMPF VALUES('8','03887582','62039533','00','','01','00',0,8,20190306,345,'BCMT',0,'ZPI',138,138,'',0,0,'ZPR',868.8,868.8,'A06','*DRY',200325,0,59,'',20210306,99999999,'1',1,20210306,'','B','','I004455518','PATCH',CURRENT_TIMESTAMP);
---1 record</t>
  </si>
  <si>
    <t>3442098</t>
  </si>
  <si>
    <t>当前节点，财务张灵灵，审批流正常。</t>
  </si>
  <si>
    <t>临时方案为：当某个附加险按钮打开后，需要将该附加险信息都填写完后，点击空白处后，才能去打开另外一个需要附加的附加险开关进行填写。根本方案：优化操作控制逻辑代码，并且将于今晚上线</t>
  </si>
  <si>
    <t xml:space="preserve">新上线bug </t>
  </si>
  <si>
    <t>查询时出现值为1的情况，但是这类情况不在显示范围，所以出现缺失</t>
  </si>
  <si>
    <t>将值为1的情况加入在显示范围之内（待发布）</t>
  </si>
  <si>
    <t>需要将用户选择0402时归档键设置为禁用</t>
  </si>
  <si>
    <t>测试通过，待发布</t>
  </si>
  <si>
    <t>采购和费控同时删除原合同内容，用户需要再采购新建合同。</t>
  </si>
  <si>
    <t>3457488</t>
  </si>
  <si>
    <t>数据抽取，发现正常</t>
  </si>
  <si>
    <t>CDR数据库迁移后BO配置的LINK SERVER地址未同步修改导致推数报错，已联系DBA团队处理</t>
  </si>
  <si>
    <t>DBA更新完LINK SERVER地址后AMS重跑失败任务，目前已完成</t>
  </si>
  <si>
    <t>PWX 任务wf_s_m_MTS_P1报错， 日志分析看是数据库锁表导致</t>
  </si>
  <si>
    <t>对失败任务重跑并排查报错时间点有无其他报错，目前已经完成</t>
  </si>
  <si>
    <t>AML数据确实导致部分客户风险评级未能完成，应AML运维要求对GAP数据做补推处理</t>
  </si>
  <si>
    <t>应AML运维要求对GAP数据做补推处理，目前已经完成补推</t>
  </si>
  <si>
    <t>修改交换机工号</t>
  </si>
  <si>
    <t>用户交换机工号配置错误</t>
  </si>
  <si>
    <t>保单发送核心LA，核心LA返回异常信息。</t>
  </si>
  <si>
    <t>重新发送保单至核心LA，目前保单已经受理，请查验。</t>
  </si>
  <si>
    <t>数据库连接配置错误导致推数报错</t>
  </si>
  <si>
    <t>排查影响只有一个JOB，已经对失败任务重跑，目前已经完成</t>
  </si>
  <si>
    <t>页面拦截器逻辑异常，访问阻断</t>
  </si>
  <si>
    <t>该问题已确认是生产缺陷，转PRB紧急修复，建议采用以下临时方案：
新单照会可以在iMap1.0、2.0上查询，map暂时不能查询；</t>
  </si>
  <si>
    <t>第三方中再没有阻断提示流程</t>
  </si>
  <si>
    <t>该问题涉及第三方中再，只能通过邮件沟通，目前也正在邮件沟通中，有结果会第一时间反馈。</t>
  </si>
  <si>
    <t>已处理到相关路径下</t>
  </si>
  <si>
    <t>后台检查配置</t>
  </si>
  <si>
    <t>用户IE浏览器兼容性问题</t>
  </si>
  <si>
    <t>提醒用户配置兼容性问题</t>
  </si>
  <si>
    <t>经查询：
投保单号：12D000014987的单子于2.21日销售，承保电话：13588475216
保单号：04819399的单子，好像不是从ipartenr过来的，查不到。</t>
  </si>
  <si>
    <t xml:space="preserve">操作问题 </t>
  </si>
  <si>
    <t>MTS JOB 异常中止，解决方案是升级 INFORMATICA，目前没在计划中，运维保留日志并对失败任务进行恢复</t>
  </si>
  <si>
    <t>运维保留日志，排查其他报错并对失败任务进行恢复，目前已完成</t>
  </si>
  <si>
    <t>数据长度配置问题</t>
  </si>
  <si>
    <t xml:space="preserve">长度已经调整 </t>
  </si>
  <si>
    <t>3242186</t>
  </si>
  <si>
    <t>3450696</t>
  </si>
  <si>
    <t>3456102</t>
  </si>
  <si>
    <t>保全户口本证件类型国籍配置有误</t>
  </si>
  <si>
    <t>已重新配置</t>
  </si>
  <si>
    <t>保单在3/9做了核保返回，3/16重新核批，所以20-3-10 8:00:49:267 CST上传回执时保单状态不是核保UW，而是PS，不符合条件。当前保单状态是UW，可以尝试再次上传回执。</t>
  </si>
  <si>
    <t>暂时关闭，若有问题及时电话沟通： 13661634698</t>
  </si>
  <si>
    <t>3335189</t>
  </si>
  <si>
    <t>MTS招商信用卡电销保单上传订单档接口，程序存在缺陷，创建客户信息是缺失手机号赋值。</t>
  </si>
  <si>
    <t>该问题转PRB修改程序缺陷，对于历史保单，可提交数据修改，根据投保人手机号给对应客户手机号赋值。</t>
  </si>
  <si>
    <t>3445986</t>
  </si>
  <si>
    <t>此用户在采购系统中不存在，请申请域账号及相应权限，后续修复采购系统登录错误提示。</t>
  </si>
  <si>
    <t>针对于服务端的议程返回，前端没有做阻断逻辑处理</t>
  </si>
  <si>
    <t>临时方案为，后台重新生成pdf文档。 根本方案为进行代码修复，相关问题已创建，正在修复中。</t>
  </si>
  <si>
    <t>已存在微信通讯录</t>
  </si>
  <si>
    <t>已存在微信通讯录，删除旧信息，添加新信息</t>
  </si>
  <si>
    <t>照片过大，上传失败</t>
  </si>
  <si>
    <t>照片经过压缩后再上传，目前已优化一版，该问题会持续跟进，请知晓。</t>
  </si>
  <si>
    <t>Map提交保全申请时应该使用新客户号</t>
  </si>
  <si>
    <t>Map提交保全申请时把老客户号映射成新客户号提交</t>
  </si>
  <si>
    <t>豁免险保额不刷新，修复work unit:NNBK70</t>
  </si>
  <si>
    <t>系统恢复，数据显示正常</t>
  </si>
  <si>
    <t>生成建议书，显示"加载失败，请重试"。已经电话咨询过工程师，建议删除map2.0再试，结果还是不行。 
回复：该问题还在调查中，建议重新录一张新的建议书，对此为代理人造成的不便，请谅解，谢谢。
另外一张单子，生成建议书后，父母栏显示的信息有问题，我没有录过这样的信息，不知道从哪里来的这个信息，请帮忙查找，这个问题很严重，给客户显示的时候出现了问题，被客户指责。 
回复："财务-应备"信息如果发生变更，请一定要重新保存数据后，再生成最新的财务分析报告，目前生产上该客户的财务分析的"父母孝养金"已显示为空，附件截图是生产报告截图，请知晓。</t>
  </si>
  <si>
    <t>3112761</t>
  </si>
  <si>
    <t>该问题已于2020-03-13生产修复，保单的问题影像涉及实名加签认证，系统已经无法修复，请麻烦分公司代理人线下联系客户重签，谢谢。</t>
  </si>
  <si>
    <t>下载影像失败，导致的未入库</t>
  </si>
  <si>
    <t>重新解析xml。入库</t>
  </si>
  <si>
    <t>用户拉取报表时跑批未完成，故而报表数据不准确。 跑批完成后报表数据正常</t>
  </si>
  <si>
    <t>当时做变更时无手机号码，后面客户做过变更，暂时关闭</t>
  </si>
  <si>
    <t>3398854</t>
  </si>
  <si>
    <t>已添加</t>
  </si>
  <si>
    <t>配置原因</t>
  </si>
  <si>
    <t>重新配置一下用户账号</t>
  </si>
  <si>
    <t>已转移到相关路径，请见邮件</t>
  </si>
  <si>
    <t>前端imap新保单号去请求map新受益人信息，map不会返回新受益人信息任何数据，前端没有阻断签字流程，导致身故受益人变更确认书页面新受益人信息空白</t>
  </si>
  <si>
    <t>临时方案为后台重新生成pdf供业务部门存档。 根本方案需要代码修复，当前正在uat 测试中。</t>
  </si>
  <si>
    <t xml:space="preserve">新发布 的 PWX注册程序有bug导致报错 </t>
  </si>
  <si>
    <t xml:space="preserve">运维重新注册PWX监听程序 ，并对失败的任务做恢复操作，目前问题已解决，PWX任务运行正常 </t>
  </si>
  <si>
    <t xml:space="preserve">新上线的代码有缺陷，HIS表未同步添加新的字段导致程序插入报错 </t>
  </si>
  <si>
    <t>补充缺失字段定义并手工重跑，问题已解决</t>
  </si>
  <si>
    <t>LA扩展ZNBQPF表ZNQFNUM 长度从CHAR(20) 到CHAR(26),对于NB推数程序未同步做扩充导致报错</t>
  </si>
  <si>
    <t>已联系开发对相关程序做修复，运维验证后重新推数成功</t>
  </si>
  <si>
    <t xml:space="preserve">数据已清理 </t>
  </si>
  <si>
    <t>内勤账号编辑保单时，保单表lnpcont中operator字段被清空。</t>
  </si>
  <si>
    <t>该保单请提TASK工单数据修复，问题的根本原因还在排查中。</t>
  </si>
  <si>
    <t>已置为支付失败回调费控</t>
  </si>
  <si>
    <t>我看了下此数据的批单生成时间是3.20号，我们跑批时间在晚上10点到0 直接，明天批单会上传</t>
  </si>
  <si>
    <t>此INC暂时关闭，若有问题及时电话沟通：13661634698，邮箱：zhang.song@metlife.com</t>
  </si>
  <si>
    <t>已电话告知用户</t>
  </si>
  <si>
    <t>代理人域账号创建失败</t>
  </si>
  <si>
    <t>该账号已重新创建，请根据短信通知登陆系统，谢谢。</t>
  </si>
  <si>
    <t>DMTM BI迁移至Reporting系统后，CHG_RQS表的调度未启动，导致该表数据未更新。重新调起后，报表数据正常</t>
  </si>
  <si>
    <t>除了有英文的未修改之外，其他的错乱的有空行的数据已经调整，暂时关闭，若有问题及时电话沟通</t>
  </si>
  <si>
    <t>代码问题，与需求文档要求设计不符</t>
  </si>
  <si>
    <t>根据BRD需求调整，已转PRB进行代码跟进修复</t>
  </si>
  <si>
    <t>暂时关闭，若有问题及时电话沟通</t>
  </si>
  <si>
    <t>状态更新配置</t>
  </si>
  <si>
    <t>RAC03数据库瞬断导致部分SESSION初始化失败</t>
  </si>
  <si>
    <t>INFRA团队已修复该问题，AMS排查并对报错任务做重推处理，完成后检查数据没有问题</t>
  </si>
  <si>
    <t>3462487</t>
  </si>
  <si>
    <t>COMP修改过手机号，企业微信需要手动更新</t>
  </si>
  <si>
    <t>重新配置代理人企业微信手机号</t>
  </si>
  <si>
    <t>04667408，50005655，50005654，50005737 今日回传， 04155997 ，04098211 今日退保回传， 04655996没有收到银行的请求文件</t>
  </si>
  <si>
    <t>COMP改过手机号企业微信需要重配置</t>
  </si>
  <si>
    <t>重新配置企业微信通讯录信息</t>
  </si>
  <si>
    <t>连续提交问题</t>
  </si>
  <si>
    <t xml:space="preserve">已经成功提交LA，数据已经修正 </t>
  </si>
  <si>
    <t>合同已授权</t>
  </si>
  <si>
    <t>3136304</t>
  </si>
  <si>
    <t>LA对ZBQFPF表进行了hist ID重构，导致ODS数据较LA多，报表金额翻倍，ODS修复后，报表数据正常</t>
  </si>
  <si>
    <t>3223174</t>
  </si>
  <si>
    <t>该问题已确认是生产系统 问题，如要申诉取消此单计入代理人黑名单统计，请与分公司受理台联系，该问题我们会持续跟进；</t>
  </si>
  <si>
    <t xml:space="preserve">问题原因分析：
当代理人第一次发送短信链接给到客户后，客户将投保书签完后，代理人如果有再次点击发送短信的操作（此操作会覆盖更新一个新的没有签字的投保书pdf），就会将客户签过字的投保书更新。最终代理人进行加签后，pdf 就会只剩下代理人的签字。
</t>
  </si>
  <si>
    <t>该问题已于2020/3/14修复。</t>
  </si>
  <si>
    <t>详请见邮件</t>
  </si>
  <si>
    <t>将这位候选人的冗余简历中的的wechatId全部绑定后 修复。
【未操作解绑】</t>
  </si>
  <si>
    <t>113002615166已于03.23日19:18左右推送到MTS,且成功，请知晓~~</t>
  </si>
  <si>
    <t>查询核对数据</t>
  </si>
  <si>
    <t>ESEG老系统数据</t>
  </si>
  <si>
    <t>了解这数据来源，已邮件告知用户</t>
  </si>
  <si>
    <t>ipartner有一台服务器异常</t>
  </si>
  <si>
    <t>1、数据比对
2、原始数据提取
3、数据修复</t>
  </si>
  <si>
    <t>当2.0首次查询个人居民税收信息时，由于网络或者其它未知原因导致查询失败，2.0前端会提示"发送字符串不符合规范"的错误信息，但该提示不阻断代理人后续操作，页面不会重新刷新，也不会重新调用map接口查询数据，
当保存个人居民税收信息时，导致2.0传给map的投保人姓名等信息是空白，生成的个人居民税收影像文件中投保人姓名也显示空白；</t>
  </si>
  <si>
    <t>增加Map在保存个人居民税收信息前对关键字段信息校验，为空时提示前端重新查询后再保存；</t>
  </si>
  <si>
    <t>帐号问题</t>
  </si>
  <si>
    <t>详见邮件沟通，密码错误，请邮件回复登陆者密码，以便于进行排查，暂时关闭转邮件沟通，若有问题及时电话沟通：１３６６１６３４６９８</t>
  </si>
  <si>
    <t>1、客户注册微店的流程—　在微店，我的里面点击未认证，然后会进入注册流程
2、关于这个名字不显示问题，是否会影响到保单有其它方面的影响？比如承保，客户自己的查询等—　不会影响</t>
  </si>
  <si>
    <t>经检查该保单在3月24日之前是失效状态，用户在3月24日补缴保费后变为有效，在3月25日同步到CCS，数据同步正常</t>
  </si>
  <si>
    <t>该保单在3月24日之前是失效状态，用户在3月24日补缴保费后变为有效，ODS T+1日推数，所以在3月25日同步到CCS，已验证数据推送成功</t>
  </si>
  <si>
    <t xml:space="preserve">该问题在ios 13.x版本上会出现兼容性性问题。
</t>
  </si>
  <si>
    <t xml:space="preserve">临时方案：让代理人查询条件输入完后，手动将软键盘收起，再点查询即可。
根本方案：将进行代码兼容性优化
</t>
  </si>
  <si>
    <t>问题：CCS系统调用MTS系统的 SurrenderPolicyService.asmx  Web服务中的GenerateSurrenderTask 接口需要生成退保工单任务时失败了，提示："Transaction (Process ID 397) was deadlocked on lock resources with another process and has been chosen as the deadlock victim. Rerun the transaction."
原因：数据库死锁引起的，引起死锁是不同的事务有更新和写入操作的资源抢夺造成的，主要是FinishedTrackWorkTask应用任务有批量更新导致的。
临时解决方案：CCS或用户重新操作这个工单即可解决。
彻底解决方案：需要我们商讨一个方案，先转PRB。</t>
  </si>
  <si>
    <t>1.根据用户反馈的时间点找到当时的日志文件
2. 确认日志文件中 异常信息
3. 根据此信息找数据库的死锁报告文件
4. 根据死锁文件报告定位应用中的相关程序逻辑。</t>
  </si>
  <si>
    <t>需要用户反馈具体单号信息，与总部商议后将进行反馈。
涉及财务数据修改，将具体需求和Service-now 请求任务编号、姓名和工号，发送至费控邮箱  LINLIN.CHEN@hand-china.com，  收到邮件后费控会尽快处理</t>
  </si>
  <si>
    <t>新保单号保全申请无法获取到数据</t>
  </si>
  <si>
    <t>临时方案为后台重新生成影像，根本方案已代码修复，等待上线</t>
  </si>
  <si>
    <t>该单为银保电销单，下载影像失败</t>
  </si>
  <si>
    <t>修改为电销渠道</t>
  </si>
  <si>
    <t>问题原因还在分析中</t>
  </si>
  <si>
    <t>网络原因造成数据回传过程中出现异常</t>
  </si>
  <si>
    <t xml:space="preserve">影像已经提供，暂时关闭 </t>
  </si>
  <si>
    <t>job自动推送</t>
  </si>
  <si>
    <t>跑批延迟</t>
  </si>
  <si>
    <t>此数据存在跑批延迟，目前已经调整数据，暂时关闭。</t>
  </si>
  <si>
    <t>我看下此单在做承保前撤单的时候，此单在核心系统中已经承保不符合承保前撤单的操作，所以无法撤销。</t>
  </si>
  <si>
    <t>目前只能走退保或犹豫期退保了</t>
  </si>
  <si>
    <t>1、数据修改
2、数据重推</t>
  </si>
  <si>
    <t>费控已处理。</t>
  </si>
  <si>
    <t>3462505</t>
  </si>
  <si>
    <t>重置用户密码</t>
  </si>
  <si>
    <t>用户回信已经解决</t>
  </si>
  <si>
    <t>保全新保单号申请无法获得返回数据</t>
  </si>
  <si>
    <t>信息缺失</t>
  </si>
  <si>
    <t>银行 信息已经通知IT 帮忙补充 并且推送，转邮件沟通，暂时关闭</t>
  </si>
  <si>
    <t>数据问题，数据已经处理</t>
  </si>
  <si>
    <t>根原因暂未定位，将继续分析</t>
  </si>
  <si>
    <t>临时方案为后台补充生成，重新上传，已完成。根本原因继续分析中。</t>
  </si>
  <si>
    <t>我看了下数据，数据在pass 撤单之前已经是有效状态，不满足承保前撤单，暂时关闭，若有问题及时电话沟通：13661634698</t>
  </si>
  <si>
    <t>采购订单已处理</t>
  </si>
  <si>
    <t>麻烦提成数据修改task</t>
  </si>
  <si>
    <t>空中签名功能，客户在H5页面提交影像完成后，代理人重新点击发送短信链接，会直接上传投保书、个人税收声明等空白影像，即使提示"此空中签名投保单客户签字已完成，不可发送空中签名链接。"
保单影像也会被重新覆盖，导致客户之前完成的签字失效，客户签字空白。</t>
  </si>
  <si>
    <t>该问题已定为是生产问题，目前正在安排修复；
对于该保单签名消失的单证，只能通知代理人线下联系客户重签</t>
  </si>
  <si>
    <t>3431683</t>
  </si>
  <si>
    <t>用户权限不足，无法计划报表实例</t>
  </si>
  <si>
    <t>用户权限已添加</t>
  </si>
  <si>
    <t>由于账号问题导致连接不上服务器，4台扫描仪已全部恢复。</t>
  </si>
  <si>
    <t>该问题属于系统敏感信息脱敏需求。</t>
  </si>
  <si>
    <t>转PRB由开发进行程序修改。</t>
  </si>
  <si>
    <t>用户忘记密码。</t>
  </si>
  <si>
    <t>问题已经解决，密码重置成功</t>
  </si>
  <si>
    <t>个别PC问题</t>
  </si>
  <si>
    <t>数据的同步有延迟 建议用户重试一下。</t>
  </si>
  <si>
    <t>数据已经同步到打印，暂时关闭</t>
  </si>
  <si>
    <t>3338986</t>
  </si>
  <si>
    <t>工单未正确分配，此工单隶属于信息部门。</t>
  </si>
  <si>
    <t>已在工单提示如何转移工单，2日未反馈，故此关闭工单。</t>
  </si>
  <si>
    <t>3189216</t>
  </si>
  <si>
    <t>数据延迟</t>
  </si>
  <si>
    <t xml:space="preserve">数据已经推至MTS </t>
  </si>
  <si>
    <t>添加数据库监控，避免数据库出现问题找寻不到原因</t>
  </si>
  <si>
    <t>经查此问题系核心接口环境问题，重试即可</t>
  </si>
  <si>
    <t>ODS推数CDR时有锁表产生导致推数程序(s_m_WECHAT_To_CDR_MEDIA_LIST)报错,该锁表是因为有其他应用在同一时间点也有更新操作导致资源冲突</t>
  </si>
  <si>
    <t>监控到有失败任务后已做了排查无其他任务报类似错误,已对失败SESSION 做重推处理</t>
  </si>
  <si>
    <t>存在冗余数据</t>
  </si>
  <si>
    <t>手动配置数据状态</t>
  </si>
  <si>
    <t>网络传输乱码</t>
  </si>
  <si>
    <t>网络传输乱码，去除乱码</t>
  </si>
  <si>
    <t>3423780</t>
  </si>
  <si>
    <t>EDJUAN账号在2018年9月26号提交了一个计划， 让该报表每小时运行一次。 为不占用系统资源， 已将该计划暂停， 并在用户确认后，删除了历史文件。</t>
  </si>
  <si>
    <t>历史文件已删除</t>
  </si>
  <si>
    <t>修复系统bug</t>
  </si>
  <si>
    <t>3456200</t>
  </si>
  <si>
    <t>帐号配置问题</t>
  </si>
  <si>
    <t>帐号已经配置</t>
  </si>
  <si>
    <t xml:space="preserve">重新配置部门
</t>
  </si>
  <si>
    <t>未生效数据</t>
  </si>
  <si>
    <t>3238400</t>
  </si>
  <si>
    <t>解锁配置</t>
  </si>
  <si>
    <t>审批流查询</t>
  </si>
  <si>
    <t>工作流问题，数据已修复</t>
  </si>
  <si>
    <t>Application:</t>
  </si>
  <si>
    <t>a</t>
  </si>
  <si>
    <r>
      <t>Passw</t>
    </r>
    <r>
      <rPr>
        <sz val="11"/>
        <color theme="1"/>
        <rFont val="Calibri"/>
        <family val="2"/>
        <scheme val="minor"/>
      </rPr>
      <t>or</t>
    </r>
    <r>
      <rPr>
        <sz val="11"/>
        <color theme="1"/>
        <rFont val="Calibri"/>
        <family val="2"/>
        <scheme val="minor"/>
      </rPr>
      <t>d Reset</t>
    </r>
  </si>
  <si>
    <t>INC004596559</t>
  </si>
  <si>
    <t>04954171 保单未生效，无法操作</t>
  </si>
  <si>
    <t>INC004596613</t>
  </si>
  <si>
    <t>费控系统当中，报销单编号EXP080220032403183，金额为912元，不知审批到哪里了，请协助查询，谢谢。</t>
  </si>
  <si>
    <t>INC004596753</t>
  </si>
  <si>
    <t>04880453 大连的保单，代理人：沈津竹 ，该保单的原受益人为空，1.新增一个新的受益人，输入新受益人信息后，点击添加，没有把数据生成到下面的列表。然后点击验证按钮，报错：请选择发送验证码类型2.随后退出身故受益人变更页面，再次进入，输入新受益人信息，点击添加按钮，但是报错：新受益人添加，无法重复添加，但是下</t>
  </si>
  <si>
    <t>INC004596804</t>
  </si>
  <si>
    <t>保单号04969571，投保单号086000007018，合同打印后在投被保险人签名中间多出一处签字，详情请件附件截图，请协助处理，谢谢！</t>
  </si>
  <si>
    <t>INC004596818</t>
  </si>
  <si>
    <t>四川民生项目以下共计16单报错，系统提示均为超保额。但实际均在正常保额范围内。请帮忙忙解决。单号分别为：TP0002497401彭亚林、TP0002497399曾祥波、TP0002497398徐圭龙、TP0002497397马明明、TP0002497396汪建伟、TP0002497395张芬、TP0002497392</t>
  </si>
  <si>
    <t>INC004596854</t>
  </si>
  <si>
    <t>BJ 40007099  LB0020,按条款领取4次教育金后保单终止。此单风险终止日期  :    11/10/2017，已领取4次，保单仍为有效状态，且退保试算退费10000元，请确认是何原因？请尽快修正此单并排查是否有同类问题保单，谢谢</t>
  </si>
  <si>
    <t>INC004597116</t>
  </si>
  <si>
    <t>临时保单号，TP0002495554，投保人： 朱玉莹 ，改张保单提示超保额，无法正常提交，烦请核查原因并处理，感谢</t>
  </si>
  <si>
    <t>INC004597205</t>
  </si>
  <si>
    <t>银保通生产一张保单的投保人和被保人累计风险保额传值有误，请修改</t>
  </si>
  <si>
    <t>INC004597331</t>
  </si>
  <si>
    <t>3.31打印CR2001463 ，导致电销纸质保单打印错误</t>
  </si>
  <si>
    <t>INC004597559</t>
  </si>
  <si>
    <t>pass系统增值服务，增加 VIP亲属无法登录，烦请帮忙看下，谢谢</t>
  </si>
  <si>
    <t>INC004597592</t>
  </si>
  <si>
    <t>附件中打印数据核心系统数据异常，纸质保单未打印，请协助帮忙补打，谢谢！</t>
  </si>
  <si>
    <t>INC004597826</t>
  </si>
  <si>
    <t>MTS系统净承保明汇总中，导出一年期产品，回访数据异常。根据基本法规则以及提交的需求，1年期产品不涉及回访，但本月导出结果，一年产品都按回访来计算了。还请：1.查询为何系统计算结果异常；2.已出现问题的保单进行修复。（附件分别是2020年1月及2020年3月净承保汇总，通过查询"中美联泰大都会人寿保险有限公司都</t>
  </si>
  <si>
    <t>INC004597886</t>
  </si>
  <si>
    <t>发现银保通保单378000512080导入LA系统后，保单客户层中的CRS信息内容与Filenet影像系统中保单对应的CRS影像材料中内容不一致，还请协助查看下银保通业务银行前端：1.请查检银行端传入ODS的CRS数据。2.ODS数据再传入LA系统时的CRS数据。请明确在哪个环节存在错误。谢谢！</t>
  </si>
  <si>
    <t>INC004597907</t>
  </si>
  <si>
    <t>2020.4.1在资金平台待匹配中匹配了一笔团险保费355.47，保单号GP01030000101048，系统没有回调到对应的团险系统（EBS），麻烦回调一下，谢谢！ 此笔保费实收日期是2020-1-22，2020-1-22录入待匹配，2020-4-1从待匹配转入EBS系统，查询EBS系统没有这笔保费。</t>
  </si>
  <si>
    <t>INC004604626</t>
  </si>
  <si>
    <t>00681543/00684783/00714306/01256183/02101738/41318464/41371516/41628887，T215|客户证件提交信息，客户微信端重复提交，烦请删除pass内“待登记”那条记录，谢谢！</t>
  </si>
  <si>
    <t>INC004604639</t>
  </si>
  <si>
    <t>保单号：01919293，T215|客户证件提交信息，4/1微信端提交，没有看到影像件，目前pass内为"待登记"状态，也没有落入微信保全清单内，无法处理此单，烦请后台确认下，谢谢！</t>
  </si>
  <si>
    <t>INC004604730</t>
  </si>
  <si>
    <t>CQ-01289806 退保时出现发票信息栏需选择发票回收状态，导致无法批核。烦请协助处理。谢谢！</t>
  </si>
  <si>
    <t>INC004605303</t>
  </si>
  <si>
    <t>Wenjun Liao</t>
  </si>
  <si>
    <t>申请费控的邮箱是Wenjun.liao1@metlife.com,申请通过后费控里邮箱显示的是Wenjun.liao@metlife.com</t>
  </si>
  <si>
    <t>INC004605306</t>
  </si>
  <si>
    <t>代理人工号：8607000263，编辑已承保客户信息（客户ID：03141231），添加紧急联系人后，再去查看该客户的信息，无法看到已添加的紧急联系人信息。已提供出现问题的视频</t>
  </si>
  <si>
    <t>INC004605582</t>
  </si>
  <si>
    <t>SZAGY保单:376000000446、376000000444，影像系统投保人身份证显示不全，烦请核实是什么原因导致，谢谢！</t>
  </si>
  <si>
    <t>INC004605616</t>
  </si>
  <si>
    <t>1、龚喜 用户名：GongXi1   、万晓纯   用户名：xiaochun wan、姚丹丹  用户名：YaoDa、  何玉婷   用户名：HeYut、 杨宁  用户名：YangNing1、 罗晴   用户名：LuoQi、杨艳红   用户名：YangYanh以上用户名IE浏览器登录pass系统，增值服务变更日志不</t>
  </si>
  <si>
    <t>INC004605740</t>
  </si>
  <si>
    <t>IMAP2.0代理人李艳（工号：8625002177）查询已承保客户信息时发现，天津客户地址信息全部时上海地址，请协助查询是否信息不符，谢谢！</t>
  </si>
  <si>
    <t>INC004606850</t>
  </si>
  <si>
    <t>客户来电要求查询业务员身份，提供姓名郑天成查询到该业务员归属沈阳电销，但实际此业务员归属南京顾问，如需查询准确信息需要在姓名后点“.",因坐席提供的业务员信息有误现客户已投诉，烦请协助核实为什么系统有代理人姓名后需要加”.“的设置？此设置并不符合正常逻辑，请进行修复，谢谢！查询的代理人信息请见附件</t>
  </si>
  <si>
    <t>INC004612454</t>
  </si>
  <si>
    <t>muyue Liu</t>
  </si>
  <si>
    <t>《分支公司代理人渠道签呈-大都会签呈【分(支)】251-关于重庆顾问行销新人3W及新人王奖励企划方案的申请（2020版）-魏俊杰-2019-11-25 14:28》《分支公司代理人渠道签呈-大都会签呈【分(支)】253-关于重庆顾问行销阿瑞斯竞赛企划方案的申请-魏俊杰-2019-11-25 15:46》 两个签呈去年在</t>
  </si>
  <si>
    <t>INC004612536</t>
  </si>
  <si>
    <t>保单号：00310803/01697198/03006468，T215|客户证件提交信息，客户微信端重复提交，烦请删除pass内“待登记”那条记录，谢谢！</t>
  </si>
  <si>
    <t>INC004612566</t>
  </si>
  <si>
    <t>无法登录，IT已重置过密码</t>
  </si>
  <si>
    <t>INC004612902</t>
  </si>
  <si>
    <t>在资金平台中，今日有一张POS条录入多份保单，仅第一单回传核心成功，其余四单均回调核心失败，烦请帮忙将失败的四单推送核心，谢谢!</t>
  </si>
  <si>
    <t>INC004612937</t>
  </si>
  <si>
    <t>昨晚微信贷款上线，今天操作贷款申请时，在银行账号页面，1. 续期银行不显示2. 下拉银行列表未空3. 点击下一步报错</t>
  </si>
  <si>
    <t>INC004612987</t>
  </si>
  <si>
    <t>请帮忙查询下面客户承保后，电子保单是否还未回推到微保。目前在微保系统中查询不到。投保单号                 保单号        客户姓名   年华保费 月缴 承保日期203002620268 04969465 王嘉苗  1992         166         2020.3.30另外，请</t>
  </si>
  <si>
    <t>INC004613052</t>
  </si>
  <si>
    <t>客户反应上周四五申请微信理赔绑定并上传了身份证正反面，通知审核通过，今天登录还需要上传身份证，麻烦帮忙查下是否绑定成功，谢谢！田轶民 110102197811111974，手机号：18610023611</t>
  </si>
  <si>
    <t>INC004613374</t>
  </si>
  <si>
    <t>客户：钱江洒，证件号：33060219921125002X客户在变更证件有效期时，无故跳转官微首页</t>
  </si>
  <si>
    <t>INC004613528</t>
  </si>
  <si>
    <t>财务付款收款人户名显示有误，与费控系统中填写的实际信息不符。导致被退款。</t>
  </si>
  <si>
    <t>INC004613706</t>
  </si>
  <si>
    <t>EBS 客户证件类型和ODS不一致</t>
  </si>
  <si>
    <t>INC004623081</t>
  </si>
  <si>
    <t>SC  03982590，LA中已退保，pass显示待操作，pass提交时系统报错，请协助结案处理，谢谢！</t>
  </si>
  <si>
    <t>INC004624137</t>
  </si>
  <si>
    <t>ODS2生产有PWX程序终止，请尽快确认并处理</t>
  </si>
  <si>
    <t>INC004624140</t>
  </si>
  <si>
    <t>INC004633386</t>
  </si>
  <si>
    <t>4月6日晚，系统无法正常登录，空中签名点击发送短信链接无法发送。</t>
  </si>
  <si>
    <t>INC004633418</t>
  </si>
  <si>
    <t>客户：王灵燕，进入证件有效期变更时，界面中看到的客户姓名并非自己，退出重进后，又正常了，附件为客户当时看到的非自己名字的截屏</t>
  </si>
  <si>
    <t>INC004633434</t>
  </si>
  <si>
    <t>投诉受理页面点击修改工单内容后无法保存修改内容，提交审批后，审批退回后，正常退保金额，通融退保金额，差额什么的自动清零   工单号：1120033002413</t>
  </si>
  <si>
    <t>INC004633439</t>
  </si>
  <si>
    <t>工单号：0020033115859，工单已关闭，但顾销渠道和运营负责人还能收到提示邮件，烦请协助查询是何原因</t>
  </si>
  <si>
    <t>INC004633443</t>
  </si>
  <si>
    <t>使用合同审批表（HO）-采购系统对接表单提交合同审批，但是审批流程到渠道负责人后就自动停止了，流程是不是设置的有问题，请确认？ 如果错误如何调整？</t>
  </si>
  <si>
    <t>INC004633470</t>
  </si>
  <si>
    <t>04E000001286，投保单影像代理人签字为空</t>
  </si>
  <si>
    <t>INC004633506</t>
  </si>
  <si>
    <t>INC004633555</t>
  </si>
  <si>
    <t>费控系统中合同号为：CON-浙江-总务部-2018-0858_A的房租合同，无法在提交报销单时进行关联（按合同编号也搜索不到，但在合同管理里可以看到该合同），导致无法提交报销单交纳房租，（疫情期间业主已进行免租处理，如因系统问题无法及时交纳房租，无法交代）请尽快解决，急！！</t>
  </si>
  <si>
    <t>INC004633669</t>
  </si>
  <si>
    <t>保单号：02017603/40993272，T215|客户证件提交信息，客户微信端重复提交，烦请删除pass内“待登记”那条记录，谢谢！</t>
  </si>
  <si>
    <t>INC004633712</t>
  </si>
  <si>
    <t>因表单流程有误,需要重新提交审批流程.错误表单,烦请在后台帮忙删除:合同审批表-CON-直效行销（支援）-2020-0066-许依-2020-04-02;新表单已重新提交,烦请帮忙添加后面审批人节点:合同审批表-CON-直效行销（支援）-2020-0069-许依-2020-04-07;</t>
  </si>
  <si>
    <t>INC004633817</t>
  </si>
  <si>
    <t>L20040246867、40864006、M20040267422 微信申请，缺少影像。</t>
  </si>
  <si>
    <t>INC004633930</t>
  </si>
  <si>
    <t>因政府关系部（即代表处）的采购流程仍在oa系统中执行，特申请开放采购验收单以及相关的采购表单，以便顺利进行，谢谢。</t>
  </si>
  <si>
    <t>INC004634071</t>
  </si>
  <si>
    <t>40215281  保单的投保人名字是： 贺鋆吉 但是在影像系统生成的变更申请书中间那个文字每显示为空的烦请核实微信端数据是否生成有问题。</t>
  </si>
  <si>
    <t>INC004634154</t>
  </si>
  <si>
    <t>代理人俞晓冬 工号8611006317 手机号13588133341都会点将台微信公众号，点开我是都会人-清单查询之后，点开是报错，该情况持续大概已有一周，麻烦帮忙看看是哪里出错了，谢谢</t>
  </si>
  <si>
    <t>INC004634197</t>
  </si>
  <si>
    <t>BJ 02822066 业务来源应为服务人员代办，请协助修改，谢谢。</t>
  </si>
  <si>
    <t>INC004634608</t>
  </si>
  <si>
    <t>20200403有3单上海银行的代付出盘，但是今天的付款清册没有这3笔数据，烦请看看是什么情况，谢谢！付款清册-LA缺少保单号02756709付款清册-EBS缺少保单号GP04010000102719、GP04010000102843</t>
  </si>
  <si>
    <t>INC004634734</t>
  </si>
  <si>
    <t>04813585  又出现OA池子退件出现多条已结案的现象，请协助保留一条退件，谢谢</t>
  </si>
  <si>
    <t>INC004634778</t>
  </si>
  <si>
    <t>用户名zhaoya,员工号3141494，提示无效用户名或密码，请协助重置，谢谢！</t>
  </si>
  <si>
    <t>INC004642141</t>
  </si>
  <si>
    <t>INC004642234</t>
  </si>
  <si>
    <t>IMAP2.0操作问题</t>
  </si>
  <si>
    <t>INC004642308</t>
  </si>
  <si>
    <t>费控系统中有一笔报销单，编号为： EXP010220032503284。请将受益机构更改为“重庆分公司”。因这笔报销申请已经过多位领导审批，不便撤回，请帮忙修改受益机构。附件为费控截屏。</t>
  </si>
  <si>
    <t>INC004642309</t>
  </si>
  <si>
    <t>为什么今天打开Reporting-EBS，都是ALL？没有B3？帮忙尽快处理一下，10：30之前要出盘，很急！谢谢！</t>
  </si>
  <si>
    <t>INC004642344</t>
  </si>
  <si>
    <t>新增加BO报表新单受理和承保报表权限后，提取数据失败，多次更换浏览器提取数据，均显示提取失败。请加急处理，涉及监管报送数据，请务必在今天处理完毕。</t>
  </si>
  <si>
    <t>INC004642450</t>
  </si>
  <si>
    <t>（1）保单号：00130318/04980348，T215|客户证件提交信息，客户微信端重复提交，烦请删除pass内"待登记"那条记录，谢谢！（2）保单号：01831016，4/7日微信端提交T215|客户证件提交信息，该条信息未在微信保全清单内显示，也没有影像件，如果客户端为失败件，烦请删除pass内记录，谢谢！</t>
  </si>
  <si>
    <t>INC004642462</t>
  </si>
  <si>
    <t>Mtsrpt-报表-回访任务报表-400转办工单明细和银行讯息单明细表，无法导出数据，请帮忙查看，谢谢。请联系IT 孔杨配合处理</t>
  </si>
  <si>
    <t>INC004642559</t>
  </si>
  <si>
    <t>L20040847109、04829708、M20040867726  微信申请，缺少材料及理赔申请书。</t>
  </si>
  <si>
    <t>INC004642584</t>
  </si>
  <si>
    <t>023002626250 已支付成功 无交易成功标示 无法提交保单 请帮忙查看 谢谢</t>
  </si>
  <si>
    <t>INC004642600</t>
  </si>
  <si>
    <t xml:space="preserve">自主保全问题 </t>
  </si>
  <si>
    <t>INC004642864</t>
  </si>
  <si>
    <t>用户名为：EqxMEI的账户，无法导出工单。请帮忙尽快解决。谢谢</t>
  </si>
  <si>
    <t>INC004642879</t>
  </si>
  <si>
    <t>DL-03017428  客户2019/2/19申请投保人变更并操作基本资料变更，pass工作流并未查询到新投保人的CRS变更记录，但排查发现LA中客户CRS信息为原投保人CRS记录。烦请协助查询是否逻辑出现问题或是操作时变更有误。谢谢</t>
  </si>
  <si>
    <t>INC004642941</t>
  </si>
  <si>
    <t>在PASS中操作退保变账号时，点击查询后无反应，请帮忙查看原因，谢谢！</t>
  </si>
  <si>
    <t>INC004643060</t>
  </si>
  <si>
    <t>NEWCOMP-20200408数据推数MTS信号灯状态为F失败状态，请紧急排查问题，已经影响到NEWCOMP批处理执行。</t>
  </si>
  <si>
    <t>INC004643141</t>
  </si>
  <si>
    <t>系统提示账号被锁，请解锁。</t>
  </si>
  <si>
    <t>INC004643409</t>
  </si>
  <si>
    <t>在资金平台中，今日有一张POS条录入多份保单，仅第一单回传核心成功，其余五单均回调核心失败，烦请帮忙将失败的五单推送核心，谢谢!</t>
  </si>
  <si>
    <t>INC004643554</t>
  </si>
  <si>
    <t>已结案支付异常，LA已有理赔款。1、L20040847117、41630221、M200408677352、L20040747086、03151280、M20040767700</t>
  </si>
  <si>
    <t>INC004644049</t>
  </si>
  <si>
    <t>微保项目客户CC0244995098，销售外呼时提示“号码已过期”，但如截图1，销售已跟客户确认可正常使用，烦请帮忙查询真实原因，谢谢！</t>
  </si>
  <si>
    <t>INC004650998</t>
  </si>
  <si>
    <t>INC004651131</t>
  </si>
  <si>
    <t>都会宝-数据中心-承保业绩快报 今日数据没有更新，还是昨日的数据，请核查，谢谢</t>
  </si>
  <si>
    <t>INC004651133</t>
  </si>
  <si>
    <t>Shu Wang</t>
  </si>
  <si>
    <t>账号无法登录。已经电话咨询过，账户权限没有问题。</t>
  </si>
  <si>
    <t>INC004651215</t>
  </si>
  <si>
    <t>查询上海银行手机号不完整清单时，发现在系统优化后（若投、被保险人的手机号不完整则不可提交保单，大约19年11月上线的），但目前仍存在手机号中含**号。如投保单013002611863、013002579384（两单受理日期2020年，但被保险人手机号带**）烦请查询原因</t>
  </si>
  <si>
    <t>INC004651394</t>
  </si>
  <si>
    <t>INC004651583</t>
  </si>
  <si>
    <t>客户openid疑似有误，烦请后台协助。谢谢</t>
  </si>
  <si>
    <t>INC004652063</t>
  </si>
  <si>
    <t>04984739 04989009  04784609  04985370  04989180保单未生效，Pass无法操作</t>
  </si>
  <si>
    <t>INC004652087</t>
  </si>
  <si>
    <t>投诉工单接收中无相关工单数据</t>
  </si>
  <si>
    <t>INC004652141</t>
  </si>
  <si>
    <t>同进件异常 保单号：048000012276</t>
  </si>
  <si>
    <t>INC004657340</t>
  </si>
  <si>
    <t>立案号已存在，LA已有理赔款，调整后留意解锁保单。1、L20040947267、04099780、M200409679622、L20040947266、04099780、M20040967959</t>
  </si>
  <si>
    <t>INC004657358</t>
  </si>
  <si>
    <t>理赔通知书地址缺失L20033146730、04147767、M20033167253</t>
  </si>
  <si>
    <t>INC004657461</t>
  </si>
  <si>
    <t>用户名为qinxuemei1的账户，oa在提交"通融给付审批”时，无法勾选QA审批人.已和QA确认，QA系统上报了两位审批人。还请帮忙处理。谢谢</t>
  </si>
  <si>
    <t>INC004657491</t>
  </si>
  <si>
    <t>083002601487 966682 温棋森203002601638 966682 温棋森TSR以上两张保单未按照年化保费计薪，请查询原因！</t>
  </si>
  <si>
    <t>INC004657563</t>
  </si>
  <si>
    <t>INC004657573</t>
  </si>
  <si>
    <t>ODS2生产PWX监控</t>
  </si>
  <si>
    <t>INC004657808</t>
  </si>
  <si>
    <t>都会宝-数据中心-承保实时快报 今日数据有问题，承保数据很久没有更新了，麻烦核查一下，谢谢</t>
  </si>
  <si>
    <t>INC004657851</t>
  </si>
  <si>
    <t>IMAP2.0证件有效期无法更改</t>
  </si>
  <si>
    <t>INC004657885</t>
  </si>
  <si>
    <t>Sisi Wang</t>
  </si>
  <si>
    <t>采购系统出现程序错误，请求处理</t>
  </si>
  <si>
    <t>INC004658113</t>
  </si>
  <si>
    <t>生产环境抽取报表25.关联交易检核清单_NEW选择实际缴费日2019.10.1-12.31，报表没有数据，麻烦看下什么原因？谢谢。</t>
  </si>
  <si>
    <t>INC004658154</t>
  </si>
  <si>
    <t>今日13点起TL（847118）反馈时长不准确，14点起就查不到时长了，还请检查</t>
  </si>
  <si>
    <t>INC004658199</t>
  </si>
  <si>
    <t>00009537、00019975投保人证件20200101止期短信60、30、10未触发，请协助核实00289160、00552453被保人证件20200101止期短信60、30、10未触发，请协助核实</t>
  </si>
  <si>
    <t>INC004658421</t>
  </si>
  <si>
    <t>代理人工号：8611004603，投保人闻晓慧，被保人林修豪，在iMAP1.0中制作建议书，捆绑产品主险和附加险保额差异过大。经测试，iMAP1.0中制作建议书，选择ED29，录入附加险ACI16AA的保额后，可以修改后者的保额。导致比例不对</t>
  </si>
  <si>
    <t>INC004658475</t>
  </si>
  <si>
    <t>Xiaoliang Liu</t>
  </si>
  <si>
    <t>发现反洗钱一代系统中有部分客户风险等级情况未能准确及时同步到LA中</t>
  </si>
  <si>
    <t>INC004662456</t>
  </si>
  <si>
    <t>IMAP重置密码失败</t>
  </si>
  <si>
    <t>INC004662557</t>
  </si>
  <si>
    <t>IMAP无法登陆且重置密码失败</t>
  </si>
  <si>
    <t>INC004667804</t>
  </si>
  <si>
    <t>INC004667810</t>
  </si>
  <si>
    <t>01878489  该保单在2020-04-12 11:13:32  申请了证件有效期变更，数据为什么没有落到PASS的微信保全清单的人工池，为什么只存在未结案明细清单和保全任务查询，这个问题烦请彻查因为数据留在未结案明细清单，又不能让保全人工撤销，影响时效，谢谢</t>
  </si>
  <si>
    <t>INC004667851</t>
  </si>
  <si>
    <t>OLP011578380   客户申请资料变更，如附件截图，无法保存，请协助核实处理，谢谢。</t>
  </si>
  <si>
    <t>INC004667859</t>
  </si>
  <si>
    <t>01890360 该保单在微信端申请保单贷款，点击上传证件，传身份证的正面，选择相机里面的照片后，页面跳转到了保单列表页，烦请核实原因，操作时间时4.10的下午14：03分，烦请核实原因</t>
  </si>
  <si>
    <t>INC004667919</t>
  </si>
  <si>
    <t>113002629588已支付成功 无交易成功标示 无法提单 请帮忙查询</t>
  </si>
  <si>
    <t>INC004667928</t>
  </si>
  <si>
    <t>Reporting系统的Exdata_report/逾期未付APL失效保单解约的数据，导出很慢，选择的导出方式是Excel2007,数据要等至少3个小时。烦请帮忙核实具体原因</t>
  </si>
  <si>
    <t>INC004667959</t>
  </si>
  <si>
    <t>CQ-40688132 客户已与4.7提交电话变更，但今天注册官微时仍显示老号码发送验证码，烦请协助处理。谢谢！</t>
  </si>
  <si>
    <t>INC004668024</t>
  </si>
  <si>
    <t>L20032946574、02580267、M20032966991 结案失败，LA已有理赔款，调整后请解锁保单。</t>
  </si>
  <si>
    <t>INC004668063</t>
  </si>
  <si>
    <t>现有一张保费条录入2份保单，仅第一单回传核心成功，另一单回调核心失败，烦请帮忙推送核心，谢谢!</t>
  </si>
  <si>
    <t>INC004668430</t>
  </si>
  <si>
    <t>微信申请缺少影像1、L20041147362、41629934、M200411680802、L20041147365、04199277、M200411680833、L20041347465、02180630、M20041368209</t>
  </si>
  <si>
    <t>INC004668442</t>
  </si>
  <si>
    <t>https://ps.metlife.com.cn/oauth/  此系统审批领导看不到信息，可能是系统流向出错了，请加急设置，我的领导是孙敏Lmin sun,请加急处理，谢谢！</t>
  </si>
  <si>
    <t>INC004668534</t>
  </si>
  <si>
    <t>Juan Wang</t>
  </si>
  <si>
    <t>招行订单档上传报错，显示指定专案下缺少可用产品，麻烦帮忙查询原因，谢谢。订单档如附件。</t>
  </si>
  <si>
    <t>INC004668576</t>
  </si>
  <si>
    <t>386000003184系统无法发送，烦请协助排查原因，谢谢</t>
  </si>
  <si>
    <t>INC004668746</t>
  </si>
  <si>
    <t>MTS工单拨打转至微保</t>
  </si>
  <si>
    <t>INC004668901</t>
  </si>
  <si>
    <t>4月13日华夏银行信用卡项目，mis在导入小额名单时，系统一直显示在准备导入中。已经有半个多少小时，请帮忙定位下问题。</t>
  </si>
  <si>
    <t>INC004668939</t>
  </si>
  <si>
    <t>请根据附件为客户补发积分</t>
  </si>
  <si>
    <t>INC004669043</t>
  </si>
  <si>
    <t>L20041347469、04795831、M20041368217 IMAP申请，缺少理赔申请书，请重新生成。</t>
  </si>
  <si>
    <t>INC004676781</t>
  </si>
  <si>
    <t>做过加费的保单，保费计算时豁免险的保额未包含加费部分，请修改。</t>
  </si>
  <si>
    <t>INC004676812</t>
  </si>
  <si>
    <t>970889/970891/970890这三个工号昨日刚开通，今日取号时，系统提示达到最高Callist最大取号上限，没有有效可取记录，但配置和其他人员是相同的，为什么别人取号问题呢？</t>
  </si>
  <si>
    <t>INC004676857</t>
  </si>
  <si>
    <t>资金平台批收没有收到数据</t>
  </si>
  <si>
    <t>INC004676905</t>
  </si>
  <si>
    <t>扫描系统出现盒号跳转异常,异常盒号:CQ20191122POSCQPR400314(异常)       CQ20191225POSCQPR400325(异常)     CQ20200324POSCQPR400343(异常),请协助核实，谢谢！</t>
  </si>
  <si>
    <t>INC004676908</t>
  </si>
  <si>
    <t>以下为都会堂20200111-20200410对账差异，烦请协助处理，谢谢~户订单号 单金额 投保单号653619IPTE20200100001254 1186 143490IPTE20200100001388 1659.7 999021IPTE20200100002224 7748 023002595575</t>
  </si>
  <si>
    <t>INC004676958</t>
  </si>
  <si>
    <t>客户：高飞保单号：04395260身份证号：530111197707314426客户表示在昨天晚上在官微上申请了三份保单贷款，03706761，03130006，04395260，其他两份已经办理成功，只有04395260这一份客户表示一直不行，提示系统出现异常</t>
  </si>
  <si>
    <t>INC004677342</t>
  </si>
  <si>
    <t>BO报表中公共文件夹下“connected Transaction"下列表41-月已结案保全变更件进程表，新的计划提数中发现没法调整时间导致无法提取数据，详见截屏。试过两个浏览器都不可以。烦请帮忙查看原因，谢谢！</t>
  </si>
  <si>
    <t>INC004677536</t>
  </si>
  <si>
    <t>保单号00795073，客户钟前，客户来电要求开此份单的首期发票504元，请将此单的首期发票释放出来，谢谢！</t>
  </si>
  <si>
    <t>INC004677807</t>
  </si>
  <si>
    <t>资金系统退票菜单，操作机制上存在缺陷，在某特殊操作情况下会将错误的流水关联到单据上。具体单据见附件邮件沟通</t>
  </si>
  <si>
    <t>INC004678032</t>
  </si>
  <si>
    <t>微信申请理赔，材料目前只有申请书、身份证、银行卡，缺失病历材料L20041447573、03474393、M20041468348</t>
  </si>
  <si>
    <t>INC004684817</t>
  </si>
  <si>
    <t>案件状态为空，请恢复。L20041447579、04125637、M20041468356</t>
  </si>
  <si>
    <t>INC004684840</t>
  </si>
  <si>
    <t>SY 03719399、SH 41320150，两份保单LA中已完成操作，系统给付中，但pass无法结案，请协助帮忙结案处理，谢谢！已单独发送邮件</t>
  </si>
  <si>
    <t>INC004684851</t>
  </si>
  <si>
    <t>00228270魏传峰,CCS中无帐号显示，但LA显示为平安银行帐号，尾号5467，并且PASS查询扣款记录4/14该银行转账成功。烦请核实CCS端银行未显示信息，具体如图</t>
  </si>
  <si>
    <t>INC004684873</t>
  </si>
  <si>
    <t>费控无法登录。</t>
  </si>
  <si>
    <t>INC004684883</t>
  </si>
  <si>
    <t>BJ  04797047  此单4.14操作的投保人变更，新投被保险人关系为母女，但批单中显示的配偶，请帮忙查看原因，谢谢！</t>
  </si>
  <si>
    <t>INC004684971</t>
  </si>
  <si>
    <t>关于BO报表中关联方交易的问题：1.老的关联方报表LA-REPORT-POS中41-月已结案保全变更件进程表中有关联方标识为Y的三张保单，经核实证件为关联方。但在新的关联方交易报表中没有提取到相关关联方交易。（保单号：01238217，01238309，01238383）2.老报表41中有三单的关联方，在报表42中</t>
  </si>
  <si>
    <t>INC004685021</t>
  </si>
  <si>
    <t>北京汉仪创新科技股份有限公司GA01010000108348由于影像件较多，扫描岗无法回复问题件，麻烦修改问题件状态为已回复。</t>
  </si>
  <si>
    <t>INC004686142</t>
  </si>
  <si>
    <t>BJ 41610065 数据排查发现201-11-7贷款申请来源有误，应为客户亲办，请协助处理，谢谢</t>
  </si>
  <si>
    <t>INC004686179</t>
  </si>
  <si>
    <t>023002605697此单MTS查询出单方式为纸质和短信回签，但打印平台中只有电子保单，请查询原因并协助解决，谢谢</t>
  </si>
  <si>
    <t>INC004686199</t>
  </si>
  <si>
    <t>02598428，今日操作中止逾期解约，提交到待办后，无法批核，提示数据库文件错误。注：此单续期为TB_WX，但保全操作的是现金退费，请协助核查原因，谢谢</t>
  </si>
  <si>
    <t>INC004686544</t>
  </si>
  <si>
    <t>用手机微信登录大都会人寿企业号，无法登录，输入姓名和手机号码，也无法查询相关信息，提示无法申请加入企业，请联系管理员在管理后台添加账号。</t>
  </si>
  <si>
    <t>INC004686556</t>
  </si>
  <si>
    <t>Yolanda Wang</t>
  </si>
  <si>
    <t>顾销竞赛费申请单 REQ010220032601928，因未知原因上传附件有误，故申请删除所附的2个excel文件（共3个文件，保留PDF）。</t>
  </si>
  <si>
    <t>INC004686577</t>
  </si>
  <si>
    <t>北京推荐人崔梦楠，候选人潘路瑶，手机号18312407686 做完测试没有报告。请老师帮忙查看。谢谢老师</t>
  </si>
  <si>
    <t>INC004686623</t>
  </si>
  <si>
    <t>L20041547660、00996218、M20041568460 提示结案失败，LA已有理赔款，保单已解锁。</t>
  </si>
  <si>
    <t>INC004692923</t>
  </si>
  <si>
    <t>CCS保费历史表写入报错</t>
  </si>
  <si>
    <t>INC004692935</t>
  </si>
  <si>
    <t>ODS推数PASS报错</t>
  </si>
  <si>
    <t>INC004693002</t>
  </si>
  <si>
    <t>CDR归并程序报错</t>
  </si>
  <si>
    <t>INC004693099</t>
  </si>
  <si>
    <t>案件状态为空，请恢复1、L20041547702、04862243、M200415685112、L20041647711、41093982、M20041668520未生成理赔通知书。L20041547660、00996218、M20041568460</t>
  </si>
  <si>
    <t>INC004693136</t>
  </si>
  <si>
    <t>保单号：BJ-00303870,SH-41514655,T215|客户证件提交信息，客户微信端重复提交，烦请删除pass内“待登记”那条记录，谢谢！</t>
  </si>
  <si>
    <t>INC004693183</t>
  </si>
  <si>
    <t>Lian Wei</t>
  </si>
  <si>
    <t>在4月8日提交的服务请求单RITM2625444中，申请将分公司印章管理员权限移交至员工号为3455993的同事。但有同事在4月14日提交的“分支机构公章使用申请单”中，流程依然流转至工号为3237767的同事，即原印章管理员（详见附件截图）。</t>
  </si>
  <si>
    <t>INC004693195</t>
  </si>
  <si>
    <t>OA系统发文签批单（对内发文BO新版本）审批流程无法流转至发起者分管领导审批，由于文件需上报监管机构，故麻烦加急处理并与我电话联系：020-85133211，谢谢~~</t>
  </si>
  <si>
    <t>INC004693206</t>
  </si>
  <si>
    <t>Qianning Liao</t>
  </si>
  <si>
    <t>您好，大连分公司公文管理人员王祺（3242384）由于无法访问大连分公司文件归档文件夹，故无法进行公文归档，请协助处理，谢谢。</t>
  </si>
  <si>
    <t>INC004693230</t>
  </si>
  <si>
    <t>姓名：万夏保单号：03076387身份证号：33100419990312122X微信更改证件止期，点进去之后与客户姓名不符</t>
  </si>
  <si>
    <t>INC004693241</t>
  </si>
  <si>
    <t>费控系统没有合同数据，渠道无法关联验收单，要求今天协助推送合同数据以便关联，谢谢！CON-FP-广东-直效行销（销售管理）-2018-0875和  CON-FP-广东-直效行销（销售管理）-2017-1189</t>
  </si>
  <si>
    <t>INC004693246</t>
  </si>
  <si>
    <t>INC004693289</t>
  </si>
  <si>
    <t>保单号、案件号、 降保险种、降保后金额04512541 、L20020844265、ED29AA、750004512542 、L20020844264、ED29AA 、800004512543、 L20020844263 、ED29AA、750004266396、L20020844266、 ED29AA、200</t>
  </si>
  <si>
    <t>INC004693296</t>
  </si>
  <si>
    <t>Le Xin</t>
  </si>
  <si>
    <t>您好，38E000000196/38E000000194两单于2020/4/2  17:15:24中保信双录审核结果:4-质检通过，当日双录轮询发送核心失败，请帮忙查询原因，谢谢.(代理人电话：范馨元15804253888)</t>
  </si>
  <si>
    <t>INC004693346</t>
  </si>
  <si>
    <t>本人去年年末调岗，系统内对应的审批流程未做更新，现申请更新审批流程，现直属领导为孙颖，我没有找到申请表，烦请给我一份最新表单的链接，谢谢。</t>
  </si>
  <si>
    <t>INC004693366</t>
  </si>
  <si>
    <t>投保单号GA01010000108308 个人健告影像件过多，无法回复问题件</t>
  </si>
  <si>
    <t>INC004693523</t>
  </si>
  <si>
    <t>深圳顾销代理人何云（工号8605000285）企业微信中的运营小助手功能里面，点击查看后没有反应，无法展开详情，烦请老师跟进处理，非常感谢！</t>
  </si>
  <si>
    <t>AMS-E WeChat App Support Team-CN</t>
  </si>
  <si>
    <t>INC004693572</t>
  </si>
  <si>
    <t>保单号：CQ-96602872,T215|客户证件提交信息，客户微信端重复提交，烦请删除pass内“待登记”那条记录，谢谢！</t>
  </si>
  <si>
    <t>INC004693659</t>
  </si>
  <si>
    <t>投保单号：023002633131状态还是待发送，发不出去，提示扣费失败，实际扣费是成功的</t>
  </si>
  <si>
    <t>INC004694436</t>
  </si>
  <si>
    <t>CCS投诉案件审批流转环节出现故障，投诉工单号 0020041540816案件审批进入到已离职胡姝审批环节。</t>
  </si>
  <si>
    <t>INC004694532</t>
  </si>
  <si>
    <t>pass系统，新单管理，新单录入，录入保单回执信息，显示非法业务数据，请帮忙处理，谢谢。</t>
  </si>
  <si>
    <t>INC004694603</t>
  </si>
  <si>
    <t>在PASS的微信保全清单池发生了，重复保单的客户电话/邮箱变更的数据，每天都有，烦请核实原因</t>
  </si>
  <si>
    <t>INC004694648</t>
  </si>
  <si>
    <t>打印系统2.39挂载盘丢失导致分派程序无法将xml派发到相应的服务器。</t>
  </si>
  <si>
    <t>INC004694785</t>
  </si>
  <si>
    <t>ODS 推数CCS 回盘表报错</t>
  </si>
  <si>
    <t>INC004694808</t>
  </si>
  <si>
    <t>748573、718068验收单显示挂起中，无审批人，请分配到渠道总夏亚玲：XiaYal，请加急处理，谢谢！</t>
  </si>
  <si>
    <t>INC004700829</t>
  </si>
  <si>
    <t>ODS daily session报错</t>
  </si>
  <si>
    <t>INC004700845</t>
  </si>
  <si>
    <t>INC004700859</t>
  </si>
  <si>
    <t>05002217  05005342 保单未生效</t>
  </si>
  <si>
    <t>INC004700888</t>
  </si>
  <si>
    <t>代理人孙琳，工号8611001105，其客户汪路在其名下投保多张保单，录入正确邮箱为188857605@qq.com（见附图），最新一张通过微店购买的天使也在投保时再三确认过邮箱无误（见附图），并且在当时完成了邮件签收（见附图）但后续发现该单天使04959412并未完成签收，且系统里该客户的所有邮箱变更为错误的18</t>
  </si>
  <si>
    <t>INC004700919</t>
  </si>
  <si>
    <t>保单号：BJ-40426502,T215|客户证件提交信息，客户微信端重复提交，烦请删除pass内“待登记”那条记录，谢谢！</t>
  </si>
  <si>
    <t>INC004700922</t>
  </si>
  <si>
    <t>04869878李晨，反馈官微申请理赔失败，失败原因为：由于系统异常，请稍后重试。</t>
  </si>
  <si>
    <t>INC004700960</t>
  </si>
  <si>
    <t>4.16同一客户同一张转账凭证录入4张保单（在同一缴费页面录入，并非重新新增录入），但是只成功了一张，另外三张显示失败-凭证号码重复，烦请协助处理，谢谢！未成功保单号04982933、04982925、04982739</t>
  </si>
  <si>
    <t>INC004700961</t>
  </si>
  <si>
    <t>02172163 02343165 Pass批核报错</t>
  </si>
  <si>
    <t>INC004701023</t>
  </si>
  <si>
    <t>你好，我在发起《采购申请报销表》的时候被校验规则校验不能发起申请，请求去除2020年的校验规则便于我工作的顺利进行，通过邮件已经确认政策问题，若日后有相关的问题请及时协助我处理，谢谢。</t>
  </si>
  <si>
    <t>INC004701051</t>
  </si>
  <si>
    <t>04030056,投保人想绑定官微，无法收到验证码，多次想绑定，都收不到验证码，请公司核实原因，谢谢！</t>
  </si>
  <si>
    <t>INC004701052</t>
  </si>
  <si>
    <t>保单号：WZ-04025668, 客户：鲁阳洋，客户在微信端提交缴费频率变更，系统提示：不符合保全规则。但查询后均显示可以变更，烦请后台协助看看是何原因，谢谢！</t>
  </si>
  <si>
    <t>INC004701102</t>
  </si>
  <si>
    <t>关联交易报表，个险理赔运行后报表下载失败，20Q1的团险理赔数据应有28条，但是报表中一条没有。请核实情况。</t>
  </si>
  <si>
    <t>INC004701105</t>
  </si>
  <si>
    <t>广发网销业务，双方系统灰度测试，以下两单需要退费处理，需要我司写退费文件给到广发，务必在今天完成。感谢！1、OLP011573333、保费：53.2、退费时间要求：3月27日-3月31日之间；2、OLP011575872、保费：53.2、退费时间要求：4月4日-4月17日之间。</t>
  </si>
  <si>
    <t>INC004701157</t>
  </si>
  <si>
    <t>fams 里面只有桌面端设备，没有服务器类或者机房设备类设备。</t>
  </si>
  <si>
    <t>INC004701322</t>
  </si>
  <si>
    <t>Fang Tang</t>
  </si>
  <si>
    <t>客户号：CC0169934555，客户姓名：李志敏，现有一张工单（工单号：1420010991773），需团队通过MTS2.0工单管理中外呼客户联系处理，现团队反馈通过系统外呼显示大都会人寿的，无法联系客户处理问题，请协助核查，谢谢！</t>
  </si>
  <si>
    <t>INC004701431</t>
  </si>
  <si>
    <t>批单号GE01040000107947、GE01040000108016、GE01040000107980，保全加人人数较多，需剔除几名核保校验规则不通过的人员。</t>
  </si>
  <si>
    <t>INC004701465</t>
  </si>
  <si>
    <t>微店投保系统查询不到保单</t>
  </si>
  <si>
    <t>INC004701609</t>
  </si>
  <si>
    <t>QI Zuo</t>
  </si>
  <si>
    <t>无法查询客户填写信息</t>
  </si>
  <si>
    <t>INC004701683</t>
  </si>
  <si>
    <t>在费控系统提交电销竞赛费用申请单：REQ070120041500992，提示余额不足无法提交（截图见附件），经与财务核实，我们申请单各项等信息均录入正确，余额也充足（截图见附件），请核查为何无法提交申请单！问题很急，请尽快回复</t>
  </si>
  <si>
    <t>INC004701769</t>
  </si>
  <si>
    <t>客户冯毅（02785836）：2019/06/13投保04176896，此单告知CRS类型为3， 2019/07/05投保04243277，此单告知CRS类型为1-仅中国税收居民，目前，LA里是3，请问CRS信息是否按照最后投保的保单信息进行覆盖，谢谢</t>
  </si>
  <si>
    <t>INC004701786</t>
  </si>
  <si>
    <t>客户季红梅，身份证号320681198312195428，18年登记过亲属信息，但今天官微上没有显示亲属信息，后又新增3次，PASS中有三条新增记录，但官微中仍未有显示</t>
  </si>
  <si>
    <t>INC004701816</t>
  </si>
  <si>
    <t>您好     乐成代理人程亮（工号：8601009239）客户在微店投保天使在后台没有显示，保单号：两个天使：05005552，05005568（投保人：李清源（男），被保险人：肖惠春（女，配偶），李牧心（男，儿子））无法查看保单信息，附件有截图</t>
  </si>
  <si>
    <t>INC004701846</t>
  </si>
  <si>
    <t>41705678  麻烦你看下，可贷款产品现价PASS与LA 不一致</t>
  </si>
  <si>
    <t>INC004701857</t>
  </si>
  <si>
    <t>1、L20041047313、04134049、降保到20002、L20041047311、04028350、降保到25003、L20041047312、04066019、降保到2500</t>
  </si>
  <si>
    <t>INC004701870</t>
  </si>
  <si>
    <t>客户贾楠申请电话变更，座席通过CCS系统直刷2020-04-10CSR操作时有勾选"下图中的 "全选"，且系统未提示：失败或导入不成功，2020-04-14再次查询发现其中" 04992241"显示未勾选.2020-4-14查询 Pass系统 结果 ：2020-04-10只有01392157显示已结案（下图），其</t>
  </si>
  <si>
    <t>INC004702044</t>
  </si>
  <si>
    <t>恢复二代反洗钱系统可疑交易复审权限，任务请分配给xuzhibing，谢谢。</t>
  </si>
  <si>
    <t>INC004702059</t>
  </si>
  <si>
    <t>您好：4月17日双录轮询发送核心系统故障，均需手动发送，请知悉此情况，协助处理，谢谢.注：3个账号（zhaoyanan1 / xinle /songjiaw）均故障.</t>
  </si>
  <si>
    <t>INC004702073</t>
  </si>
  <si>
    <t>EBS PWX同步问题</t>
  </si>
  <si>
    <t>INC004702175</t>
  </si>
  <si>
    <t>预算申请单可报销金额充足，但填写报销单提交提示超预算，请协助查询原因并处理，因费用需要随薪资发放，请加急处理。谢谢。</t>
  </si>
  <si>
    <t>INC004702180</t>
  </si>
  <si>
    <t>预算申请单费用充足，但报销单提交时显示超预算，请协助查询并处理，因需随薪资发放，请加急处理，谢谢。</t>
  </si>
  <si>
    <t>INC004711507</t>
  </si>
  <si>
    <t>用户反馈打开空中签字链接提示404</t>
  </si>
  <si>
    <t>INC004711859</t>
  </si>
  <si>
    <t>jiawei lv</t>
  </si>
  <si>
    <t>系统报错</t>
  </si>
  <si>
    <t>INC004713000</t>
  </si>
  <si>
    <t>沈阳04138141，IMAP申请书生成不完整，请协助重新生成。</t>
  </si>
  <si>
    <t>INC004713006</t>
  </si>
  <si>
    <t>L20041747886、03423405、M20041768724 案件状态为空，请恢复。</t>
  </si>
  <si>
    <t>INC004713037</t>
  </si>
  <si>
    <t>保单号：BJ-40296007,T215|客户证件提交信息，客户微信端重复提交，烦请删除pass内“待登记”那条记录，谢谢！</t>
  </si>
  <si>
    <t>INC004713118</t>
  </si>
  <si>
    <t>4月11日代理人在积分商城上购买变色杯消费2900积分，出现重复扣分问题。代理人手机号13322449242，相关截屏和反馈已发至微信中群。</t>
  </si>
  <si>
    <t>INC004713138</t>
  </si>
  <si>
    <t>Minhua Liang</t>
  </si>
  <si>
    <t>显示错误，系统显示投诉处理时效少了1天。</t>
  </si>
  <si>
    <t>INC004713139</t>
  </si>
  <si>
    <t>pass系统录入回执，提交记录的时候弹出提示:非法的业务数据。之前使用都是正常的，因为临近月结，使用频率高，请加急处理，谢谢！</t>
  </si>
  <si>
    <t>INC004713350</t>
  </si>
  <si>
    <t>提交新单证件报错</t>
  </si>
  <si>
    <t>INC004713583</t>
  </si>
  <si>
    <t>Kai Zhao</t>
  </si>
  <si>
    <t>1320032330347此编号为CCS中投诉案件编号，此单投诉件在系统查询中处理时效为15天，但在系统中拉取报表的时效显示为16天，此存在不一致的问题（请见附件）。</t>
  </si>
  <si>
    <t>INC004713598</t>
  </si>
  <si>
    <t>保单号：04927626    、04928099    、04928108    客户已由邮箱签收的合同的回执，但是系统显示未签收，请帮忙查询此3单未签收成功的原因想，谢谢！</t>
  </si>
  <si>
    <t>INC004713705</t>
  </si>
  <si>
    <t>GE01040000108017批单号下删除被保险人郭立山22232819750714241X</t>
  </si>
  <si>
    <t>INC004713706</t>
  </si>
  <si>
    <t>保单号：HZ-41672592, 系统显示2020/2/14收进保费1138元，但系统有遗留保费176.06元。待给付内有961.94元，又发生了APL1138元，烦请后台协助核实此单为何没有自动吃进续期保费，谢谢！</t>
  </si>
  <si>
    <t>INC004713874</t>
  </si>
  <si>
    <t>空中签名，投保人人脸识别失败问题投保单号 8611004197/12E00000192101E000001680</t>
  </si>
  <si>
    <t>INC004713880</t>
  </si>
  <si>
    <t>空中签名，客户在验证身份页面，点击"验证身份"后，页面出现"404 Page Not Found"问题投保单 20E000000220</t>
  </si>
  <si>
    <t>INC004713881</t>
  </si>
  <si>
    <t>空中签名，ORC识别时，性别错误，且无法手动修改性别信息</t>
  </si>
  <si>
    <t>INC004713891</t>
  </si>
  <si>
    <t>空中签名单子在MAP投保书查询显示非空中签名。42E000000039</t>
  </si>
  <si>
    <t>INC004713910</t>
  </si>
  <si>
    <t>空中签名，客户本人人脸识别，显示“无此查询结果”，且识别失败  问题投保单 08E000001695</t>
  </si>
  <si>
    <t>INC004713911</t>
  </si>
  <si>
    <t>Xiayi Tang</t>
  </si>
  <si>
    <t>广州候选人：郝凌舒（电话：18552612261）出现只能完成基础力测评，无法完成胜任力测评，一完成基础力就调转不到胜任力，还需要不断重做基础力的题目，请转给总部——苏杰明处理，谢谢。</t>
  </si>
  <si>
    <t>INC004713930</t>
  </si>
  <si>
    <t>代理人赵娟，工号8611006946，反馈无法加入E展通，手机号码18957157122，麻烦帮忙看一下，谢谢。微信绑定手机15957169899</t>
  </si>
  <si>
    <t>INC004713947</t>
  </si>
  <si>
    <t>域账户名登记错误，烦请协助将yongchnag huang修正为yongchang huang</t>
  </si>
  <si>
    <t>INC004713990</t>
  </si>
  <si>
    <t>费用控制系统费用申请已经审核通过，但是没有同步到采购系统中申请单编号：REQ010220041400874，申请人Liang Baocheng（88265）</t>
  </si>
  <si>
    <t>INC004714112</t>
  </si>
  <si>
    <t>兴业外点MTS项目导入新产品WLPA陪伴终身费率表后，但是仍无法跳出计算保费，烦请排查。费率表sql及系统报错截屏详见附件，供参考。</t>
  </si>
  <si>
    <t>INC004714308</t>
  </si>
  <si>
    <t>目前我们部门架构有问题审批流程中审批人错误。比如我工号3280719，张晞，提交发文时，审批人应为部门主管谌冠英（当前休产假，由李雪飞代理），但是目前是由罗丹审批；因为近期有发文，因此还请尽快处理，如有其他问题可以随时与我电话沟通88654</t>
  </si>
  <si>
    <t>INC004714530</t>
  </si>
  <si>
    <t>Yan Li</t>
  </si>
  <si>
    <t>b2b系统无法添加银行网点新增设置。附件是报错截图。</t>
  </si>
  <si>
    <t>INC004714634</t>
  </si>
  <si>
    <t>天津AGY3单，客户要求补发其2015年的电子发票，VMS系统中状态显示为“永不打印”烦请协助，谢谢。保单号：01115206，01115146，01113407</t>
  </si>
  <si>
    <t>INC004722727</t>
  </si>
  <si>
    <t>Yunhao Li</t>
  </si>
  <si>
    <t>OA系统发文无法编辑</t>
  </si>
  <si>
    <t>INC004722827</t>
  </si>
  <si>
    <t>客户通过官微提交保单还款申请，在提交身份证照片后显示“身份证校验失败”，曾于4.17、4.20多次重新提交，依旧显示此校验信息。烦请协助核实为何校验失败的原因，因涉及还款利息，延长时间还款将产生不必要的费用，烦请加急核实，感谢！</t>
  </si>
  <si>
    <t>INC004722867</t>
  </si>
  <si>
    <t>05008139 Pass无法处理</t>
  </si>
  <si>
    <t>INC004722962</t>
  </si>
  <si>
    <t>（1）保单号：BJ-01231830 / 01773431,T215|客户证件提交信息，客户微信端重复提交，烦请删除pass内"待登记"那条记录，谢谢！（2）保单号：BJ-01494625，客户4/20日微信端提交T215|客户证件提交信息，未在微信保全清单及影像系统内显示相关内容，如客户在微信端提交的此条任务为失败</t>
  </si>
  <si>
    <t>INC004722967</t>
  </si>
  <si>
    <t>378000514053私有新任务问卷显示错误，问卷仅显示10个问题，银保问卷正确应为45个问题，详见截图，请尽快查明原因并修复，谢谢！</t>
  </si>
  <si>
    <t>INC004723050</t>
  </si>
  <si>
    <t>空中签名，回到顶部按钮，在页面放大后消失</t>
  </si>
  <si>
    <t>INC004723054</t>
  </si>
  <si>
    <t>采购系统中，合同编号为 CON-FP-北京-新契约部-2019-0525的慈铭体检合同，缺少部分体检项目及单价。附件为更新过的框架合同明细。黄色部分为补充的项目单价。另合同名称也需要更改，从客户体检服务合作协议书改为“慈铭体检服务合作协议书”</t>
  </si>
  <si>
    <t>INC004723058</t>
  </si>
  <si>
    <t>费控提了顺丰的钱为REQ070220041601019订单2180元，在采购系统也提交了顺丰2180元，订单号：PO20200416000067，但是顺丰全部选择验收数据时，却是YS2020042000399订单的2150，莫名少了30块钱，要求尽快修改此验收单YS2020042000399金额为2180元，并推送到费</t>
  </si>
  <si>
    <t>INC004723062</t>
  </si>
  <si>
    <t>INC004723089</t>
  </si>
  <si>
    <t>首期保费不一致</t>
  </si>
  <si>
    <t>INC004723094</t>
  </si>
  <si>
    <t>04999068，04998328核心数据异常，请协助打印纸质合同，谢谢</t>
  </si>
  <si>
    <t>INC004723108</t>
  </si>
  <si>
    <t>客户在微店投保一张都会天使，之后再想为其家属投保，但被提示核保失败：投保人/被保险人的基本信息需要进一步确认。但被保人的信息在公司从未投保。被保人信息：邓立平，女，19690422；徐静，女，19931004。</t>
  </si>
  <si>
    <t>INC004723139</t>
  </si>
  <si>
    <t>投保单号02E000000677电子投保书 人身投保提示书，个人税收居民身份申明文件影像资料签名处无客户签名，请协助处理并帮忙查询原因，详情请见附件，谢谢。</t>
  </si>
  <si>
    <t>INC004723153</t>
  </si>
  <si>
    <t>你好，EBS系统在保全查询模块，导出报表报错，请协助处理，谢谢。</t>
  </si>
  <si>
    <t>INC004723194</t>
  </si>
  <si>
    <t>合同审批表-CON-收付费部-2020-0083-沈舜佳-2020-04-14 ,在OA状态为已结束，但是审批流程未流转至财务和法务等相关部门审核，也未显示可用印，麻烦确认下这个流程是否有问题，后续该如何处理，谢谢</t>
  </si>
  <si>
    <t>INC004723230</t>
  </si>
  <si>
    <t>Evonne Zhang</t>
  </si>
  <si>
    <t>Hello, I need to transfer Procurement Fee Application Form # REQ010220010300036 to myself, since the original user has left the company. My domain ID is zhangya</t>
  </si>
  <si>
    <t>INC004723379</t>
  </si>
  <si>
    <t>解根才，保单号;BJ200800032578，客户保单贷款提失败，提示被保险人证件类型与系统预留不符，客户表示被保险人证件已经变更</t>
  </si>
  <si>
    <t>INC004723512</t>
  </si>
  <si>
    <t>手机银行投保单号：204000022346 ，无投保单影像，导致无法打印发送，烦请核实处理，谢谢！</t>
  </si>
  <si>
    <t>INC004723547</t>
  </si>
  <si>
    <t>保单号：04933638，客户微店投保，保单已承保，且已邮件签收，但是系统显示未签收成功，附件为签收成功的回执及客户与代理人的聊天确认，请帮忙处理，谢谢</t>
  </si>
  <si>
    <t>INC004723684</t>
  </si>
  <si>
    <t>保单号：CQ200800009373，因历史系统迁移，请协助加急查询累计缴纳保费（续期和追加投资），谢谢！！</t>
  </si>
  <si>
    <t>INC004723852</t>
  </si>
  <si>
    <t>03E000001256/03E000001253/03E000001258,代理人反馈此三单录入系统后微信支付时，弹出的二维码只有一月保费（月交首期应为两月的保费），故未发送成功，并且无保单号生成，现柜面无法帮忙发送，请协助，谢谢！</t>
  </si>
  <si>
    <t>INC004723901</t>
  </si>
  <si>
    <t>保单号：04940016，邮件系统发送电子保单显示发送失败-其他错误，客户邮箱无误，请协助查询。</t>
  </si>
  <si>
    <t>INC004723959</t>
  </si>
  <si>
    <t>投保单号：35D000036453，投保人：陈建树，E-mail：373442983@qq.com，于2020年3月19日投保都会天使，收到保单邮件后，用身份证后4位解压保单文件压缩包，一直显示密码错误，导致电子保单无法签收！</t>
  </si>
  <si>
    <t>INC004724039</t>
  </si>
  <si>
    <t>INC004730898</t>
  </si>
  <si>
    <t>保单号：HZ-00431591,BJ-40253474,T215|客户证件提交信息，客户微信端重复提交，烦请删除pass内“待登记”那条记录，谢谢！</t>
  </si>
  <si>
    <t>INC004730910</t>
  </si>
  <si>
    <t>Xia Xiao</t>
  </si>
  <si>
    <t>请帮忙将北京分公司的东方职场租赁合同推送到费用系统中，合同号：CON-北京-总务部-2017-0749</t>
  </si>
  <si>
    <t>INC004730946</t>
  </si>
  <si>
    <t>客户已经全部签完字，点击"发送"，页面一直加载，切换其他网络仍然无法发送问题投保单 016000008103</t>
  </si>
  <si>
    <t>INC004730972</t>
  </si>
  <si>
    <t>保单号：BJ-01494625,T215|客户证件提交信息，客户微信端重复提交，烦请删除pass内“待登记”那条记录，谢谢！</t>
  </si>
  <si>
    <t>INC004730975</t>
  </si>
  <si>
    <t>Aylin Wang</t>
  </si>
  <si>
    <t>OA系统编辑发文问题</t>
  </si>
  <si>
    <t>INC004731021</t>
  </si>
  <si>
    <t>Zhenhua Lu</t>
  </si>
  <si>
    <t>官微证件类型同步问题</t>
  </si>
  <si>
    <t>INC004731094</t>
  </si>
  <si>
    <t>未生成理赔通知书，请生成L20041647762、41110708、M20041668583 案件状态为空，请恢复1、L20042248184、41080964、M200422690932、L20042148165、04912052、M20042169068</t>
  </si>
  <si>
    <t>INC004731135</t>
  </si>
  <si>
    <t>广州代理人：刘斐斐   候选人：洪杰升 18928860700   邓丽珍 13760648687  两位候选人无法完成胜任力测评</t>
  </si>
  <si>
    <t>INC004731299</t>
  </si>
  <si>
    <t>保单号04964280于3月30日承保，昨日（4月21日）扫描合同中纸质回执上的二维码签收，连续三次依旧不成功，还请帮忙查看一下是何原因，谢谢。</t>
  </si>
  <si>
    <t>INC004731669</t>
  </si>
  <si>
    <t>投保单号12E000002161，此单发送失败，现受理岗进行手动发送，显示用户正在使用中，无法编辑，请帮忙查询原因，谢谢！</t>
  </si>
  <si>
    <t>INC004731883</t>
  </si>
  <si>
    <t>保单号01718941此单客户证件已递交 系统中有效期也是对的 麻烦帮忙查看一下祁春蓉 的照片背面有效期是： 12/04/2027</t>
  </si>
  <si>
    <t>INC004732178</t>
  </si>
  <si>
    <t>请将合同编号“CON-FP-大连-新契约部-2019-1188”现管理员于抒言（已离职）转到廖倩宁（工号：3195390）下，谢谢！</t>
  </si>
  <si>
    <t>INC004732236</t>
  </si>
  <si>
    <t>地址审核的时候选择了审核通过，但是导出审核地址不通过的清单时出现了很多审核通过的单子变成了不通过，烦请协助~</t>
  </si>
  <si>
    <t>INC004732269</t>
  </si>
  <si>
    <t>投保单号04E000002136客户微信支付成功后，系统仍然显示待支付状态，保单最终状态为“待审核，核保完成”并且无法再次进入支付页面，还请协助给出处理意见，感谢！</t>
  </si>
  <si>
    <t>INC004733880</t>
  </si>
  <si>
    <t>AGY从BO系统中拉取的”4-新单受理及承保报表 By Coverage-NEW"报表中，投保单号第三位为“E”的投保单由于都是由iMAP2.0录入的，所以“BB”列应该显示IMAP2，而目前发现有几十个单子没有显示IMAP2，例如：62E000000172、01E000001804、01E000001668</t>
  </si>
  <si>
    <t>INC004741779</t>
  </si>
  <si>
    <t>05010521 保单未生效</t>
  </si>
  <si>
    <t>INC004741869</t>
  </si>
  <si>
    <t>微保项目客户湖北省潜江市人，填写地址，一直提示邮编为空，导致无法投保。团队测试后发现，除潜江市以外：恩施州，仙桃市，天门市，神农架林区均不能正常下单，请帮忙核实原因并处理，谢谢</t>
  </si>
  <si>
    <t>INC004741989</t>
  </si>
  <si>
    <t>微店成交的都会天使保单丢失，运营系统内查询不到，保单号：38D000058664，烦请协助处理，谢谢！</t>
  </si>
  <si>
    <t>INC004742001</t>
  </si>
  <si>
    <t>多份保单等待分发，一直分发不下去，详见附件，谢谢~</t>
  </si>
  <si>
    <t>INC004742012</t>
  </si>
  <si>
    <t>通融给付审批问题：QA录音为合格，最终通退原因无论选哪个会有限制提示，无法继续流程。顾问渠道无需QA环节的保单也无法选“最终通退原因”无法走通流程。</t>
  </si>
  <si>
    <t>INC004742451</t>
  </si>
  <si>
    <t>客户姓名：温明月 ，身份证： 220283199403230323。于4月22日 18：33在大都会人寿微商城公众号购买一单都会天使百万医疗保险。已支付保费633元，但截止目前仍未收到承保短信，MTS系统中也未查询到这一单。烦请核实原因，并尽快补推。客户的诉求是尽快承保。谢谢。</t>
  </si>
  <si>
    <t>INC004742622</t>
  </si>
  <si>
    <t>GP04010000102781、GP04010000102780  兰科化工 被保险人严瑞广，因更换新护照号码，团险微信使用旧护照号码身份绑定，致今年保单无法正常申请理赔。护照号码为：H04991117，EBS已更新，请核实情况。</t>
  </si>
  <si>
    <t>INC004742691</t>
  </si>
  <si>
    <t>CQ-03869491  客户申请新增，PASS操作已结案，但LA仍为保全申请状态，且无法人工批核。烦请协助处理，谢谢！</t>
  </si>
  <si>
    <t>INC004742772</t>
  </si>
  <si>
    <t>Wei Wang</t>
  </si>
  <si>
    <t>在OA系统中，上传附件时，点击确认按钮后，页面直接关闭。</t>
  </si>
  <si>
    <t>INC004742802</t>
  </si>
  <si>
    <t>保单号05010582客户表示未收到电子合同，系统显示发送失败，请帮忙查询原因，详情请见附件，谢谢。</t>
  </si>
  <si>
    <t>INC004742873</t>
  </si>
  <si>
    <t>保单40842637客户3月26日通过微信上传了证件，但系统内未更新客户的最新有效证件信息，烦请核实！谢谢</t>
  </si>
  <si>
    <t>INC004742954</t>
  </si>
  <si>
    <t>WP02AA在MAP和LA显示保额不一致，保单合同中保险单和投保单显示也不一致</t>
  </si>
  <si>
    <t>INC004743051</t>
  </si>
  <si>
    <t>投保单号04E000001809、04E000002040，两单代理人均反应录单地址与公司系统扣单显示的地址不一致，烦请协助调查，截图见附件。另，之前有很多这样的情况，请协助查询是否系统存在漏洞？另，4000900133每次都让受理台提INC，那么代理人还拨打4000900133有什么用呢？烦请协助，谢谢。且04E0</t>
  </si>
  <si>
    <t>INC004743081</t>
  </si>
  <si>
    <t>INC004743106</t>
  </si>
  <si>
    <t>s_m_cdc_MTS_TR_P_CUSTOMER 推数报错</t>
  </si>
  <si>
    <t>INC004743855</t>
  </si>
  <si>
    <t>11E000000929该单客户证件类型身份证，客户说当时上传了正反面照片，并提示上传成功，现在影像系统只有反面身份证照片   请查明原因</t>
  </si>
  <si>
    <t>INC004749474</t>
  </si>
  <si>
    <t>Sylvia Cai</t>
  </si>
  <si>
    <t>OA系统界面显示不全，用户需要协助修改IE浏览器的配置</t>
  </si>
  <si>
    <t>INC004749541</t>
  </si>
  <si>
    <t>Yongchang Huang</t>
  </si>
  <si>
    <t>Pass无法登录，显示“单点登录失败:用户(Yongchang huang)本地登录失败 [Error code:-2]”。</t>
  </si>
  <si>
    <t>INC004749601</t>
  </si>
  <si>
    <t>天津有一张红虫电子发票，保单号：02947652，如截图，但是系统中红冲时使用的是增值税普通发票的发票号码，进行的红冲操作。烦请将普票的发票号码进行释放，谢谢～</t>
  </si>
  <si>
    <t>INC004749654</t>
  </si>
  <si>
    <t>扣款清册表报错，烦请尽快查询解决</t>
  </si>
  <si>
    <t>INC004749667</t>
  </si>
  <si>
    <t>在资金平台管理系统-付款工作台，查询到有需要支付的记录，导出的清单是错误的，请见附件截屏，请查原因并解决，谢谢！</t>
  </si>
  <si>
    <t>INC004749697</t>
  </si>
  <si>
    <t>04985210，此单投保单显示有误，请协助处理，谢谢！</t>
  </si>
  <si>
    <t>INC004749735</t>
  </si>
  <si>
    <t>INC004749777</t>
  </si>
  <si>
    <t xml:space="preserve"> AML一代客户数据缺失交易信息,请求补推</t>
  </si>
  <si>
    <t>INC004749780</t>
  </si>
  <si>
    <t>客户空中签名04E000001961，代理人签字为空白，请协助查明原因，谢谢~</t>
  </si>
  <si>
    <t>INC004749927</t>
  </si>
  <si>
    <t>客户微信支付时使用了银行提供的优惠，官微无法正常接收支付结果，导致MAP无法正常发单。08E000001694</t>
  </si>
  <si>
    <t>INC004749929</t>
  </si>
  <si>
    <t>空中签名代理人逐个确认客户发回的投保文件内容后，勾选信息属实按钮，“发送”按钮依然是置灰的。原因是智能核保失败。23E000001039</t>
  </si>
  <si>
    <t>INC004749939</t>
  </si>
  <si>
    <t>空中签名微信支付，官微将支付结果回调MAP，由于程序有些异常，导致部分支付结果在MAP中无法落地（MAP无法识别），使这些实际支付完成的保单需要人工发送核心</t>
  </si>
  <si>
    <t>INC004749940</t>
  </si>
  <si>
    <t>客户完成支付后，代理人&amp;客户无法看到保单：08D000059042、08D000058359、32D000059514、04D000059955</t>
  </si>
  <si>
    <t>INC004749941</t>
  </si>
  <si>
    <t>客户支付成功，实际支付结果也收到。但代理人&amp;客户两端均显示“未支付”，11D000060634</t>
  </si>
  <si>
    <t>INC004750765</t>
  </si>
  <si>
    <t>客户编号：02855298，LA等级变更记录里，最后贵宾等级是金卡，为什么查询结果里贵宾等级空白</t>
  </si>
  <si>
    <t>INC004750813</t>
  </si>
  <si>
    <t>Wenqian Guo</t>
  </si>
  <si>
    <t>合同编号CON-FP-大连-直效行销（支援）-2019-0848 大连笑海航空货运代理有限公司，合同总金额：300000。合同编号CON-FP-大连-新契约部-2019-1054 大连银雁金融配套服务有限公司，合同总金额：140000。这两个合同在费控系统内合同金额有误，麻烦修改。</t>
  </si>
  <si>
    <t>INC004750898</t>
  </si>
  <si>
    <t>代理人尹小三（8609084736）</t>
  </si>
  <si>
    <t>INC004750965</t>
  </si>
  <si>
    <t>现发现一张赠险保单FP0079421546在MTS系统查看对应客户证件号码都是星号，还请协助确认下客户证件号码是否存在问题。因涉及理赔需求，如确认前端存在客户证件号码信息，还请先行提供下客户证件号码，并确认下出现本次问题的原因。感谢！</t>
  </si>
  <si>
    <t>INC004751010</t>
  </si>
  <si>
    <t>赠险保单FP0079421546在EBS系统查询界面中，投被保人证件号码显示都为空。还请协助查看下原因。感谢！</t>
  </si>
  <si>
    <t>INC004751196</t>
  </si>
  <si>
    <t>今日（4月24日）成交的微保项目保单截止目前仍为"待发送"状态，请帮忙处理，谢谢投保单号：183002641474 、183002641710 、373002641785 、203002641837 、023002641881 、113002641916</t>
  </si>
  <si>
    <t>INC004751208</t>
  </si>
  <si>
    <t>见附件</t>
  </si>
  <si>
    <t>INC004751259</t>
  </si>
  <si>
    <t>保单：01347967，申请额外给付，但系统的审批流转是根据额外金额+通融金额的标准流转，请协查。</t>
  </si>
  <si>
    <t>INC004757607</t>
  </si>
  <si>
    <t>INC004759744</t>
  </si>
  <si>
    <t>请协助查询以下保单为何还没有打印数据，谢谢！GP01020000103657 中国科学院沈阳分院 4.22发GP01020000103653 辽宁固德商贸有限公司 4.22发GP01020000103662 沈阳市苏家屯区人民政府十里河街道办事处 4.22发GP01020000103660 沈阳市沈河区乐和游婴</t>
  </si>
  <si>
    <t>INC004759768</t>
  </si>
  <si>
    <t>4-新单受理及承保报表 By Coverage_NEW中无4.25受理数据</t>
  </si>
  <si>
    <t>INC004759793</t>
  </si>
  <si>
    <t>申请加急附件中的保单的打印</t>
  </si>
  <si>
    <t>INC004759827</t>
  </si>
  <si>
    <t>Yuanfei Wang</t>
  </si>
  <si>
    <t>询价单：RFX2020042000009，审批流错误。该单审批流应为：“采购申请人”（王远飞）—“采购申请人主管”（左文杰）-“分公司总经理”（蔡瑞琴）-“采购品类经理”（程圆）分别审批完成后结束。而不是刚核价完成就直接结束，并转到“合同拟制”的“引用寻源结果创建”目录下了，请修改流程。</t>
  </si>
  <si>
    <t>INC004759842</t>
  </si>
  <si>
    <t>（1）保单号：TJ-02090466(重复了4条记录),BJ-40237662,T215|客户证件提交信息，客户微信端重复提交，烦请删除pass内"待登记"那条记录，谢谢！（2）保单号：BJ-00848082 / 03098993 /40244287 /04160522，客户4/24日微信端提交T215|客户证件提交</t>
  </si>
  <si>
    <t>INC004759851</t>
  </si>
  <si>
    <t>Hong Deng</t>
  </si>
  <si>
    <t>询价单号：PFX2020042100006 ，审批流错误。该单审批流应为：“采购经办人”（邓红）—“采购申请人”（杜金）“采购申请人主管”（任晓辉）-“分公司总经理”（蔡瑞琴）-“采购品类经理”（张冰）-“采购部门负责人”（陆晹）分别审批完成后结束。而不是刚核价完成就直接结束，并转到“合同拟制”的“引用寻源结果创建”目</t>
  </si>
  <si>
    <t>INC004759875</t>
  </si>
  <si>
    <t>保单号：HZ-41677021(重复了3条记录),HZ-03700608,HZ-02947361,T215|客户证件提交信息，客户微信端重复提交，烦请删除pass内“待登记”那条记录，谢谢！</t>
  </si>
  <si>
    <t>INC004759951</t>
  </si>
  <si>
    <t>SH-41578150 保单申请了贷款，   这个保单的续期银行是，招商银行信用卡，但是为什么直刷成功了。因为再微信贷款的非直刷条件空值，如保单的续期银行是：兴业银行信用卡、招商银行信用卡、交行信用卡是要进入到人工处理流程的。</t>
  </si>
  <si>
    <t>INC004760143</t>
  </si>
  <si>
    <t>POM外呼，保单号03107776，座席系统弹出客户信息后电脑卡顿，通话无声音，催缴日志显示无录音，请协助调查</t>
  </si>
  <si>
    <t>INC004760144</t>
  </si>
  <si>
    <t>福建费控系统付款台报销单无法关联预提单，详见附件描述，烦请协助解决，谢谢！</t>
  </si>
  <si>
    <t>INC004760146</t>
  </si>
  <si>
    <t>天津有一单团险，发票开具失败提示”购方信息不合格“，详见截图，保单号：GP01050000100375。烦请协助，谢谢～</t>
  </si>
  <si>
    <t>INC004760167</t>
  </si>
  <si>
    <t>选择“团单”，输入可疑主体客户号后，下方可疑主体联系方式列表及可疑交易明细列表，跳出来个险被保险人及其保单的数据，请核实情况。</t>
  </si>
  <si>
    <t>INC004760207</t>
  </si>
  <si>
    <t>离职代理人黄大乐，工号8611001302，4月23日下号，但今天从comp系统中提取离职单明细时内容为空，请老师查询原因，谢谢。comp系统提取数据路径：日常管理-离职单管理-离职单分配待确认清单导出</t>
  </si>
  <si>
    <t>INC004760234</t>
  </si>
  <si>
    <t>费控系统中：后援培训费申请单的明细信息，按"培训服务及课程 Learning &amp; Development"-"员工培训费"选择后，"明细类别"没有可选项目，而此字段为必填字段，为空无法保存信息，导致整单不能保存，另修改原来的报销单信息，也会提示错误，无法保存（错误截图见附件）烦请尽快核实修复，谢谢！</t>
  </si>
  <si>
    <t>INC004760241</t>
  </si>
  <si>
    <t>投保单号：041000254121，投保时身份证件影像空白，请核查原因，谢谢。</t>
  </si>
  <si>
    <t>INC004760298</t>
  </si>
  <si>
    <t>投保单号01E000001999在map系统中一直标识被用户锁定，找到代理人，代理人表示已从imap中退出编辑，但是map系统里显示还是被用户锁定，请协助解锁。</t>
  </si>
  <si>
    <t>INC004760500</t>
  </si>
  <si>
    <t>BJ 02692825 操作退保PASS提交后LA已为退保状态，但PASS待办中仍有任务，请协助处理并出短信，谢谢。</t>
  </si>
  <si>
    <t>INC004760528</t>
  </si>
  <si>
    <t>HZ-04148878  退保，LA已结案  但pass系统仍在 待办中无法提交，烦请协助将此单保全状态改为已结案，并将待办中任务删除，谢谢</t>
  </si>
  <si>
    <t>INC004762885</t>
  </si>
  <si>
    <t>GZ-40819942,此单已退保，保单无在途扣款，pass显示此单的保单还款仍在扣款在途状态，请帮忙结案，谢谢！</t>
  </si>
  <si>
    <t>INC004762909</t>
  </si>
  <si>
    <t>保单号05020897打印系统提示数据异常，请协助查询原因，谢谢！</t>
  </si>
  <si>
    <t>INC004762938</t>
  </si>
  <si>
    <t>保单号：FZ-02430337,GZ/SZ-40821625/01076546/01031237/04041626/02497540/40905882,CQ-40594755/04652111/00068058/00942415，WH/DL-41247232/40724987,T215|客户证件提交信息，客户4/24日</t>
  </si>
  <si>
    <t>INC004762963</t>
  </si>
  <si>
    <t>团险保单GP03010000104907，广州傲之美化妆品有限公司，保全受理号GE03010000131086，客户要求开发票，但系统没有产生发票，请查原因并解决，谢谢！</t>
  </si>
  <si>
    <t>INC004762981</t>
  </si>
  <si>
    <t>保单号50008562，投保单号SH8000021691，地区CQ，pass调LA没忽略LA被锁，所以，IVR保费导核心失败，能否处理重导核心？ 另外再问一下，接口参数如果改成忽略，保费是否能进la？</t>
  </si>
  <si>
    <t>INC004763024</t>
  </si>
  <si>
    <t>保单号40869571、40845832投保人肖波，可以致电400要求开2份保单投保以来的所有发票，请将历史发票释放出来，谢谢！</t>
  </si>
  <si>
    <t>INC004763053</t>
  </si>
  <si>
    <t>L20042548447、01845285、M20042569423 微信申请，缺失所有影像，请补充。</t>
  </si>
  <si>
    <t>INC004763110</t>
  </si>
  <si>
    <t>系统路径：MetLife CCS &gt; 离线业务 &gt; 投诉受理 &gt; 详细信息字段："投诉点"修改并保存后，退出页面再次进入详细信息页面时，字段值恢复至修改前值删除字段值内容：2020-04-13 投诉编号：京保监诉[2020]00787号投诉内容：反映电销夸大保险责任和收益等相关问题。要求退还保费，提供销售录音。</t>
  </si>
  <si>
    <t>INC004763126</t>
  </si>
  <si>
    <t>05009822    2020.4.24申请了犹豫期退保，但是没有变更申请书，烦请核实原因。</t>
  </si>
  <si>
    <t>INC004763182</t>
  </si>
  <si>
    <t>2020-04-27 09:30:43，保单号：05026212，坐席通过CCS直刷邮箱变更，显示直刷成功，但是PASS系统内没有相关记录，邮箱未变更成功，请帮忙核实，谢谢！</t>
  </si>
  <si>
    <t>INC004763198</t>
  </si>
  <si>
    <t>绍兴保单：03946278  ，客户同一天申请了交频变更和退保业务，退保业务操作在先，保全员在操作交频变更时，因申请页面不能直接退件，而想提交待办时系统又提示无效保单，导致此条交频变更无法处理，请IT人员协助解决，谢谢</t>
  </si>
  <si>
    <t>INC004763221</t>
  </si>
  <si>
    <t>L20042048046、40093469、M20042068916 撤销案件，回写LA变成“赔付，30万”，导致财务账出现差异。</t>
  </si>
  <si>
    <t>INC004763229</t>
  </si>
  <si>
    <t>Golden Jin</t>
  </si>
  <si>
    <t>以下5家供应商年框合同的报价录入有误，供应商提供的报价金额为净价，需要在此价格上再加上6%的开票税点后才是含税价格，现在系统直接价格供应商的报价金额作为了含税价格，需要请调整系统价格。</t>
  </si>
  <si>
    <t>INC004763238</t>
  </si>
  <si>
    <t>水滴项目昨日出单（客户：敖学平），今日质检通过后自动发给客户的短信打开显示失效，因未进入MTS系统无法确认保单号，今日重新做了保单才扣款成功，还请检查处理</t>
  </si>
  <si>
    <t>INC004763257</t>
  </si>
  <si>
    <t>账号：wangminm  ,OA中操作公文管理，使用google浏览器点“发送”页面提示“Office”控件不可用，已联系运维人员帮助核实控件已安装。使用IE浏览器登录，页面会变成空白页。</t>
  </si>
  <si>
    <t>INC004763880</t>
  </si>
  <si>
    <t>费用申请单REQ020120032501892在财务查询中采购返回信息无员工薪资，申请采购系统添加员工信息：费用申请单申请人王业东（员工号：3376609）</t>
  </si>
  <si>
    <t>INC004764064</t>
  </si>
  <si>
    <t>EBS系统无法导出报案</t>
  </si>
  <si>
    <t>INC004764135</t>
  </si>
  <si>
    <t>Chenli Guo</t>
  </si>
  <si>
    <t>合同con-北京-总务部-2020-0015， OA系统中已完成审批，但采购系统无前置信息。就合同创建人信息经与OA沟通，需要采购修改下数据抓取，合同创建人为郭晨丽，3448353，谢谢</t>
  </si>
  <si>
    <t>INC004764144</t>
  </si>
  <si>
    <t>报表-数据管理类-沈阳专用报表该处导出的数据看起来不太正确，还请帮忙查看原因，并更正</t>
  </si>
  <si>
    <t>INC004764334</t>
  </si>
  <si>
    <t>nj保单 05037972 金额 1295.60 核心看到在2020/4/22 通过第三方已进保费但4/22的11报表未看到有该笔记录，请帮忙看下</t>
  </si>
  <si>
    <t>INC004764336</t>
  </si>
  <si>
    <t>L20042748629、01540483、M20042769645 微信申请，目前仅有部分材料上传成功。请调查其余材料上传失败的原因，是否和时间中多了个“T”（附件截图）有关。</t>
  </si>
  <si>
    <t>INC004764438</t>
  </si>
  <si>
    <t>BJ  保单40007100，少儿高等教育年金已给付，按合同约定应为到期，另客户表示2020-03-07被保险人名下中国银行卡6216600100001760386有一笔清户转入17000多，但pass 没有此笔转账记录， 400查询条款当被保险人生存至年满21周岁时的保险单生效对应日并领取相应的高等教育保险金后，本合</t>
  </si>
  <si>
    <t>INC004764444</t>
  </si>
  <si>
    <t>Jun Ma</t>
  </si>
  <si>
    <t>202004月结理赔摊回金额过少分析结果</t>
  </si>
  <si>
    <t>INC004764545</t>
  </si>
  <si>
    <t>在微信保全清单池，保单贷款BJ-40145447  这个保单为什么开户银行是空？微信端填写的是CMB_YL为什么没有带到PASS?</t>
  </si>
  <si>
    <t>INC004772957</t>
  </si>
  <si>
    <t>CCS端提交预约保全服务提示无权操作，请核实。</t>
  </si>
  <si>
    <t>INC004773076</t>
  </si>
  <si>
    <t>询价单：RFX2020042000009,“申请人”现在显示为“Unknown”，需要修改为“王远飞”，谢谢！</t>
  </si>
  <si>
    <t>INC004773101</t>
  </si>
  <si>
    <t>Fang Li</t>
  </si>
  <si>
    <t>你好，我OA在编辑完公文后点击发送按钮后并未在已发队列中，而是在待发队列中，尝试过多次没用，可以见附件中的截图，现场IT工程师来看过并做过兼容视图添加并没有用，也在别的同事的电脑上登入账号进行尝试，也不行，请服务台同事转给OA二线工程师协助处理，谢谢。</t>
  </si>
  <si>
    <t>INC004773135</t>
  </si>
  <si>
    <t>保单号：03903735,变更证件有效期时，证件识别报错</t>
  </si>
  <si>
    <t>INC004773142</t>
  </si>
  <si>
    <t>保单号：01605510，变更证件有效期时报错</t>
  </si>
  <si>
    <t>INC004773146</t>
  </si>
  <si>
    <t>保单号：41703293，保单贷款报错</t>
  </si>
  <si>
    <t>INC004773155</t>
  </si>
  <si>
    <t>代理人工号8601009364 雷泽龙显示乱码</t>
  </si>
  <si>
    <t>INC004773176</t>
  </si>
  <si>
    <t>投诉工单0020042780420建立后无法在系统中查找到相关内容</t>
  </si>
  <si>
    <t>INC004773241</t>
  </si>
  <si>
    <t>1、合同CON-北京-总务部-2020-0080中里程碑信息中租金费用由"480161.17"改为"480161.7"2、合同CON-北京-总务部-2020-0058中合同方由"中美联泰大都会人寿保险有限公司"改为"中美联泰大都会人寿保险有限公司北京分公司"</t>
  </si>
  <si>
    <t>INC004773354</t>
  </si>
  <si>
    <t>4/24及4/27日有一批微信端T215|客户证件提交信息重复，未正常结案，烦请后台调查，谢谢！（附未结案清单表）</t>
  </si>
  <si>
    <t>INC004773387</t>
  </si>
  <si>
    <t>保单号：BJ-40353399,  4/24客户在微信端申请T207|红利领取，其中一条已结案，另外一条为待登记，附pass截图，LA内注册只有一条记录并已经成功领取，烦请后台核实另一条待登记记录，谢谢！</t>
  </si>
  <si>
    <t>INC004773400</t>
  </si>
  <si>
    <t>INC004773463</t>
  </si>
  <si>
    <t>Chunyao Zhu</t>
  </si>
  <si>
    <t>扫描系统无法上传扫描件。</t>
  </si>
  <si>
    <t>INC004773512</t>
  </si>
  <si>
    <t>保单01748779，变更证件有效期时，证件识别报错</t>
  </si>
  <si>
    <t>INC004773640</t>
  </si>
  <si>
    <t>水滴出单的保单233002643418、233002643537在MTS中已经是承保状态，但是在水滴系统中还是支付成功状态，未有同步MTS信息，还请检查处理</t>
  </si>
  <si>
    <t>INC004773671</t>
  </si>
  <si>
    <t>CON-浙江-总务部-2020-0063 ，月租赁费原采购系统询价的金额为1443.2元，合同金额为1443元，麻烦将采购系统的金额改为合同金额1443/月</t>
  </si>
  <si>
    <t>INC004773807</t>
  </si>
  <si>
    <t>GA04010000102598单证类型“团体人身险投保单”仅上传成功1页，申请将该单证类型下的影像件删除后，重新扫描上传</t>
  </si>
  <si>
    <t>INC004773812</t>
  </si>
  <si>
    <t>SH-00247728,此单今天操作中止逾期解约，退费方式为现金，但系统批核时提示“错误信息：E190:支付类型无效”，请协助处理，谢谢</t>
  </si>
  <si>
    <t>INC004773849</t>
  </si>
  <si>
    <t>保单BJ201300051918，手机号13911877580，2018.4.30左右应该生成续期+50天催缴to客户短信，但是归档短信日志中没有312短信类型，请加急看下原因。</t>
  </si>
  <si>
    <t>INC004774059</t>
  </si>
  <si>
    <t>水滴项目微信支付保单，客户已支付，但MTS仍显示待发送状态，没有同步更新投保单号：033002644516 /233002644812</t>
  </si>
  <si>
    <t>INC004774191</t>
  </si>
  <si>
    <t>苏州代理人反应2.0的帮助里只能查到个险产品文件，无法查询到团险产品文件，但是用测试账号和北京代理人的账号都可以查询 的到，苏州代理人工号8612000419</t>
  </si>
  <si>
    <t>INC004774203</t>
  </si>
  <si>
    <t>费控系统，进项税业务单一个费用行多个分摊行，进项税转出出现重复</t>
  </si>
  <si>
    <t>INC004774374</t>
  </si>
  <si>
    <t>CQ-40602697  客户称收到满期提醒短信，但柜面查询保单未到期。险种二次理赔条款，是否因客户理赔过一次，保单无法跳满期状态。烦请协助处理。谢谢！</t>
  </si>
  <si>
    <t>INC004776735</t>
  </si>
  <si>
    <t>wf_Daily_Mail_To_MTS_Tr_P_EPolicyTracker 推数报错</t>
  </si>
  <si>
    <t>INC004781451</t>
  </si>
  <si>
    <t>合同CON-北京-总务部-2020-0080，采购系统中里程碑信息中租金费用由"480161.17"改为"480161.7"，现需费用删除信息后通知采购系统，重新导入该合同信息。谢谢</t>
  </si>
  <si>
    <t>INC004781564</t>
  </si>
  <si>
    <t>发现大量TM渠道兴业银行信用卡、上海银行项目导入LA系统的保单，被保人存在联系手机信息为空的情况，看了下MTS系统中有有手机信息，还请查看下原因。感谢！</t>
  </si>
  <si>
    <t>INC004781760</t>
  </si>
  <si>
    <t>（1）4/24日及4/27日微信端证件止期有批保单异常，烦请后台协助处理；（附未结案清单）（2）保单号：BJ-40254493，客户4/27日微信端提交T215|客户证件提交信息，未在微信保全清单及影像系统内显示相关内容，未正常结案，烦请后台调查，谢谢！</t>
  </si>
  <si>
    <t>INC004781905</t>
  </si>
  <si>
    <t>外点项目（广发银行信用卡OS-沈阳）的保单被归属到我们的小伙伴名下了，该小伙伴昨日已报备离职，今日并未上线，还请检查并更正</t>
  </si>
  <si>
    <t>INC004782038</t>
  </si>
  <si>
    <t>风险排查中发现北京保单40250859,于2020年3月29申请满期金领取，被保险人名字为张雅宁，客户提交资料无误。但在系统排查中发现给付户名为邢天鹏（第三方人名称）。烦请查明原因。谢谢！</t>
  </si>
  <si>
    <t>INC004782057</t>
  </si>
  <si>
    <t>根据此前制定的业务规则，当用户从"微商城"公众号"更多爆款"菜单栏点击进入微店小程序，将始终进入"企业店铺"。但是现在从本入口进入，会进入TSR的个人店铺。还请IT排查bug原因并修复，使用户从此入口进入，均进入正确的企业店铺页面。谢谢。</t>
  </si>
  <si>
    <t>INC004782101</t>
  </si>
  <si>
    <t>保单号01303581，客户申请纸质发票，在VMS发票开具点击撤销后，现在在发票申请中为：开票编辑锁定中，无法进行下一步处理。烦请协助尽快核实处理。谢谢！</t>
  </si>
  <si>
    <t>INC004782160</t>
  </si>
  <si>
    <t>因采购系统中合同由修改，请帮忙将合同：CON-北京-总务部-2020-0080推到费控系统中，谢谢！</t>
  </si>
  <si>
    <t>INC004782175</t>
  </si>
  <si>
    <t>Chunyi Yuan</t>
  </si>
  <si>
    <t>MTS系统导出的“净承包业绩汇总清单”，202004月CMB项目仍有pa单（短期意外保险）未乘2的单子，这个问题从去年12月就产生了，3月30日IT告知已修复，但是附件中3/25之后承包的有30单，麻烦IT彻查原因并举一反三解决问题，谢谢！</t>
  </si>
  <si>
    <t>INC004782223</t>
  </si>
  <si>
    <t>深圳顾销代理人陈家丹（工号：8605000367）于4.26上工号，4.27录了两单，4.28录了一单，三张单都有照会，但经与人管查询，工号已开通销售资格无误，那是什么原因还会出现需要确认销售资格的情况，烦请帮忙查询原因，非常感谢~</t>
  </si>
  <si>
    <t>INC004782433</t>
  </si>
  <si>
    <t>PASS 最近频繁报错，影响生产操作。请排查原因并修复。</t>
  </si>
  <si>
    <t>INC004782633</t>
  </si>
  <si>
    <t>L20042948799、03398638、M20042969850 结案失败，LA已有理赔款。L20042748633、03261998、M20042769649 已结案支付异常，LA已有理赔款。</t>
  </si>
  <si>
    <t>INC004782758</t>
  </si>
  <si>
    <t>INC004782850</t>
  </si>
  <si>
    <t>天津顾销渠道，保单号：01877881，开具电子发票失败，错误原因如截图，烦请协助处理，谢谢～</t>
  </si>
  <si>
    <t>INC004782947</t>
  </si>
  <si>
    <t>生产问题如下报销单财务查询导出失败发票与进项税转出查询导出失败预提单详情页面行分页展示问题核算工单提交问题增加关联合同默认提示</t>
  </si>
  <si>
    <t>INC004783179</t>
  </si>
  <si>
    <t>084000005649 银保系统 客户投保时并没有固定电话，但是la有固定电话显示 ，请协查数据来源</t>
  </si>
  <si>
    <t>INC004788899</t>
  </si>
  <si>
    <t>083002645615客户表示已经缴费，但保单没有显示缴费结果和受理状态，客户同时办理两份保单，另一个已经承保了。</t>
  </si>
  <si>
    <t>INC004788902</t>
  </si>
  <si>
    <t>此单客户已经支付成功，截图显示客户已经享有保障，但是系统状态未变，交易描述为空，还请帮推送同步状态，谢谢</t>
  </si>
  <si>
    <t>INC004788991</t>
  </si>
  <si>
    <t>（1）保单号：SY-02833827(重复三条，一条已经结案)，SY-04395188/04215051,GZ-40846466,微信端T215|客户证件提交信息重复，未正常结案，烦请后台调查，谢谢！(2)保单号：GZ-00827745,微信端提交T112|交费频率变更，未在微信保全清单内显示相关内容，未正常结案，烦</t>
  </si>
  <si>
    <t>INC004788997</t>
  </si>
  <si>
    <t>Ying Liu</t>
  </si>
  <si>
    <t>附件420张（短期意外伤害保险（A款）保障期：1交费期：1）无产品系数，4月薪资业绩不正确。烦请查询处理</t>
  </si>
  <si>
    <t>INC004789160</t>
  </si>
  <si>
    <t>CCS地址显示问题，详见附件</t>
  </si>
  <si>
    <t>INC004789174</t>
  </si>
  <si>
    <t>这2单是27号微店出单的，客户已支付成功，但保单状态还是待发送，帮忙查看一下，谢谢！投保单号：023002645215  张晨慧023002645212  张晨慧</t>
  </si>
  <si>
    <t>INC004789441</t>
  </si>
  <si>
    <t>SY  05014559，4月29日ccs直刷犹退失败暂存工单，pass中400受理清单中未核实到工单，但保全任务查询中存在待登记状态的工单，请协助核实原因。因今天再次提交工单后已处理，如无法确认原因，请帮忙删除4月29日待登记的任务。谢谢！</t>
  </si>
  <si>
    <t>INC004789689</t>
  </si>
  <si>
    <t>费控系统报销单关联采购系统验收单失败，造成无法报销。关联失败的原因是报销单与验收单金额不相同。报销单金额为28,462元，但因采购系统中单价是固定的为150元，运用单价*数量无法精准算出需要报销的金额，所以在采购系统中的采购订单和验收单时金额调整为28,500元，与实际报销有差异，造成无法关联。目前报销金额小于验收</t>
  </si>
  <si>
    <t>INC004789699</t>
  </si>
  <si>
    <t>INC004789719</t>
  </si>
  <si>
    <t>SY  03918552再次给付工单提交时系统卡顿，再次提交后一直显示操作中，实际LA中已重建支付给付中，请协助将pass工单结案，谢谢！</t>
  </si>
  <si>
    <t>INC004789932</t>
  </si>
  <si>
    <t>INC004790016</t>
  </si>
  <si>
    <t>工号：960230，这个同事已经离职很久了，但是现在是显示在职的状态工号：961714，这个同事在本财务月前已经调整组别在"广州Coldcall中曦第01营业大区第013营业处第005组"，今天人管没有调整组别，现在显示是"广州Coldcall中曦第01营业大区第013营业处第003组"</t>
  </si>
  <si>
    <t>INC004790063</t>
  </si>
  <si>
    <t>CCM的系统选择项目查询时出现了CGB项目的保单，是因为最近系统维护的原因吗？是否等5月2日以后就可以自行恢复了？</t>
  </si>
  <si>
    <t>INC004790154</t>
  </si>
  <si>
    <t>建议书提示报错</t>
  </si>
  <si>
    <t>INC004790171</t>
  </si>
  <si>
    <t>Siyu Yin</t>
  </si>
  <si>
    <t>烦请协助帮忙，定位录音匹配失败的原因。谢谢</t>
  </si>
  <si>
    <t>INC004790174</t>
  </si>
  <si>
    <t>费用报销单：EXP030120043003256，无法关联合同，合同编号：CON-浙江-总务部-2020-0137，无法关联验收单，编号：YS2020043000641。烦请协助修复，谢谢！</t>
  </si>
  <si>
    <t>3464096</t>
  </si>
  <si>
    <t>3449902</t>
  </si>
  <si>
    <t>3336024</t>
  </si>
  <si>
    <t>3428007</t>
  </si>
  <si>
    <t>3428325</t>
  </si>
  <si>
    <t>3391435</t>
  </si>
  <si>
    <t>1084563</t>
  </si>
  <si>
    <t>3235993</t>
  </si>
  <si>
    <t>3237767</t>
  </si>
  <si>
    <t>3201581</t>
  </si>
  <si>
    <t>3444572</t>
  </si>
  <si>
    <t>8001884</t>
  </si>
  <si>
    <t>3130411</t>
  </si>
  <si>
    <t>3340705</t>
  </si>
  <si>
    <t>3447370</t>
  </si>
  <si>
    <t>3211738</t>
  </si>
  <si>
    <t>3459470</t>
  </si>
  <si>
    <t>3137356</t>
  </si>
  <si>
    <t>8000660</t>
  </si>
  <si>
    <t>3437283</t>
  </si>
  <si>
    <t>1012130</t>
  </si>
  <si>
    <t>1011998</t>
  </si>
  <si>
    <t>8001431</t>
  </si>
  <si>
    <t>3448353</t>
  </si>
  <si>
    <t>3464539</t>
  </si>
  <si>
    <t>1078423</t>
  </si>
  <si>
    <t>3239188</t>
  </si>
  <si>
    <t>CCS 未生效数据，已经清理</t>
  </si>
  <si>
    <t>经过查询，该单据已经完成审批流。</t>
  </si>
  <si>
    <t>问题已查明是由于map端短信验证码发送逻辑异常导致的，目前正在转PRB紧急修复，请知晓。</t>
  </si>
  <si>
    <t>投保书影像pdf上签字控件切割成两页，CA加签中心重复签章同一签字导致</t>
  </si>
  <si>
    <t>签字为同一签字，请业务评估审核该投保书是否可用，如不行，由于涉及加签请从线下处理。</t>
  </si>
  <si>
    <t>问题：保单审核过程中中，系统提示均为超保额？
原因：经分析现有系统部分综合投保规则（五个月内累计意外险风险保额  新单累计重疾风险保额0-35  新单累计重疾风险保额36-100）不支持多险种分类。
                现有系统逻辑是根据产品对应险种的综合投保规则所属险种分类进行累计计算，但是上述综合投保规则是不按所属险种分类统计，故两个险种分类配置不同产品也会出现计算两次的情况。
解决方案：修改综合投保规则五个月内累计意外险风险保额所属险种分类为：仅有" 意外险风险" 一个，去掉"意外险风险2"即可。</t>
  </si>
  <si>
    <t>调查系统综合投保规则校验逻辑</t>
  </si>
  <si>
    <t>家鹏已经插入了主险到期处理的diary，主险已经到期了。
为何之前没有自动生成呢。
LB52 01/01/00 ,主险不convert出来，是因为DRYPRREXP中，需要检查T5687是否定义了满期方法，LB52定义为VEST，因此skip。
8L52 01/02/00, 附加险不convert出来，是因为DRYEXREXP中，会skip rider 00。
这个为何是这样的呢，base看来就是如此，是rider 00  vesting出来的，因此rider还是00，但是COVERAGE 往下排了一个，如果是这样，那么需要修改附加险的判断。
9L52 02/01/00，第二被保人，是因为DRYPRREXP中skip LIFE 不是'01'的。 但是DRYEXREXP又会skip RIDER = '00'的，因此这个虚拟附加险都被skip了。
这个算主险还是附加险呢，涉及到如何更改。
1. DRYPRREXP要改，其实就是T5687里配VEST的，要看TN70E看看是不是有满期方法，没有，就设个到期的diary。
这个LB52，都没有定义在TN70E里，因此没定义的和定义在TN70E里没有满期方法的，都主险到期？
2. DRYEXREXP要改附加险判断逻辑，9L52算附加险
这个只有LIFE = '01' COVERAGE = '01' RIDER = '00'才算作主险，DRYPRREXP中的补集。同理DRYN64M也要修改check附加险条件。
3. T5679的险种状态补充一下
这个我看diary生成的程序里边不check 险种状态，但是AP还是应该加入到T5679中，因为DRYN64M中还是check了险种状态
这个之后会提CR</t>
  </si>
  <si>
    <t>问题：保单审核过程中，系统提示均为超保额？ 
原因：经分析现有系统部分综合投保规则（五个月内累计意外险风险保额 新单累计重疾风险保额0-35 新单累计重疾风险保额36-100）不支持多险种分类。 
现有系统逻辑是根据产品对应险种的综合投保规则所属险种分类进行累计计算，但是上述综合投保规则是不按所属险种分类统计，故两个险种分类配置不同产品也会出现计算两次的情况。 
解决方案：调整综合投保规则五个月内累计意外险风险保额所属险种分类配置为：仅有" 意外险风险" 一个，去掉"意外险风险2"即可。</t>
  </si>
  <si>
    <t>调查综合投保规则校验逻辑</t>
  </si>
  <si>
    <t>修复问题上线。</t>
  </si>
  <si>
    <t>上线修复问题，并重打错误保单</t>
  </si>
  <si>
    <t xml:space="preserve">权限已经开通 </t>
  </si>
  <si>
    <t>问题： 一年期的产品 如险种【中美联泰大都会人寿保险有限公司都会佑护医疗保险保障期：1交费期：1】 在薪资查询 净承保业绩汇总清单中3月份导出了费用类型是"未回访成功不计入业绩"的数据而在1月就没有这样的数据。
 原因：MTS 薪资计算关于"未回访成功不计入业绩 "  新需求上线的代码判断配置是否存在的逻辑有小缺陷导致未回访成功不计入业绩在3财月也出现了净承保业绩明细报表里。
解决方案：如之前微信沟通，请提一个数据提取的需求，将一年期的相关险种的产品列表提出来 ，发给分公司人管让他们手工调整数据吧。</t>
  </si>
  <si>
    <t>调查报表导出的逻辑</t>
  </si>
  <si>
    <t>用户反馈CRS信息在LA和FILENET不一致，经查询从银保通录入的原始数据和目前ODS推送到LA的数据显示一致</t>
  </si>
  <si>
    <t xml:space="preserve">用户反馈CRS信息在LA和FILENET不一致，经查询从银保通录入的原始数据和目前ODS推送到LA的数据显示一致，已和用户邮件沟通，该问题确认可以关闭
Dear,
没有问题了，已找相关同事进行确认。感谢！
chen ming  |  陈 明
</t>
  </si>
  <si>
    <t>调用接口失败</t>
  </si>
  <si>
    <t xml:space="preserve">发票状态问题 </t>
  </si>
  <si>
    <t>前台配置</t>
  </si>
  <si>
    <t>紧急联系人无法查询，该问题已确认是生产问题。</t>
  </si>
  <si>
    <t>该问题已确认是生产问题，转PRB工单修复，请知晓。</t>
  </si>
  <si>
    <t>OCR 照片识别截取图片误差，正在跟第三方OCR 寻求方案</t>
  </si>
  <si>
    <t>根本原因正在跟第三方OCR寻求支持。 临时方案需要线下补充证件照。</t>
  </si>
  <si>
    <t>兼容性视图</t>
  </si>
  <si>
    <t xml:space="preserve">暂时解决方案已告知，暂时关闭，若有问题及时电话沟通 </t>
  </si>
  <si>
    <t xml:space="preserve">客户地址查询前没有对关键字段进行校验
</t>
  </si>
  <si>
    <t>该问题已确认是生产问题，现转PRB修复，请知晓。
目前该客户的地址信息也修复，请重新尝试。</t>
  </si>
  <si>
    <t>个险代理人与团险代理人来自不同系统，个险代理人名字后面会加.团险不会</t>
  </si>
  <si>
    <t>如有需要，建议提需求修改</t>
  </si>
  <si>
    <t>表单再流转过程中做了"回退到发起者"的动作，流程从流转中变为的待发状态，所以在查询时会找不到。</t>
  </si>
  <si>
    <t>通过电话沟通，找到被退回的表单，并编辑再次发起。</t>
  </si>
  <si>
    <t>调用LA查询接口失败</t>
  </si>
  <si>
    <t>新上线bug，已修复</t>
  </si>
  <si>
    <t>该问题是由于保单任务在数据库端关联上数据来源（数据库JOB:MKTX-BPR-SDC-CN（每10分钟执行一次））的时间晚于保单发送核心LA受理时间，未能成功生成回传微保的数据，最终导致未能将保单数据同步微保。</t>
  </si>
  <si>
    <t>临时方案：建议提交数据修改申请，给该保单添加回传微保的数据。</t>
  </si>
  <si>
    <t>此用户已经帮定过ebwechat</t>
  </si>
  <si>
    <t>腾讯问题</t>
  </si>
  <si>
    <t>此问题同INC004667859 同样的问题，暂时关闭，转INC004667859跟进</t>
  </si>
  <si>
    <t>技术后台修改</t>
  </si>
  <si>
    <t xml:space="preserve">EBS  的CR1801370新增证件类型增加了2位的证件类型，导致了数据库字段变更。
港澳居民居住证及台湾居民居住证
2019/6/6发布上线的
</t>
  </si>
  <si>
    <t>同步表结构</t>
  </si>
  <si>
    <t>PWX程序在更新后台数据时和其他应用程序产生了锁表情况</t>
  </si>
  <si>
    <t>已对失败任务做重推处理，并排查其他同时段的跑批任务没有发现其他报错</t>
  </si>
  <si>
    <t>跑批任务初始化创建连接时报错，该问题产生的背景是据INFA团队反馈ODS数据库226物理内存损坏，临时方案是调节ODS备机的内存给到生产环境，批量任务初始化时部分（目前发现是2个SESSION）任务连接不能建立</t>
  </si>
  <si>
    <t>对报错任务做重推处理，并排查其他任务没有类似错误</t>
  </si>
  <si>
    <t>影像上传时，lnpdocinfo表更新死锁，导致更新失败。</t>
  </si>
  <si>
    <t>已转PRB0055117问题跟进修复。</t>
  </si>
  <si>
    <t>此问题同INC004693230，转INC004693230 跟进，暂时关闭。</t>
  </si>
  <si>
    <t>数据插入失败</t>
  </si>
  <si>
    <t>按个例处理</t>
  </si>
  <si>
    <t>投诉调查邮件发送工单除审批完成状态以外所有状态逾期未处理都会发送</t>
  </si>
  <si>
    <t>将工单关闭加入不发送邮件状态中</t>
  </si>
  <si>
    <t>正式流程未在OA系统上，导致用户误以为流程错误。</t>
  </si>
  <si>
    <t>已将此情况反馈给用户。</t>
  </si>
  <si>
    <t>转PRB增加IMAPPDFUploadServlet影像上传日志。</t>
  </si>
  <si>
    <t>跑批部分session初始化连接时报错，从日志上看是部分连接网络出现瞬断
本地错误: 10054 Microsoft SQL Server Native Client 11.0: TCP Provider: An existing connection was forcibly closed by the remote host.</t>
  </si>
  <si>
    <t>对报错任务做重跑处理，此类报错比较少见，属于偶发情况，后续会持续关注</t>
  </si>
  <si>
    <t>采购重推</t>
  </si>
  <si>
    <t>调用第三方接口异常</t>
  </si>
  <si>
    <t>问题原因是用户发现《合同审批-采购对接》流程有误，希望重新发起一份，删除原数据。</t>
  </si>
  <si>
    <t>通过电话沟通，对于采购的流程无法明确，暂时不做工单上的处理，已指导撤销新发起的表单，待与相关职能部门确认流程后，指导做'转发'的动作。</t>
  </si>
  <si>
    <t>请见邮件中相关地址</t>
  </si>
  <si>
    <t>采购流程仍在OA系统中，付首款等操作无法执行。</t>
  </si>
  <si>
    <t>授予《采购验收（HO）》表单的发起权限。</t>
  </si>
  <si>
    <t>暂时关闭，转PRB处理</t>
  </si>
  <si>
    <t>bstest&gt;&gt;29539&gt;&gt;0</t>
  </si>
  <si>
    <t>用户误操作</t>
  </si>
  <si>
    <t>经排查，报表中有该保单， 通道编码为B3 。通道配置表为实时变更，通道变更后，报表会跟着改变。</t>
  </si>
  <si>
    <t>系统bug造成数据重复</t>
  </si>
  <si>
    <t>重置密码。</t>
  </si>
  <si>
    <t>session初始化时数据库连接被强行关闭导致报错</t>
  </si>
  <si>
    <t>排查并对报错任务做重跑处理 ，已开AP给INFRA团队排查原因</t>
  </si>
  <si>
    <t>历史客户证件类型0、8在imap2.0中无法正常匹配</t>
  </si>
  <si>
    <t>该问题已做DP数据修改解决，请让代理人重新查询客户信息，谢谢。</t>
  </si>
  <si>
    <t>后台修改数据</t>
  </si>
  <si>
    <t>daily跑批失败导致报表没数据， 重跑后数据更新完毕，报表可以正常使用</t>
  </si>
  <si>
    <t>用户权限不足，无法计划报表</t>
  </si>
  <si>
    <t>该问题是由于报表逻辑调整，新增的数据库表TR_WB_SurrenderReasonDetail未能同步至报表数据库中导致；</t>
  </si>
  <si>
    <t>2020-04-09日晚发布时新增这张表，请尝试导出报表。</t>
  </si>
  <si>
    <t>请见邮件中的路径</t>
  </si>
  <si>
    <t>数据回推</t>
  </si>
  <si>
    <t>1、数据比对
2、数据修改
3、数据重推</t>
  </si>
  <si>
    <t>是由于2.0生产版本发布导致，获取验证码异常。</t>
  </si>
  <si>
    <t>该问题已于4月1日晚上修复，请联系代理人重新尝试，谢谢。</t>
  </si>
  <si>
    <t>问题：用户名为：EqxMEI的账户，无法导出工单 ，报错提示："System.Data.SqlClient.SqlException:Invalid object name 'TR_WB_SurrenderReasonDetail'."
原因：主要是访问的应用网址是http://mtsrpt.metlife.cn 属于报表库，这个库里并没有创建TR_WB_SurrenderReasonDetail相关资源，目前开发同事已于昨晚新发布上线了这个资源，所以问题已经解决。
解决方案：将销售库的资源同步到报表库里。</t>
  </si>
  <si>
    <t>根据报错提示分析原因</t>
  </si>
  <si>
    <t>MAP只保留投保人变更前的CRS信息，ODS由于切换推送了历史数据导致CRS显示不对
郭娜对应的CRS信息，客户号应该是松本的，不是郭娜的，但由于松本作为投保人的保单保全变更为郭娜</t>
  </si>
  <si>
    <t>重新推送更新后的CRS信息给核心系统，经验证数据已正常</t>
  </si>
  <si>
    <t>兼容问题</t>
  </si>
  <si>
    <t>取消兼容视图试下，若有问题及时电话沟通 。</t>
  </si>
  <si>
    <t>推数NEWCOMP有一个session在初始化数据库连接时报错，导致 推数报错</t>
  </si>
  <si>
    <t>已按要求对数据做重推处理，后面会加强监控并及时沟通</t>
  </si>
  <si>
    <t>解锁</t>
  </si>
  <si>
    <t>之前微保的名单是没有有效期的，现在微保方对名单设定了三个月的有效期，超期的，拨打时，他们返回"客户已过期"。</t>
  </si>
  <si>
    <t>内勤账号判断基本告知清空逻辑有误，不应该是保单的创建日期，应该是基本告知的修改日期。</t>
  </si>
  <si>
    <t>该问题已确认是生产缺陷，目前转PRB修复，请知晓。</t>
  </si>
  <si>
    <t>推数ANP的工作流调度出现问题，导致最新的数据未能及时推送</t>
  </si>
  <si>
    <t>已修复调度问题并重新推数，后续会每天监控确保不会再出问题</t>
  </si>
  <si>
    <t>无法登陆系统。</t>
  </si>
  <si>
    <t>密码已重置。</t>
  </si>
  <si>
    <t>问题：上海银行的保单出现被保人手机号不完整的情况，手机号中间5位含*****号，请查明原因？
原因：这是CR1801253-上海银行外点联系方式屏蔽影响的系统校验缺陷，运维在上海银行UAT环境复现此问题，新建保单时输入手机号码隐藏中间5位数字的没有问题，当二次编辑保单的时候无论是修改被保人手机号码和保存保单信息都不会隐藏手机号中间5位，这样用户是可以输入带星的手机号保存到系统里的。
临时解决方案： 通过数据修改把被保人的手机号修复正确。
彻底解决方案：在编辑保单信息时，被保人的联系电话的隐藏手机号中间5位的程序保证正常运行起来即可。</t>
  </si>
  <si>
    <t>UAT测试加代码逻辑的检查。</t>
  </si>
  <si>
    <t xml:space="preserve">session初始化连接时报错，已发邮件给INFA团队排查
Hi Jia Jia ,
自从上周日数据库机器补丁硬件问题处理之后，这几天跑批不断的出现数据库连接间歇性连接失败问题，严重影响daily 跑批，麻烦协调INFA和IBM资源给予支持，此问题很严重，请帮忙解决谢谢
</t>
  </si>
  <si>
    <t>对报错任务手工重跑，并排查其他任务有无类似问题，目前已完成</t>
  </si>
  <si>
    <t>已取出对应的OPENID以及状态。</t>
  </si>
  <si>
    <t>QA系统上报了两位审批人，但实际只有一位，流程不符。</t>
  </si>
  <si>
    <t>增加另外一位QA项目岗的人员—兰枫，问题已解决。</t>
  </si>
  <si>
    <t xml:space="preserve">问题：083002601487 203002601638 按照实收保费计算，未按年化保费计算，请查明原因。
原因： 算法包配置问题引起的，算法包1是按实收保费计算，算法包2是按年化保费计算，  这两单都是沈阳ColdCall电话中心的保单，所属产品是【都会尊悦（2018）年金保险（分红型）10年交_1】 虽然沈阳CC电话中心配置使用了算法包2，但是产品【都会尊悦（2018）年金保险（分红型）10年交_1】 配置的是算法包1，所以还是按照实收保费计算的。
解决方案：请联系总部人管朱倩倩，配置产品【都会尊悦（2018）年金保险（分红型）10年交_1】是算法包2.  </t>
  </si>
  <si>
    <t>调查配置</t>
  </si>
  <si>
    <t>SESSION初始化数据库连接时报错，因为此类错误在上周末数据库打补丁后频繁发生，初步怀疑和数据库补丁有关，已开PRB给INFA团队检查</t>
  </si>
  <si>
    <t>排查所有报错SESSION并手工重跑，对有依赖关系的关联SESSION同样做重跑处理，目前已完成</t>
  </si>
  <si>
    <t>PWX初始化数据库连接时报错，因为此类错误在上周末数据库打补丁后频繁发生，初步怀疑和数据库补丁有关，已开PRB给INFA团队检查</t>
  </si>
  <si>
    <t>对失败任务回复TOKEN后冷启动，目前运行正常</t>
  </si>
  <si>
    <t>INFA上周的补丁导致环境异常，部分SESSION不能正常完成</t>
  </si>
  <si>
    <t>手工添加调度并监控跑批完成，预计本周末回滚上周补丁后环境会恢复正常</t>
  </si>
  <si>
    <t>小孩户口本生日为1月31日，证件有效期自动计算值应该为 7月1日，目前计算值为6月30日，与map计算数值不一致导致阻断。</t>
  </si>
  <si>
    <t>临时方案：选户口本无法保存时，可以改选"身份证"，"证件已交附件"选"否"，在代理人告知中添加说明，提交保单后做投补流程修改正确的证件类型。
根本方案：代码修复</t>
  </si>
  <si>
    <t>关联账户及员工信息。</t>
  </si>
  <si>
    <t>Connected Transaction文件夹下该报表由于需求问题，正在修改逻辑， 暂时不可用。 如需使用，请使用NB文件夹下的关联方报表。</t>
  </si>
  <si>
    <t>问题：3点起TL（847118）反馈时长不准确，14点起就查不到时长了，还请检查
原因：已咨询相关同事，CMS系统推送通话记录到MTS系统的定时任务今天中午挂了，重启过现在正在推送数据中，还未推送完成，请稍等1到两个小时在查看数据。
解决方案：重启CMS系统推送通话记录到MTS系统的定时任务。</t>
  </si>
  <si>
    <t>调查CMSCallHistory。</t>
  </si>
  <si>
    <t>该问题是由DIFF函数导致的，目前已调整跑批时间避免该问题，并添加了没日监控</t>
  </si>
  <si>
    <t>iMap1.0建议书主附险捆绑产品修改附加险时返回不是主险</t>
  </si>
  <si>
    <t>问题已查明，当前iMap1.0建议书主附险捆绑产品制作建议书重新编辑附加险时有误，修改产品信息时建议删除主险重新添加，或改为2.0制作建议书，该问题转prb修复。</t>
  </si>
  <si>
    <t>同步LA等级的逻辑中屏蔽了名下有极短险的用户，修复此问题</t>
  </si>
  <si>
    <t>由于测试环境配置生产域控信息，导致代理人域账号被批量删除</t>
  </si>
  <si>
    <t>域控服务器恢复被删除的代理人域账号</t>
  </si>
  <si>
    <t>SESSION初始化数据库连接关闭，该问题从4月6号凌晨INFA打补丁后开始</t>
  </si>
  <si>
    <t>上周六INFA团队补丁回滚后问题已不再发生，后续密切关注</t>
  </si>
  <si>
    <t>兼容性问题</t>
  </si>
  <si>
    <t>1、数据查询
2、数据修复
3、数据重推</t>
  </si>
  <si>
    <t>用户在导出列表时误点了其他选项， 导致报表无法下载。 已告知用户正确下载步骤，报表在1分钟内可下载完成。</t>
  </si>
  <si>
    <t>数据延迟问题</t>
  </si>
  <si>
    <t>我看此客户已经正常绑定，绑定时间为：2020-04-13 9：39，暂时关闭，若有问题及时电话沟通：13661634698</t>
  </si>
  <si>
    <t>以移至相关路径下.</t>
  </si>
  <si>
    <t>审批流程指定审批人。</t>
  </si>
  <si>
    <t>问题：上传的招商银行电销项目的订单档，有报错提示："指定专案下缺少可用产品。"
原因：正常的系统提示信息，上传的订单档指定的银行产编号："Y00010000000025"没有配置对应的MTS系统的产品，导致系统提示"指定专案下缺少可用产品。"；
解决方案：请联系相关项目负责人确认售卖的产品信息并联系相应配置人员添加配置。</t>
  </si>
  <si>
    <t>调查报错位置的程序逻辑</t>
  </si>
  <si>
    <t>请参考问题单PRB0055433</t>
  </si>
  <si>
    <t>计划本周四晚上生产修复</t>
  </si>
  <si>
    <t>Dear    Dengshan，
    问题：MTS 2.0 工单外呼时出现转到大都会的自动语音，前缀是90830，属于外呼前缀不正确的问题，例如：客户号"CC0169934555"
    原因：1.  工单外呼时的拨打任务取错了相应的任务，错的任务相应的专案的外呼前缀是空的，专案前缀为空系统会默认使用的客户手机号所属联系市泸州市的区号0830。
                   2. 正确外呼前缀的工单任务的状态是4 （行销回收），另一个任务的状态是3 （超期回收），排序后取到了状态是3的任务专案没有外呼前缀。
    外呼工单的获取任务的逻辑： 根据客户信息找到所有相关的任务，对任务的状态（升序）和创建时间（降序）排序，取第一条任务。
    临时解决方案： 把状态是4的工单任务状态修改为2 这样就能正常外呼了。
    修改数据的脚本：update TR_C_Task set F_Status = 2  where F_Key = 637055224943743168782405
    彻底解决方案：此问题已经反馈总部运营同事，因涉及取外呼任务的业务逻辑，所以需要讨论最终的修改方案。</t>
  </si>
  <si>
    <t>调查外呼的逻辑。</t>
  </si>
  <si>
    <t>问题：华夏银行信用卡项目的客户资料导入最近几个批次的数据状态一直是准备导入中.....
原因：华夏银行的CustomerImportJob未正常执行。
解决方案：使用Admin账号登录系统  重启这个Job即可。</t>
  </si>
  <si>
    <t>检查应用Job的状态</t>
  </si>
  <si>
    <t xml:space="preserve">积分发放失败 </t>
  </si>
  <si>
    <t>积分已补发成功</t>
  </si>
  <si>
    <t>早期生成的理赔申请书在服务器上超过7天会被压缩备份保存。流程上当天可以不需要重新上传申请书导致。</t>
  </si>
  <si>
    <t>早期生成的理赔申请书在服务器上超过7天会被压缩备份保存。流程上当天可以不需要重新上传申请书导致。影像已经补充，请查收。</t>
  </si>
  <si>
    <t>问题：970889/970891/970890这三个工号昨日刚开通，今日取号时，系统提示：""到最高Callist最大取号上限，没有有效可取记录"
原因：三位新人的New和Group分组信息未生成所以导致无法取号。
方案：等待系统2019-04-15号凌晨跑分组信息生成这三位新人的分组数据。
如沟通， 三位新人的NEW和Reoffor 组信息已经由系统自动创建完成，取号已恢复正常，现关闭INC。</t>
  </si>
  <si>
    <t>检查无法取号的具体逻辑</t>
  </si>
  <si>
    <t>经查是由于开发团队发布上线造成ZDDD表数据同步延迟</t>
  </si>
  <si>
    <t>AMS手工同步数据并重新推数资金平台，目前推数已完成并已得到确认</t>
  </si>
  <si>
    <t>universe配置有误，重新配置后报表运行正常</t>
  </si>
  <si>
    <t>单据与流水关联错误</t>
  </si>
  <si>
    <t>每次点击流水，清空单据信息，且确认退票时，校验金额</t>
  </si>
  <si>
    <t>已移动至相关目录</t>
  </si>
  <si>
    <t>已正常调整结案</t>
  </si>
  <si>
    <t>这个扣费走的是资金平台的出回盘，相关程序昨天晚上才上线,数据已同步到CCS
关于LCCPOLICYINFO表的帐号问题，经查是由于续期帐号信息同步有所延迟，目前也已推送到CCS</t>
  </si>
  <si>
    <t xml:space="preserve">此问题la无历史存档，目前看下来是取LA 的关系，下次再遇到同样的问题先不继续做，我再去分析调查 </t>
  </si>
  <si>
    <t xml:space="preserve">问题一：根据报表逻辑， 只有 LP TS （待给付）状态， 且在以下交易代码列表内的数据才能取到金额， 否则为0.  这三张保单没有满足要求的记录，故为0.
问题二：根据报表逻辑，只有以下交易代码的数据才会进一步判断是否为关联交易， 否则都直接标记为'N' 。 42报表的这两个保单交易代码为T512， 不在列表中，所以标记为N。 </t>
  </si>
  <si>
    <t>已修改问题件状态为已回复。</t>
  </si>
  <si>
    <t>该单下载影像失败导致的未入库</t>
  </si>
  <si>
    <t>重新处理xml</t>
  </si>
  <si>
    <t>锁单问题</t>
  </si>
  <si>
    <t>已经正常提交</t>
  </si>
  <si>
    <t>未配置信息</t>
  </si>
  <si>
    <t>添加企业微信信息配置</t>
  </si>
  <si>
    <t>北森平台异常导致无法获取到胜任力测评信息</t>
  </si>
  <si>
    <t>北森正常后重新跑批</t>
  </si>
  <si>
    <t>经查是字段类型不匹配导致更新报错，该报错和新上线的代码有关</t>
  </si>
  <si>
    <t>已联系开发团队并根据报错修改字段类型从INT改为NVARCHAR，修复后重跑成功</t>
  </si>
  <si>
    <t>推数PASS的所有JOB全部报错，经联系DBA反馈数据库远程连接有问题导致JOB初始化数据库连接报错</t>
  </si>
  <si>
    <t>INFA团队重启PASS数据库后数据库访问正常，对所有失败的任务做重跑处理，监控全部成功完成</t>
  </si>
  <si>
    <t>报错是因为EBS上游脏数据导致更新报错</t>
  </si>
  <si>
    <t>已联系上游系统运维修复此数据，临时方案是对脏数据做屏蔽处理确保其他数据正常同步，目前已完成</t>
  </si>
  <si>
    <t xml:space="preserve">调用第三方接口问题 </t>
  </si>
  <si>
    <t>《分支机构印章使用申请单BO》的流程会后一个节点是精确到人员，没有使用岗位或者部门角色。</t>
  </si>
  <si>
    <t>已将威廉的节点替换成唐璐瑶。</t>
  </si>
  <si>
    <t>部门分管领导是空的，所以需要上节点手动选择部门分管领导。</t>
  </si>
  <si>
    <t>目前已将谈勤锋的权限维护好，更新部门分管领导的权限，下次发起公文无需手动选择而造成操作上的失误。</t>
  </si>
  <si>
    <t>公文归档人未授予公文文件夹的权限</t>
  </si>
  <si>
    <t>已经授予王祺大连分公司文件归档文件夹的权限。</t>
  </si>
  <si>
    <t>内勤账号点击编辑和代理人编辑保单时基本告知清空的时间判断标准不一致，内勤编辑根据保单创建日期、代理人编辑根据基本告知修改时间；</t>
  </si>
  <si>
    <t>该问题已确认是生产问题，今晚会生产修复；
建议代理人在明天重新保存基本告知，再次提交发单，谢谢。</t>
  </si>
  <si>
    <t>去年用户已经调整部门，由于一些原因未关注到OA系统中，目前还在原部门才导致审批的流程的错误。</t>
  </si>
  <si>
    <t>部门已经调整。</t>
  </si>
  <si>
    <t>已回复</t>
  </si>
  <si>
    <t>调用第三方接口超时</t>
  </si>
  <si>
    <t>账号问题</t>
  </si>
  <si>
    <t>未配置LA 账号，已经配置</t>
  </si>
  <si>
    <t>已经处理</t>
  </si>
  <si>
    <t>新代码上线时对应HIS表字段未作同步更新</t>
  </si>
  <si>
    <t>已告知开发团队修复后对失败任务做重推处理，目前已完成</t>
  </si>
  <si>
    <t>从MTS同步 表TR_P_CUSTOMER到ODS过程里产生锁表导致报错</t>
  </si>
  <si>
    <t>在同步TR_P_CUSTOMER的过程中有其他应用访问该表且查询时间较长导致，锁表问题已解决，对失败任务恢复并重跑</t>
  </si>
  <si>
    <t xml:space="preserve">1、数据比对
2、数据修复
3、数据重推
</t>
  </si>
  <si>
    <t>经查，代理人的都会天使，用户录入信息为：188858605@qq.com</t>
  </si>
  <si>
    <t xml:space="preserve">调用第三方接口异常 </t>
  </si>
  <si>
    <t xml:space="preserve">问题已经修复，我看了此单在2020-04-17号已经申请成功，暂时关闭  </t>
  </si>
  <si>
    <t>已发起回调</t>
  </si>
  <si>
    <t xml:space="preserve">工作流问题 </t>
  </si>
  <si>
    <t xml:space="preserve">已经正常结案 </t>
  </si>
  <si>
    <t>2020年未部署校验规则。</t>
  </si>
  <si>
    <t>已将2020的发起校验规则部署。</t>
  </si>
  <si>
    <t>之前黑名单已解除</t>
  </si>
  <si>
    <t>新交费频率是否在可支持列表中</t>
  </si>
  <si>
    <t>此险种的新交费频率不在在可支持列表中</t>
  </si>
  <si>
    <t>数据库中关联方名单中未录入性别， 导致三要素不匹配， 加入性别信息后，报表可以正常显示</t>
  </si>
  <si>
    <t>测试数据退费处理</t>
  </si>
  <si>
    <t>恢复资产类别分类设置</t>
  </si>
  <si>
    <t>该问题原因是，该工单没有及时处理，工单对应保单任务已经行销回收。目前系统逻辑是根据工单号查询对应客户的任务时，查询到了该客户之前的一个超期回收的任务，由于该任务对应专案外呼前缀为空，导致最终外呼的号码有误。</t>
  </si>
  <si>
    <t>临时处理方案可通过提交数据修改申请，将该工单对应的任务状态修改为强制回收，然后可以准确查看该工单对应客户的任务，进行外呼。
修改脚本：update top(1) TR_C_Task set F_Status=2 where F_Key=637055224943743168782405</t>
  </si>
  <si>
    <t>已剔除几名核保校验规则不通过的人员。</t>
  </si>
  <si>
    <t>修复</t>
  </si>
  <si>
    <t>由于MAP只保留原始的CRS信息，在CRS信息在LA修改后，ODS由于历史切换的原因对该客户的CRS历史做了重新推送导致LA信息被覆盖</t>
  </si>
  <si>
    <t>将最新的CRS信息重新推送给LA，目前已经完成，问题已解决</t>
  </si>
  <si>
    <t>多个客户号的问题引起的</t>
  </si>
  <si>
    <t>需要LA合并客户号，暂时关闭</t>
  </si>
  <si>
    <t>已经正常</t>
  </si>
  <si>
    <t>业务问题</t>
  </si>
  <si>
    <t>进行配置信息更改</t>
  </si>
  <si>
    <t>重启应用，生产已恢复中保信双录轮询批处理。</t>
  </si>
  <si>
    <t>该工单已完成，生产已恢复中保信双录轮询批处理，请知晓。</t>
  </si>
  <si>
    <t>经查是155服务器的INFORMATICA服务出现异常，团险的PWX 任务全部hang住导致没有数据进来，因为目前的监控FOCUS在session有无报错或中止，所以这种情况不在监控范围，后续会改进监控盲区，增加PWX异常情况的监控，临时的方案是人工每天监控</t>
  </si>
  <si>
    <t>联系INFA团队重启服务器并重启INFORMATICA服务，对PWX回拨TOKEN后cold start,目前数据已补抽完成</t>
  </si>
  <si>
    <t>4月17日切换腾讯人脸识别生产环境时，有一台应用未重启，appid未生效导致。</t>
  </si>
  <si>
    <t>该问题已查明是生产问题，问题已修复，请联系代理人重新尝试，谢谢。</t>
  </si>
  <si>
    <t>iox 11.x pad 兼容性问题导致影像偶发遮盖</t>
  </si>
  <si>
    <t>临时方案，重新补充影像上传。 根本方案：理赔影像这块影像生成逻辑需要调整同投保书影像生成逻辑，走新需求。</t>
  </si>
  <si>
    <t>由于网络原因导致系统中出现两个订单信息，其中一条无效，结果减扣了积分</t>
  </si>
  <si>
    <t>返还有误数据扣掉的积分</t>
  </si>
  <si>
    <t>处理时效逻辑与实际不符</t>
  </si>
  <si>
    <t>同INC004713583一同处理，目前在UAT测试</t>
  </si>
  <si>
    <t>跑批问题，数据已经正常导入</t>
  </si>
  <si>
    <t>已告知代理人联系微端</t>
  </si>
  <si>
    <t>今天发布</t>
  </si>
  <si>
    <t>已删除</t>
  </si>
  <si>
    <t>问题已查明，是由于周五更新腾讯生产环境时，有一台服务器更新失败导致，目前问题已修复，请知晓。</t>
  </si>
  <si>
    <t>该问题已在生产中修复，空中签名的保单在手机端OCR识别后，可以允许修改性别，请知晓。</t>
  </si>
  <si>
    <t>该问题已安排修复，请知晓。</t>
  </si>
  <si>
    <t>开通手机号与微信绑定手机不一致导致。</t>
  </si>
  <si>
    <t>重新配置企业微信信息。</t>
  </si>
  <si>
    <t>用户账号配置</t>
  </si>
  <si>
    <t>技术修改</t>
  </si>
  <si>
    <t>目前部门主管是罗丹，所以无法到实际部门主管谌冠英这里到。</t>
  </si>
  <si>
    <t>已将谌冠英设置为行效直销（企划）的部门主管。</t>
  </si>
  <si>
    <t>这个是浏览器兼容问题，打开ie浏览器设置开ie7兼容性模式访问银保通页面添加网点就行了</t>
  </si>
  <si>
    <t>历史数据迁移</t>
  </si>
  <si>
    <t>据用户反馈，改状态后已结局。</t>
  </si>
  <si>
    <t>本地电脑环境问题。</t>
  </si>
  <si>
    <t>已将详细安装步骤描述，IT已协助安装。</t>
  </si>
  <si>
    <t>于20200427已修复，用户已走其他渠道。</t>
  </si>
  <si>
    <t>未生效保单</t>
  </si>
  <si>
    <t>空中签名metlife横幅放大，导致签字按钮看不到；</t>
  </si>
  <si>
    <t>该问题已在生产中修复，生产上已禁止空中签名metlife横幅放大，请知晓。</t>
  </si>
  <si>
    <t>数据修复。</t>
  </si>
  <si>
    <t>空中签名微信支付月交件首期支付金额不是2倍期交保费；</t>
  </si>
  <si>
    <t>问题已在生产中修复</t>
  </si>
  <si>
    <t>此客户是相似客户，相似客户是根据五要素中的姓名，性别，生日，证件类型，证件号 其中有几项相同的核心就认为是相似客户，微店的相似客户不允许投保</t>
  </si>
  <si>
    <t>暂时关闭，若有问题及时电话沟通：１３６６１６３４６９８</t>
  </si>
  <si>
    <t>该保单是由于代理人2020-03-13 22:18重新点击发送短信链接，导致客户之前签署的影像都被清空，目前该问题在3月13日晚上23点进行了生产优化，该保单只能找客户重签，请知晓。</t>
  </si>
  <si>
    <t>用户操作问题。</t>
  </si>
  <si>
    <t>数据已经正常，暂时关闭</t>
  </si>
  <si>
    <t>查询数据</t>
  </si>
  <si>
    <t>网络URL乱码</t>
  </si>
  <si>
    <t>更正网络URL乱码</t>
  </si>
  <si>
    <t>该问题已确认是生产问题，空中签名微信支付金额月交件不是2倍期交保费。</t>
  </si>
  <si>
    <t>该问题已于4月22日凌晨1点生产修复，请知晓。</t>
  </si>
  <si>
    <t>服务器通信异常</t>
  </si>
  <si>
    <t>重发保单</t>
  </si>
  <si>
    <t>邮件已经重发</t>
  </si>
  <si>
    <t>该问题出在客户表数据更新异常导致，由于系统缺少相关的日志信息无法定位具体原因。</t>
  </si>
  <si>
    <t>遇到该问题建议新建建议书再转投保书，尽量不要使用之前的建议书，请知晓。</t>
  </si>
  <si>
    <t>数据冗余</t>
  </si>
  <si>
    <t>进行业务配置</t>
  </si>
  <si>
    <t>重新推送数据。</t>
  </si>
  <si>
    <t>该问题已解决，是由于中再系统部分进程异常导致，当晚20：45分问题已修复，请代理人重新尝试，谢谢。</t>
  </si>
  <si>
    <t>共享按钮置灰，无法使用导出PDF文件。</t>
  </si>
  <si>
    <t>指导使用打印功能解决此问题，PDF已经过审。</t>
  </si>
  <si>
    <t>增量同步有小瑕疵，导致部分数据未能正常同步，已做紧急修复</t>
  </si>
  <si>
    <t>修复后重跑数据正常，问题已解决</t>
  </si>
  <si>
    <t>第三方北森问题导致</t>
  </si>
  <si>
    <t>协调用户直接在第三方平台操作</t>
  </si>
  <si>
    <t>经测试是可以回签的，且4月21号 没有查到日志，
在4月23号 回签已经成功。
说明是这是当时的网络问题。</t>
  </si>
  <si>
    <t>空中签名月交件微信支付金额只有一期保费的问题已生产修复；
保单被锁问题，正在紧急修复中。</t>
  </si>
  <si>
    <t>该保单是月交件，首期支付金额应该为92元，当前保单微信支付只支付了46元，该问题是生产问题，目前已经修复，该保单解决方案请参考以下处理意见，有任何疑问可以电话给我：+8621-5203 7203 分机63231，谢谢。 
处理意见： 
方案一：如果客户愿意重新做单，请走业联退费； 
方案二：如果客户需要这个单子，需要走转账补费，将差额保费通过个人网银转账至我公司以下对公账户（需确保账号正确）： 
户名 ： 中美联泰大都会人寿保险有限公司 
开户银行：中信银行北京西单支行 
帐号：7112310187100000804 
客户支付后请联系我部高依云，如果无法联系，可以联系400的同事，把核实资金到账情况、确认到账的保单信息邮件发给IT（文贺 wenhe@metlife.com.cn）处理； 
该问题先提TASK工单，解决"当前单被用户使用！"问题，谢谢。</t>
  </si>
  <si>
    <t>ocr 识别失败</t>
  </si>
  <si>
    <t>因为离职人员待办事项未处理，导致流程卡死的情况。</t>
  </si>
  <si>
    <t>流程已按照需求进行修改，问题已解决。</t>
  </si>
  <si>
    <t>空中签名微信支付部分保单查询异常</t>
  </si>
  <si>
    <t>该保单已联系官微的同事确认微信支付已完成，请联系分公司受理台发送，微信支付结果map没有接收到的问题正在紧急排查中</t>
  </si>
  <si>
    <t>ODS每晚9点从MAP抽数， 9点以后才发送LA的保单（state='05'）要等到T+2才会进入报表， 用户要求， 将抽数时间改到晚上11点半， 以此减少由于时间差造成的数据差异</t>
  </si>
  <si>
    <t>调度已修改</t>
  </si>
  <si>
    <t>四个直辖市国标码与库中编码不一致</t>
  </si>
  <si>
    <t>1、四个直辖市编码修复
2、上线动作</t>
  </si>
  <si>
    <t>该单因为强制退出程序导致分发过程被强制中断</t>
  </si>
  <si>
    <t>建议用户进行补打操作</t>
  </si>
  <si>
    <t>无法提交的原因是，未勾选必填项。</t>
  </si>
  <si>
    <t>已指导填写，完成发送，问题已解决。</t>
  </si>
  <si>
    <t>推数异常</t>
  </si>
  <si>
    <t>数据已经推算至下游</t>
  </si>
  <si>
    <t>已处理，证件类型应该为其他类型。</t>
  </si>
  <si>
    <t>闰年问题导致的。</t>
  </si>
  <si>
    <t>根据保单投保日期，将原来生成的保单周年日2020/02/29 patch为2020/02/28。</t>
  </si>
  <si>
    <t>IE浏览器配置，导致无法正常打开附件。</t>
  </si>
  <si>
    <t>指导联系IE解决。</t>
  </si>
  <si>
    <t>客户邮箱未开通</t>
  </si>
  <si>
    <t>满期金领取提交时不会做证件有效期变更</t>
  </si>
  <si>
    <t>满期金领取提交时不会做证件有效期变更，暂时关闭，若有问题及时电话沟通</t>
  </si>
  <si>
    <t>第三位是E单子不是从ipartner系统的单子，无法处理，请知晓~~</t>
  </si>
  <si>
    <t>数据库锁表导致报错</t>
  </si>
  <si>
    <t>排查没有其他报错，对报错任务重跑处理，目前已完成</t>
  </si>
  <si>
    <t>问题原因已查明是由于重新发送短信链接后，系统会把之前上传的有效影像重置为失效，此时手机端还可以在原来的链接上继续操作，没有失效的提示，最终导致保单的证件影像件缺少</t>
  </si>
  <si>
    <t>该问题已经安排紧急修复，建议代理人重新发送链接时让客户在新的链接上重签，请知晓。</t>
  </si>
  <si>
    <t>帐号已经解决</t>
  </si>
  <si>
    <t>红冲电子发票打印空白且占一个票据号</t>
  </si>
  <si>
    <t>修改发票类型，打印后修改为原状</t>
  </si>
  <si>
    <t>报表由于数据量太大，执行慢，已手工提取数据给用户， 用户后续通过需求优化报表</t>
  </si>
  <si>
    <t>后续通过需求优化报表</t>
  </si>
  <si>
    <t>路由配置错误</t>
  </si>
  <si>
    <t>更改为正确路由</t>
  </si>
  <si>
    <t>由于代理人pad更新应用文件不完全导致合同受影响</t>
  </si>
  <si>
    <t>1是告知代理人卸载1.0重装，2是对于当前单map重新补充投保书，然后分公司重新打合同。 根本方案是map需要增加请求控制检验逻辑。</t>
  </si>
  <si>
    <t>当前系统存在出生日期是9月29或者9月30号，被保人证件类型选择身份证户口本，IMAP2.0与MAP 证件有效期算出的结果不一致的问题，导致无法保存。</t>
  </si>
  <si>
    <t>临时方案：选择身份证，证件已交附件选择否 ，在代理人告知中添加说明 ，提交保单后做投补流程修改正确的证件类型 。
根本方案：MAP与IMAP2.0统一算法让计算出的证件有效期结果一致。已转PRB进行修复中</t>
  </si>
  <si>
    <t>下游AML一代由于历史原因却是部分数据，已根据需要对数据做补推处理，目前已完成</t>
  </si>
  <si>
    <t>该问题是由于前端单证编号传值错误导致代理人加签空白。</t>
  </si>
  <si>
    <t>该问题是由于前端单证编号传值错误导致代理人加签空白。该问题经过代码分析，没有必然的逻辑条件触发产生此现象，很难重现，属于偶发情况，目前怀疑点为请求单证编号的值由于某些缓存原因导致没有被及时更新导致。目前针对此未知原因将进行代码优化调整校验，避免此问题再次发生，目前排期优化中。 问题单需要线下先处理。</t>
  </si>
  <si>
    <t xml:space="preserve">bug 已经修复上线 </t>
  </si>
  <si>
    <t>已确认是中再系统接口异常导致当晚系统已恢复正常，目前根本原因等待中再反馈，请知晓。</t>
  </si>
  <si>
    <t>问题单已手动发送核心，根本问题还在分析中，请知晓。</t>
  </si>
  <si>
    <t>数据重推</t>
  </si>
  <si>
    <t>经查：此单确实是23号支付的，但由于系统的支付回调不及时，会出现出单不成功的情况；针对这样我们一般会在第二天比对数据，补发单子；考虑到昨天是月结日，我们补发了两批数据，但无此单；今天比对进行了补单，请知晓~~</t>
  </si>
  <si>
    <t>数据库表中该保单号对应的投保人和被保人的证件号数据为空，所以页面查询出来自然为空。</t>
  </si>
  <si>
    <t>自动发送LA的JOB停止运行导致保单未发送LA受理。</t>
  </si>
  <si>
    <t xml:space="preserve">重启自动发送JOB : BatchSendLAPolicy </t>
  </si>
  <si>
    <t>核心系统在24号11点做过修改，预计25号推送到CCS</t>
  </si>
  <si>
    <t>是否将只申请额外给付的申请，页面将系统自动带出的通融金额删掉，免得系统不认识，将额外金额+通融金额一起算进去了。</t>
  </si>
  <si>
    <t>已请求实施工程师震轩协助帮助，确认需求："流程按照额外+通融金额的公式进行计算，并判断未超出10000元，目前流程流转正确。"</t>
  </si>
  <si>
    <t>该单被分公司运营扣单，原因为'家庭地址和联系地址中文字重复'，所以不会发送电子合同
服务台联系用户告知</t>
  </si>
  <si>
    <t>数据同步延迟， 加上每周日数据库例行维护，导致大量日志未同步， 镜像库无法更新快照， 缺少昨天的数据</t>
  </si>
  <si>
    <t>数据同步已完成， 报表可以正常使用</t>
  </si>
  <si>
    <t>该单属于系统性能不够的问题</t>
  </si>
  <si>
    <t>优先处理用户要求的单子</t>
  </si>
  <si>
    <t>保单贷款 兴业信用卡、招商信用卡、交行信用卡 进人工池</t>
  </si>
  <si>
    <t>录音时长为0，日志显示远端断开，怀疑是手机信号问题或客户误操作导致</t>
  </si>
  <si>
    <t>已处理，新上线程序未对离职单处理，先已修复</t>
  </si>
  <si>
    <t>由于网络原因导致上传的证件破损，系统无校验</t>
  </si>
  <si>
    <t>此问题已经知晓，目前正在修复中。由于网络原因导致上传的证件破损，后台无法补充。该问题，当时代理人也是可以看到证件是空白的，代理人可能没有注意并及时调整，当前需要业务线下补充，谢谢。</t>
  </si>
  <si>
    <t>该问题已确认是生产缺陷，目前正在紧急修复中，该保单请提TASK工单处理解决，请知晓。</t>
  </si>
  <si>
    <t xml:space="preserve">性能问题造成系统卡顿 </t>
  </si>
  <si>
    <t>工作流已经调整</t>
  </si>
  <si>
    <t>经和用户沟通，用户提供的保单号错误。可关闭。</t>
  </si>
  <si>
    <t>据初步调查，历史数据在新系统迁移时未迁移过来，如果需要，需要进行数据修改，要提DP。已和用户进行沟通</t>
  </si>
  <si>
    <t>已处理，详情请见邮件</t>
  </si>
  <si>
    <t>map调用pass异常导致，且无提示信息给到前端</t>
  </si>
  <si>
    <t>确认书已经生成，如附件，可以看看是否在pass直接操作，如不行，可以让代理人重新发起犹退。异常提示优化可以告知map进行。</t>
  </si>
  <si>
    <t>保全同事将工单撤销导致</t>
  </si>
  <si>
    <t>重新提交</t>
  </si>
  <si>
    <t>流程问题</t>
  </si>
  <si>
    <t>经查：发现是隔天承保（头天核保、第二日出单），这样是不允许的，所以链接失效。</t>
  </si>
  <si>
    <t>office控件未安装导致无法发起公文。</t>
  </si>
  <si>
    <t>IT已协助安装完成。</t>
  </si>
  <si>
    <t>该保单于4月27日上午10点56分才进入ODS ， 报表数据为T+1时效， 28号再次排查， 该保单正常显示</t>
  </si>
  <si>
    <t>经查是上游理赔交易数据因为数据类型不匹配导致未进入对应接口表导致</t>
  </si>
  <si>
    <t>已联系ECLAIM运维修复问题后ODS做重推处理，目前问题已解决</t>
  </si>
  <si>
    <t xml:space="preserve">问题已经解决 </t>
  </si>
  <si>
    <t>指定审批人。</t>
  </si>
  <si>
    <t>公文保存待发不能编辑发送。</t>
  </si>
  <si>
    <t>重新拟文，直接发送。</t>
  </si>
  <si>
    <t>已处理
错误原因: 该代理人下的某位候选人在测评表存在冗余数据</t>
  </si>
  <si>
    <t>已将影像件删除</t>
  </si>
  <si>
    <t>操作问题</t>
  </si>
  <si>
    <t>自动发送保单JOB未成功执行</t>
  </si>
  <si>
    <t>目前JOB已执行成功，保单已经受理。</t>
  </si>
  <si>
    <t>建议书》帮助功能中部分分公司没有授权查询权限</t>
  </si>
  <si>
    <t>TASK数据修复，问题已解决，请代理人重新尝试查询即可。</t>
  </si>
  <si>
    <t>数据库迁移后相关表的权限没有授予ODSADMIN 帐号造成推数报错</t>
  </si>
  <si>
    <t>已联系DBA授权后对报错任务重推处理，目前已完成</t>
  </si>
  <si>
    <t>eai 中转log 错误</t>
  </si>
  <si>
    <t>我们调查了下日志是eai 中转log 错位导致的，目前正在修复中，这单目前只能通过数据修改来做，需提DP到LA进行数据修改，暂时关闭若有问题及时电话沟通</t>
  </si>
  <si>
    <t>接口调用问题</t>
  </si>
  <si>
    <t>和用户沟通，已经解决。</t>
  </si>
  <si>
    <t>去生产查询对应印刷号对应的银行发给我们报文，我们发给lA报文</t>
  </si>
  <si>
    <t>1、数据比对
2、数据修复
3、数据重推</t>
  </si>
  <si>
    <t>调用第三方接口</t>
  </si>
  <si>
    <t>INC004798168</t>
  </si>
  <si>
    <t>ODS1生产wf_Regular推数session监控</t>
  </si>
  <si>
    <t>INC004798229</t>
  </si>
  <si>
    <t>RI ETL 异常JOB ，请及时处理</t>
  </si>
  <si>
    <t>INC004798302</t>
  </si>
  <si>
    <t>wf_REPORT_DAILY 推数报错</t>
  </si>
  <si>
    <t>INC004798368</t>
  </si>
  <si>
    <t>wf_REPORT_DAILY 报错</t>
  </si>
  <si>
    <t>INC004802631</t>
  </si>
  <si>
    <t>ODS daily 跑批报错</t>
  </si>
  <si>
    <t>INC004811569</t>
  </si>
  <si>
    <t>ODS 模型跑批报错</t>
  </si>
  <si>
    <t>INC004811573</t>
  </si>
  <si>
    <t>ODS推数PASS和COMP报错</t>
  </si>
  <si>
    <t>INC004811582</t>
  </si>
  <si>
    <t>ODS推数上海人身险报错</t>
  </si>
  <si>
    <t>INC004811648</t>
  </si>
  <si>
    <t>INC004826022</t>
  </si>
  <si>
    <t>保单号：BJ-02954962/40252418，NJ-03074529,T215|客户证件提交信息，4/30日微信端重复提交，有一条记录未结案，烦请后台确认，谢谢！</t>
  </si>
  <si>
    <t>INC004833022</t>
  </si>
  <si>
    <t>Reporting SAP-BO网页打不开，烦请查询</t>
  </si>
  <si>
    <t>INC004833044</t>
  </si>
  <si>
    <t>CCS-语音评价月报表中5/1当天无数据</t>
  </si>
  <si>
    <t>INC004833188</t>
  </si>
  <si>
    <t>2020年5月2日，5月3日，5月4日的三天的ODS失效两年解约清单数据未直刷，导致进入人工池的数据量较大，请协助重新跑遍数据以便符合直刷条件的保单可以直刷，谢谢</t>
  </si>
  <si>
    <t>INC004833303</t>
  </si>
  <si>
    <t>保单号：SY-97700456，客户5/1日微信端提交T111|补发保单，未在微信保全清单及影像系统内显示相关内容，未正常结案，烦请后台调查，谢谢！</t>
  </si>
  <si>
    <t>INC004833321</t>
  </si>
  <si>
    <t>PASS系统中增值服务里面的功能无法使用，查询信息时显示数据库错误，详见附件，请协助处理，谢谢！</t>
  </si>
  <si>
    <t>INC004833332</t>
  </si>
  <si>
    <t>代理人金玉平（8611007798）无法收到验证码，无法绑定点将台，请处理，谢谢！手机号码已经核对。</t>
  </si>
  <si>
    <t>INC004833367</t>
  </si>
  <si>
    <t>Huiyan Qu</t>
  </si>
  <si>
    <t>CFO周智圣的个人报销银行账户有错误，请修改为：户名：Zhou Zhisheng账户：6214850215138956开户行：招商银行上海分行闵行支行</t>
  </si>
  <si>
    <t>INC004833388</t>
  </si>
  <si>
    <t>打印网销电子发票（目前准备开具一张，单号OLP011580835），但是系统提示如截图，烦请协助处理，谢谢！</t>
  </si>
  <si>
    <t>INC004833468</t>
  </si>
  <si>
    <t>语音评价-月；语音评价明细；语音评价坐席明细表，3张报表5月1日无数据，请协助，谢谢。</t>
  </si>
  <si>
    <t>INC004833669</t>
  </si>
  <si>
    <t>保单号：03308708，为每月缴费1139元，但是续期保费中每月的29号和30号都出现了一笔应交费用</t>
  </si>
  <si>
    <t>INC004833694</t>
  </si>
  <si>
    <t>Yiting Yang</t>
  </si>
  <si>
    <t>无法提交费用申请单，选择顾销竞赛费用申请单后，点击提交，显示“当前参数不存在”，详见附件截图。</t>
  </si>
  <si>
    <t>INC004833765</t>
  </si>
  <si>
    <t>Jianxiong Zhang</t>
  </si>
  <si>
    <t>费控账号 jianxiong zhang账号被锁定，无法登录，麻烦解锁一下，着急使用.</t>
  </si>
  <si>
    <t>INC004833773</t>
  </si>
  <si>
    <t>MTS系统中有部分离职的员工状态显示错误，均为4-30离职，正确状态应该为离职。请帮忙查询是否还有其他人员存在此类情况？请帮忙加急。谢谢！工号 姓名 身份证 修改项目 修改值932218 王锴 310110198606223733 离职时间 2020/4/30971430 易勇 5110271976110665</t>
  </si>
  <si>
    <t>INC004833831</t>
  </si>
  <si>
    <t>费控系统中合同丢失，请将合同CON-北京-总务部-2018-0428推送到费控系统中</t>
  </si>
  <si>
    <t>INC004833852</t>
  </si>
  <si>
    <t>费控系统批量支付异常回滚机制存在缺陷，会间接造成重复支付问题</t>
  </si>
  <si>
    <t>INC004833872</t>
  </si>
  <si>
    <t>04128266及04155897被保险人地址及邮编信息乱码，烦请协助核实处理，谢谢！</t>
  </si>
  <si>
    <t>INC004833878</t>
  </si>
  <si>
    <t>因运营内部工作职能调整，需将系统中1090部门和1190部门对应的成本中心负责人从沈渊调整为薛炜琦（员工号：1012248）。</t>
  </si>
  <si>
    <t>INC004834078</t>
  </si>
  <si>
    <t>长时间未登陆，CSO账号被锁，烦请协助解锁，谢谢！登录名：ChenQiqi</t>
  </si>
  <si>
    <t>INC004834130</t>
  </si>
  <si>
    <t>LA无法登陆，账号EFLU1，因岗位为收付费故不能重置新密码，密码同为账号，烦请协助处理，谢谢！</t>
  </si>
  <si>
    <t>INC004834332</t>
  </si>
  <si>
    <t>用户已经持续一两个月出现了这样的问题，请服务台协助解决，具体看附件。</t>
  </si>
  <si>
    <t>INC004834340</t>
  </si>
  <si>
    <t>影像系统 无法联系已经10分钟无法使用了。</t>
  </si>
  <si>
    <t>INC004834420</t>
  </si>
  <si>
    <t>回访工单结果修改上传附件更改回访结果后，原保单信息中的“回访结束时间、回访问卷完成时间、回访结束最后时间”被置为“空”，请查找原因并修复。</t>
  </si>
  <si>
    <t>INC004834786</t>
  </si>
  <si>
    <t>工单号INC004782101，上周反馈问题后，重新开票时，显示：未开票金额为0元，无法正常开具。烦请协助处理。谢谢！详见附件拷屏：</t>
  </si>
  <si>
    <t>INC004841617</t>
  </si>
  <si>
    <t>IMAP2.0在登录时，输入帐号密码后提示"加载失败，请重试。"</t>
  </si>
  <si>
    <t>INC004841747</t>
  </si>
  <si>
    <t>CQ-40600318 客户3.16微信申请还款扣款中，3.19微信申请满期结案。烦请终止3.16的还款任务。谢谢！</t>
  </si>
  <si>
    <t>INC004841760</t>
  </si>
  <si>
    <t>请将合同CON-采购部-2019-0814及CON-采购部-2019-0815改为里程碑合同，谢谢</t>
  </si>
  <si>
    <t>INC004841769</t>
  </si>
  <si>
    <t>BJ  05006788  PASS中保全任务查询中有一条已结案和一条待登记的任务，待登记的无法撤销且无法操作，请帮忙将查看此条任务的来源并帮忙处理，谢谢！</t>
  </si>
  <si>
    <t>INC004841788</t>
  </si>
  <si>
    <t>保单号：CZ-01285807,微信端T215|客户证件提交信息重复，5/6日有条待登记未正常结案，烦请后台调查，谢谢！</t>
  </si>
  <si>
    <t>INC004841842</t>
  </si>
  <si>
    <t>目前，北京分公司合同：CON-北京-总务部-2018-0428，再次从费控系统中链接不上，该合同是中美联泰大都会有限公司北京分公司与供应商签署的，请采购系统和费控系统技术人员及时帮忙处理。（往期我们在费控中是直接可以链接到的，本期再次失联）</t>
  </si>
  <si>
    <t>INC004841853</t>
  </si>
  <si>
    <t>Eric Chen</t>
  </si>
  <si>
    <t>SC 04055285  一直处于已批核状态，和保全处理状态T130|传统险加保 04055285   231000083585 4-四川分公司 SC-四川分公司   服务人员代办 已批核 2020-04-27</t>
  </si>
  <si>
    <t>INC004841884</t>
  </si>
  <si>
    <t>邮件收到多封提示邮件，内容仅为"您的合同 CON-FP-重庆-直效行销（招聘）-2019-0099 将到期，请及时处理"，但在PS系统中无法查找到相关合同！！！请尽快提供更全面的信息，以便及时处理，谢谢</t>
  </si>
  <si>
    <t>INC004841905</t>
  </si>
  <si>
    <t>大连保单SH8000021562查看客户(对应客户号03081453)在LA系统中的登记的CRS信息变为空了，之前有更新过信息，还请协助查看下原因。感谢！</t>
  </si>
  <si>
    <t>INC004841908</t>
  </si>
  <si>
    <t>同一个客户变更账号，依顺序第一单，第三单均未出现F71照会，然后其中第二单却有F71照会，经PASS核查该客户号下此账号只有一个，请IT协助查找原因。</t>
  </si>
  <si>
    <t>INC004842099</t>
  </si>
  <si>
    <t>费控系统，部分费用申请单，如电销竞赛申请单提交报错。无法正常提交</t>
  </si>
  <si>
    <t>INC004842312</t>
  </si>
  <si>
    <t>于11.45扫描多单，上传成功后目前影像系统中无影像，涉及时效请加急处理，谢谢。041000252489041000252489041000252489041000252489041000252489041000252489041000255145041000255145041000255145041</t>
  </si>
  <si>
    <t>INC004842392</t>
  </si>
  <si>
    <t>采购系统中现有乐成及世通续租地产合同（CON-北京-总务部-2020-0080，CON-北京-总务部-2020-0062，均已生效），涉及向业主支付房租，及向物业支付物业费，费控系统仅能链接租金部分，物业费无法支付，请协助解决 可否参考租赁合同CON-北京-总务部-2019-0980，将现有合同信息删除后处理为两个</t>
  </si>
  <si>
    <t>INC004842479</t>
  </si>
  <si>
    <t>RPT系统中增加新上线费改产品</t>
  </si>
  <si>
    <t>INC004842492</t>
  </si>
  <si>
    <t>在报销时关联不到合同，报销单号为： EXP010220042903138，需关联的合同号为CON-FP-运营优化部-2019-0396，验收单号为YS2020042200431报销单号为：EXP010220042903137， 需关联的合同号为CON-FP-运营优化部-2019-0396，验收单号为YS202004</t>
  </si>
  <si>
    <t>INC004842542</t>
  </si>
  <si>
    <t>深圳顾销业务推动刘莎（工号：3428766）费控系统有一笔2019年预提费用，已经预提成功（预提单号为：ACC0702020101319），提交报销时无法关联预提申请单，如图所示为空白，烦请老师看看如何解决，谢谢!</t>
  </si>
  <si>
    <t>INC004842731</t>
  </si>
  <si>
    <t>案件状态为空：L20050749188、01306455、M20050770336L20050749158、03075842、M20050770296L20050649127、03181928、M20050670256 L20042848709、03986678、M20042869740 已结案支付异常，LA</t>
  </si>
  <si>
    <t>INC004842872</t>
  </si>
  <si>
    <t>1120042325545此单投诉工单，投诉审批页面无法进行修改及保存。</t>
  </si>
  <si>
    <t>INC004842901</t>
  </si>
  <si>
    <t>无法关联合同CON-FP-新契约部-2019-0841，请帮忙解决</t>
  </si>
  <si>
    <t>INC004842924</t>
  </si>
  <si>
    <t>https://chanpin.metlife.com.cn/res/protocal/wesureapplet/xzwyInsuranceDec.pdf新真无忧产品-投保须知，第8条 如实告知，删除2），详见附件。</t>
  </si>
  <si>
    <t>INC004843422</t>
  </si>
  <si>
    <t>CON-FP-企业市场营销部-2017-0781/CON-FP-企业市场营销部-2017-0782两份年框合同在采购系统的价格还需要调整，CON-FP-企业市场营销部-2017-0781一锦合同的明细与我这里核对的不一致，请更新（具体价格明细请参阅附上的表格）；CON-FP-企业市场营销部-2017-0782因为供应商</t>
  </si>
  <si>
    <t>INC004850000</t>
  </si>
  <si>
    <t>MTSRPT导出保单明细业绩报表弹出错误提示，如附件所示，请协助加急处理，谢谢。用户EweiZY</t>
  </si>
  <si>
    <t>INC004850318</t>
  </si>
  <si>
    <t>MTS——基础数据——质检——TSR黑名单：显示人员的黑名单是有效的如图"黑名单生效"所示；MTS——质检——任务精确分配：查询到的人员黑名单显示为否如图"黑名单显示问题"所示；任务敬确分配处显示错误，会影响核听任务处理。</t>
  </si>
  <si>
    <t>INC004850449</t>
  </si>
  <si>
    <t>CCS系统生成保全变更申请书，保全项选择“生存金、年金、满期金”领取，发送方式选择邮件，生成的PDF文件排版错位，详见附件，请尽快修复，谢谢！</t>
  </si>
  <si>
    <t>INC004850451</t>
  </si>
  <si>
    <t>L20050749179、04904125、M20050770321 微信申请，影像不全。L20050749165、03191702、M20050770303 微信申请，影像不全。</t>
  </si>
  <si>
    <t>INC004850453</t>
  </si>
  <si>
    <t>使用SWAN外呼时，系统提示“AVI登陆失败”，退出重新登陆，提示“CPI登陆失败，建议使用电话外呼”；使用电话外呼时，提示“查询失败”</t>
  </si>
  <si>
    <t>Guangyong Li</t>
  </si>
  <si>
    <t>INC004850504</t>
  </si>
  <si>
    <t>你好，WH 00728727 再次支付  提交待办时系统报错，请协助处理，谢谢。</t>
  </si>
  <si>
    <t>INC004850523</t>
  </si>
  <si>
    <t>你好，今天早上操作保单贷款时发现，PASS系统报错；所有贷款业务无法进行后续操作，请协助核实原因并处理，谢谢！BJ-40107538</t>
  </si>
  <si>
    <t>INC004850641</t>
  </si>
  <si>
    <t>INC004850665</t>
  </si>
  <si>
    <t>CR1902298 中保信身份验证上线后发现：外围的保单贷款（微信端）和保单犹豫期退保（IMAP和CCS）没有数据进来</t>
  </si>
  <si>
    <t>INC004850670</t>
  </si>
  <si>
    <t>月结调整为自然日</t>
  </si>
  <si>
    <t>INC004850812</t>
  </si>
  <si>
    <t>INC004851036</t>
  </si>
  <si>
    <t>在预算余额充足的情况下，无法提交费用申请单REQ060120042101388，出现报错：EXPENSE_ADD_APPLICATION_CHECK因涉及到代理人佣金发放，非常紧急，烦请协助处理。</t>
  </si>
  <si>
    <t>INC004851066</t>
  </si>
  <si>
    <t>采购系统的审批人一直无法流转到孙敏审批，现在订单为挂起中状态，请将附件的两个订单流转到孙敏名下审批，并请操作审批时均能直接流转到孙敏名下审批，以便日后正常工作，谢谢！</t>
  </si>
  <si>
    <t>INC004851142</t>
  </si>
  <si>
    <t>TSR在五一期间使用SWAN系统出单，MTS和NICE均没有录音，分公司IT也没有调到，但TSR自己手机上能看到SWAN拨打记录但无法调听，涉及投保单号为083002647735/083002647731/113002647859。麻烦协助看一下，是不是SWAN系统出问题了？能否找回录音？</t>
  </si>
  <si>
    <t>INC004851193</t>
  </si>
  <si>
    <t>保单号：018000391754、018000391747、018000391730姓名：王新客户名下三份保单CCS累计已交保费与保单扣款历史缴费金额不一致，烦请协助核实客户正确总缴费，谢谢，CCS---详见参考如下图，谢谢。</t>
  </si>
  <si>
    <t>INC004851373</t>
  </si>
  <si>
    <t>4月30日在MTS做了一批员工离职，之后也导出表格确认已操作成功但是5月6日导出表格显示此部分人仍在职，但是查询系统操作记录有已经操作离职的痕迹，请查询造成此情况的原因，以及此部分人是否还需要再操作一次离职，离职日期可否追溯至4月30日附件是系统截图，请查收！</t>
  </si>
  <si>
    <t>INC004851510</t>
  </si>
  <si>
    <t>您好，CZ 01526646 贷款，待办驳回修改时无法提交，提示程序异常，请协助，谢谢。</t>
  </si>
  <si>
    <t>INC004851620</t>
  </si>
  <si>
    <t>资产编码：1426200002 广告机 地理位置：北京-北京-东方广场12层更换成：杭州市钱江新城新业路228号杭州来福士中心2幢第2001室;资产编码：1416190100 投影机  责任人：李滢 改成 寿蕴婷；地理位置：北京-北京-东方广场12层更换成：杭州市钱江钱江新城新业路228号杭州来福士中心2幢第2001</t>
  </si>
  <si>
    <t>INC004851727</t>
  </si>
  <si>
    <t>现在所有在采购系统里下订单的框架合同在费控系统报销单中都关联不到，望及时帮忙解决，谢谢，比如：zhanglina2报销单： EXP030120042802978的合同2018-0510（保安合同)关联不到；xiahui报销单：EXP030120042903036的合同2018-0368（保洁合同）也关联不上；现在不止这</t>
  </si>
  <si>
    <t>INC004851810</t>
  </si>
  <si>
    <t>麻烦帮忙将银保信银行卡验证返回值中的代码为：60、 64、77的信息作通过处理，不作为异常拦截，谢谢。</t>
  </si>
  <si>
    <t>INC004851829</t>
  </si>
  <si>
    <t>Leona Zhang</t>
  </si>
  <si>
    <t>在jira中申请CR需求，提交后跳出提示，请帮忙解决。问题见附件。申请域账号：zhangleo</t>
  </si>
  <si>
    <t>INC004851997</t>
  </si>
  <si>
    <t>Yi Niu</t>
  </si>
  <si>
    <t>北分顾销渠道代理人冯菲菲8601011463，手机号18600839879，该代理人的企业微信名字经常会变为原来使用这个手机号的人的名字，即使退出再登录，也没有变化，请帮忙修改，谢谢。</t>
  </si>
  <si>
    <t>INC004858147</t>
  </si>
  <si>
    <t>MTS reoffer数据归属配置无法导入，如图所示。</t>
  </si>
  <si>
    <t>INC004858343</t>
  </si>
  <si>
    <t>深圳保单373002641588在处理证件标识时，系统提示错误，还请处理解决。感谢！</t>
  </si>
  <si>
    <t>INC004858348</t>
  </si>
  <si>
    <t>Delu Liu</t>
  </si>
  <si>
    <t>我在提费用报销单的时候，无法链接到“中国联合网络通信有限公司宁波市分公司”所涉及的如下合同：“CON-浙江-信息技术部-2019-0061”“CON-浙江-信息技术部-2016-1178”“CON-浙江-信息技术部-2015-0188”“CON-采购部-2019-0592”，我的用户名：dkliu，此4份合同的所有人黄</t>
  </si>
  <si>
    <t>INC004858350</t>
  </si>
  <si>
    <t>保单号：OLP011556385、OLP011556389、OLP011556388、OLP011556387、OLP011556386，以上五张发票在开票申请中显示开票编辑锁定中（金额为正），但发票开具中金额显示负数，请帮忙看看是怎么回事，谢谢~</t>
  </si>
  <si>
    <t>INC004858354</t>
  </si>
  <si>
    <t>工号971020，龙昆澎，原登录手机损坏，现申请更换设备。</t>
  </si>
  <si>
    <t>Mei Zeng</t>
  </si>
  <si>
    <t>INC004858372</t>
  </si>
  <si>
    <t>投保关键指标报表19年数据缺少19.11.26—19.12.31的数据，烦请帮忙同步一下数据，并更新一下19年全年的信息。</t>
  </si>
  <si>
    <t>INC004858538</t>
  </si>
  <si>
    <t>05046509  再IMAP申请犹豫期退保，进入了IMAP保全清单池，进入清单池的原因备注是：&lt;null&gt;+&lt;中国银行－银联&gt;+&lt;6217850400008197318&gt;验证失败，失败原因：网络繁忙，请稍后再试或联系运维人员  名字为什么会是空的？为什么会报这个错误</t>
  </si>
  <si>
    <t>INC004858593</t>
  </si>
  <si>
    <t>保单号96652759，B2B保单信息未导入到核心系统，请帮忙查询，谢谢</t>
  </si>
  <si>
    <t>INC004858607</t>
  </si>
  <si>
    <t>00221091 这个保单做交费频率变更，直刷成功的为什么在直刷任务统计没有数据直刷任务统计：交费频率变更 没有数据</t>
  </si>
  <si>
    <t>INC004858630</t>
  </si>
  <si>
    <t>在采购系统https://ps.metlife.com.cn/app/hwfp/task/list中无法接收信息——工作流到我这里审批，但是我的待办事项里没有</t>
  </si>
  <si>
    <t>INC004858814</t>
  </si>
  <si>
    <t>保单号：05029062、05028898两张保单代理人反馈，客户已经通过邮箱进行签收，并提供与客户沟通微信截屏，今日查询核心系统无两单签收记录，烦请帮忙查询原因，由于涉及到代理人佣金，烦请帮忙加急处理，谢谢。</t>
  </si>
  <si>
    <t>INC004858943</t>
  </si>
  <si>
    <t>1.无法导出全国资产报表</t>
  </si>
  <si>
    <t>INC004858945</t>
  </si>
  <si>
    <t>费控系统中没有工信部这个供应商，无法给工信部付款</t>
  </si>
  <si>
    <t>INC004859032</t>
  </si>
  <si>
    <t>3个案件状态为空，请恢复1、L20050949375、03993256、M20050970548；2、L20050949398、04628105、M20050970565；3、L20050949412、02779219、M20050970584。</t>
  </si>
  <si>
    <t>INC004859077</t>
  </si>
  <si>
    <t>CON-采购部-2020-0112-邓红1-2020-05-06 已在OA已经完成审批流程，采购系统无法关联。合同创建人为邓红1</t>
  </si>
  <si>
    <t>INC004859148</t>
  </si>
  <si>
    <t>Jingguo Ju</t>
  </si>
  <si>
    <t>采购平台的单一寻源过程，预算金额的数字，小数点后面的会被忽略，导致后面核价时预算金额不足（截图见附件邮件）。</t>
  </si>
  <si>
    <t>INC004859234</t>
  </si>
  <si>
    <t>INC004859522</t>
  </si>
  <si>
    <t>外点MTS系统    TSR工号：wangmeili因为名单负值问题外呼后无法存结束码无法外呼，请协助</t>
  </si>
  <si>
    <t>INC004865060</t>
  </si>
  <si>
    <t>（1）保单号：BJ-00378116,微信端T112|交费频率变更重复，5/9日有条待登记未正常结案，烦请后台调查，谢谢！</t>
  </si>
  <si>
    <t>INC004865086</t>
  </si>
  <si>
    <t>水滴项目水滴系统中有2份保单在5月9日已支付成功，但MTS受理和承保中均无此单，附图</t>
  </si>
  <si>
    <t>INC004865158</t>
  </si>
  <si>
    <t>广州代理人孔少婵  推荐人工号:8603032453  ars系统一直登录不上，打电话给客服重置密码了，还是登录不上，请协助，谢谢</t>
  </si>
  <si>
    <t>INC004865171</t>
  </si>
  <si>
    <t>CON-采购部-2020-0123-邓红1-2020-05-09 已在OA已经完成审批流程，采购系统无法关联。合同创建人为邓红1 (OA登录名 dengho)</t>
  </si>
  <si>
    <t>INC004865176</t>
  </si>
  <si>
    <t>合同号：CON-采购部-2019-0427，这单合同现在在费控系统中关联不到，但在以前报销成功的单据中，曾经关联过，经IT邮件核实原因为：该合同在采购系统中的金额为1371800，在费控系统中金额是3250。由于该合同已被关联过，需要您在service now上提个申请后修复详见沟通邮件</t>
  </si>
  <si>
    <t>INC004865242</t>
  </si>
  <si>
    <t>代理人周景润8605000787无法查看EZT，显示未授权。麻烦老师帮忙看看，谢谢</t>
  </si>
  <si>
    <t>INC004865269</t>
  </si>
  <si>
    <t>CCS系统中提交的信息不被接受</t>
  </si>
  <si>
    <t>INC004865289</t>
  </si>
  <si>
    <t>保单号：013002651712，客户：贾鲁浩保单已经支付成功，目前系统里面状态：待发送请查询未变承保状态的原因，谢谢</t>
  </si>
  <si>
    <t>INC004865557</t>
  </si>
  <si>
    <t>41191532 客户2016-06-11微信上操作过通讯地址变更。41085390 客户2019-03-13微信上操作过通讯地址变更；但是现在LA系统中的通讯地址都为空。请协助核实通讯地址为空的原因，谢谢。</t>
  </si>
  <si>
    <t>INC004865560</t>
  </si>
  <si>
    <t>投保单号：203002652551，渠道是微店的保单，5-10客户已支付成功，现在保单还是待发送状态，请帮忙查询原因，谢谢</t>
  </si>
  <si>
    <t>INC004865571</t>
  </si>
  <si>
    <t>费用报表关联了合同，在关联验收单时提交不上，显示验收单金额必须与付款金额一致，我反复核算确实是一致的，烦请协助解决，谢谢！</t>
  </si>
  <si>
    <t>INC004865964</t>
  </si>
  <si>
    <t>费控系统关联不了合同，无法报销；地产项目费用报销单号： EXP030420051100625、EXP030420050900578，关联合同为：CON-浙江-总务部-2018-0858，请尽快解决，谢谢！</t>
  </si>
  <si>
    <t>INC004865985</t>
  </si>
  <si>
    <t>广东分公司今天需要报送监管保单贷款数，在BO系统导出41-月已结案保全变更件进程表_NEW，时间段为20200401-20200430期间，保全项目没有保单贷款这一项，请帮忙加急处理。谢谢！</t>
  </si>
  <si>
    <t>INC004866102</t>
  </si>
  <si>
    <t>NCOMP资金盘片试算无数据</t>
  </si>
  <si>
    <t>INC004866231</t>
  </si>
  <si>
    <t>05030301 代理人李禹璇  签收日期4.2704927618代理人王群英   签收日期4.2605022362代理人高杨    签收日期4.22以上三张保单，代理人反馈客户邮件签收已提示成功，但今日查询核心系统中无签收日，烦请帮忙查询原因，谢谢。涉及代理人佣金，烦请帮忙加急处理，谢谢。</t>
  </si>
  <si>
    <t>INC004866241</t>
  </si>
  <si>
    <t>Wenjie Zuo</t>
  </si>
  <si>
    <t>采购系统，因密码输入错误，系统锁定。无法登录使用。</t>
  </si>
  <si>
    <t>INC004866362</t>
  </si>
  <si>
    <t>采购系统，采购订单PO20200508000014，金额149,648.44，在新建验收单时，金额变为149,648.42，需要调整修改验收单金额为149,648.44，谢谢。</t>
  </si>
  <si>
    <t>INC004866383</t>
  </si>
  <si>
    <t>现有客户致电公司咨询后生成工单（工单号：1420050755650，投保单号：233002374700，客户号：CC0240099435），现团队反馈系统外呼后语音提示是大都会的，烦请协助处理，以便团队正常外呼处理，谢谢！</t>
  </si>
  <si>
    <t>INC004866406</t>
  </si>
  <si>
    <t>BJ 02231102 重建支付PASS待办任务未提过去，但LA已成功，PASS有照会： 002247950支付号，变更申请失败，查看此支付号LA已给付中，请将任务结案，谢谢</t>
  </si>
  <si>
    <t>INC004866484</t>
  </si>
  <si>
    <t>投保单号：023002652189 已支付成功 无交易成功标识 无法受理 请帮忙查询</t>
  </si>
  <si>
    <t>INC004876760</t>
  </si>
  <si>
    <t>083002652507   万大为 客户已经缴费成功，但是保单一直是待发送状态</t>
  </si>
  <si>
    <t>INC004876823</t>
  </si>
  <si>
    <t>费控系统中报销单：外包外包服务报销单 EXP030120051200808，关联不到合同，合同编号CON-浙江-财务部-2019-0483，供应商：杭州佳才人力资源管理有限公司，烦请协助解决，谢谢。</t>
  </si>
  <si>
    <t>INC004876893</t>
  </si>
  <si>
    <t>保单号：CQ-03872821,SY-41107400,微信端T215|客户证件提交信息重复，5/11日有条待登记未正常结案，烦请后台调查，谢谢！</t>
  </si>
  <si>
    <t>INC004876923</t>
  </si>
  <si>
    <t>MAP查询数据问题</t>
  </si>
  <si>
    <t>INC004876980</t>
  </si>
  <si>
    <t>费控系统-报销单无法关联到合同</t>
  </si>
  <si>
    <t>INC004876984</t>
  </si>
  <si>
    <t>请协助设置受信任的站点，谢谢。</t>
  </si>
  <si>
    <t>INC004876985</t>
  </si>
  <si>
    <t>由于期初数据导入问题，存在部分员工信息与其子账户未关联，影响用户数据查询和操作，需要运维排查存在关联问题的员工信息，一次性修正，，谢谢</t>
  </si>
  <si>
    <t>INC004877581</t>
  </si>
  <si>
    <t>Iris Wu</t>
  </si>
  <si>
    <t>合同审批环节一审多条comment均会在提交审批通过后被最后一条comment覆盖，导致无法记录法务意见。二审无法看到一审提出的问题。详见附件截图，前期我的多条回复意见均被最后一条“对《WXIFS-仓库使用协议(拟签）-20200508（回复）》无进一步意见”覆盖。对审批工作造成极大困扰，烦请尽快处理。非常感谢。</t>
  </si>
  <si>
    <t>INC004877583</t>
  </si>
  <si>
    <t>Ling Yao</t>
  </si>
  <si>
    <t>我在采购系统中下了一个订单，订单号为PO20200508000006，但是供应商无法确认订单，咨询汉得后，说是采购订单没有行数据是因为关联合同数据被删除，属于数据问题，麻烦相关部门处理，较急，谢谢</t>
  </si>
  <si>
    <t>INC004877731</t>
  </si>
  <si>
    <t>保单号03971629，在进行红票开具时系统提示：10087，开具的发票金额已大于原票累计金额或税额，不能开具，请查原因并解决，谢谢！</t>
  </si>
  <si>
    <t>INC004877798</t>
  </si>
  <si>
    <t>1、5月的凭证没有带上报销单的districtCode2、1/2月份的凭证请更新上凭证编号</t>
  </si>
  <si>
    <t>INC004877905</t>
  </si>
  <si>
    <t>https://ems.metlife.com.cn/#/user/login，费控系统显示用户被锁定</t>
  </si>
  <si>
    <t>INC004878123</t>
  </si>
  <si>
    <t>你好，CCS用户XianjingH 在CCS系统离线业务----投诉调查菜单下拥有案件调查权限，但是却不能在邮箱系统及时收到有关处理案件调查的提醒邮件，请帮忙解决此问题，谢谢！CCS域账户：Xianjing he   下的用户名为XianjingH</t>
  </si>
  <si>
    <t>INC004878150</t>
  </si>
  <si>
    <t>026000005607投保变更通知书排版有误，打印文字重叠，请处理</t>
  </si>
  <si>
    <t>INC004878169</t>
  </si>
  <si>
    <t>CCS系统预约服务-0419保全服务，041900B预约保全服务（LA)生成保全变更申请书，勾选受益人变更，发送方式选择邮件，如未输入受益人信息，PDF文档受益人信息书写栏的行距不一致，客户无法手工书写受益人信息；勾选自动转账，发送方式选择邮件，如未输入授权银行名称，PDF文档授权银行名称与借记卡之间距离太近，客户无法</t>
  </si>
  <si>
    <t>INC004878329</t>
  </si>
  <si>
    <t>无法关联实达合同《CON-FP-新契约部-2018-0641》、《CON-FP-新契约部-2019-0807》，请帮忙修改</t>
  </si>
  <si>
    <t>INC004887266</t>
  </si>
  <si>
    <t>保单号：CQ-04895080,微信端T215|客户证件提交信息重复，5/12日有条待登记未正常结案，烦请后台调查，谢谢！</t>
  </si>
  <si>
    <t>INC004887281</t>
  </si>
  <si>
    <t>费控系统账号 pxu 被锁定， 请加急解锁</t>
  </si>
  <si>
    <t>INC004887316</t>
  </si>
  <si>
    <t>Panda Wu</t>
  </si>
  <si>
    <t>CON-上海-总务部-2019-1164  框架合同CON-上海-总务部-2019-1344  框架合同目前这两个框架合同在费控系统中可使用的金额与合同总额不符，麻烦处理一下，谢谢。</t>
  </si>
  <si>
    <t>INC004887371</t>
  </si>
  <si>
    <t>上海02640362，客户微信申请，多次拍摄身份证正反面，均无法正常上传身份证。还请调查是否有系统异常</t>
  </si>
  <si>
    <t>INC004887379</t>
  </si>
  <si>
    <t>投保单号046000008940，正常操作后保单状态为“已审核，发送失败”，支付方式为微信支付，已支付成功，提交业务联系函请求受理台重新发送需要提供IT报错反馈作为支持性文件，还请协助反馈，感谢！</t>
  </si>
  <si>
    <t>INC004887391</t>
  </si>
  <si>
    <t>重庆于4.26开拨水滴项目之后，原组别系CC项目人员转入水滴项目，既往保单因与原TL不一致，导致团队无法正常处理既往保单相关问题，后申请调试后恢复水滴人员既往保单成原组别，但系统偶尔跳动成同一组别，依然无法正常处理，请协助，谢谢！</t>
  </si>
  <si>
    <t>INC004887422</t>
  </si>
  <si>
    <t>苹果手机端下载的“大都会费控”APP，登陆时显示：后台服务器失败，请协助处理，谢谢！</t>
  </si>
  <si>
    <t>INC004887459</t>
  </si>
  <si>
    <t>上海分公司扫描理赔影像后，Filenet中无法看到扫描件。</t>
  </si>
  <si>
    <t>INC004887524</t>
  </si>
  <si>
    <t>此单客户表示已经签收了电子保单，但是系统现在还是空的，附件为客户签收截图，辛苦帮查一下</t>
  </si>
  <si>
    <t>INC004887536</t>
  </si>
  <si>
    <t>以下预提费用，单号：ACC0500200103907，科目：行政费。原OA单号：B201907120025。在填写报销时无法关联此笔预算。烦请协助处理，此单报销单时应该选哪个科目和费用类型？请尽快处理。谢谢。</t>
  </si>
  <si>
    <t>INC004887857</t>
  </si>
  <si>
    <t>BOSH项目近期有保单已生成投保单号，但保单审核时报错，提示：网络繁忙，清稍后再试或联系运维人员,同一卡号每天最多校验5次，该卡号还剩4次。如下面这张保单：临时保单号BP0001991136，客户厉峰烦请核查下原因，谢谢了</t>
  </si>
  <si>
    <t>INC004887901</t>
  </si>
  <si>
    <t>L20051249623、02690171、M20051270871 案件状态为空，请恢复。</t>
  </si>
  <si>
    <t>INC004888116</t>
  </si>
  <si>
    <t>如果现场沟通，采购平台新建验收单，提示“订单行1已接收数量超过待接收数量。。。”，截图见附件；订单号：PO20200304000019，请尽快协助看看什么问题。谢谢！</t>
  </si>
  <si>
    <t>INC004888468</t>
  </si>
  <si>
    <t>保单01049049保单在VMS里地址都是通讯地址（客户通讯地址和居住地址不一样），但是E-notice上传到供应商那里变成居住地址了，原因是什么?请查询具体原因，谢谢。</t>
  </si>
  <si>
    <t>INC004888471</t>
  </si>
  <si>
    <t>代理人无法打开及使用企业微信号中的所有功能代理人编号：8614012321代理人姓名：毛金慧代理人电话号码：18428398168代理人编号：8614011731代理人姓名：梅浩然代理人电话号码：</t>
  </si>
  <si>
    <t>INC004888479</t>
  </si>
  <si>
    <t>Zhaojun Wu</t>
  </si>
  <si>
    <t>MTS2.0系统，工单管理的续期催收，无法外呼提醒客户缴费，在工单页面，呼出之后，电话没有反应，2秒后自动挂断，也没有任何提示。但坐席拨打其他正常数据，是没有问题的。好多这样的情况，现在我们提供一个案例，请协助排查是什么问题导致？坐席：郭伟红，续期催收 工单客户：王舒菡、保单号033002569257。非常感谢！</t>
  </si>
  <si>
    <t>INC004888572</t>
  </si>
  <si>
    <t>保单号BJ200500017492，保单为顾问行销渠道，2020-5-6日办理保单复效，工单录入0419预约保全服务，041900B预约保全服务（LA），勾选08复效项，现通过业务受理历史、预约服务 页面点击工单号，查看的保全申请书都是电销专用的，影像中查到客户回传的影像件是正确的，请排查故障原因，同时也请排查是否有其</t>
  </si>
  <si>
    <t>INC004888807</t>
  </si>
  <si>
    <t>保单号：01276379，在1月有操作过保单还款，还款金额13628.43，此笔扣款记录应在CCS系统保单详情-其他扣款记录中体现，但现在此笔扣费既在其他扣款记录中，也在保单扣款历史中，此单续期保费在保单扣款历史中不显示，只在其他扣款记录中显示，正确应为：保单扣款历史中只体现首续期保费，不应显示其他扣费，其他扣款记录中</t>
  </si>
  <si>
    <t>INC004888812</t>
  </si>
  <si>
    <t>建议书报错</t>
  </si>
  <si>
    <t>INC004888922</t>
  </si>
  <si>
    <t>帮忙看下这样的报错。怎么处理啊，谢谢</t>
  </si>
  <si>
    <t>INC004888942</t>
  </si>
  <si>
    <t>微信后台—积分功能下—客户兑换积分报表无内容，还请后台协助。谢谢。</t>
  </si>
  <si>
    <t>INC004889003</t>
  </si>
  <si>
    <t>95308无法接听客户电话，语音提示后选择按钮，1.2.3.都告知输入有误，无法接入，请加急处理，谢谢。</t>
  </si>
  <si>
    <t>INC004889033</t>
  </si>
  <si>
    <t>1 加签情况无法显示转交信息2 延后支付按钮选择后数据不会进入支付工作台3 发票导出数据量太大导出失败问题4 隐藏手工新建发票按钮5 移动端定额发票，含税金额必输字段隐藏6 系统管理员已办事项预算日记账4047 恢复批量支付功能</t>
  </si>
  <si>
    <t>INC004889037</t>
  </si>
  <si>
    <t>同一投保单号：（233002655431）对应了两张保单，还请检查处理</t>
  </si>
  <si>
    <t>INC004896618</t>
  </si>
  <si>
    <t>费用申请单REQ020120032501892在财务查询中采购返回信息无员工薪资，申请采购系统添加员工信息：费用申请单申请人王业东（员工号：3376609）,采购系统运维（Yueqi Wu）建议请将问题直接反馈到费控运维人员（yue zang）处，让费控的运维人员于其对接</t>
  </si>
  <si>
    <t>INC004896629</t>
  </si>
  <si>
    <t>ODS1生产推数session监控</t>
  </si>
  <si>
    <t>INC004896658</t>
  </si>
  <si>
    <t>大都会费控手机APP上导入发票时，该发票是否为佣金手续费发票选错了，应该选否，我选成了是，现在想删除该发票，能否帮忙删除下，谢谢！</t>
  </si>
  <si>
    <t>INC004896665</t>
  </si>
  <si>
    <t>Liping Lai</t>
  </si>
  <si>
    <t>费控系统付款工作台上对PAY0701200506001无法进行操作</t>
  </si>
  <si>
    <t>INC004896789</t>
  </si>
  <si>
    <t>建议书-收益表中-当年度增额红利，累积增额红利和对应现金价值字段中数值为空代理人 8601000447投保人姓名 "刚刚"问题描述：建议书-收益表中-当年度增额红利，累积增额红利和对应现金价值字段中数值为空注：问题已修复</t>
  </si>
  <si>
    <t>INC004896823</t>
  </si>
  <si>
    <t>团险保单号GP01020000102977，理赔业务号MC01020000037096，理赔款2万元，支付至企业账户辽宁百家装饰工程有限公司912101007196419766。在资金平台中显示支付成功完成对账，但企业查询理赔款没到账，总公司财务查询后反馈是账号错误退票，但在资金平台中查看是否二次退票时未显示退票，因客</t>
  </si>
  <si>
    <t>INC004897116</t>
  </si>
  <si>
    <t>CCS信息重复，详见附件</t>
  </si>
  <si>
    <t>INC004897304</t>
  </si>
  <si>
    <t>费控app无法登录，提示详阅附件，烦请核实处理，谢谢！手机为iphone7</t>
  </si>
  <si>
    <t>INC004897343</t>
  </si>
  <si>
    <t>Zhongmei Tian</t>
  </si>
  <si>
    <t>费控系统报销单无法关联合同（CON-采购部-2019-1035）。</t>
  </si>
  <si>
    <t>INC004897370</t>
  </si>
  <si>
    <t>代理人 8608000125投保人姓名 "特殊职业"建议书-特殊职业"矿工"，建议书选择险种是一直加载，页面卡死</t>
  </si>
  <si>
    <t>INC004897473</t>
  </si>
  <si>
    <t>201000038293此单客户上公司双录并在电子投保时填写了老年人问卷，但目前查询影像系统只有客户的签名，里面的内容却为空，烦请查核，谢谢！</t>
  </si>
  <si>
    <t>INC004897518</t>
  </si>
  <si>
    <t>腾讯报表资金流水和微信后台拉取的积分兑换报表数量不对，还请协助调查。谢谢。</t>
  </si>
  <si>
    <t>INC004897630</t>
  </si>
  <si>
    <t>SY  41106733，保单满期时已自动还款，此工单请协助拦截批单短信撤件处理，谢谢！</t>
  </si>
  <si>
    <t>INC004897631</t>
  </si>
  <si>
    <t>L20051449779、03324349、M20051471060 已结案支付异常，LA已有理赔款。</t>
  </si>
  <si>
    <t>INC004897698</t>
  </si>
  <si>
    <t>之前win7用谷歌浏览器可以访问这个网站的，但是现在用win10后,谷歌浏览器就报这个错，是否有方案解决，谢谢</t>
  </si>
  <si>
    <t>INC004897823</t>
  </si>
  <si>
    <t>保单04812612，5月13日生成回访问题件，IMAP提醒弹框提醒内不显示问题件，系统弹框详见附件，烦请排查原因，谢谢！</t>
  </si>
  <si>
    <t>INC004897874</t>
  </si>
  <si>
    <t>Eva Huang</t>
  </si>
  <si>
    <t>费控移动端无法访问，疑似用户名被锁，请解锁，谢谢！</t>
  </si>
  <si>
    <t>INC004898013</t>
  </si>
  <si>
    <t>空中签名保单，OCR识别身份证后，修改名字，备注显示错误话术。</t>
  </si>
  <si>
    <t>INC004898122</t>
  </si>
  <si>
    <t>宋天昊  370705199004120013，手机号15640131460，申请微信理赔，绑定时收不到验证码，请核实情况。谢谢！</t>
  </si>
  <si>
    <t>INC004898211</t>
  </si>
  <si>
    <t>反馈截图这张单子，银行卡号和目前使用卡号一致，麻烦帮忙核实下，谢谢。如果一致，怎么操作，不一致，怎么操作谢谢</t>
  </si>
  <si>
    <t>INC004905633</t>
  </si>
  <si>
    <t>无法收到离线业务菜单中投诉追踪、投诉调查回复所发出的提醒邮件，但可以收到投诉审批的提醒邮件</t>
  </si>
  <si>
    <t>INC004905684</t>
  </si>
  <si>
    <t>汇丰银行IVR保费导入失败，报错信息如下，请帮忙查看。保单号是5000877350008773   SH8000021711       DL         IVR扣款与LA实时对接--失败原因[null]：上传IVR扣款到LA接口异常：MSPException : [A problem has occurred</t>
  </si>
  <si>
    <t>INC004905871</t>
  </si>
  <si>
    <t>兑换红包时，腾讯端口超时，导致积分未扣除，但是兑换成功了！当腾讯端口超时，无论是否兑换成功，积分应该照扣。并生成统计表，以供核对！</t>
  </si>
  <si>
    <t>INC004906220</t>
  </si>
  <si>
    <t>Jiayu Chen</t>
  </si>
  <si>
    <t>费控系统报销单中的，付款信息里的合同信息内无法与"CON-广东-总务部-2020-0110"关联，导致无法提交报销单，劳烦技术员协助处理并解决，谢谢！</t>
  </si>
  <si>
    <t>INC004906261</t>
  </si>
  <si>
    <t>费控系统中的报销单关联合同及验收单失败，提示"计划付款日期不得小于当日"。编号为：CON-FP-直效行销（支援）-2019-0148 的合同周期为2019年4月1日-2020年3月31日，在合同导入费控系统时"计划付款日期"被设置为了2020-03-31，但因合作涉及的服务费用是后置付款，需要在合同结束后进行核账后再</t>
  </si>
  <si>
    <t>INC004906267</t>
  </si>
  <si>
    <t>wf_RPT_MTS_TO_REPORT_BASE 推数监控</t>
  </si>
  <si>
    <t>INC004906333</t>
  </si>
  <si>
    <t>这个保单04575515 变更申请了续期交费账号变更，产生了两条记录，确定这个是客户操作了两次？但是间隔只有27s,而且PASS也产生了两条记录，影像也有两条。烦请核实原因</t>
  </si>
  <si>
    <t>INC004906334</t>
  </si>
  <si>
    <t>Shuang Ba</t>
  </si>
  <si>
    <t>无法登录LA系统。</t>
  </si>
  <si>
    <t>INC004906360</t>
  </si>
  <si>
    <t>系统报错，无法校验规则，请核实  投保单号018004810108</t>
  </si>
  <si>
    <t>INC004906636</t>
  </si>
  <si>
    <t>INC004906901</t>
  </si>
  <si>
    <t>CCS催缴私有池再分配至POM时，同投保人多单会上传给POM多条记录拨打。修复方案：判断同一时间点分配时去重，默认全选，增加条数显示更改栏请转告诶霍富，谢谢</t>
  </si>
  <si>
    <t>INC004907280</t>
  </si>
  <si>
    <t>资金平台流水勾兑撤销及调整银行保单号bankcode，详见附件申请表。</t>
  </si>
  <si>
    <t>INC004907301</t>
  </si>
  <si>
    <t>01599137王宏波，乐悠人生两全保险（A款）（分红型），下次应交日期2020-04-15，客户来电表示在官微当中缴费，提示保单未有欠费，无法在保费服务中的续期欠缴保费缴纳当中进行缴费</t>
  </si>
  <si>
    <t>INC004907305</t>
  </si>
  <si>
    <t>保单50008230不能保存照会截至日</t>
  </si>
  <si>
    <t>INC004919537</t>
  </si>
  <si>
    <t>INC004919541</t>
  </si>
  <si>
    <t>微信后台管理，银行添加删除和特例银行配置均报错</t>
  </si>
  <si>
    <t>INC004919664</t>
  </si>
  <si>
    <t>费控系统中的发票录入系统的，由于无法手动输入，故只能使用移动端，但是一直无法登录，一直显示请求后台服务器失败，劳烦技术员帮忙处理，谢谢！</t>
  </si>
  <si>
    <t>INC004919838</t>
  </si>
  <si>
    <t>工号为8617000479的代理人大都会人寿企业号 E展通没有权限，导致里面的产品试算功能不能使用，因为这个代理人之前有在上海入职过，她的企业号绑定的邮箱还是之前的工号为：8611007055@metlife.com.cn。烦请更改并且开通权限，工号为8617000458的代理人大都会人寿企业号 E展通没有权限，导致</t>
  </si>
  <si>
    <t>INC004919855</t>
  </si>
  <si>
    <t>空中签名问题空中签名选择微信支付,在支付前是不可以进行支付变更的PS:微信支付可支付变更功能，计划三期才会上生产</t>
  </si>
  <si>
    <t>INC004919860</t>
  </si>
  <si>
    <t>MTS系统中保费与水滴系统不符投保单号：203002652106、033002646812这两张保单MTS系统中各比水滴系统中的保费多1.2元，还请检查处理</t>
  </si>
  <si>
    <t>INC004919863</t>
  </si>
  <si>
    <t>EZT 同步MAP定时任务返回报错，无法同步数据</t>
  </si>
  <si>
    <t>INC004919873</t>
  </si>
  <si>
    <t>13580428001手机号作为客户和代理人，从2020年无法收到公司发的任何短信。短信系统均显示发送成功，手机短信拦截功能已关闭。</t>
  </si>
  <si>
    <t>INC004920130</t>
  </si>
  <si>
    <t>Siyang Fu</t>
  </si>
  <si>
    <t>问题一：费控系统里，用手机APP拍照录入定额发票、出租车卷票，默认开票日期为1970-1-1；问题二：费控系统里，用手机APP拍照录入、手工录入增值税电子普票时，录入总金额156元（金额147.17，税额8.83）；但是在费用申请单选择发票时，只能选择金额147.17，税额8.83两者中的一行，无法全部录入。咨询财务</t>
  </si>
  <si>
    <t>INC004920199</t>
  </si>
  <si>
    <t>Yanju Cheng</t>
  </si>
  <si>
    <t>资产和所属分公司不符</t>
  </si>
  <si>
    <t>INC004920241</t>
  </si>
  <si>
    <t>023002653294、023002653280、023002653277、023002653271发送短信回签补发时提示如附件，保单已承保，请帮忙查询原因。</t>
  </si>
  <si>
    <t>INC004920285</t>
  </si>
  <si>
    <t>费控系统下误将银保手续费发票录入系统，发票代码：1200193130，发票号码：06183627，发票金额：232093.95元，目前想删除该发票，用其他的同事账号再进行录入，但无法删除，提示已关联系统无法删除，请协助将该发票信息删除，已保证后续其他同事可以扫描录入，谢谢。</t>
  </si>
  <si>
    <t>INC004920297</t>
  </si>
  <si>
    <t>GZ-02712558此单今日操作中止逾期解约，提交到待办后，批核时提示保单正被使用。注：此单续期为TB_WX，但保全操作的是现金退费，请协助处理，谢谢</t>
  </si>
  <si>
    <t>INC004920319</t>
  </si>
  <si>
    <t>微店项目有一批保单共46单，这些单子的保单生效日都早于投保日，而正常应该是同一天，清单中最长时间相差18天  请核查原因</t>
  </si>
  <si>
    <t>INC004920602</t>
  </si>
  <si>
    <t>Bo Yang</t>
  </si>
  <si>
    <t>代理人工号：8602006791，电话：18523901616，无法访问企业微信，提示：找不到你的企业/团队</t>
  </si>
  <si>
    <t>INC004920980</t>
  </si>
  <si>
    <t>BJ  03982595  此单客户申请撤销复效，PASS中撤销是系统提示错误信息：RGH5:交易不允许，请帮忙查看原因并处理，谢谢！</t>
  </si>
  <si>
    <t>INC004921308</t>
  </si>
  <si>
    <t>EXP110120042903014分录出现部门为空情况，经确认应该调整为2100</t>
  </si>
  <si>
    <t>INC004930756</t>
  </si>
  <si>
    <t>Dear:    现因费控系统发票通过手机扫描，系统默认发票有2行：1行是未优惠价格，第二行是优惠抵充（为负值），现因费控系统的优惠抵充负值是不能正常提交，所以发票是无法上传正确申报，望帮忙解决，谢谢！</t>
  </si>
  <si>
    <t>INC004930763</t>
  </si>
  <si>
    <t>CCS投诉工单无法打开，请给与处理并明确是否被他人占用人且查询其信息</t>
  </si>
  <si>
    <t>INC004930835</t>
  </si>
  <si>
    <t>96600513  电子合同未生成</t>
  </si>
  <si>
    <t>INC004930868</t>
  </si>
  <si>
    <t>保单号00674180 、00810206在结案时显示“结案失败，立案号已存在”</t>
  </si>
  <si>
    <t>INC004930944</t>
  </si>
  <si>
    <t>由于员工钟露露 工号：3441289已离职，需将她费控系统中的所有费用数据转移至 陈嘉玉 工号：3444318中，劳烦技术员操作。谢谢！其中包括费用申请单、票夹、报销单、预付款、等数据，谢谢！</t>
  </si>
  <si>
    <t>INC004930959</t>
  </si>
  <si>
    <t>由于员工钟露露 工号：3441289已离职，需将她采购系统中的所有数据转移至 陈嘉玉 工号：3444318中，劳烦技术员操作。谢谢！其中包括合同、验收单、等数据，谢谢！</t>
  </si>
  <si>
    <t>INC004931077</t>
  </si>
  <si>
    <t>保单号：BJ-40203953,微信端T215|客户证件提交信息重复，5/16日有条待登记未正常结案，烦请后台调查，谢谢！</t>
  </si>
  <si>
    <t>INC004931173</t>
  </si>
  <si>
    <t>费控系统里报销单关联预提单不成功，麻烦看看，谢谢！</t>
  </si>
  <si>
    <t>INC004931247</t>
  </si>
  <si>
    <t>审核保单时发现有位AGY渠道的代理人的投保单影像为缩小版，请协助查询原因并告知可否后台更正处理。现发现涉及的保单号：05073772、05073802、05073830。附该名代理人IPAD型号如附件。</t>
  </si>
  <si>
    <t>INC004931342</t>
  </si>
  <si>
    <t>北京分公司，在资金平台柜面收款——POS记录与明细对账过程中，将信息自动匹配的一笔18日撤销的POS明细进行了核对，导致另一笔日期、金额和POS终端号信息完全一样的正确的数据未核对（见附件 ），请将此笔正确的进行核对。总公司收付费也在对系统中此问题进行上报修改。谢谢！</t>
  </si>
  <si>
    <t>INC004931347</t>
  </si>
  <si>
    <t>微信端 续期交费方式变更 入口，证件有效期校验没有实现。烦请核实。</t>
  </si>
  <si>
    <t>INC004931428</t>
  </si>
  <si>
    <t>Keke Pan</t>
  </si>
  <si>
    <t>安装在手机端的大都会费控，无法登陆，详见附件。</t>
  </si>
  <si>
    <t>INC004931477</t>
  </si>
  <si>
    <t>保单号：SY-02538161，客户5/18日微信端提交T126|复效，5/19日系统撤销了该单复效申请，但收付费告知复效金额已经扣款成功了，但此单并未成功复效，烦请后台核实下，谢谢！</t>
  </si>
  <si>
    <t>INC004931653</t>
  </si>
  <si>
    <t>vms增值税管理平台查询代理人没有任何信息，但是使用其他同事账号可以查询到代理人的信息。</t>
  </si>
  <si>
    <t>INC004931662</t>
  </si>
  <si>
    <t>发票号码：68560389，发票代码：3200192130，该发票共有三行，其中一行数值为负数，烦请合并为同一行，谢谢！</t>
  </si>
  <si>
    <t>INC004931878</t>
  </si>
  <si>
    <t>无法生成建议书</t>
  </si>
  <si>
    <t>INC004931910</t>
  </si>
  <si>
    <t>在报销单处理中找不到对应合同，无法关联合同和采购验收单合同为CON-直销行销（支援）-2020-0012</t>
  </si>
  <si>
    <t>INC004932004</t>
  </si>
  <si>
    <t>北分领导徐屹，之前是天津分公司的员工，现在调到北分了，但是企业微信里的联系人还是天津分公司的，请服务台协助把企业微信也调过来，谢谢</t>
  </si>
  <si>
    <t>INC004932043</t>
  </si>
  <si>
    <t>发票APP导入了发票：代码：4400194130；发票号码：23949940；商品信息中有两条，其中一条为负数，无法做报销单，劳烦合并该费用明细，谢谢！</t>
  </si>
  <si>
    <t>INC004932147</t>
  </si>
  <si>
    <t>BO报表中的数据有延迟，比如021000335733是农行5月18日出盘转账且当天回盘的数据，从PASS中查询是由于余额不足，但19日从BO中导出的数据显示转账不成功原因处为空白。这种情况会增加柜面咨询量，代理人查不到转账不成功的理由，请协助查找问题原因并修复此类问题。谢谢！</t>
  </si>
  <si>
    <t>INC004932728</t>
  </si>
  <si>
    <t>内点MTS导入订单档无法受理问题，麻烦看下66/74这二个客户是什么情况 谢谢</t>
  </si>
  <si>
    <t>INC004932778</t>
  </si>
  <si>
    <t>拨打负值数据，无法外呼无法存结束码。。麻烦处理 谢谢 大都会工号963814</t>
  </si>
  <si>
    <t>INC004932938</t>
  </si>
  <si>
    <t>大连有一客户保单号40740823至电400要求打印2011年至今的所有发票，其中2016年以前的发票是在VMS历史数据管理里，请将此保单下的历史数据移至VMS销项税管理里，并合并生成2张发票，一张首期，金额： 198.20 元，一张续期，金额： 6,738.80 元，谢谢！</t>
  </si>
  <si>
    <t>INC004933016</t>
  </si>
  <si>
    <t>100元的发票我通过费控APP系统拍照识别说发票扫描识别不出来：说发票映射值错误，望帮忙解决，谢谢,按您说的方法我解决了从其他发票录进去，但是又出现的一个新的报错提示就是税率为0，还是无法上传引用发票，望帮忙解决，谢谢</t>
  </si>
  <si>
    <t>INC004933079</t>
  </si>
  <si>
    <t>两个保单。033002651678，周薪手机号13368380875     /// 083002651674   王乐君18842460738    补发短信收不到。麻烦看下原因谢谢</t>
  </si>
  <si>
    <t>INC004933081</t>
  </si>
  <si>
    <t>兴业项目订单档上传包报错，烦请核查原因，谢谢附件密码：Hello@01.</t>
  </si>
  <si>
    <t>INC004933410</t>
  </si>
  <si>
    <t>1、报销单分录缺少districtCode清理，功能已于5月16日修复，还存在少数问题数据（进项税单据无法带出districtCode还待解决）2、报销单关联预付款情况，工作台审核后，分录明细数据同时存在已确认和未确认状态。理论上工作台审批后分录就是已确认了。需要进行清理</t>
  </si>
  <si>
    <t>INC004941033</t>
  </si>
  <si>
    <t>保单号：CQ-03185187,微信端T215|客户证件提交信息重复，5/19日有条待登记未正常结案，烦请后台调查，谢谢！</t>
  </si>
  <si>
    <t>INC004941055</t>
  </si>
  <si>
    <t>投保单号GA04020000102469、GA04060000100085原出单机构与现申请出单机构不一致，系统无法录单，申请修改出单机构。</t>
  </si>
  <si>
    <t>INC004941069</t>
  </si>
  <si>
    <t>031000191856，代理人发送失败后补录信息，其后仍未发送成功，在受理台显示录入中，无法发送。代理人拨打400IT电话后让后台帮忙报错，请尽快协助处理发送保单，谢谢！代理人电话：18623374102</t>
  </si>
  <si>
    <t>INC004941096</t>
  </si>
  <si>
    <t>HZ-03034746,昨日新增附加险，LA内已经成功新增了，但pass内此条记录在待办内未结案，提交时报错，附截图，烦请后台看看，谢谢！</t>
  </si>
  <si>
    <t>INC004941129</t>
  </si>
  <si>
    <t>018004798981 系统报错。无法发单。</t>
  </si>
  <si>
    <t>INC004941242</t>
  </si>
  <si>
    <t>保单号:05078229  在ccs里显示无法,请帮忙查询什么情况,谢谢.</t>
  </si>
  <si>
    <t>INC004941272</t>
  </si>
  <si>
    <t>Yanyu Liu</t>
  </si>
  <si>
    <t>客户2020年5月12日投保的千万终身意外险（返还型）20年交产品计划，保单状态显示：待发送，烦请核实原因，辛苦谢谢！投保单号：353002654753  客户姓名：王方林</t>
  </si>
  <si>
    <t>INC004941294</t>
  </si>
  <si>
    <t>客户提交微信保全申请，生效日未超追溯期，但系统报生效日超追溯</t>
  </si>
  <si>
    <t>INC004941364</t>
  </si>
  <si>
    <t>申请CSO系统权限后，但是登录系统，只能登录，没有相关权限的菜单，也无法确认是否能够满足使用的系统权限。请明确一下，按照完成的工作来看，这项工作是不合格的。请加急配置权限菜单和使用权限。既往工单号：RITM2577828。登录名：GuoQi；MinWan。这两个账号请注意，完整的完成工作。</t>
  </si>
  <si>
    <t>INC004941382</t>
  </si>
  <si>
    <t>iMAP1.0上传理赔资料后，录入住院信息时发现理赔列表中，北京、上海城市的医院内容无数据。代理人编号：8608181938。</t>
  </si>
  <si>
    <t>INC004941418</t>
  </si>
  <si>
    <t>江苏部分地区无法选择新产品都会赢家PWL06，今天是第一天销售，请尽快核实后处理。今天务必修复，严重影响新产品推动。</t>
  </si>
  <si>
    <t>INC004941544</t>
  </si>
  <si>
    <t>注册供应商显示系统错误，无法注册，影响付款</t>
  </si>
  <si>
    <t>INC004941788</t>
  </si>
  <si>
    <t>保单号：03240796，客户在2019.11.15电话400申请复效并成功，18号回盘，客户又在11.18在微信端再次申请复效并扣款成功，造成重复复效溢交保费1笔1620元；这笔前为什么没有退出去，并且后续客户的保单因为账号余额不足在3月份又失效了，为何没有将这笔保费应用进去？</t>
  </si>
  <si>
    <t>INC004941870</t>
  </si>
  <si>
    <t>INC004941919</t>
  </si>
  <si>
    <t>VMS系统在2019.4.18到帐日数据里全部重复了一次缴费凭证，请查询原因，谢谢。</t>
  </si>
  <si>
    <t>INC004941930</t>
  </si>
  <si>
    <t>报销单编号：EXP080120051901824，在进行费用报销时无法关联合同，需要关联合同编号：CON-FP-辽宁-新契约部-2017-1210，使用人域账号：wei xiao,烦请帮忙处理，谢谢。</t>
  </si>
  <si>
    <t>INC004942027</t>
  </si>
  <si>
    <t>代理人8606002659没有绑定我的名片，让她绑定，报错已绑定</t>
  </si>
  <si>
    <t>INC004942057</t>
  </si>
  <si>
    <t>Chang Yu</t>
  </si>
  <si>
    <t>我部的框架合同在费控系统当中的可用金额都不对，显示的是标的行金额的总和而不是可用金额，因此无法进行付款，详情案例可参考邮件，附件表格里的合同的可用金额都需要改动，否则我们无法给供应商进行支付。已与费控陈琳琳商讨过此事，给到我这边的建议是需要提交工单，后台来重新修改我们部门合同的可用金额，烦请尽快处理，因为金额问题，我们</t>
  </si>
  <si>
    <t>INC004942117</t>
  </si>
  <si>
    <t>北京一张保单：02182287，客户在2017年11月已犹豫期内撤单，并退费成功，但在2020年3月又转账了客户一期保费，但并未查到客户有复效申请，请查明原因。谢谢！</t>
  </si>
  <si>
    <t>INC004942292</t>
  </si>
  <si>
    <t>INC004942312</t>
  </si>
  <si>
    <t>费控系统移动端APP登录，如果域账号中带空格，app会提示调用后台应用出错，无法正常登录</t>
  </si>
  <si>
    <t>INC004942383</t>
  </si>
  <si>
    <t>Dongqiang Wang</t>
  </si>
  <si>
    <t>采购系统审批权限有误，都被默认挂起。 请正确变更 8001388林小燕的   部门经理审批改为 3231976 王东强，谢谢！</t>
  </si>
  <si>
    <t>INC004942440</t>
  </si>
  <si>
    <t>客户管理-客户信息页面 点击新单投保，投被保人任选其中一个或全选，点击确定，弹出报错信息"加载失败"备注：投被保一个都不选时点击确定可正常进入新单投保页面</t>
  </si>
  <si>
    <t>INC004942470</t>
  </si>
  <si>
    <t>客户签了2个小时都没有过，021000335837 这个是今天签的，签了四遍字 总是发送不了，客户已经走了，该客户有告知，只能imap签单</t>
  </si>
  <si>
    <t>INC004942480</t>
  </si>
  <si>
    <t>98802600（投连保单，此单2019年就退保了），但是汇丰wd文件中一直有cv给到，这个cv是ODS给的，请帮忙看看推数表取值，谢谢！</t>
  </si>
  <si>
    <t>INC004942524</t>
  </si>
  <si>
    <t>请协助将费用预提单ACC0701020101238，的费用类型更正为：竞赛方案-合并薪酬</t>
  </si>
  <si>
    <t>INC004949404</t>
  </si>
  <si>
    <t>LA系统输入用户名及密码后，提示“CPF1394 User profile ECMINHUA cannot sign on”, 用户名为ECMINHUA, 为收付费用户，密码均为大写，请协助处理。</t>
  </si>
  <si>
    <t>INC004949495</t>
  </si>
  <si>
    <t>EBS系统赠险查询界面抽取报表一直显示抽取中，还请协助清除。感谢!用户名：EcMingTR</t>
  </si>
  <si>
    <t>INC004949514</t>
  </si>
  <si>
    <t>INC004949565</t>
  </si>
  <si>
    <t>Lili Jin</t>
  </si>
  <si>
    <t>发票已导入票夹，但无法从票夹导入到报销单</t>
  </si>
  <si>
    <t>INC004949617</t>
  </si>
  <si>
    <t>代理人现在无法登陆企业微信，提示手机号已被占用，请服务台帮忙核实谢谢。</t>
  </si>
  <si>
    <t>INC004949655</t>
  </si>
  <si>
    <t>今日NEW及RE数据拨打人员登陆系统取号限额为0无法取号，仅极个别人员取到极少的数据，查看MTS系统设置是正常的，还请检查处理</t>
  </si>
  <si>
    <t>INC004949673</t>
  </si>
  <si>
    <t>昨日无承保及撤销保单的清单信息，还请检查处理</t>
  </si>
  <si>
    <t>INC004949692</t>
  </si>
  <si>
    <t>昨日mts数据库中10.164.1.241中只有受理，没有净承保业绩</t>
  </si>
  <si>
    <t>INC004949703</t>
  </si>
  <si>
    <t>BJ-41603568,  T204|保单贷款5/20微信端已结案，但在保全员待办内还有一条未结案记录，麻烦后台看看，谢谢！</t>
  </si>
  <si>
    <t>INC004949728</t>
  </si>
  <si>
    <t>此客户为微保小程序购买的千万终身意外险，客户表示多月被扣费，但是并不了解扣费商家信息，客服已在线为客户解答，客户表示在微保小程序没有此份保险的显示，客户体验非常不好，客户要求在每个月扣保费之前或之后为其发送短信提示，烦请协助核实是否可以为客户发送扣费说明短信，辛苦谢谢～</t>
  </si>
  <si>
    <t>INC004949752</t>
  </si>
  <si>
    <t>工号971600 王丹妮     表示今日无法从未拨取号，但查询权限设置没有问题，还请协助查询下问题所在。谢谢！</t>
  </si>
  <si>
    <t>INC004949937</t>
  </si>
  <si>
    <t>the email information in my project is incorrect since the first letter is Capital, so can't send email to me.Incorrect email: Nan.li@metlife.comshould correc</t>
  </si>
  <si>
    <t>INC004950110</t>
  </si>
  <si>
    <t>系统mtsrpt，目前系统打不开显示请求超时或服务器内部发生严重错误，请帮忙查看原因，谢谢。</t>
  </si>
  <si>
    <t>INC004950195</t>
  </si>
  <si>
    <t>MTSRPT报表系统报错，请协助加急处理，谢谢</t>
  </si>
  <si>
    <t>INC004950238</t>
  </si>
  <si>
    <t>QAS账号hefe，Songzi登录不上，显示坏的凭证</t>
  </si>
  <si>
    <t>INC004950294</t>
  </si>
  <si>
    <t>合同CON-北京-总务部-2020-0121费控中无法链接此合同，烦请帮忙解决，谢谢</t>
  </si>
  <si>
    <t>INC004950497</t>
  </si>
  <si>
    <t>CON-采购部-2020-0049在采购系统中里程碑分为两个阶段，分别为54000元，共计108000元。但在费控系统只有一个阶段54000元，请帮忙推送，谢谢。</t>
  </si>
  <si>
    <t>INC004950619</t>
  </si>
  <si>
    <t>03885133_TJ报错,此单提交时系统未通过，后又点一次，为未通过，经检查，该单的信息已传送到LA系统重建支付，请IT协助将此重建支付的案件由操作中修改为已结案。</t>
  </si>
  <si>
    <t>INC004950625</t>
  </si>
  <si>
    <t>03885115_TJ报错,此单提交时系统未通过，后又点一次，为未通过，经检查，该单的信息已传送到LA系统重建支付，请IT协助将此重建支付的案件由操作中修改为已结案。</t>
  </si>
  <si>
    <t>INC004950659</t>
  </si>
  <si>
    <t>员工工号：3416607，手机号：13777045373，企业微信无法使用，麻烦把我的手机号添加进企业微信，并且开通下E展通。</t>
  </si>
  <si>
    <t>INC004950694</t>
  </si>
  <si>
    <t>你好，CQ-00199253/01057228/40548424  客户申请名下三单保单退保，前2单已正常操作，40548424  此单系统提示：当前客户身份信息与银行卡信息不一致，请重新核实确认，无法通过。请协助核实原因，谢谢。</t>
  </si>
  <si>
    <t>INC004950945</t>
  </si>
  <si>
    <t>因CMB净承保汇总明细中，PA单未乘2，联系BD后，提供了招行2019年10月以后截止2020年5月11日银行那建立的专案（见附件），烦请核实mts系统中匹配的专案及产品是否正确：1、 对应专案下产品在我司系统中是否配置同样的产品；2、 专案下配置产品中涉及新真无忧的在公司系统中是否配置了2倍的系数谢谢！</t>
  </si>
  <si>
    <t>INC004950947</t>
  </si>
  <si>
    <t>投保单号：GA01010000108308，由于个人健康告知过多，扫描岗无法回复问题件，申请协助删除个人健康告知的第35及36页。</t>
  </si>
  <si>
    <t>INC004950957</t>
  </si>
  <si>
    <t>Vera Wu</t>
  </si>
  <si>
    <t>费控系统中发票无法录入，因为离职实习生龚亦轩-3440741，已经在系统中输入过发票号码，由于该员工已经离职，请将他系统中关联的发票进行去除关联，发票代码：3100192130，发票号码：58313186. 发票代码：121011972201，发票号码：55646697.</t>
  </si>
  <si>
    <t>INC004951015</t>
  </si>
  <si>
    <t>Young Yang</t>
  </si>
  <si>
    <t>短信平台生产环境发现两个问题：1. 生产环境中，304短信中【银行卡末四位】发现乱码，请进行紧急修复。错误见附件。修复方案：将短信模板304，317, 319，进行修改，删除短信模板中"，尾号【银行卡末四位】"修改后短信模板如下：304：尊敬的客户【客户姓名】您好，我公司通过银行转账向您保单授权的银行账户</t>
  </si>
  <si>
    <t>INC004957426</t>
  </si>
  <si>
    <t>JiaY采购系统，单子ID--1161874，附件PDF和Word上传，领导审批打开附件均为乱码，但是发起人打开都是OK的，请协助看下问题。谢谢</t>
  </si>
  <si>
    <t>INC004957527</t>
  </si>
  <si>
    <t>保单03885133在5月21日进行了失败重建支付任务操作，但未触发短信，烦请核实信息！</t>
  </si>
  <si>
    <t>INC004957711</t>
  </si>
  <si>
    <t>附件为5月已兑换红包的客户，但未出现在微信-客户兑换报表中，还请核查。</t>
  </si>
  <si>
    <t>INC004957751</t>
  </si>
  <si>
    <t>BJ  40452828 此单重建支付，操作时系统报错：请选择要添加的支付信息，请帮忙查看原因，谢谢！</t>
  </si>
  <si>
    <t>INC004957840</t>
  </si>
  <si>
    <t>MTS系统内引荐关系维护到推荐关系中，但引荐奖仍然正常发。【例】附件是4财月引荐奖清单，已唐宁*程欢这对引荐关系为例，清单中是正常给到引荐奖的，但是MTS系统内的字段将引荐人放到了推荐人当中（绿色部分，人力发展计划已明确不参加），且证件和姓名还是错误的关系。引荐的字段却为空（蓝色部分）请查询：1.上述情况，M</t>
  </si>
  <si>
    <t>INC004957923</t>
  </si>
  <si>
    <t>品尊微店如下保单，该保单一直显示待发送状态，无法受理，烦请核查下原因，谢谢投保单号：183002662049        TSR：曹兰云 830481</t>
  </si>
  <si>
    <t>INC004957993</t>
  </si>
  <si>
    <t>Mengmeng Ding</t>
  </si>
  <si>
    <t>我在OA系统对内发文中提交制度审批流，但是该发起流程的主管人信息变成了思毅总，烦请核实问题所在并及时按照正常流程调整，谢谢~</t>
  </si>
  <si>
    <t>INC004958058</t>
  </si>
  <si>
    <t>LA保费状态显示：保费假期，CCS：保费仍在支付中 41084268</t>
  </si>
  <si>
    <t>INC004958173</t>
  </si>
  <si>
    <t>保单号50008298，B2B系统未查找到双录上存情况，银行反馈当日已上存双录视频资料。</t>
  </si>
  <si>
    <t>INC004958459</t>
  </si>
  <si>
    <t>023002660135 回访情况明细表中回签日期字段显示错误，“回签日期”字段显示为空，正确应为“2020-05-20”，详见附件截图，请跟进处理，谢谢。</t>
  </si>
  <si>
    <t>INC004958543</t>
  </si>
  <si>
    <t>代理人编号：8614011945代理人姓名：罗佳斯电话号码：13488903135大都会人寿企业公众号无法登录，请帮助处理，感谢！</t>
  </si>
  <si>
    <t>INC004958679</t>
  </si>
  <si>
    <t>一共5单，需操作主险降保。1、L20042348342、04512517、M20042369295  ED29AA降保至7500。2、L20050749221、04554348、M20050770363  ED29AA降保至3000。3、L20043048907、03929202、M20043069987  ED</t>
  </si>
  <si>
    <t>INC004958922</t>
  </si>
  <si>
    <t>Lianjie Li</t>
  </si>
  <si>
    <t>费用申请单号：REQ010219122500017，原始申请费用为5,585,00，现将该费用申请单费用转为费用预提单费用，费用预提单号：ACC0301200521014,预提费用为300000，但在点击提交后提示费用行金额大于申请单行可关联金额，然后在检查原始费用单金额的时候发现该费用单已经被关联了300000。寻找</t>
  </si>
  <si>
    <t>INC004958949</t>
  </si>
  <si>
    <t>Kai Chen</t>
  </si>
  <si>
    <t>福分顾销代理人8624000434高洁，使用企业微信号中的"都会宝"查询数据信息为乱码，在手机端及iPad端的微信登录并使用都是同样的情况。烦请IT老师解决问题，谢谢！（绑定手机15959149214）</t>
  </si>
  <si>
    <t>INC004958965</t>
  </si>
  <si>
    <t>1、 EXP010220051200846是缺映射（21%    A+U  22021101  8943000010 应付款-个人代理佣金）。系统需要把EXP010220051200846下九条数据改回未传SUN状态，下周再跑SUN2、 报销单分录个别出现districtCode为123的情况。正确的应该是缺省值，请</t>
  </si>
  <si>
    <t>INC004959066</t>
  </si>
  <si>
    <t>您好：保单050077003此单从影像页开始，后面的页面都缩小了，请帮忙处理，谢谢！</t>
  </si>
  <si>
    <t>INC004959093</t>
  </si>
  <si>
    <t>证件号1311821198506105034，手机号18112493511，耿宝，客户刚用微店在937240陈涛香那里出单，已经支付成功，但是系统无法查询到保单，还请帮查看原因</t>
  </si>
  <si>
    <t>INC004959172</t>
  </si>
  <si>
    <t>两笔费用预提单费用类型由"竞赛方案-合并佣金"修改""竞赛方案-合并薪酬""费用预提单号：费用预提单ACC1001020101160/费用预提单ACC1001020101158</t>
  </si>
  <si>
    <t>INC004959183</t>
  </si>
  <si>
    <t>在线支付保单，若无其他照会，客户地址与代理人相似的校验逻辑会被绕过，请帮忙查看问题。</t>
  </si>
  <si>
    <t>INC004959292</t>
  </si>
  <si>
    <t>BJ 01552917、40418323、40011681、40206998，再次支付，PASS待办未提过去，但LA已给付中，请协助按2020-5-22将pass任务结案，谢谢</t>
  </si>
  <si>
    <t>INC004959850</t>
  </si>
  <si>
    <t>CQ-01973193 WX-01914731  SC-0109624SH-41320497FZ-02140189以上保单今日申请支付重建，因系统卡顿，LA系统实际已更新支付信息并给付中，导致PASS待办无法批核，请协助将以上保单的T122-再次支付做结案处理，并删除我的待办中的待批核任务，注：为免影响保全时</t>
  </si>
  <si>
    <t>INC004964793</t>
  </si>
  <si>
    <t>INC004965864</t>
  </si>
  <si>
    <t>MTS 数据同步报错</t>
  </si>
  <si>
    <t>INC004970649</t>
  </si>
  <si>
    <t>TM渠道外点银行项目正常首期扣款周期应为60天，但本次保单083002630389首期扣款至30天后，就不再进行扣款，还请协助查看下原因。感谢！</t>
  </si>
  <si>
    <t>INC004970653</t>
  </si>
  <si>
    <t>闪信报表4月数据无法导出，闪信汇总表无法查询4月数据</t>
  </si>
  <si>
    <t>INC004970669</t>
  </si>
  <si>
    <t>请帮忙调整发票NO.531714808,现发票扫描后多行，请帮忙调整到一行，便于费用报销录入，谢谢！</t>
  </si>
  <si>
    <t>INC004970731</t>
  </si>
  <si>
    <t>保单号：BJ-40136099,NB-40980694,微信端T215|客户证件提交信息重复，5/22日有条待登记未正常结案，烦请后台调查，谢谢！</t>
  </si>
  <si>
    <t>INC004970769</t>
  </si>
  <si>
    <t>订单号为：PO20200520000022的采购订单，已操作取消，但订单号PO20200520000022无法再次使用，请帮忙取消之前错误采购订单，让用户可以重新新建“采购订单”</t>
  </si>
  <si>
    <t>INC004970794</t>
  </si>
  <si>
    <t>天津银保客户,今天早晨9点多签收回执时,显示截图错误原因.保单号:96622760.请加急协助查询错误原因,谢谢!</t>
  </si>
  <si>
    <t>INC004970812</t>
  </si>
  <si>
    <t>IMAP2.0证件有效期有误</t>
  </si>
  <si>
    <t>INC004970827</t>
  </si>
  <si>
    <t>天津分公司,资金平台团险对账,显示错误,如截屏,烦请协助查询原因,谢谢!系统账号:sunliy</t>
  </si>
  <si>
    <t>INC004970862</t>
  </si>
  <si>
    <t>一共4单，无法结案，LA已有理赔款。1、L20052050300、41601923、M200520717052、L20052250481、02839417、M200522719183、L20052250484、02115540、M190320339674、L20052250487、04232597、M20052</t>
  </si>
  <si>
    <t>INC004970870</t>
  </si>
  <si>
    <t>客户收到短信打开后点击确认收息出现乱码</t>
  </si>
  <si>
    <t>INC004970871</t>
  </si>
  <si>
    <t>L20052550582、01607989、M20052572025 案件状态为空，请恢复。</t>
  </si>
  <si>
    <t>INC004970886</t>
  </si>
  <si>
    <t>客户无法绑定官微，还请协助核查</t>
  </si>
  <si>
    <t>INC004970937</t>
  </si>
  <si>
    <t>ODS 异常JOB 日报，请及时处理</t>
  </si>
  <si>
    <t>INC004971002</t>
  </si>
  <si>
    <t>费控系统中由于钟露露同事离职，目前所有费用都转交至广州这边处理，但其发票尚在露露系统中，由于钟露露同事账号已关闭，无法登录，需将以下发票解放出来，方便广州这边同事导入并进行报销，发票NO:04351025;30138909;17158329;08782770;03168460;03168459;06652195;190</t>
  </si>
  <si>
    <t>INC004971395</t>
  </si>
  <si>
    <t>保单号：05074513、05091335，电子邮箱签收时显示错误信息，无法签收，烦请查询是什么问题，谢谢！</t>
  </si>
  <si>
    <t>INC004971423</t>
  </si>
  <si>
    <t>MTS里5月22日提交的微店保单仍未承保，还请帮忙看看，投保单号：033002664827</t>
  </si>
  <si>
    <t>INC004971436</t>
  </si>
  <si>
    <t>guowa,yanghu    两个CCS 账号保全变更没法点击确定。麻烦帮忙看下。谢谢</t>
  </si>
  <si>
    <t>INC004971533</t>
  </si>
  <si>
    <t>因付款需要，请帮忙将合同CON-北京-总务部-2020-0121推向费控系统。谢谢！</t>
  </si>
  <si>
    <t>INC004971684</t>
  </si>
  <si>
    <t>保单号：05085548 客户姓名：王帅帅，在官微重新提交证件，按了确认但无法操作。烦请协助核查，谢谢。</t>
  </si>
  <si>
    <t>INC004971792</t>
  </si>
  <si>
    <t>系统路径：MetLife CCS &gt; 离线业务 &gt; 投诉受理  &gt; 详细信息问题点：1，【投保单号】字段值缺失；2，"总计"中【期缴保费】字段值错误；列举工单号：0018090325658，2518010216285，0318011559507</t>
  </si>
  <si>
    <t>INC004971891</t>
  </si>
  <si>
    <t>03581918  做身故受益人变更，变更确认书已经签署完成了，而且也签完字了，但是点击下一步的时候，弹框：请完善签字并确保加签成功，请见附件，烦请尽快核实原因</t>
  </si>
  <si>
    <t>INC004975566</t>
  </si>
  <si>
    <t>投保单号123000900059、123000900083、123000674735、123001374078、123000898498、123000554090，在MTS中找不到录音，请帮加急处理，客户要求今天回复，谢谢！</t>
  </si>
  <si>
    <t>INC004975581</t>
  </si>
  <si>
    <t>Tao Hu</t>
  </si>
  <si>
    <t>导出Excel表格错误</t>
  </si>
  <si>
    <t>INC004975605</t>
  </si>
  <si>
    <t>2020年5月25日10：14分开始CCS系统157服务器卡顿，导致三地无法使用，请分析故障原因进行修复，谢谢！</t>
  </si>
  <si>
    <t>INC004975797</t>
  </si>
  <si>
    <t>GZ-40869904，微信端5/25日提交T215|客户证件提交信息变更，未在微信保全清单内显示相关内容，也无影像，未正常结案，烦请后台调查，谢谢！</t>
  </si>
  <si>
    <t>INC004975808</t>
  </si>
  <si>
    <t>保单号：SH-41578227,微信端T215|客户证件提交信息重复，5/25日有条待登记未正常结案，烦请后台调查，谢谢！</t>
  </si>
  <si>
    <t>INC004975814</t>
  </si>
  <si>
    <t>04D000070475，客户反应收到的电子保单为乱码，请尽协助，谢谢~</t>
  </si>
  <si>
    <t>INC004975816</t>
  </si>
  <si>
    <t>费控系统报销单关联采购系统验收单失败，原因是报销单与验收单金额不相同。报销单金额为28,462元，但因采购系统中单价是固定的为150元，运用单价*数量无法精准算出需要报销的金额，所以在采购系统中操作验收单时金额为28,462.05元，与实际报销有差异，造成无法关联。请将验收单YS2020052601170金额调整为28</t>
  </si>
  <si>
    <t>INC004975987</t>
  </si>
  <si>
    <t>客户2020年5月21日投保千万终身意外险（返还型）20年交产品计划投保人姓名：覃月芬投保单号：203002663587保单状态显示：待发送，烦请核实原因，辛苦谢谢！</t>
  </si>
  <si>
    <t>INC004976102</t>
  </si>
  <si>
    <t>投保单号：083002666483和投保单号：083002666511两张保单已经缴费成功，但在我的MTS系统里完全看不见以上两张保单的状态。</t>
  </si>
  <si>
    <t>INC004976116</t>
  </si>
  <si>
    <t>帮忙查询下，这俩报错原因。谢谢</t>
  </si>
  <si>
    <t>INC004976181</t>
  </si>
  <si>
    <t>CCS系统催缴公有池分配异常，选择分配给王妮娜的数据匹配至余元芳私有任务中，退保挽留公有池分配也出现与催缴公有池一样的问题，请尽快分析故障原因并进行修复，谢谢！</t>
  </si>
  <si>
    <t>INC004976230</t>
  </si>
  <si>
    <t>1. 雷震堃-3432130发起的报销单，审批时没有经过组长徐斌，而是直接到预算管理员那了。（如：EXP070220052502502） 2. budget owner为徐斌-1012160的费用申请单，审批时没有经过组长徐斌，而是直接到预算管理员那了。（如：REQ010220052101171）</t>
  </si>
  <si>
    <t>INC004976256</t>
  </si>
  <si>
    <t>客户2020年5月21日投保千万终身意外险（返还型）20年交产品计划 投保人姓名：覃月芬 投保单号：203002663587 保单状态显示：待发送，烦请核实原因，辛苦谢谢！</t>
  </si>
  <si>
    <t>INC004976315</t>
  </si>
  <si>
    <t>SY  01259659还款校验未通过，经核实系统中已撤件件，状态为已登记，请协助核实处理，谢谢！邮件已发送并处理过。</t>
  </si>
  <si>
    <t>INC004976447</t>
  </si>
  <si>
    <t>上分代理人渠道反应，Imap和Imap2.0登录很卡，上传文件很卡，烦请检查。</t>
  </si>
  <si>
    <t>INC004976590</t>
  </si>
  <si>
    <t>三个客户。1 王思豪 保单号233002653975 手机号17764988454   2 吴燕敏 263002654956  手机号13860052063   3 曾杰233002659055 手机号15883653767        反馈未收到投保短信。帮忙查询下</t>
  </si>
  <si>
    <t>INC004976595</t>
  </si>
  <si>
    <t>由于员工钟露露 工号：3441289已离职，她系统已关闭，财务需要她系统中的费用报销单面单，需将她费控系统中的4份单据转移至 陈嘉玉 工号：3444318中，劳烦技术员操作，方便这边打印面单给财务部，谢谢！报销单号分别是：EXP070220042202219;EXP070220042001916;EXP07022005</t>
  </si>
  <si>
    <t>INC004976642</t>
  </si>
  <si>
    <t>用APP录入发票后，系统显示验真失败。即使保存成功，在费用管理系统里也找不到该张发票用于导入</t>
  </si>
  <si>
    <t>INC004976698</t>
  </si>
  <si>
    <t>申请CCS系统中民、微保、新官网的权限成功后无法查询保单，中民单号：203002642202；新官网单号203002652551；微保单号183002641424，具体权限申请如附件。</t>
  </si>
  <si>
    <t>INC004976743</t>
  </si>
  <si>
    <t>尊悦会黑钻客户张（由页)，证件号340302197808170862，名字有生僻字，无法绑定官微，请协助处理</t>
  </si>
  <si>
    <t>INC004977092</t>
  </si>
  <si>
    <t>imap2.0登陆失败后台返回异常</t>
  </si>
  <si>
    <t>INC004985699</t>
  </si>
  <si>
    <t>采购系统无法关联此合同。CON-采购部-2019-0338   GEID :8001544   公艳卿</t>
  </si>
  <si>
    <t>INC004985810</t>
  </si>
  <si>
    <t>SY  05016178  退保   LA 已是退保状态  pass待办中无法提交  请协助  谢谢</t>
  </si>
  <si>
    <t>INC004985949</t>
  </si>
  <si>
    <t>dan jiang</t>
  </si>
  <si>
    <t>销售出单后发出的短信回签客户收不到，销售再次发送客户还是收不到，临近月结 请加急处理</t>
  </si>
  <si>
    <t>INC004986020</t>
  </si>
  <si>
    <t>wf_RPT_MTS_TO_REPORT_BASE 跑批报错</t>
  </si>
  <si>
    <t>INC004986038</t>
  </si>
  <si>
    <t>如截图报错，与订单档。麻烦帮忙查询下报错原因谢谢</t>
  </si>
  <si>
    <t>INC004986195</t>
  </si>
  <si>
    <t>HZ-00274755,续期保费5/8日已扣款成功，但又发生了垫缴APL,回退了3179.49元给客户，烦请后台核实，谢谢！（附LA截图）</t>
  </si>
  <si>
    <t>INC004986203</t>
  </si>
  <si>
    <t>1、EXP110120052202312受益部门出现缺省2、EXP110120051401250缺少科目转换映射</t>
  </si>
  <si>
    <t>INC004986332</t>
  </si>
  <si>
    <t>ODS1 生产推数session监控</t>
  </si>
  <si>
    <t>INC004986988</t>
  </si>
  <si>
    <t>Larry Liu</t>
  </si>
  <si>
    <t>以下几张保单是通过微店出的023002662686  023002664406   013002664703  123002663154无需录音，但质检听到相关录音了，请查询是什么问题。</t>
  </si>
  <si>
    <t>INC004987080</t>
  </si>
  <si>
    <t>CCS系统账号:yawen xu 和zhaosiqi,后台告诉权限已经都配置成一样了，但zhaosiqi的账号还是查询不到客户信息，具体的情况看附件，谢谢。</t>
  </si>
  <si>
    <t>INC004987256</t>
  </si>
  <si>
    <t>报错</t>
  </si>
  <si>
    <t>INC004987278</t>
  </si>
  <si>
    <t>在采购系统重新提交了特批申请，系统显示"发布审批中"，cloud那边看不到这个申请RFX2020051400005</t>
  </si>
  <si>
    <t>INC004987600</t>
  </si>
  <si>
    <t>023002662650 已支付成功，一直未受理，请帮忙查询原因。</t>
  </si>
  <si>
    <t>INC004987755</t>
  </si>
  <si>
    <t>到目前OA系统登录名 dengho ，的所有审批完成的合同，采购系统都无法关联。每次出错原因相同，都是需要添加创建人姓名， 今天又出现合同CON-采购部-2020-0146采购系统无法关联，请IT部一次性解决缺少创建人问题，现在每做一个合同，就需要就同一问题，反复提工单报错。太影响工作时效了</t>
  </si>
  <si>
    <t>INC004987825</t>
  </si>
  <si>
    <t>北京40260940，客户官微申请理赔，上传身份证件后，提示“请上传正确身份证件”。请协助调查客户操作是否有问题。</t>
  </si>
  <si>
    <t>INC004988039</t>
  </si>
  <si>
    <t>083002666825   胡富豪 客户在微店已经缴费，但MTS中一直是待发送状态，请帮忙看下原因。</t>
  </si>
  <si>
    <t>INC004988148</t>
  </si>
  <si>
    <t>批单-定期一次性交付额外保险费未成功通知书 在filenet系统内的单证名称标注错误（标注：vul周年对账单（纸质））举例保单：01922182  生成时间5月24日</t>
  </si>
  <si>
    <t>INC004988410</t>
  </si>
  <si>
    <t>1、报销单费用行无法关联多个发票行2、报销单财务查询界面已付金额逻辑有误问题3、销单冲销预提工作台审核后状态部分未确认，部分已确认，只有已确认的数据会传到总账，会造成凭证缺失4、预提单关闭未生成凭证修复5、预算大报表YTD全国计算逻辑问题修复</t>
  </si>
  <si>
    <t>INC004996277</t>
  </si>
  <si>
    <t>微店保单问题</t>
  </si>
  <si>
    <t>INC004996414</t>
  </si>
  <si>
    <t>投保单号                    保单号            客户013002663169 05086550 张龙弟013002652000 05059371 夏洁013002650293 05056430 陈猛以上3张保单一直扣不到款，烦请查询原因，谢谢</t>
  </si>
  <si>
    <t>INC004996458</t>
  </si>
  <si>
    <t>aml 历史数据补推</t>
  </si>
  <si>
    <t>INC004996459</t>
  </si>
  <si>
    <t>现我有张出差的餐费发票是属于深圳区块链电子发票，经深圳国税局官网查询并拨打了官方电话验真无误。但在费控发票夹中无法拍照、扫描和录入并验真，导致无法报销，因此请协助处理，谢谢。</t>
  </si>
  <si>
    <t>INC004996473</t>
  </si>
  <si>
    <t>客户童俭纲，open id：o3UGejsLmKPz3ZQpErvpPrIcq0Co，今天早上分别兑换了两笔1000积分，积分扣除但红包没有到账，请尽快核实下原因，谢谢。</t>
  </si>
  <si>
    <t>INC004996505</t>
  </si>
  <si>
    <t>客户在微信端申请保单贷款，上传证件时，系统将其上传的图片自动翻转，导致OCR识别不出，无法继续操作。请尽快核实协助处理，谢谢。</t>
  </si>
  <si>
    <t>INC004996549</t>
  </si>
  <si>
    <t>L20052650799、04878368、M20052672288 微信申请，缺少影像。</t>
  </si>
  <si>
    <t>INC004996575</t>
  </si>
  <si>
    <t>Jennifer Zhang</t>
  </si>
  <si>
    <t>资产管理系统Fams，本月抽数据有误，选择“上海总部+202005月 “抽出的数据中包含非本月的新增固定资产数据。</t>
  </si>
  <si>
    <t>INC004996592</t>
  </si>
  <si>
    <t>系统路径：MetLife CCS &gt; 离线业务 &gt; 投诉工单修改    工单号：0819083022462，字段【是否委托投诉】及【威胁内容】值修改后，页面未显示（对应字段值显示仍未空），点击【修改工单内容】后提示“请填写威胁内容”</t>
  </si>
  <si>
    <t>INC004996600</t>
  </si>
  <si>
    <t>2-通融金额、3-额外给付与页面上的承担费用金额没有校验</t>
  </si>
  <si>
    <t>INC004996601</t>
  </si>
  <si>
    <t>杭州保单41674155，既往进行了分期支付数据迁移。本月客户表示收到了两笔8万元。请调查该保单下完整的支付数据信息，包括已支付和待支付。</t>
  </si>
  <si>
    <t>INC004996903</t>
  </si>
  <si>
    <t>05018510,05018596,已经邮件签收回执，但是核心系统没有数据，请尽快核实，谢谢！</t>
  </si>
  <si>
    <t>INC004997051</t>
  </si>
  <si>
    <t>保单早已签收回执，但一直未能在公司系统显示签收，后4月出客户又一次签收并截屏，但系统直接仍未显示签收成功，烦请协助处理，谢谢！</t>
  </si>
  <si>
    <t>INC004997291</t>
  </si>
  <si>
    <t>详见附件，部分保单，同一个保全受理号对应了两条保全变更记录，请IT协助查询</t>
  </si>
  <si>
    <t>INC004997311</t>
  </si>
  <si>
    <t>保单号50007038在推送表 t_shia_pol_cove_under无数据    04946011 在推送表t_Shia_Pol_Bnf 无数据</t>
  </si>
  <si>
    <t>INC004997361</t>
  </si>
  <si>
    <t>广州的自动化领取名单配置中，TSR968851、970165、971709、970760，设置每天可领取30条数据，但是今天及昨天均领取不足30的情况提示无可领取数据，经查名单量充足（CALLLIST:CSZL.new.old.guangdong.20200523可用数据还有1316），请查TSR无法领取的原因，急</t>
  </si>
  <si>
    <t>INC004997487</t>
  </si>
  <si>
    <t>2020年5月28日8：57分开始CCS系统157、159、160、161服务器在查询信息和提交工单时卡顿，9：00恢复正常，请核实原因，谢谢！</t>
  </si>
  <si>
    <t>INC004997665</t>
  </si>
  <si>
    <t>MTSRPT中的5财月净承保汇总清单及5财考核预警无任何数据，该项数据过往是每周都会更新一次烦请查询原因，尽快恢复该功能，谢谢！</t>
  </si>
  <si>
    <t>INC004997670</t>
  </si>
  <si>
    <t>Boyd Qi</t>
  </si>
  <si>
    <t>之前已经找曹亦凡帮忙跟进了一下，请将单子分配给亦凡继续调查免险数据问题，可能需要联系Ipartner那边协助查询问题</t>
  </si>
  <si>
    <t>INC004997726</t>
  </si>
  <si>
    <t>在采购系统下订单时，出现订单金额超过可用金额，绍兴市柯桥区福全镇志林花木园艺场此供应商合同为季度支付，每季度为3549.5元，但预算行金额为1182.8元，烦请修改</t>
  </si>
  <si>
    <t>INC004997762</t>
  </si>
  <si>
    <t>19年承保回访成功在5财务月的保单，在MTS中更新了成功的状态但是没有更新时间，如 123002390805  123002390794  CCS回访成功时间是2020.5.26日 但是在MTS中到处数据是成功，但时间是19.10.24。且查看19年承保的保单在20.4.23后没有跟新的保单时间。临近月结，请尽快处理。</t>
  </si>
  <si>
    <t>INC004997805</t>
  </si>
  <si>
    <t>Wen Zhang</t>
  </si>
  <si>
    <t>在COMP中做手续费结算时, 对结算号码JS202005010000015022这条记录做了部分数据的删减，删减后该条记录显示手续费金额为521304.9，但抽取该结算号对应的清单时发现清单中的手续费总额为520404.9。截图和清单请见附件。请协助查找原因，谢谢！</t>
  </si>
  <si>
    <t>INC004997833</t>
  </si>
  <si>
    <t>天津保单04005203，保单暂记挂有1094元，待给付挂有5.36元。请帮忙调查款项如何产生，后续如何平账。</t>
  </si>
  <si>
    <t>INC004997851</t>
  </si>
  <si>
    <t>特殊情况选择【是】备注无法在页面中正常显示，但数据表格导出能取到相对应的数据值</t>
  </si>
  <si>
    <t>INC004997864</t>
  </si>
  <si>
    <t>013002663632   曹宇013002663635   曹宇以上两张保单短信回签无法发送，报错提示为反洗钱保单且核保未通过或投被保人证件号未上传导致无法触发短信，短信补发信息见附件，烦请核查下原因，谢谢</t>
  </si>
  <si>
    <t>INC005005279</t>
  </si>
  <si>
    <t>SH-00997956此单昨日申请支付重建，因系统卡顿，LA系统实际已更新支付信息并给付中，导致PASS待办无法批核，请协助将以上保单的T122-再次支付做结案处理，并删除我的待办中的待批核任务，注：为免影响保全时效，结案日期须为2020-5-28</t>
  </si>
  <si>
    <t>INC005005411</t>
  </si>
  <si>
    <t>wenjing wang</t>
  </si>
  <si>
    <t>OA有一笔请款报销，正常情况下分公司财务经理审批之后就会推送到资金平台，总公司审批付款，现情况是OA流程显示分公司财务经理在OA内推送成功，总部领导在资金系统未能看到该笔单据。请协助处理，谢谢！</t>
  </si>
  <si>
    <t>INC005005462</t>
  </si>
  <si>
    <t>费控票夹中发票代码：4400201130，NO：02877651，有负数无法做报销单，烦请帮忙修改，谢谢！</t>
  </si>
  <si>
    <t>INC005005479</t>
  </si>
  <si>
    <t>微店的投保单号：203002668014，产品是保倍多10年缴产品，该保单年化保费2419.2，请查为何新AFYP是0？</t>
  </si>
  <si>
    <t>INC005005525</t>
  </si>
  <si>
    <t>SH-41313588  17年减额交清后，今年产出的生存金为952.65，根据条款，在缴费期满后，应给付保额的10%，请查询生存金是否正确</t>
  </si>
  <si>
    <t>INC005005542</t>
  </si>
  <si>
    <t>微店投保系统支付问题</t>
  </si>
  <si>
    <t>INC005005599</t>
  </si>
  <si>
    <t>费控系统中报销单关联验收单时无法查询到验收单，报销单号： EXP010220052602647，需关联的验收单编号:YS2020052601170</t>
  </si>
  <si>
    <t>INC005005707</t>
  </si>
  <si>
    <t>上海分公司报案岗，王安凌，点击“照会中”队列，会弹出提示“您无权访问该页面”，影响工作。请调查并解决。</t>
  </si>
  <si>
    <t>INC005005711</t>
  </si>
  <si>
    <t>案件状态为空，请恢复。1、L20052850987、03099322、M20052872549。2、L20052850996、01508945、M20052872557。</t>
  </si>
  <si>
    <t>INC005005746</t>
  </si>
  <si>
    <t>2020-5-13银保渠道招商银行出了3张保单，其中一单银保通（16万）的保单和2笔手工录入的保单（370万）保单号：50009072、50009089，但是银保通的保费并没有导入资金平台，导致无法对账。       请将手工录入的2张保单50009072、50009089 在资金平台——结算对账模块下的状态变更为"</t>
  </si>
  <si>
    <t>INC005005965</t>
  </si>
  <si>
    <t>MTS新avaya系统环境查通话记录的报表时如果选择整组的人按天查询很容易超时报错，希望优化查询脚本进行处理。</t>
  </si>
  <si>
    <t>INC005006171</t>
  </si>
  <si>
    <t>MTS系统中B光大信用卡项目、华夏信用卡项目、光大健康卡项目4月30日至5月5日机构业绩报表中的承保业绩、撤保业绩（机构业绩明细见附件HXB、CEB）与从保单明细业绩报表中导出的承保、撤保业绩数（承保、撤保明细见附件）不一致，月结将至，请尽快处理，谢谢</t>
  </si>
  <si>
    <t>INC005006323</t>
  </si>
  <si>
    <t>Chongyi Shen</t>
  </si>
  <si>
    <t>原来有企业微信账号，打开后可以看到EZT生产版和EZT UAT测试版。现在突然什么也没有了。打开企业微信让我注册我自己的企业，页面都是空的。域账号：shencho手机：13817069077原账号类型：内勤职级：Senior Manager</t>
  </si>
  <si>
    <t>INC005006374</t>
  </si>
  <si>
    <t>代理人反馈通过IMAP系统-客户保单信息查询客户邵文菊保单信息里，银行名称为空，请帮忙解决一下。凤凰区部-付静 8601007302</t>
  </si>
  <si>
    <t>INC005006391</t>
  </si>
  <si>
    <t>MAP系统里的"客户管理-累计风险保额查询"只有寿险和意外的累积风险保额，缺失重疾累积风险保额，几乎所有客户都没有累积重疾风险保额，请协助处理。代理人：北分-凤凰区部-付静 8601007302</t>
  </si>
  <si>
    <t>INC005006510</t>
  </si>
  <si>
    <t>工单信息</t>
  </si>
  <si>
    <t>INC005006689</t>
  </si>
  <si>
    <t>附件合同导入模板中的头信息，里面的合同类型请增加一个“非采购类”，目前申请修改合同信息的发起人，不仅会提修改采购类合同，同时也会申请修改非采购类合同，多以需要多增加一个类型选项。</t>
  </si>
  <si>
    <t>INC005006849</t>
  </si>
  <si>
    <t>NB-96603552此单今日申请T124基本资料变更，本次申请已结案，但在代办中仍显示一条已结案状态的任务，请协助删除PASS我的待办中的任务，谢谢。</t>
  </si>
  <si>
    <t>INC005006872</t>
  </si>
  <si>
    <t>971468 王金星 13302919720102003X，员工2020-4-30日报聘，但是今日查询MTS系统，无此人的任何记录，员工目前还可以正常上线（见附件），及CMS系统通时正常生成，还请加急确认，谢谢~</t>
  </si>
  <si>
    <t>INC005007344</t>
  </si>
  <si>
    <t>023002636786客户于红伟。TSR 交行系统显示回执已回4月21日。但是MTS 显示未回。帮忙查询下原因</t>
  </si>
  <si>
    <t>INC005013663</t>
  </si>
  <si>
    <t>微信支付异常</t>
  </si>
  <si>
    <t>INC005013707</t>
  </si>
  <si>
    <t>银行卡认证错误</t>
  </si>
  <si>
    <t>INC005013939</t>
  </si>
  <si>
    <t>投保书号：08E000002945、08E000002943《投保变更通知书》中保险计划下方，“尚需收取保费”处出现负值，烦请帮忙核实原因。两张保单缴费频率均为月交，按照公司规则首次缴费总额应为2个月保费，故实收客户两个月保费，此通知书中暂交保费数没有问题，尚需收取保费数出现问题，分析为首期保险费合计出现了问题（通知书</t>
  </si>
  <si>
    <t>INC005014309</t>
  </si>
  <si>
    <t>微信通讯录获取职级为空。</t>
  </si>
  <si>
    <t>INC005014665</t>
  </si>
  <si>
    <t>026000013396影像系统未生成体检照会影像，请协助查询处理。谢谢！ 急急急！</t>
  </si>
  <si>
    <t>INC005016679</t>
  </si>
  <si>
    <t>IMAP2.0使用问题</t>
  </si>
  <si>
    <t>INC005016984</t>
  </si>
  <si>
    <t>单号12E000002805，LA里面L01照会，5.29就下发，打印平台一直未能生成。总公司打印平台的老师也未找到原因，让我联系IT</t>
  </si>
  <si>
    <t>INC005017031</t>
  </si>
  <si>
    <t>微店保单</t>
  </si>
  <si>
    <t>INC005017585</t>
  </si>
  <si>
    <t>投保单：121000374614，首期支付方式选择，银行转账，5.28扣款成功，保单状态显示有效，收费状态：还未发生扣款。烦请查看收费状态异常的原因，谢谢！</t>
  </si>
  <si>
    <t>INC005017656</t>
  </si>
  <si>
    <t>经查是数据库后台锁表导致无法更新</t>
  </si>
  <si>
    <t>排查发现没有其他类似错误，已对失败任务重跑，目前已完成</t>
  </si>
  <si>
    <t>报错显示ORACLE表空间有问题，已报INFA团队
ORA-01950: 对表空间 'USER_S_TBS' 无权限</t>
  </si>
  <si>
    <t>对失败任务以及相关联的任务手工重跑，目前已完成</t>
  </si>
  <si>
    <t>重新运行后 推数正常</t>
  </si>
  <si>
    <t>上线代码有小瑕疵，已联系报表开发紧急修复</t>
  </si>
  <si>
    <t>上线代码有小瑕疵，已联系报表开发紧急修复，目前已跑批完成</t>
  </si>
  <si>
    <t>从报错日志分析是E-CLAIM数据库出现无法访问导致程序报错，现已恢复，排查没有发现其他错误，对报错任务手工重跑</t>
  </si>
  <si>
    <t>报错内容和之前一样，和INFA讨论后确定和ODS windows打补丁有关</t>
  </si>
  <si>
    <t>INFA讨论后确定和ODS windows打补丁有关，INFA建议回滚，AMS对报错JOB做重跑处理</t>
  </si>
  <si>
    <t xml:space="preserve">INFA讨论后确定和周末ODS windows打补丁有关，INFA建议回滚，AMS对报错JOB按程序跑批的顺序做重跑处理
</t>
  </si>
  <si>
    <t>AMS对报错JOB按程序跑批的顺序做重跑处理</t>
  </si>
  <si>
    <t>EBS PWX批量报错，经查是EBS重启导致PWX服务停止</t>
  </si>
  <si>
    <t>EBS重启导致PWX服务停止，AMS联系INFA确认后重启PWX 监听服务，对报错的PWX JOB拨回TOKEN并恢复运行，目前已经完成</t>
  </si>
  <si>
    <t>调用第三方接口失败</t>
  </si>
  <si>
    <t>服务器异常， 导致页面无法访问， 重启服务器后，报表运行正常</t>
  </si>
  <si>
    <t>5月1好的数据没有推送到CCS</t>
  </si>
  <si>
    <t>重新推数据</t>
  </si>
  <si>
    <t>调用第三接口失败</t>
  </si>
  <si>
    <t>黑名单  已经解除  请稍后在尝试</t>
  </si>
  <si>
    <t>1026710</t>
  </si>
  <si>
    <t>重新配置。</t>
  </si>
  <si>
    <t>5月1号的数据没有推送导致</t>
  </si>
  <si>
    <t>重新将数据推送过来</t>
  </si>
  <si>
    <t>上游系统做了DP处理，但是没有及时通知到下游系统，导致下游系统存在错误数据</t>
  </si>
  <si>
    <t>删除错误数据</t>
  </si>
  <si>
    <t>3265954</t>
  </si>
  <si>
    <t>缺陷修复</t>
  </si>
  <si>
    <t>1012149</t>
  </si>
  <si>
    <t>由于ODS开发人员操作失误，将NEW COMP系统中的历史人员信息推送至MTS生产库导致数据错误，后续MTS将数据库人员信息还原到2020-04-30下午3点以前的数据，从而导致15点以后做的人员离职信息被覆盖。</t>
  </si>
  <si>
    <t>建议将以上人员在系统中重新做离职处理，然后提交数据修改申请，将离职时间修改为2020-04-30。</t>
  </si>
  <si>
    <t>历史合同问题，联系采购的同事重新推送</t>
  </si>
  <si>
    <t>1、发现问题后确认是否重复支付多笔成功的数据，同时撤销生产上的这部分代码；2、修复缺陷</t>
  </si>
  <si>
    <t>代码处理方式存在隐患，导致数据出错</t>
  </si>
  <si>
    <t>安排紧急代码修复，已完成</t>
  </si>
  <si>
    <t>已调整</t>
  </si>
  <si>
    <t>有人已经使用此手机号</t>
  </si>
  <si>
    <t>Filenet宕机</t>
  </si>
  <si>
    <t>需求上线修改逻辑导致该问题</t>
  </si>
  <si>
    <t>完善原有逻辑</t>
  </si>
  <si>
    <t>服务器异常导致。</t>
  </si>
  <si>
    <t>服务器重启解决，异常原因分析中。</t>
  </si>
  <si>
    <t>3455903</t>
  </si>
  <si>
    <t>查看报文信息</t>
  </si>
  <si>
    <t>BUG修复</t>
  </si>
  <si>
    <t>因Filenet宕机</t>
  </si>
  <si>
    <t>新上线费改产品需要增加到报表配置里</t>
  </si>
  <si>
    <t>修改报表后台配置，增加新的费改产品</t>
  </si>
  <si>
    <t>更改报销单类型</t>
  </si>
  <si>
    <t>表结构中内容描述字段长度不够导致该问题</t>
  </si>
  <si>
    <t>增长表结构</t>
  </si>
  <si>
    <t>合同正常</t>
  </si>
  <si>
    <t>用户要求替换，已处理</t>
  </si>
  <si>
    <t>问题，MTSRPT导出保单业绩明细业绩报表有错误提示：对象名"MTS_ReturnStatus"无效
原因：MTSRPT数据库上并没有资源对象MTS_ReturnStatus，推测是有新上线内容导致的。
开发同事已经修复。</t>
  </si>
  <si>
    <t>根据页面报错的提示就能判断出来原因</t>
  </si>
  <si>
    <t>该问题原因是质检=&gt;质检任务创建(指定保单)页面，根据导入保单生成质检任务功能中，校验保单TSR是否为黑名单时，程序有缺陷；导致将TSR是黑名的保单，生成的质检任务为非黑名单任务。</t>
  </si>
  <si>
    <t>转PRB修改程序逻辑。</t>
  </si>
  <si>
    <t>数据模板问题</t>
  </si>
  <si>
    <t>重新改正模板</t>
  </si>
  <si>
    <t>LA 上线问题，造成接口无法调用</t>
  </si>
  <si>
    <t>现已经恢复正常，暂时关闭</t>
  </si>
  <si>
    <t>MSP打包昨晚有问题，中午重新打包已经好了</t>
  </si>
  <si>
    <t>TNS监听问题导致推数报错，已联系INFA团队查看，目前已解决</t>
  </si>
  <si>
    <t>TNS监听问题导致推数报错，已联系INFA团队查看，目前已解决，失败任务已恢复运行</t>
  </si>
  <si>
    <t>问题已经修复，暂时关闭</t>
  </si>
  <si>
    <t>月结日改到月末，调整精算推数的调度到每月1号上午8点开始</t>
  </si>
  <si>
    <t>修改精算工作流调度，目前已经完成</t>
  </si>
  <si>
    <t>临时方案：选择身份证，证件已交附件选择否 ，在代理人告知中添加说明 ，提交保单后做投补流程修改正确的证件类型 。
根本方案：之后有监管需求做相关调整。</t>
  </si>
  <si>
    <t>你好，今晚已发版，请提交。</t>
  </si>
  <si>
    <t>修改节点</t>
  </si>
  <si>
    <t>历史错误数据导致</t>
  </si>
  <si>
    <t>问题：2020-04-30 15:40分左右操作的一批员工离职，之后也导出表格确认已操作成功，但是在2020-05-06再次导出表格显示这部分人员仍在职，查询系统的操作记录也有操作离职的痕迹，请查询造成此情况的原因。
原因：在2020-04-30 15:15分左右ODS的开发人员将New Comp系统的人员信息推送到了MTS系统导致的此类情况，推送过来的这部分数据对于MTS系统来说属于历史数据。
解决方案：请再次操作这部分人员离职，离职时间会变成操作的时间，以及操作离职的痕迹会多出来一笔记录的情况。</t>
  </si>
  <si>
    <t>反馈原因</t>
  </si>
  <si>
    <t>问题修复中</t>
  </si>
  <si>
    <t>已经修改相关数据</t>
  </si>
  <si>
    <t>全部合同在费控中都OK，请关联。</t>
  </si>
  <si>
    <t>中保信提供的错误代码中不包括这几个代码</t>
  </si>
  <si>
    <t>该问题已经紧急修复，执行DP完成</t>
  </si>
  <si>
    <t>3263667</t>
  </si>
  <si>
    <t>请咨询jira运维人员来解决，非采购系统问题。</t>
  </si>
  <si>
    <t>3242376</t>
  </si>
  <si>
    <t>企业微信配置缺失</t>
  </si>
  <si>
    <t>系统服务器缺少Access组件</t>
  </si>
  <si>
    <t>重启服务器IIS</t>
  </si>
  <si>
    <t>性能问题加载过长造成的，建议重试</t>
  </si>
  <si>
    <t>8001449</t>
  </si>
  <si>
    <t>此账号最多只可以登记1台设备</t>
  </si>
  <si>
    <t>通过tsr提供的工号在贝安系统上进行删除设备操作</t>
  </si>
  <si>
    <t>报表上线时，新增字段未初始化，导致部分数据为空</t>
  </si>
  <si>
    <t>已重新同步数据</t>
  </si>
  <si>
    <t>新上线的bug（外围系统传入的值不同，代码中漏了非空的情况）</t>
  </si>
  <si>
    <t>添加银行判断</t>
  </si>
  <si>
    <t>3106014</t>
  </si>
  <si>
    <t>没有导入NB</t>
  </si>
  <si>
    <t>导入数据给NB</t>
  </si>
  <si>
    <t>转prb 处理</t>
  </si>
  <si>
    <t>添加账号</t>
  </si>
  <si>
    <t>未审批通过</t>
  </si>
  <si>
    <t>3210978</t>
  </si>
  <si>
    <t>数据库后台锁表导致推数报错，原因是后台应用时间冲突，属于偶发情况</t>
  </si>
  <si>
    <t>对失败任务重新推数并排查有无其他报错，目前已经完成</t>
  </si>
  <si>
    <t>问题：外点光大银行 MTS系统    TSR工号：wangmeili   因为名单负值问题外呼后无法存结束码，无法外呼。
临时方案的处理脚本已提供，如我们语音沟通，根本原因还是还原数据时任务的EndPeriod时间是超过当前时间的问题后期在跟进这个INC先关闭。</t>
  </si>
  <si>
    <t>调查页面的前端JS逻辑。</t>
  </si>
  <si>
    <t>CR1902298-中保信身份验证NB需求 卡住了保单无法发送LA系统，属于系统问题</t>
  </si>
  <si>
    <t>系统已修复，保单已经发送核心LA受理。</t>
  </si>
  <si>
    <t>已解锁重置</t>
  </si>
  <si>
    <t>已更改</t>
  </si>
  <si>
    <t>企业微信配置问题</t>
  </si>
  <si>
    <t>表结构字段长度不够</t>
  </si>
  <si>
    <t>重新配置字段长度</t>
  </si>
  <si>
    <t>推送数据问题</t>
  </si>
  <si>
    <t>等待优化</t>
  </si>
  <si>
    <t>2020年 3月5号以后贷款批核迁移至PASS，报表逻辑未修改， 因此缺少数据， 已手工提数给用户 ，用户验证数据准确。</t>
  </si>
  <si>
    <t>后续提需求修改逻辑</t>
  </si>
  <si>
    <t>部分ID从去年12月份RESET从1开始导致近期有少量重复值</t>
  </si>
  <si>
    <t>根据要求调整推数id自增起始值到5000000，目前已经完成</t>
  </si>
  <si>
    <t>未回签</t>
  </si>
  <si>
    <t>未回签。</t>
  </si>
  <si>
    <t>1011864</t>
  </si>
  <si>
    <t>解锁账号</t>
  </si>
  <si>
    <t>临时处理方案可通过提交数据修改申请，将该工单对应的任务状态修改为强制回收，然后可以准确查看该工单对应客户的任务，进行外呼。
修改脚本：update top(1) TR_C_Task set F_Status=2 where F_Key=636948062660471255403575</t>
  </si>
  <si>
    <t>CR1902298-中保信身份验证NB需求 卡住了保单无法发送LA系统，属于系统问题，开发同事正在紧急修复中，预计今晚紧急发布上线，目前只能等待修复完成再发送LA</t>
  </si>
  <si>
    <t>调查逻辑</t>
  </si>
  <si>
    <t>3001273</t>
  </si>
  <si>
    <t>改合同已显示正常，请关联。</t>
  </si>
  <si>
    <t>4.27日由于提数问题导致保单计佣计绩未更新，现已处理，请核实</t>
  </si>
  <si>
    <t>已更改合同状态。</t>
  </si>
  <si>
    <t>已协助用户设置受信任站点</t>
  </si>
  <si>
    <t xml:space="preserve"> 报表可以正常访问</t>
  </si>
  <si>
    <t>3451368</t>
  </si>
  <si>
    <t>3412353</t>
  </si>
  <si>
    <t>执行完成</t>
  </si>
  <si>
    <t>添加邮箱</t>
  </si>
  <si>
    <t>转prb处理</t>
  </si>
  <si>
    <t>该合同已显示正常，请关联。</t>
  </si>
  <si>
    <t>调用保单查询接口失败</t>
  </si>
  <si>
    <t>3384709</t>
  </si>
  <si>
    <t>用户解锁</t>
  </si>
  <si>
    <t>3408252</t>
  </si>
  <si>
    <t>更改合同</t>
  </si>
  <si>
    <t>反面证件未在30找到，应上传反面证件。
反面证件上传时 请保证证件铺满影像，不要有遮挡，国徽不要有反光。
证件四角要完整。</t>
  </si>
  <si>
    <t xml:space="preserve">PA08AA数据库"保费逾期未付选择"有误，核心只支持"中止"； </t>
  </si>
  <si>
    <t>调整生产中PA08AA的"保费逾期未付选择"。</t>
  </si>
  <si>
    <t>问题：CC项目工号TL：960375 无法处理.TSR：965014无法正常处理既往保单相关问题？
原因：现在看TL960375 在 重庆解放碑第01营业大区第012营业处第001组这个机构，TSR 965014 在重庆水滴项目第01营业大区第012营业处第001组这个机构，他们俩并没有在同一个机构，如之前电话沟通之前调整他们在同一个机构若是在2020-04-30 15点之后哪就是ODS开发同事推送New  Compd 人员信息的这次事故导致的。
解决方案：请再次调整机构信息，使TL和TSR的机构保持一致即可。</t>
  </si>
  <si>
    <t>你好，今晚已发布，请登录</t>
  </si>
  <si>
    <t>宕机</t>
  </si>
  <si>
    <t>网络延迟</t>
  </si>
  <si>
    <t>可参照附件内容进行报销。</t>
  </si>
  <si>
    <t>问题：续期缴费方式是信用卡 因CR1902298-中保信身份验证NB需求 卡住了保单无法发送LA系统 报错提示："输入的卡号无效，请确认后输入" ？
原因：项目上海银行  续期缴费方式信用卡，理论上无须校验身份验证 ，但校验的配置里未配置不校验上海银行项目。
解决方案：请提数据修改将校验身份验证的配置排除校验上海银行即可。</t>
  </si>
  <si>
    <t>调查无法正常发送保单进入核心系统的逻辑。
联系BA和上报问题的同事。</t>
  </si>
  <si>
    <t>3168276</t>
  </si>
  <si>
    <t>临时处理方案可通过提交数据修改申请，将该工单对应的任务状态修改为强制回收，然后可以准确查看该工单对应客户的任务，进行外呼。
修改脚本：update top(1) TR_C_Task set F_Status=2 where F_Key=637115697663703700739496</t>
  </si>
  <si>
    <t>资金平台和核心系统扣款数据没有做间隔，导致ODS推数给CCS时两张表数据一致</t>
  </si>
  <si>
    <t>修复该逻辑</t>
  </si>
  <si>
    <t>该问题还在继续跟进中，遇到该问题请重新录制新的建议书，谢谢。</t>
  </si>
  <si>
    <t>问题：MTS发送保单进入LA系统，提示："提示：网络繁忙，清稍后再试或联系运维人员,同一卡号每天最多校验5次，该卡号还剩4次" 其实提示是："输入的卡号无效，请确认后输入"
原因：续期缴费方式是信用卡的卡号是错误的  ，CR1902298-中保信身份验证NB需求，验证时返回卡号无效信息，引起保单无法发送LA系统 。
实名验证的大致流程： MTS 会调用NB的接口，NB调用中保信的实名认证接口。
解决方案：把续期缴费方式的银行卡号改为正确的，再发送即可。</t>
  </si>
  <si>
    <t>调查无法发送LA的原因</t>
  </si>
  <si>
    <t>功能缺失</t>
  </si>
  <si>
    <t>开发中，目前数据只能通过手工提取。</t>
  </si>
  <si>
    <t>与用户沟通，现已经解决。</t>
  </si>
  <si>
    <t>上线内容</t>
  </si>
  <si>
    <t>问题：同一投保单号：（233002655431）对应了两张保单？
原因：根据目前后台数据情况判断，应该是核保通过后的承保接口问题，属于并发操作，简单来说就是上游系统调用MTS系统的WEB 服务OnlineSales的承保接口ImportOnLinePolicyData在非常短暂的时间内重复调用导致的.
临时解决方案：请通过数据修改将其中一笔保单的状态做取消处理，受理时间清空避免其它后台Job报错。
彻底解决方案：通过PRB修复已投保单号做查重判断处理。
详细描述：
接口用报文传入的投保单号做的查重判断，查不到再写入，但如果在处理逻辑执行过去之前，再有相同请求进入，因为事务的默认隔离，未提交数据相互不可见，就有可能出现重复写，考虑到存在暂存无投保单号的数据，因此排除直接数据库上直接做唯一索引的处理方式，最小入侵的做法是在接口入口处利用一个单独表做一个单句的写操作尝试，利用投保单号进行占位，这个表上可以对投保单号做唯一约束，从而利用数据库对重复请求进行过滤，相应的需要finally保证这个写入的数据可以在返回前被正常清理
因为事务的默认隔离，未提交数据相互不可见，就有可能出现重复写</t>
  </si>
  <si>
    <t>更改费用申请单申请人</t>
  </si>
  <si>
    <t>经查是数据库后台锁表造成失败</t>
  </si>
  <si>
    <t>已对失败任务做重推处理,并排查其他类似报错情况,目前均已处理完成</t>
  </si>
  <si>
    <t>费控系统中合同已删除。</t>
  </si>
  <si>
    <t>3074134</t>
  </si>
  <si>
    <t>代码问题，导致页面部分数据没有正常加载</t>
  </si>
  <si>
    <t>根据页面错误的显示，定位出问题的代码模块 ，并且对问题代码进行修改，修改后进行测试。</t>
  </si>
  <si>
    <t>返回的一票流水中的对方账号是另一个，与支付时的收款方账户不一致，所以匹配不到退票流水。需财务和银行核实</t>
  </si>
  <si>
    <t xml:space="preserve">之前资金平台代码上线造成的BUG，转PRB修复代码，已和用户Sunjing沟通，预计下周上线 </t>
  </si>
  <si>
    <t xml:space="preserve">转PRB修复代码，已和用户Sunjing沟通，预计下周上线 </t>
  </si>
  <si>
    <t>8001446</t>
  </si>
  <si>
    <t>可关联</t>
  </si>
  <si>
    <t>职业旷工不能购买此险种。后台有提示报错添加失败，正常业务逻辑，只是前端没有正常处理此失败请求，正在优化中</t>
  </si>
  <si>
    <t>当前1.0系统里没有校验逻辑导致。</t>
  </si>
  <si>
    <t>当前1.0系统里没有校验逻辑导致。临时方案需要从业务层面联系代理人重新补充下该单证，根本方案将在需求CR1902684里面添加校验。</t>
  </si>
  <si>
    <t>系统bug，调用腾讯接口超时造成数据会滚，修复中</t>
  </si>
  <si>
    <t>用户密码过期</t>
  </si>
  <si>
    <t>该保单的承保日期是2019年12月并非2020年2月，所以用户查询不到，如果需要查询可以找400同事查看该工单</t>
  </si>
  <si>
    <t>3429592</t>
  </si>
  <si>
    <t>已解锁，请登录</t>
  </si>
  <si>
    <t>空中签名保单，OCR识别身份证后，修改名字，备注显示的话术有误。</t>
  </si>
  <si>
    <t>问题正在紧急修复中，请知晓。</t>
  </si>
  <si>
    <t>加密问题，已联系用户绑定了</t>
  </si>
  <si>
    <t>问题：BP0001991253 发送LA报错 提示："验证银行卡号真实性失败：网络繁忙，请稍后再试或联系运维人员，同一卡号每天最多校验5此，读卡号还剩4次。"
原因：2020-05-08 新上线的 CR1902298-中保信身份验证NB需求 卡住了保单无法发送LA系统，实际NB返回的错误提示是     {"response":{"reqCount":1,"errorCode":"A3","respMsg":"输入的卡号无效，请确认后输入","respCode":"01"}}
验证过程大致流程是MTS系统调用NB的验证接口，NB调用中保信的验证接口，页面上提示的网络繁忙是MTS提示的，真正的错误提示是："输入的卡号无效" 。
解决方案：请联系客户续期缴费方式信用卡的卡号是否是正确的，实在不行就修改续期缴费方式是储蓄卡方式的，使银行卡号真实性校验能通过即可。</t>
  </si>
  <si>
    <t>1011982</t>
  </si>
  <si>
    <t>用户账号没有配置邮箱，重新添加邮箱</t>
  </si>
  <si>
    <t>推数据问题</t>
  </si>
  <si>
    <t>20200519 
已调整优化，积分计算调整及报表生成
++
  // TransactionDefinition.PROPAGATION_REQUIRES_NEW 
By Dengye</t>
  </si>
  <si>
    <t>3444318</t>
  </si>
  <si>
    <t>将在TASK2401427一并处理</t>
  </si>
  <si>
    <t>根据日志信息是由于数据库死锁导致程序报错</t>
  </si>
  <si>
    <t>对报错SESSION做重推处理，并排查无其他类似报错，现已经完成</t>
  </si>
  <si>
    <t>20200518 
INC004906333 续期缴费账号变更 修复都会堂重复会掉问题 已修复。
redis.tryLock</t>
  </si>
  <si>
    <t>1013469</t>
  </si>
  <si>
    <t>密码重置，如让登陆不上请拨打63636</t>
  </si>
  <si>
    <t xml:space="preserve">当被保人不满一周岁时，被保人年龄传的《ZDDays02》101天，传天的时候age字段不传值，NB在age为空时，字段转换失败，导致计算保费失败。
</t>
  </si>
  <si>
    <t>通过上线解决问题</t>
  </si>
  <si>
    <t>分析日志看是因为日志大小设置为10MB，设置过小导致报错</t>
  </si>
  <si>
    <t>设置默认PWX日志大小为512MB，并设置最大日志保存文件个数为10，目前运行正常</t>
  </si>
  <si>
    <t>该问题已发布</t>
  </si>
  <si>
    <t>经查是三月保费出回盘未成功导致有一期保费悬帐，未能生成4月份的请款记录</t>
  </si>
  <si>
    <t>已和运营沟通，目前问题已解决</t>
  </si>
  <si>
    <t>由于核保意见中带%导致，延期处理时，会将选中的照会信息传值后台进行处理，包含核保意见文本内容，由于%导致数据传输失败</t>
  </si>
  <si>
    <t>紧急系统修复</t>
  </si>
  <si>
    <t>从日志分析看是数据库死锁导致的报错</t>
  </si>
  <si>
    <t>对失败任务手工重跑，排查同一时间点没有其他类似错误，目前已经完成</t>
  </si>
  <si>
    <t>Map对没有做过线上支付的空中签名保单，允许首期支付方式变更。</t>
  </si>
  <si>
    <t>该问题正在紧急修复中，计划本周四上线。</t>
  </si>
  <si>
    <t>接口问题导致</t>
  </si>
  <si>
    <t>该号码由于退订或投诉过进入了短信通道黑名单</t>
  </si>
  <si>
    <t>把该手机号码在短信通道黑名单解除</t>
  </si>
  <si>
    <t>3417677</t>
  </si>
  <si>
    <t>1026547</t>
  </si>
  <si>
    <t>经ODS确认，ODS会获取保单承保前在LA核保表的数据推送至MTS，但该条数据不一定是承保前的最终状态；但MTS对于反洗钱件保单补发回签短信时会校验这条数据状态是否为"UW"，保单023002653294、023002653280、023002653277、023002653271 ODS推送过来的承保前状态是"PS"应该不是承保前最终状态，导致无法通过校验补发短信。</t>
  </si>
  <si>
    <t>建议临时解决方案，提交数据修改，修改核保数据状态为"UW"，然后补发回签短信。</t>
  </si>
  <si>
    <t>费控已删除发票，请提servicenow给newcomp同步删除发票。</t>
  </si>
  <si>
    <t>保单锁定</t>
  </si>
  <si>
    <t>保单已经解锁</t>
  </si>
  <si>
    <t>经查：推送接口中的投保日期是按推送日来推的，如果隔天推送 这样就会出现不一样的情况。
差异：1、2天的是我们对账发现没有支付成功了，但腾讯没有及时推我们，我们人工对账去推送。
差异：3、4天的是赶上周末没有对账，周一左右对账，人工推的
差异：10天以上的是，在上线初期对续期信息必填校验不完整，造成用户未有录入，等待代理人补全信息又推的；保单大致是2.16 号左右的几单，后续系统已修复此问题。
差异：7、8天的是用户多次支付或复制链接，造成续期信息不一致的情况，等待代理人补全信息又推的；
终上所述：基本上面的单子多集中在3月份，请知晓~~</t>
  </si>
  <si>
    <t>3407978</t>
  </si>
  <si>
    <t>添加配置</t>
  </si>
  <si>
    <t>其他用户对该工单进行操作</t>
  </si>
  <si>
    <t>取消对该工单的锁定</t>
  </si>
  <si>
    <t>生成电子保单</t>
  </si>
  <si>
    <t>你好，您说的内容已全部提供和更改，请查看。</t>
  </si>
  <si>
    <t>域账号</t>
  </si>
  <si>
    <t>已重新配置报销单费用类型，请重新关联。</t>
  </si>
  <si>
    <t>目前imap2.0 pdf影像生成的宽度比例默认大小是动态的，取决于实际pad尺寸大小。比如12.7寸的ipad  prod，生成的pdf 默认打开显示比例为77%左右，看起来显示比较小（电子档可手动调整到100%查看），其内容实际是完整无缺的。但会影响最终纸质合同打印出来后的显示效果。9.7寸的pad 生成的就比较标准，默认打开显示比例为100%左右</t>
  </si>
  <si>
    <t>转PRB代码修复。生成的宽度不取用屏幕大小动态值，定宽取用接近100%比例的大小，高度设计不变（防止pdf切割或者遮盖），作用于所有投保影像不仅仅是投保书。</t>
  </si>
  <si>
    <t>已撤销的个单收款不应list在核对页面</t>
  </si>
  <si>
    <t>续期缴费账号变更入口证件止期校验（包括pdf去掉机密选项）</t>
  </si>
  <si>
    <t>1011842</t>
  </si>
  <si>
    <t>代码修复中</t>
  </si>
  <si>
    <t>权限问题，营增改权限已配置</t>
  </si>
  <si>
    <t>这个问题还在排查中，建议代理人重新录一张新的建议书，谢谢。</t>
  </si>
  <si>
    <t>经LA确认， 该保单走资金平台交易， 报表逻辑中不含资金平台的数据， 所以转账不成功原因为空。</t>
  </si>
  <si>
    <t>问题：订单档导入时报错？
原因：订单档里有描述信息里包含了特殊字符单引号导致的。
解决方案：如微信反馈，请将订单档里保单里涉及到描述信息中含有特殊字符单引号去掉然后重新上传即可。</t>
  </si>
  <si>
    <t>查看日志记录中的报错信息。</t>
  </si>
  <si>
    <t>问题：拨打负值数据，无法外呼无法存结束码。。麻烦处理 谢谢 大都会工号963814
原因：光大外点的拨打任务的EndPeriod已超过当前年月日了
临时解决方案：回收这个超期的数据。 脚本已提供在附件中</t>
  </si>
  <si>
    <t>1. 无法填写结束码的原因</t>
  </si>
  <si>
    <t>你好，已发版，请重试。</t>
  </si>
  <si>
    <t>经查询后13368380875短信发送失败，之前可能操作过退订或者投诉，该手机号码进入到了短信通道黑名.18842460738发送成功，短信收不到可能是因为手机信号弱、手机软件的拦截，或者手机卡的问题。</t>
  </si>
  <si>
    <t>13368380875在短信通道黑名单中解除，18842460738让用户自己检查手机信号、手机卡以及拦截软件</t>
  </si>
  <si>
    <t>问题：兴业项目订单档上传包报错
原因：订单档里的 policy/IsEmai 节点未填写信息，导致后台写入库操作报错。
解决方案：订单档里的Policy/IsEmail节点填写信息即可。</t>
  </si>
  <si>
    <t>调查导入订单档的逻辑。</t>
  </si>
  <si>
    <t>已修改出单机构</t>
  </si>
  <si>
    <t>基本告知问卷没有答完导致</t>
  </si>
  <si>
    <t>基本告知问卷选是的答卷先选否保存，再选对应的是完成答卷即可，已和代理人电话沟通。</t>
  </si>
  <si>
    <t>NB接口问题</t>
  </si>
  <si>
    <t>重试解决</t>
  </si>
  <si>
    <t>用户没有对应的电销项目权限，所以无法查询</t>
  </si>
  <si>
    <t>需要提权限申请，以便于赋予权限</t>
  </si>
  <si>
    <t>3418332</t>
  </si>
  <si>
    <t>问题：投保单号353002654753 是待发送状态，请查明原因
原因：提示信息：本单涉及高风险地区,请联系人工处理!  针对宁波分公司或宁波地址保单进行限定,不允许发送LA。
属于系统限制。</t>
  </si>
  <si>
    <t>调整权限</t>
  </si>
  <si>
    <t>该问题已查明是系统问题，后续会进行优化调整，建议查询理赔医院时，地区中可以选择"上海市"、"北京市"筛选医院，谢谢。</t>
  </si>
  <si>
    <t>1、PWL06AA新产品开放时，规定不支持空中签名一期，这部分内容发布到了生产；
2、Map中对部分分公司做了特殊限制使某些产品不支持空中签名；
结合以上两个条件，现在生产上不支持空中签名的产品有PA08AA（全国都不支持），PWL06AA（部分分公司不支持空中签名）</t>
  </si>
  <si>
    <t>删除PWL06AA空中签名限制。</t>
  </si>
  <si>
    <t>imap2.0前端页面控制有误。</t>
  </si>
  <si>
    <t>该问题计划本周四修复上线，请知晓。</t>
  </si>
  <si>
    <t>其他微信绑定过</t>
  </si>
  <si>
    <t>页面解绑</t>
  </si>
  <si>
    <t>3442330</t>
  </si>
  <si>
    <t>已更改，请查看</t>
  </si>
  <si>
    <t>20200518 
INC004942292 续期缴费账号变更 修复都会堂重复会掉问题 已修复。
++ redis.tryLock By DuC</t>
  </si>
  <si>
    <t>今晚一上线完毕</t>
  </si>
  <si>
    <t>3231976</t>
  </si>
  <si>
    <t>2.0综合查询再来一单功能中缺少对非空字段的校验，导致新建投保书失败。</t>
  </si>
  <si>
    <t>该问题已确认是生产问题，目前正在调整中，建议代理人在投保书录入中重新创建建议书，谢谢。</t>
  </si>
  <si>
    <t>该问题已确认是生产问题，正在安排修复，建议代理人在投保书录入中重新录单，不要使用综合查询再来一单功能，谢谢。</t>
  </si>
  <si>
    <t>退保的保单不需要推送保单现价，目前LA并不做处理，需要ODS增加过滤条件，转PRB修复</t>
  </si>
  <si>
    <t>修复代码逻辑，增加退保，犹退等保单的判断逻辑</t>
  </si>
  <si>
    <t>从日志内容分析看是LOG_BACKUP空间满了导致报错</t>
  </si>
  <si>
    <t>运维第一时间手工重跑正常，排查没有发现其他类似问题</t>
  </si>
  <si>
    <t>3439314</t>
  </si>
  <si>
    <t>你好，这个发票应手工录入"其他发票"。</t>
  </si>
  <si>
    <t>问题：工号971600 王丹妮 表示今日无法从未拨取号，但查询权限设置没有问题，还请协助查询下问题所在？ 
原因：工号971600的取号限额日限额（New）是15 当日取号量（New）已达15， 日限额（Re）是25，当日取号量（Re）也已达25，所以无法取号。
昨天凌晨的恢复当日取号量为零的SQL Job执行失败，因为数据库的事务日志满了，DBA昨天已扩容，JOB今天凌晨也执行成功。
今天当日取号量（New) 和 当日取号量(Re）已恢复，取号正常，现关闭INC。</t>
  </si>
  <si>
    <t>调查取号逻辑</t>
  </si>
  <si>
    <t>问题：昨日mts数据库中10.164.1.241中只有受理，没有净承保业绩 
原因：2020-05-21凌晨的推数Job和统计承保业绩的自动任务执行失败，因为数据库的事务日志满了，DBA昨天已扩容，JOB昨天20点之后已补退，今天凌晨的运作也正常。 
现已恢复正常，关闭INC。</t>
  </si>
  <si>
    <t>调查统计业绩逻辑。</t>
  </si>
  <si>
    <t>问题：昨日mts数据库中10.164.1.241中只有受理，没有净承保业绩
原因：昨天凌晨的推数Job和统计承保业绩的自动任务执行失败，因为数据库的事务日志满了，DBA昨天已扩容，JOB昨天20点之后已补退，今天凌晨的运作也正常。 
现已恢复正常，关闭INC。</t>
  </si>
  <si>
    <t>调查统计逻辑。</t>
  </si>
  <si>
    <t>问题：工号971600 王丹妮 表示今日无法从未拨取号，但查询权限设置没有问题，还请协助查询下问题所在？ 
原因：工号971600的取号限额日限额（New）是15 当日取号量（New）已达15， 日限额（Re）是25，当日取号量（Re）也已达25，所以无法取号。
昨天凌晨的恢复当日取号量的SQL Job执行失败，因为数据库的事务日志满了，DBA昨天已扩容，JOB今天凌晨也执行成功。
今天当日取号量（New) 和 当日取号量(Re）已恢复，取号正常，现关闭INC。</t>
  </si>
  <si>
    <t>调查取号的逻辑。</t>
  </si>
  <si>
    <t>3467947</t>
  </si>
  <si>
    <t>问题：MTSRPT报表系统报错，请协助加急处理，谢谢 
原因：有应用访问的远程地址账号被禁导致应用无法正常启动导致的。 
现在Infra同事已解决已恢复正常。</t>
  </si>
  <si>
    <t>调查日志记录</t>
  </si>
  <si>
    <t>问题：MTSRPT报表系统报错，请协助加急处理，谢谢
原因：有应用访问的远程地址账号被禁导致应用无法正常启动导致的，现在Infra同事已解决现已恢复正常。</t>
  </si>
  <si>
    <t>已删除个人健康告知的第35及36页。</t>
  </si>
  <si>
    <t>3454387</t>
  </si>
  <si>
    <t>3450550</t>
  </si>
  <si>
    <t>1、经查询304短信模板，La生成时短信时【银行卡末四位】发现乱码
2、经查询测试环境317短信模板配置有误，正式上线时短信模板和测试环境短信模板配置一致导致问题。</t>
  </si>
  <si>
    <t xml:space="preserve">临时解决方案删除304、317待确认短信，修改短信模板，最终解决方案收付费提交CR，涉及LA系统和短信平台
</t>
  </si>
  <si>
    <t>问题1：截屏中的唐宁&amp;程欢 将引荐人放到了推荐人中（绿色部分），引荐的字段却为空 （蓝色部分） 
原因：
 1. 页面上截屏中标记的绿色部分和蓝色部分与引荐人无关， 
2. 有关的是引荐人是和推荐人都是程欢 
3.人员信息页面并不显示直接引荐人信息。
截屏中的并非引荐人关系信息。
如电话沟通，引荐人关系在查看人员信息中显示的，修改人员信息中是看不到引荐人关系，绿色部分信息不影响引荐奖。</t>
  </si>
  <si>
    <t>调查页面显示逻辑。</t>
  </si>
  <si>
    <t>问题：投保单号：183002662049 TSR：曹兰云 830481 一直是待发送状态
回答：投被保人不一致，被保人年龄大于18岁，要把非经营地的任务需要分配给TSR做补录音处理，否则不自动发送LA。 
解决方案： 请提数据修改将这个非经营地任务分配给TSR，让TSR补录音，然后如果需要QA质检，就做完质检，系统会自动发送LA，不需要质检也会自动发送LA。
为什么需要提数据修改把任务分配给TSR 因为只有角色是S2STL人员才有权限分配这个任务，目前没有这样的TL人员。</t>
  </si>
  <si>
    <t>调查业务逻辑。</t>
  </si>
  <si>
    <t>因为原部门主管（沈渊）离职，部门主管岗位空缺，流程会逐级向上级匹配。</t>
  </si>
  <si>
    <t>部门主管已变更为王海琦（客户服务中心-客诉），已经申请的公文流程进行调整。</t>
  </si>
  <si>
    <t>该保单的险种状态是有效，且保费应缴日小于缴费终止日，根据目前的推数逻辑保费状态应该显示"保费仍在支付中"，该逻辑和LA的不一样，ODS推数没有问题</t>
  </si>
  <si>
    <t>没有收到银行视频。</t>
  </si>
  <si>
    <t>跑批顺序导致该问题，回签日期日期推送到CCS系统时间为22号凌晨4点23分完成，而回访情况明细表数据跑批时间是凌晨0点30分跑批，所以当天没有将数据导入成功。</t>
  </si>
  <si>
    <t>3382392</t>
  </si>
  <si>
    <t>BUG修复。</t>
  </si>
  <si>
    <t>3368711</t>
  </si>
  <si>
    <t>用户的密码与默认密码不一致</t>
  </si>
  <si>
    <t>对用户的密码进行重置</t>
  </si>
  <si>
    <t>dba已执行。</t>
  </si>
  <si>
    <t>目前imap2.0 pdf影像生成的宽度比例默认大小是动态的，取决于实际pad尺寸大小。比如12.7寸的ipad  prod，生成的pdf 默认打开显示比例为77%左右，看起来显示比较小（电子档可手动调整到100%查看），其内容实际是完整无缺的。但会影响最终纸质合同打印出来后的显示效果。9.7寸的pad 生成的就比较标准，默认打开显示比例为100%左右。
根本方案：代码正在修复中。生成的宽度不取用屏幕大小动态值，定宽取用接近100%比例的大小，高度设计不变（防止pdf切割或者遮盖），作用于所有投保影像不仅仅是投保书。 
临时方案：打印纸质单时，关于合同中投保影像部分的请调整到100%显示比例再打印即可。</t>
  </si>
  <si>
    <t>客户数据信息问题</t>
  </si>
  <si>
    <t>你好，已更改，请查看。</t>
  </si>
  <si>
    <t>线上支付后，系统对客户与代理人地址或营业网点相似的保单不做拦截，直接发送核心；</t>
  </si>
  <si>
    <t>该问题转PRB修复，请知晓。
修复方案：
客户地址与代理人地址或营业网点相似后，发单时增加备注；</t>
  </si>
  <si>
    <t>从日志分析是数据库后台由于资源冲突产生死锁导致SESSION报错，经查锁表已释放，对报错及关联任务重跑处理</t>
  </si>
  <si>
    <t>从日志分析是数据库后台由于资源冲突产生死锁导致SESSION报错，经查锁表已释放，对报错及关联任务重跑处理，目前已完成</t>
  </si>
  <si>
    <t>从监控日志看是更新数据时数据库死锁导致</t>
  </si>
  <si>
    <t>对报错任务做重跑处理并排查其他类似错误，目前已经完成</t>
  </si>
  <si>
    <t>系统BUG导致该问题</t>
  </si>
  <si>
    <t>数据库表问题</t>
  </si>
  <si>
    <t>恢复表</t>
  </si>
  <si>
    <t xml:space="preserve">证件类型户口本身份证号，如果被保人出生日期为9月29日，或者9月30日，map，imap1.0和imap2.0计算出的证件有效期（+16年5个月）会有不一致情况,如附件表。
</t>
  </si>
  <si>
    <t>临时方案：选择身份证，证件已交附件选择否 ，在代理人告知中添加说明 ，提交保单后做投补流程修改正确的证件类型 。本案例临时方案也可以选择imap1.0录单（非空中签名）。
根本方案：之后有监管需求做相关调整。</t>
  </si>
  <si>
    <t>团单或这个单待匹配任何一个为空，都无法完成对账，判断逻辑错误</t>
  </si>
  <si>
    <t>修改判断单据逻辑，个团单待匹配混合、单项均可对账</t>
  </si>
  <si>
    <t>根据日志分析是更新数据时遇到锁表情况导致更新失败</t>
  </si>
  <si>
    <t>对失败任务做重跑处理，同时排查是否有其他类似报错，目前已完成</t>
  </si>
  <si>
    <t>你好，该发票已删除，请查看。</t>
  </si>
  <si>
    <t>系统故障，已于5-25号下午14：00 恢复，请用户重新回签即可。</t>
  </si>
  <si>
    <t>问题：投保单号：033002664827 未承保，保单待发送状态？
原因：因非经营地任务未处理，导致的保单无法发送LA，投被保人不一致，被保人年龄&gt;18岁 ，需要TSR补录音。
解决方案：需要角色是S2STL将此任务分配给TSR，TSR补录音后才能发送LA，目前系统里没有S2STL人员所以只能通过数据修改完成此操作。</t>
  </si>
  <si>
    <t>调查发送LA的逻辑。</t>
  </si>
  <si>
    <t>正常业务提示，核心中用户存在证件</t>
  </si>
  <si>
    <t>在map端投保且变更过代理人信息的保单做保全申请签字加签时，接口不支持，返回"代理人信息和投保单号信息不匹配"；</t>
  </si>
  <si>
    <t>该问题已确认是生产问题，目前对于在map端投保且变更过代理人信息的保单，暂时无法在map中做保全申请，该问题正在安排修复。</t>
  </si>
  <si>
    <t>问题：投保单号123000900059、123000900083、123000674735、123001374078、123000898498、123000554090，在MTS中无法找到录音
答复：1.投保单号123000554090  查询---&gt;业务查询输入客户号CC0196460657选择专案是CDZIH2的数据点击[客户转入录音调听]时间区间选择2015-03-01 ~ 2015-03-30查询并调听录音。 
               2.投保单号123000674735  查询---&gt;业务查询输入客户号CC0196460657选择专案是CDZLHB的数据点击[客户转入录音调听]时间区间选择2015-07-01 ~ 2015-07-30查询并调听录音。
               3.投保单号123000898498  质检---&gt;录音归档---&gt;保单录音查询 输入投保单号123000898498和受理时间区间 选择2016-03-01~2016-03-31查询并调听录音。 
               4.投保单号123000900059  质检---&gt;录音归档---&gt;保单录音查询 输入投保单号123000900059和受理时间区间 选择2016-03-01~2016-03-31查询并调听录音。  
               5.投保单号123000900083  质检---&gt;录音归档---&gt;保单录音查询 输入投保单号123000900083和受理时间区间 选择2016-03-01~2016-03-31查询并调听录音 。
如果无法查询到录音请与质检沟通检索条件或调取方式，如果无法调听请提交数据提取申请进行录音文件的提取</t>
  </si>
  <si>
    <t>查找录音文件。</t>
  </si>
  <si>
    <t>3449381</t>
  </si>
  <si>
    <t>系统线程阻塞</t>
  </si>
  <si>
    <t>当前客户身份信息与银行卡信息不一致，用户提供的续期信息不正确导致的，麻烦提供正确的续期信息，并提DP数据修改，进行数据更新重新推送。</t>
  </si>
  <si>
    <t>问题：新核心保单发送报错，提示：进程无法访问文件'\\10.164.6.188\mts\config\bocom.config。因为另一个进程正在使用它。
原因：一个文件同时只能被一个进程访问。
解决方案：请不要同时打开两个或以上的新核心保单发送页面操作交行的数据。</t>
  </si>
  <si>
    <t>并未发现异常，暂时关闭INC，后续继续追踪</t>
  </si>
  <si>
    <t>问题：客户2020年5月21日投保千万终身意外险（返还型）20年交产品计划 投保人姓名：覃月芬 投保单号：203002663587 保单状态显示：待发送，烦请核实原因，辛苦谢谢！
原因：保单发送失败了，由于LA返回的响应信息异常，导致的。
解决方案：请提数据修改将保单203002663587  的IsAudting状态改为NULL即可自动发送LA。</t>
  </si>
  <si>
    <t>调查发送失败的原因。</t>
  </si>
  <si>
    <t>经查询后：
17764988454 发送成功，
13860052063 发送成功，
15883653767发送成 ，
短信收不到可能是因为手机信号弱、手机软件的拦截，或者手机卡的问题。</t>
  </si>
  <si>
    <t>已告诉用户问题导致原因，让用户自己检查手机信号、手机卡以及拦截软件</t>
  </si>
  <si>
    <t>你好，均已上传，请查收。</t>
  </si>
  <si>
    <t>你好，您的这个发票需要手工录入。请知悉。</t>
  </si>
  <si>
    <t>用户权限配置原因</t>
  </si>
  <si>
    <t xml:space="preserve">imap2.0登陆调用LG002接口获取温馨提示列表时，列表顺序字段类型转换异常，报空指针，导致接口返回"发送字段串不符合规范"，登陆失败；
</t>
  </si>
  <si>
    <t>该问题已确认是生产问题，正在安排修复中。</t>
  </si>
  <si>
    <t>8001862</t>
  </si>
  <si>
    <t>部分延迟发送的回签短信JOB未能成功执行，导致回签短信发送延迟。</t>
  </si>
  <si>
    <t>已经重启回签短信发送JOB，成功发送回签短信。</t>
  </si>
  <si>
    <t>报错日志显示更新记录时后台有锁表情况导致更新失败</t>
  </si>
  <si>
    <t>对失败任务重跑处理，目前已经完成，排查其他类似报错SESSION一并处理</t>
  </si>
  <si>
    <t>问题：投保单233002666706 新核心保单发送的时候报的错，错误提示：进程无法访问文件"\\10.164.6.188\mts\config\bocom"。因为另一个进程正在使用它。
回答：如上午沟通由于这笔保单是人为改为取消的，所以请提数据修改将保单状态改为待发送然后由新契约同事蔡葵莹再次发送LA即可，请不要同事打开多个Tab选项卡执行发送，避免同时有两个进程或以上的进程读取配置文件导致报错。
目前保单已受理 故关闭INC。</t>
  </si>
  <si>
    <t>调查报错原因</t>
  </si>
  <si>
    <t>潘潘，已处理。</t>
  </si>
  <si>
    <t>session 初始化失败，日志未能生成，从INFA反馈可能是批量JOB在一个时间点同时起来MEMORY分配不够导致</t>
  </si>
  <si>
    <t>失败任务已手工重跑，并成功完成，因为之前没有碰到过该问题，暂定为偶发事件，后续会持续监控，并根据发生频率决定是否需要对跑批顺序做调整</t>
  </si>
  <si>
    <t>3436464</t>
  </si>
  <si>
    <t>3270618</t>
  </si>
  <si>
    <t>该单由于专案产品外拨类型设置为"投被不一致"，当保单投被保人不一致并且被保险人年龄大于18周岁时，会生成"非经营地验证任务"，需要销售补录音才能发送核心LA.</t>
  </si>
  <si>
    <t>1、 销售主管TL在MTS1.0将非经营地任务分配给TSR
2、 TSR在MTS2.0保单管理页面进行补录音
由于目前销售主管TL暂未开通该页面权限，临时处理方案可提交数据修改申请（需要提供分配到TSR的代码及其TL代码），由后台帮忙分配该任务；然后销售TSR在MTS2.0进行后续补录音操作。</t>
  </si>
  <si>
    <t>问题：投保单 083002666825   客户已缴费，在MTS系统一直是待发送状态。
原因：目前保单已经受理了，Job有延迟导致的。</t>
  </si>
  <si>
    <t>下游系统缺失历史数据，ODS补推</t>
  </si>
  <si>
    <t>ODS对历史数据补推数据完成</t>
  </si>
  <si>
    <t>3415571</t>
  </si>
  <si>
    <t>正常</t>
  </si>
  <si>
    <t>经查，该保单的UW_STATUS为UW，而ODS推送逻辑，只有UW_status为CP才能推送过去</t>
  </si>
  <si>
    <t>先查看SP_TO_SHIA_POL_COVE_UNDER,再查看SP_TO_SHIA_LA_POL_COVE_UNDER,发现只有UW_status为CP才能推送数据</t>
  </si>
  <si>
    <t>问题：广州的自动化领取名单配置中，TSR 968851、970165、971709、970760，无法领取CallList是CSZL.new.old.guangdong.20200523的数据，请反馈原因
原因：此四位TSR的取号权限限定只能领取广东省广州市的数据，而库里的数据大部分是广东省非广州市的数据。
解决方案：TSR取号权限开通能领取广东省所有市的数据，并且不限定运营商即可。</t>
  </si>
  <si>
    <t>3456877</t>
  </si>
  <si>
    <t>重提预算</t>
  </si>
  <si>
    <t>3059845</t>
  </si>
  <si>
    <t>删除保单保单手续费没有处理手续费总额</t>
  </si>
  <si>
    <t>由于ODS未能将LA核保表中保单承保前最后一次的状态推送给MTS，导致MTS补发回签短信，校验反洗钱件是否核保通过时返回不成功。</t>
  </si>
  <si>
    <t>由于目前LA核保表状态已经跟新为"承保"，ODS无法将"核保通过"状态重新推送MTS，建议提交数据修改申请，将已经推送MTS的核保记录中的状态修改为"UW"核保通过，然后补发回签短信。</t>
  </si>
  <si>
    <t>3281400</t>
  </si>
  <si>
    <t>在可疑数据管理中</t>
  </si>
  <si>
    <t>保单发送核心LA返回的报文信息未能成功更新至保单表中。</t>
  </si>
  <si>
    <t>执行服务器端脚本，将LA返回的信息更新至保单表中。目前新AFYP数据已更新。</t>
  </si>
  <si>
    <t>无法完成对账，需后台处理且生成对账凭证</t>
  </si>
  <si>
    <t>问题：MTSRPT 报表--业绩统计类--机构业绩统计报表的受理件、承保件都是0？
原因：2020-05-01 mts daily Job 的第三步是执行RPT的机构业绩的统计，机构业绩统计是每天统计一次，每次前一天的数据，由于ODS开发人员误将New Comp的人员推送到MTS，为了修复数据，暂停了2020-05-01的MTS承保数据的推送，而恢复推送数据是在2020-05-03 凌晨，所以这两天承保数据遗漏了统计。
解决方案：请提数据修改补跑机构业绩统计的程序,执行脚本如下：
exec [10.164.1.54].[MTS].dbo.PRO_Achievement_Org '2020-04-30','2020-05-01'
exec [10.164.1.54].[MTS].dbo.PRO_Achievement_Org '2020-05-1','2020-05-02'</t>
  </si>
  <si>
    <t>调查报表统计逻辑</t>
  </si>
  <si>
    <t>3400212</t>
  </si>
  <si>
    <t>企业配置丢失</t>
  </si>
  <si>
    <t>wip</t>
  </si>
  <si>
    <t>3232958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</si>
</sst>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hh:mm\ AM/PM"/>
  </numFmts>
  <fonts count="25">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sz val="11"/>
      <color theme="1"/>
      <name val="Calibri"/>
      <family val="2"/>
      <charset val="134"/>
      <scheme val="minor"/>
    </font>
    <font>
      <b/>
      <sz val="11"/>
      <name val="Calibri"/>
      <family val="2"/>
    </font>
    <font>
      <sz val="9"/>
      <name val="Calibri"/>
      <family val="3"/>
      <charset val="134"/>
      <scheme val="minor"/>
    </font>
    <font>
      <b/>
      <sz val="11"/>
      <color indexed="8"/>
      <name val="Calibri"/>
      <family val="3"/>
      <charset val="134"/>
      <scheme val="minor"/>
    </font>
    <font>
      <b/>
      <sz val="11"/>
      <color theme="0"/>
      <name val="Calibri"/>
      <family val="3"/>
      <charset val="134"/>
      <scheme val="minor"/>
    </font>
    <font>
      <b/>
      <sz val="11"/>
      <color theme="1"/>
      <name val="Calibri"/>
      <family val="3"/>
      <charset val="134"/>
      <scheme val="minor"/>
    </font>
    <font>
      <b/>
      <sz val="11"/>
      <color theme="1" tint="4.9989318521683403E-2"/>
      <name val="Calibri"/>
      <family val="3"/>
      <charset val="134"/>
      <scheme val="minor"/>
    </font>
    <font>
      <b/>
      <sz val="18"/>
      <color indexed="8"/>
      <name val="Calibri"/>
      <family val="3"/>
      <charset val="134"/>
      <scheme val="minor"/>
    </font>
    <font>
      <sz val="11"/>
      <color theme="1"/>
      <name val="Calibri"/>
      <family val="2"/>
      <scheme val="minor"/>
    </font>
    <font>
      <sz val="11"/>
      <color indexed="8"/>
      <name val="Calibri"/>
      <family val="3"/>
      <charset val="134"/>
      <scheme val="minor"/>
    </font>
    <font>
      <b/>
      <sz val="11"/>
      <color theme="0"/>
      <name val="Calibri"/>
      <family val="2"/>
      <scheme val="minor"/>
    </font>
    <font>
      <b/>
      <sz val="11"/>
      <color theme="1"/>
      <name val="Calibri"/>
      <family val="2"/>
      <scheme val="minor"/>
    </font>
    <font>
      <b/>
      <sz val="11"/>
      <color rgb="FFFF0000"/>
      <name val="Calibri"/>
      <family val="3"/>
      <charset val="134"/>
      <scheme val="minor"/>
    </font>
    <font>
      <sz val="11"/>
      <color rgb="FF000000"/>
      <name val="Calibri"/>
      <family val="3"/>
      <charset val="134"/>
      <scheme val="minor"/>
    </font>
    <font>
      <sz val="11"/>
      <color indexed="8"/>
      <name val="Calibri"/>
      <family val="2"/>
      <scheme val="minor"/>
    </font>
    <font>
      <sz val="11"/>
      <color theme="0"/>
      <name val="Calibri"/>
      <family val="2"/>
      <scheme val="minor"/>
    </font>
  </fonts>
  <fills count="10">
    <fill>
      <patternFill patternType="none"/>
    </fill>
    <fill>
      <patternFill patternType="gray125"/>
    </fill>
    <fill>
      <patternFill patternType="solid">
        <fgColor theme="3" tint="-0.249977111117893"/>
        <bgColor indexed="64"/>
      </patternFill>
    </fill>
    <fill>
      <patternFill patternType="solid">
        <fgColor rgb="FFFFFF00"/>
        <bgColor indexed="64"/>
      </patternFill>
    </fill>
    <fill>
      <patternFill patternType="solid">
        <fgColor theme="2"/>
        <bgColor indexed="64"/>
      </patternFill>
    </fill>
    <fill>
      <patternFill patternType="solid">
        <fgColor rgb="FFFFC000"/>
        <bgColor indexed="64"/>
      </patternFill>
    </fill>
    <fill>
      <patternFill patternType="solid">
        <fgColor theme="9" tint="0.59999389629810485"/>
        <bgColor indexed="64"/>
      </patternFill>
    </fill>
    <fill>
      <patternFill patternType="solid">
        <fgColor theme="0"/>
        <bgColor indexed="64"/>
      </patternFill>
    </fill>
    <fill>
      <patternFill patternType="solid">
        <fgColor theme="2" tint="-9.9978637043366805E-2"/>
        <bgColor indexed="64"/>
      </patternFill>
    </fill>
    <fill>
      <patternFill patternType="solid">
        <fgColor rgb="FF00206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theme="3" tint="-0.24994659260841701"/>
      </bottom>
      <diagonal/>
    </border>
    <border>
      <left/>
      <right/>
      <top style="thin">
        <color indexed="64"/>
      </top>
      <bottom style="thin">
        <color theme="3" tint="-0.24994659260841701"/>
      </bottom>
      <diagonal/>
    </border>
    <border>
      <left/>
      <right style="thin">
        <color theme="3" tint="-0.24994659260841701"/>
      </right>
      <top style="thin">
        <color indexed="64"/>
      </top>
      <bottom style="thin">
        <color theme="3" tint="-0.2499465926084170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9">
    <xf numFmtId="0" fontId="0" fillId="0" borderId="0">
      <alignment vertical="center"/>
    </xf>
    <xf numFmtId="0" fontId="9" fillId="0" borderId="0">
      <alignment vertical="center"/>
    </xf>
    <xf numFmtId="0" fontId="8" fillId="0" borderId="0">
      <alignment vertical="center"/>
    </xf>
    <xf numFmtId="0" fontId="17" fillId="0" borderId="0">
      <alignment vertical="center"/>
    </xf>
    <xf numFmtId="0" fontId="7" fillId="0" borderId="0">
      <alignment vertical="center"/>
    </xf>
    <xf numFmtId="0" fontId="18" fillId="0" borderId="0">
      <alignment vertical="center"/>
    </xf>
    <xf numFmtId="0" fontId="6" fillId="0" borderId="0">
      <alignment vertical="center"/>
    </xf>
    <xf numFmtId="0" fontId="23" fillId="0" borderId="0"/>
    <xf numFmtId="0" fontId="18" fillId="0" borderId="0">
      <alignment vertical="center"/>
    </xf>
  </cellStyleXfs>
  <cellXfs count="75">
    <xf numFmtId="0" fontId="0" fillId="0" borderId="0" xfId="0">
      <alignment vertical="center"/>
    </xf>
    <xf numFmtId="164" fontId="0" fillId="0" borderId="0" xfId="0" applyNumberFormat="1" applyAlignment="1">
      <alignment vertical="top"/>
    </xf>
    <xf numFmtId="0" fontId="0" fillId="0" borderId="0" xfId="0" applyAlignment="1">
      <alignment vertical="top" wrapText="1"/>
    </xf>
    <xf numFmtId="0" fontId="10" fillId="0" borderId="0" xfId="0" applyFont="1" applyAlignment="1"/>
    <xf numFmtId="0" fontId="0" fillId="0" borderId="0" xfId="0" applyAlignment="1">
      <alignment vertical="top"/>
    </xf>
    <xf numFmtId="0" fontId="0" fillId="0" borderId="0" xfId="0" applyAlignment="1">
      <alignment vertical="center"/>
    </xf>
    <xf numFmtId="0" fontId="12" fillId="0" borderId="1" xfId="0" applyFont="1" applyBorder="1">
      <alignment vertical="center"/>
    </xf>
    <xf numFmtId="0" fontId="0" fillId="0" borderId="1" xfId="0" applyBorder="1" applyAlignment="1">
      <alignment vertical="top" wrapText="1"/>
    </xf>
    <xf numFmtId="0" fontId="0" fillId="0" borderId="1" xfId="0" applyBorder="1">
      <alignment vertical="center"/>
    </xf>
    <xf numFmtId="0" fontId="0" fillId="0" borderId="1" xfId="0" applyBorder="1" applyAlignment="1">
      <alignment vertical="top"/>
    </xf>
    <xf numFmtId="0" fontId="12" fillId="0" borderId="1" xfId="0" applyFont="1" applyBorder="1" applyAlignment="1">
      <alignment vertical="top" wrapText="1"/>
    </xf>
    <xf numFmtId="0" fontId="13" fillId="2" borderId="1" xfId="0" applyFont="1" applyFill="1" applyBorder="1">
      <alignment vertical="center"/>
    </xf>
    <xf numFmtId="0" fontId="13" fillId="2" borderId="1" xfId="0" applyFont="1" applyFill="1" applyBorder="1" applyAlignment="1">
      <alignment horizontal="center" vertical="center"/>
    </xf>
    <xf numFmtId="0" fontId="0" fillId="3" borderId="1" xfId="0" applyFill="1" applyBorder="1" applyAlignment="1">
      <alignment vertical="top" wrapText="1"/>
    </xf>
    <xf numFmtId="0" fontId="0" fillId="3" borderId="1" xfId="0" applyFill="1" applyBorder="1">
      <alignment vertical="center"/>
    </xf>
    <xf numFmtId="0" fontId="0" fillId="3" borderId="1" xfId="0" applyFill="1" applyBorder="1" applyAlignment="1">
      <alignment vertical="top"/>
    </xf>
    <xf numFmtId="0" fontId="12" fillId="3" borderId="1" xfId="0" applyFont="1" applyFill="1" applyBorder="1">
      <alignment vertical="center"/>
    </xf>
    <xf numFmtId="0" fontId="0" fillId="0" borderId="0" xfId="0" applyBorder="1" applyAlignment="1">
      <alignment vertical="top" wrapText="1"/>
    </xf>
    <xf numFmtId="0" fontId="12" fillId="4" borderId="0" xfId="0" applyFont="1" applyFill="1">
      <alignment vertical="center"/>
    </xf>
    <xf numFmtId="0" fontId="0" fillId="4" borderId="0" xfId="0" applyFill="1">
      <alignment vertical="center"/>
    </xf>
    <xf numFmtId="0" fontId="0" fillId="3" borderId="0" xfId="0" applyFill="1" applyAlignment="1">
      <alignment vertical="top" wrapText="1"/>
    </xf>
    <xf numFmtId="0" fontId="13" fillId="2" borderId="0" xfId="0" applyFont="1" applyFill="1" applyBorder="1" applyAlignment="1">
      <alignment horizontal="center" vertical="center"/>
    </xf>
    <xf numFmtId="0" fontId="0" fillId="6" borderId="1" xfId="0" applyFill="1" applyBorder="1">
      <alignment vertical="center"/>
    </xf>
    <xf numFmtId="0" fontId="12" fillId="0" borderId="0" xfId="0" applyFont="1">
      <alignment vertical="center"/>
    </xf>
    <xf numFmtId="0" fontId="0" fillId="3" borderId="0" xfId="0" applyFill="1">
      <alignment vertical="center"/>
    </xf>
    <xf numFmtId="0" fontId="14" fillId="5" borderId="1" xfId="0" applyFont="1" applyFill="1" applyBorder="1" applyAlignment="1">
      <alignment horizontal="center" vertical="center"/>
    </xf>
    <xf numFmtId="0" fontId="0" fillId="7" borderId="1" xfId="0" applyFill="1" applyBorder="1">
      <alignment vertical="center"/>
    </xf>
    <xf numFmtId="0" fontId="10" fillId="3" borderId="0" xfId="0" applyFont="1" applyFill="1" applyAlignment="1"/>
    <xf numFmtId="0" fontId="18" fillId="0" borderId="0" xfId="5" applyFont="1">
      <alignment vertical="center"/>
    </xf>
    <xf numFmtId="0" fontId="18" fillId="0" borderId="0" xfId="5">
      <alignment vertical="center"/>
    </xf>
    <xf numFmtId="0" fontId="18" fillId="3" borderId="0" xfId="5" applyFill="1">
      <alignment vertical="center"/>
    </xf>
    <xf numFmtId="0" fontId="14" fillId="7" borderId="0" xfId="3" applyFont="1" applyFill="1">
      <alignment vertical="center"/>
    </xf>
    <xf numFmtId="0" fontId="17" fillId="8" borderId="0" xfId="3" applyFont="1" applyFill="1">
      <alignment vertical="center"/>
    </xf>
    <xf numFmtId="0" fontId="6" fillId="0" borderId="0" xfId="6">
      <alignment vertical="center"/>
    </xf>
    <xf numFmtId="0" fontId="19" fillId="9" borderId="1" xfId="3" applyFont="1" applyFill="1" applyBorder="1">
      <alignment vertical="center"/>
    </xf>
    <xf numFmtId="0" fontId="13" fillId="9" borderId="1" xfId="3" applyFont="1" applyFill="1" applyBorder="1" applyAlignment="1">
      <alignment horizontal="center" vertical="center"/>
    </xf>
    <xf numFmtId="0" fontId="20" fillId="5" borderId="1" xfId="3" applyFont="1" applyFill="1" applyBorder="1">
      <alignment vertical="center"/>
    </xf>
    <xf numFmtId="0" fontId="17" fillId="5" borderId="1" xfId="3" applyFill="1" applyBorder="1">
      <alignment vertical="center"/>
    </xf>
    <xf numFmtId="0" fontId="17" fillId="0" borderId="1" xfId="3" applyBorder="1" applyAlignment="1">
      <alignment horizontal="center" vertical="center"/>
    </xf>
    <xf numFmtId="0" fontId="17" fillId="5" borderId="1" xfId="3" applyFont="1" applyFill="1" applyBorder="1">
      <alignment vertical="center"/>
    </xf>
    <xf numFmtId="0" fontId="20" fillId="0" borderId="1" xfId="3" applyFont="1" applyBorder="1">
      <alignment vertical="center"/>
    </xf>
    <xf numFmtId="0" fontId="17" fillId="0" borderId="1" xfId="3" applyFont="1" applyBorder="1">
      <alignment vertical="center"/>
    </xf>
    <xf numFmtId="0" fontId="17" fillId="0" borderId="1" xfId="3" applyBorder="1">
      <alignment vertical="center"/>
    </xf>
    <xf numFmtId="0" fontId="21" fillId="0" borderId="0" xfId="0" applyFont="1" applyAlignment="1">
      <alignment vertical="top" wrapText="1"/>
    </xf>
    <xf numFmtId="0" fontId="22" fillId="0" borderId="0" xfId="0" applyFont="1">
      <alignment vertical="center"/>
    </xf>
    <xf numFmtId="0" fontId="0" fillId="0" borderId="0" xfId="0" applyFill="1" applyAlignment="1">
      <alignment vertical="top" wrapText="1"/>
    </xf>
    <xf numFmtId="0" fontId="10" fillId="0" borderId="0" xfId="0" applyFont="1" applyAlignment="1">
      <alignment vertical="top"/>
    </xf>
    <xf numFmtId="0" fontId="10" fillId="0" borderId="0" xfId="7" applyFont="1"/>
    <xf numFmtId="0" fontId="23" fillId="0" borderId="0" xfId="7"/>
    <xf numFmtId="0" fontId="23" fillId="0" borderId="0" xfId="7" applyAlignment="1">
      <alignment vertical="top" wrapText="1"/>
    </xf>
    <xf numFmtId="164" fontId="23" fillId="0" borderId="0" xfId="7" applyNumberFormat="1" applyAlignment="1">
      <alignment vertical="top"/>
    </xf>
    <xf numFmtId="10" fontId="0" fillId="0" borderId="0" xfId="0" applyNumberFormat="1" applyBorder="1">
      <alignment vertical="center"/>
    </xf>
    <xf numFmtId="0" fontId="0" fillId="0" borderId="0" xfId="7" applyFont="1" applyAlignment="1">
      <alignment vertical="top" wrapText="1"/>
    </xf>
    <xf numFmtId="0" fontId="18" fillId="5" borderId="1" xfId="8" applyFont="1" applyFill="1" applyBorder="1">
      <alignment vertical="center"/>
    </xf>
    <xf numFmtId="49" fontId="0" fillId="0" borderId="0" xfId="0" applyNumberFormat="1" applyAlignment="1"/>
    <xf numFmtId="0" fontId="0" fillId="0" borderId="1" xfId="0" applyBorder="1" applyAlignment="1">
      <alignment horizontal="left" vertical="top" wrapText="1"/>
    </xf>
    <xf numFmtId="0" fontId="18" fillId="0" borderId="0" xfId="0" applyFont="1" applyAlignment="1">
      <alignment vertical="top" wrapText="1"/>
    </xf>
    <xf numFmtId="0" fontId="5" fillId="5" borderId="1" xfId="3" applyFont="1" applyFill="1" applyBorder="1">
      <alignment vertical="center"/>
    </xf>
    <xf numFmtId="0" fontId="5" fillId="0" borderId="1" xfId="3" applyFont="1" applyBorder="1">
      <alignment vertical="center"/>
    </xf>
    <xf numFmtId="0" fontId="4" fillId="5" borderId="1" xfId="3" applyFont="1" applyFill="1" applyBorder="1">
      <alignment vertical="center"/>
    </xf>
    <xf numFmtId="0" fontId="12" fillId="0" borderId="0" xfId="0" applyFont="1" applyAlignment="1">
      <alignment vertical="center"/>
    </xf>
    <xf numFmtId="14" fontId="0" fillId="0" borderId="0" xfId="0" applyNumberFormat="1">
      <alignment vertical="center"/>
    </xf>
    <xf numFmtId="0" fontId="3" fillId="5" borderId="1" xfId="3" applyFont="1" applyFill="1" applyBorder="1">
      <alignment vertical="center"/>
    </xf>
    <xf numFmtId="0" fontId="24" fillId="7" borderId="0" xfId="3" applyFont="1" applyFill="1" applyAlignment="1">
      <alignment horizontal="center" vertical="center"/>
    </xf>
    <xf numFmtId="0" fontId="2" fillId="5" borderId="1" xfId="3" applyFont="1" applyFill="1" applyBorder="1">
      <alignment vertical="center"/>
    </xf>
    <xf numFmtId="0" fontId="0" fillId="4" borderId="0" xfId="0" applyFill="1" applyAlignment="1">
      <alignment horizontal="left" vertical="center" wrapText="1"/>
    </xf>
    <xf numFmtId="0" fontId="16" fillId="4" borderId="0" xfId="0" applyFont="1" applyFill="1" applyAlignment="1">
      <alignment horizontal="center" vertical="center"/>
    </xf>
    <xf numFmtId="0" fontId="14" fillId="5" borderId="2" xfId="0" applyFont="1" applyFill="1" applyBorder="1" applyAlignment="1">
      <alignment horizontal="center" vertical="center"/>
    </xf>
    <xf numFmtId="0" fontId="14" fillId="5" borderId="3" xfId="0" applyFont="1" applyFill="1" applyBorder="1" applyAlignment="1">
      <alignment horizontal="center" vertical="center"/>
    </xf>
    <xf numFmtId="0" fontId="14" fillId="5" borderId="4" xfId="0" applyFont="1" applyFill="1" applyBorder="1" applyAlignment="1">
      <alignment horizontal="center" vertical="center"/>
    </xf>
    <xf numFmtId="0" fontId="13" fillId="2" borderId="5" xfId="0" applyFont="1" applyFill="1" applyBorder="1" applyAlignment="1">
      <alignment horizontal="center" vertical="center"/>
    </xf>
    <xf numFmtId="0" fontId="13" fillId="2" borderId="6" xfId="0" applyFont="1" applyFill="1" applyBorder="1" applyAlignment="1">
      <alignment horizontal="center" vertical="center"/>
    </xf>
    <xf numFmtId="0" fontId="15" fillId="5" borderId="5" xfId="0" applyFont="1" applyFill="1" applyBorder="1" applyAlignment="1">
      <alignment horizontal="center" vertical="center"/>
    </xf>
    <xf numFmtId="0" fontId="15" fillId="5" borderId="6" xfId="0" applyFont="1" applyFill="1" applyBorder="1" applyAlignment="1">
      <alignment horizontal="center" vertical="center"/>
    </xf>
    <xf numFmtId="0" fontId="1" fillId="5" borderId="1" xfId="3" applyFont="1" applyFill="1" applyBorder="1">
      <alignment vertical="center"/>
    </xf>
  </cellXfs>
  <cellStyles count="9">
    <cellStyle name="Normal" xfId="0" builtinId="0"/>
    <cellStyle name="Normal 2" xfId="7"/>
    <cellStyle name="常规 2" xfId="1"/>
    <cellStyle name="常规 2 2" xfId="3"/>
    <cellStyle name="常规 2 3" xfId="5"/>
    <cellStyle name="常规 3" xfId="2"/>
    <cellStyle name="常规 3 2" xfId="4"/>
    <cellStyle name="常规 3 2 2" xfId="6"/>
    <cellStyle name="常规 3 3" xfId="8"/>
  </cellStyles>
  <dxfs count="0"/>
  <tableStyles count="0" defaultTableStyle="TableStyleMedium2" defaultPivotStyle="PivotStyleLight16"/>
  <colors>
    <mruColors>
      <color rgb="FFCCCC00"/>
      <color rgb="FFBBD22E"/>
      <color rgb="FF4804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Summary!$B$1</c:f>
              <c:strCache>
                <c:ptCount val="1"/>
                <c:pt idx="0">
                  <c:v>201906</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Summary!$B$3:$B$22</c:f>
              <c:numCache>
                <c:formatCode>General</c:formatCode>
                <c:ptCount val="20"/>
                <c:pt idx="0">
                  <c:v>0</c:v>
                </c:pt>
                <c:pt idx="1">
                  <c:v>30</c:v>
                </c:pt>
                <c:pt idx="2">
                  <c:v>26</c:v>
                </c:pt>
                <c:pt idx="3">
                  <c:v>15</c:v>
                </c:pt>
                <c:pt idx="4">
                  <c:v>0</c:v>
                </c:pt>
                <c:pt idx="5">
                  <c:v>28</c:v>
                </c:pt>
                <c:pt idx="6">
                  <c:v>25</c:v>
                </c:pt>
                <c:pt idx="7">
                  <c:v>10</c:v>
                </c:pt>
                <c:pt idx="8">
                  <c:v>36</c:v>
                </c:pt>
                <c:pt idx="9">
                  <c:v>21</c:v>
                </c:pt>
                <c:pt idx="10">
                  <c:v>0</c:v>
                </c:pt>
                <c:pt idx="11">
                  <c:v>7</c:v>
                </c:pt>
                <c:pt idx="12">
                  <c:v>0</c:v>
                </c:pt>
                <c:pt idx="13">
                  <c:v>0</c:v>
                </c:pt>
                <c:pt idx="14">
                  <c:v>4</c:v>
                </c:pt>
                <c:pt idx="15">
                  <c:v>1</c:v>
                </c:pt>
                <c:pt idx="16">
                  <c:v>0</c:v>
                </c:pt>
                <c:pt idx="17">
                  <c:v>3</c:v>
                </c:pt>
                <c:pt idx="18">
                  <c:v>11</c:v>
                </c:pt>
                <c:pt idx="19">
                  <c:v>7</c:v>
                </c:pt>
              </c:numCache>
            </c:numRef>
          </c:val>
          <c:extLst>
            <c:ext xmlns:c16="http://schemas.microsoft.com/office/drawing/2014/chart" uri="{C3380CC4-5D6E-409C-BE32-E72D297353CC}">
              <c16:uniqueId val="{00000000-4F21-47EA-AE7E-DBC8EB368082}"/>
            </c:ext>
          </c:extLst>
        </c:ser>
        <c:dLbls>
          <c:showLegendKey val="0"/>
          <c:showVal val="1"/>
          <c:showCatName val="0"/>
          <c:showSerName val="0"/>
          <c:showPercent val="0"/>
          <c:showBubbleSize val="0"/>
        </c:dLbls>
        <c:gapWidth val="150"/>
        <c:shape val="box"/>
        <c:axId val="84289408"/>
        <c:axId val="101077760"/>
        <c:axId val="0"/>
      </c:bar3DChart>
      <c:catAx>
        <c:axId val="84289408"/>
        <c:scaling>
          <c:orientation val="minMax"/>
        </c:scaling>
        <c:delete val="0"/>
        <c:axPos val="b"/>
        <c:numFmt formatCode="General" sourceLinked="0"/>
        <c:majorTickMark val="none"/>
        <c:minorTickMark val="none"/>
        <c:tickLblPos val="nextTo"/>
        <c:crossAx val="101077760"/>
        <c:crosses val="autoZero"/>
        <c:auto val="1"/>
        <c:lblAlgn val="ctr"/>
        <c:lblOffset val="100"/>
        <c:noMultiLvlLbl val="0"/>
      </c:catAx>
      <c:valAx>
        <c:axId val="101077760"/>
        <c:scaling>
          <c:orientation val="minMax"/>
        </c:scaling>
        <c:delete val="1"/>
        <c:axPos val="l"/>
        <c:numFmt formatCode="General" sourceLinked="1"/>
        <c:majorTickMark val="none"/>
        <c:minorTickMark val="none"/>
        <c:tickLblPos val="nextTo"/>
        <c:crossAx val="84289408"/>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Summary!$C$1</c:f>
              <c:strCache>
                <c:ptCount val="1"/>
                <c:pt idx="0">
                  <c:v>201907</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Summary!$C$3:$C$22</c:f>
              <c:numCache>
                <c:formatCode>General</c:formatCode>
                <c:ptCount val="20"/>
                <c:pt idx="0">
                  <c:v>0</c:v>
                </c:pt>
                <c:pt idx="1">
                  <c:v>40</c:v>
                </c:pt>
                <c:pt idx="2">
                  <c:v>50</c:v>
                </c:pt>
                <c:pt idx="3">
                  <c:v>9</c:v>
                </c:pt>
                <c:pt idx="4">
                  <c:v>0</c:v>
                </c:pt>
                <c:pt idx="5">
                  <c:v>25</c:v>
                </c:pt>
                <c:pt idx="6">
                  <c:v>30</c:v>
                </c:pt>
                <c:pt idx="7">
                  <c:v>15</c:v>
                </c:pt>
                <c:pt idx="8">
                  <c:v>41</c:v>
                </c:pt>
                <c:pt idx="9">
                  <c:v>11</c:v>
                </c:pt>
                <c:pt idx="10">
                  <c:v>2</c:v>
                </c:pt>
                <c:pt idx="11">
                  <c:v>8</c:v>
                </c:pt>
                <c:pt idx="12">
                  <c:v>0</c:v>
                </c:pt>
                <c:pt idx="13">
                  <c:v>4</c:v>
                </c:pt>
                <c:pt idx="14">
                  <c:v>13</c:v>
                </c:pt>
                <c:pt idx="15">
                  <c:v>3</c:v>
                </c:pt>
                <c:pt idx="16">
                  <c:v>0</c:v>
                </c:pt>
                <c:pt idx="17">
                  <c:v>2</c:v>
                </c:pt>
                <c:pt idx="18">
                  <c:v>9</c:v>
                </c:pt>
                <c:pt idx="19">
                  <c:v>11</c:v>
                </c:pt>
              </c:numCache>
            </c:numRef>
          </c:val>
          <c:extLst>
            <c:ext xmlns:c16="http://schemas.microsoft.com/office/drawing/2014/chart" uri="{C3380CC4-5D6E-409C-BE32-E72D297353CC}">
              <c16:uniqueId val="{00000000-87BF-48E6-9175-BF6953453E84}"/>
            </c:ext>
          </c:extLst>
        </c:ser>
        <c:dLbls>
          <c:showLegendKey val="0"/>
          <c:showVal val="1"/>
          <c:showCatName val="0"/>
          <c:showSerName val="0"/>
          <c:showPercent val="0"/>
          <c:showBubbleSize val="0"/>
        </c:dLbls>
        <c:gapWidth val="150"/>
        <c:shape val="box"/>
        <c:axId val="102306560"/>
        <c:axId val="102309248"/>
        <c:axId val="0"/>
      </c:bar3DChart>
      <c:catAx>
        <c:axId val="102306560"/>
        <c:scaling>
          <c:orientation val="minMax"/>
        </c:scaling>
        <c:delete val="0"/>
        <c:axPos val="b"/>
        <c:numFmt formatCode="General" sourceLinked="0"/>
        <c:majorTickMark val="none"/>
        <c:minorTickMark val="none"/>
        <c:tickLblPos val="nextTo"/>
        <c:crossAx val="102309248"/>
        <c:crosses val="autoZero"/>
        <c:auto val="1"/>
        <c:lblAlgn val="ctr"/>
        <c:lblOffset val="100"/>
        <c:noMultiLvlLbl val="0"/>
      </c:catAx>
      <c:valAx>
        <c:axId val="102309248"/>
        <c:scaling>
          <c:orientation val="minMax"/>
        </c:scaling>
        <c:delete val="1"/>
        <c:axPos val="l"/>
        <c:numFmt formatCode="General" sourceLinked="1"/>
        <c:majorTickMark val="none"/>
        <c:minorTickMark val="none"/>
        <c:tickLblPos val="nextTo"/>
        <c:crossAx val="10230656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Summary!$D$1</c:f>
              <c:strCache>
                <c:ptCount val="1"/>
                <c:pt idx="0">
                  <c:v>201908</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Summary!$D$3:$D$22</c:f>
              <c:numCache>
                <c:formatCode>General</c:formatCode>
                <c:ptCount val="20"/>
                <c:pt idx="0">
                  <c:v>0</c:v>
                </c:pt>
                <c:pt idx="1">
                  <c:v>24</c:v>
                </c:pt>
                <c:pt idx="2">
                  <c:v>34</c:v>
                </c:pt>
                <c:pt idx="3">
                  <c:v>24</c:v>
                </c:pt>
                <c:pt idx="4">
                  <c:v>0</c:v>
                </c:pt>
                <c:pt idx="5">
                  <c:v>35</c:v>
                </c:pt>
                <c:pt idx="6">
                  <c:v>31</c:v>
                </c:pt>
                <c:pt idx="7">
                  <c:v>27</c:v>
                </c:pt>
                <c:pt idx="8">
                  <c:v>33</c:v>
                </c:pt>
                <c:pt idx="9">
                  <c:v>22</c:v>
                </c:pt>
                <c:pt idx="10">
                  <c:v>1</c:v>
                </c:pt>
                <c:pt idx="11">
                  <c:v>4</c:v>
                </c:pt>
                <c:pt idx="12">
                  <c:v>14</c:v>
                </c:pt>
                <c:pt idx="13">
                  <c:v>3</c:v>
                </c:pt>
                <c:pt idx="14">
                  <c:v>4</c:v>
                </c:pt>
                <c:pt idx="15">
                  <c:v>3</c:v>
                </c:pt>
                <c:pt idx="16">
                  <c:v>0</c:v>
                </c:pt>
                <c:pt idx="17">
                  <c:v>3</c:v>
                </c:pt>
                <c:pt idx="18">
                  <c:v>11</c:v>
                </c:pt>
                <c:pt idx="19">
                  <c:v>15</c:v>
                </c:pt>
              </c:numCache>
            </c:numRef>
          </c:val>
          <c:extLst>
            <c:ext xmlns:c16="http://schemas.microsoft.com/office/drawing/2014/chart" uri="{C3380CC4-5D6E-409C-BE32-E72D297353CC}">
              <c16:uniqueId val="{00000000-37BD-4618-8F63-6BA34A76F115}"/>
            </c:ext>
          </c:extLst>
        </c:ser>
        <c:dLbls>
          <c:showLegendKey val="0"/>
          <c:showVal val="1"/>
          <c:showCatName val="0"/>
          <c:showSerName val="0"/>
          <c:showPercent val="0"/>
          <c:showBubbleSize val="0"/>
        </c:dLbls>
        <c:gapWidth val="150"/>
        <c:shape val="box"/>
        <c:axId val="102337920"/>
        <c:axId val="102349056"/>
        <c:axId val="0"/>
      </c:bar3DChart>
      <c:catAx>
        <c:axId val="102337920"/>
        <c:scaling>
          <c:orientation val="minMax"/>
        </c:scaling>
        <c:delete val="0"/>
        <c:axPos val="b"/>
        <c:numFmt formatCode="General" sourceLinked="0"/>
        <c:majorTickMark val="none"/>
        <c:minorTickMark val="none"/>
        <c:tickLblPos val="nextTo"/>
        <c:crossAx val="102349056"/>
        <c:crosses val="autoZero"/>
        <c:auto val="1"/>
        <c:lblAlgn val="ctr"/>
        <c:lblOffset val="100"/>
        <c:noMultiLvlLbl val="0"/>
      </c:catAx>
      <c:valAx>
        <c:axId val="102349056"/>
        <c:scaling>
          <c:orientation val="minMax"/>
        </c:scaling>
        <c:delete val="1"/>
        <c:axPos val="l"/>
        <c:numFmt formatCode="General" sourceLinked="1"/>
        <c:majorTickMark val="none"/>
        <c:minorTickMark val="none"/>
        <c:tickLblPos val="nextTo"/>
        <c:crossAx val="10233792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Summary!$E$1</c:f>
              <c:strCache>
                <c:ptCount val="1"/>
                <c:pt idx="0">
                  <c:v>201909</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Summary!$E$3:$E$22</c:f>
              <c:numCache>
                <c:formatCode>General</c:formatCode>
                <c:ptCount val="20"/>
                <c:pt idx="0">
                  <c:v>0</c:v>
                </c:pt>
                <c:pt idx="1">
                  <c:v>21</c:v>
                </c:pt>
                <c:pt idx="2">
                  <c:v>44</c:v>
                </c:pt>
                <c:pt idx="3">
                  <c:v>16</c:v>
                </c:pt>
                <c:pt idx="4">
                  <c:v>0</c:v>
                </c:pt>
                <c:pt idx="5">
                  <c:v>24</c:v>
                </c:pt>
                <c:pt idx="6">
                  <c:v>43</c:v>
                </c:pt>
                <c:pt idx="7">
                  <c:v>22</c:v>
                </c:pt>
                <c:pt idx="8">
                  <c:v>42</c:v>
                </c:pt>
                <c:pt idx="9">
                  <c:v>18</c:v>
                </c:pt>
                <c:pt idx="10">
                  <c:v>1</c:v>
                </c:pt>
                <c:pt idx="11">
                  <c:v>7</c:v>
                </c:pt>
                <c:pt idx="12">
                  <c:v>2</c:v>
                </c:pt>
                <c:pt idx="13">
                  <c:v>4</c:v>
                </c:pt>
                <c:pt idx="14">
                  <c:v>3</c:v>
                </c:pt>
                <c:pt idx="15">
                  <c:v>8</c:v>
                </c:pt>
                <c:pt idx="16">
                  <c:v>1</c:v>
                </c:pt>
                <c:pt idx="17">
                  <c:v>6</c:v>
                </c:pt>
                <c:pt idx="18">
                  <c:v>19</c:v>
                </c:pt>
                <c:pt idx="19">
                  <c:v>10</c:v>
                </c:pt>
              </c:numCache>
            </c:numRef>
          </c:val>
          <c:extLst>
            <c:ext xmlns:c16="http://schemas.microsoft.com/office/drawing/2014/chart" uri="{C3380CC4-5D6E-409C-BE32-E72D297353CC}">
              <c16:uniqueId val="{00000000-086D-49FF-817B-838021C4001E}"/>
            </c:ext>
          </c:extLst>
        </c:ser>
        <c:dLbls>
          <c:showLegendKey val="0"/>
          <c:showVal val="1"/>
          <c:showCatName val="0"/>
          <c:showSerName val="0"/>
          <c:showPercent val="0"/>
          <c:showBubbleSize val="0"/>
        </c:dLbls>
        <c:gapWidth val="150"/>
        <c:shape val="box"/>
        <c:axId val="102361344"/>
        <c:axId val="102917248"/>
        <c:axId val="0"/>
      </c:bar3DChart>
      <c:catAx>
        <c:axId val="102361344"/>
        <c:scaling>
          <c:orientation val="minMax"/>
        </c:scaling>
        <c:delete val="0"/>
        <c:axPos val="b"/>
        <c:numFmt formatCode="General" sourceLinked="0"/>
        <c:majorTickMark val="none"/>
        <c:minorTickMark val="none"/>
        <c:tickLblPos val="nextTo"/>
        <c:crossAx val="102917248"/>
        <c:crosses val="autoZero"/>
        <c:auto val="1"/>
        <c:lblAlgn val="ctr"/>
        <c:lblOffset val="100"/>
        <c:noMultiLvlLbl val="0"/>
      </c:catAx>
      <c:valAx>
        <c:axId val="102917248"/>
        <c:scaling>
          <c:orientation val="minMax"/>
        </c:scaling>
        <c:delete val="1"/>
        <c:axPos val="l"/>
        <c:numFmt formatCode="General" sourceLinked="1"/>
        <c:majorTickMark val="none"/>
        <c:minorTickMark val="none"/>
        <c:tickLblPos val="nextTo"/>
        <c:crossAx val="102361344"/>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baseline="0"/>
              <a:t>Incidents Of Top 5 Application By Month</a:t>
            </a:r>
            <a:endParaRPr lang="zh-CN"/>
          </a:p>
        </c:rich>
      </c:tx>
      <c:layout/>
      <c:overlay val="0"/>
    </c:title>
    <c:autoTitleDeleted val="0"/>
    <c:plotArea>
      <c:layout/>
      <c:lineChart>
        <c:grouping val="standard"/>
        <c:varyColors val="0"/>
        <c:ser>
          <c:idx val="0"/>
          <c:order val="0"/>
          <c:tx>
            <c:strRef>
              <c:f>Summary!$A$3</c:f>
              <c:strCache>
                <c:ptCount val="1"/>
                <c:pt idx="0">
                  <c:v>11661 Finance Fee Management System</c:v>
                </c:pt>
              </c:strCache>
            </c:strRef>
          </c:tx>
          <c:spPr>
            <a:ln>
              <a:solidFill>
                <a:schemeClr val="accent6"/>
              </a:solidFill>
            </a:ln>
          </c:spPr>
          <c:marker>
            <c:spPr>
              <a:solidFill>
                <a:schemeClr val="accent6"/>
              </a:solidFill>
              <a:ln>
                <a:solidFill>
                  <a:schemeClr val="accent6"/>
                </a:solidFill>
              </a:ln>
            </c:spPr>
          </c:marker>
          <c:cat>
            <c:strRef>
              <c:f>Summary!$B$1:$M$2</c:f>
              <c:strCach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strCache>
            </c:strRef>
          </c:cat>
          <c:val>
            <c:numRef>
              <c:f>Summary!$B$3:$M$3</c:f>
              <c:numCache>
                <c:formatCode>General</c:formatCode>
                <c:ptCount val="12"/>
                <c:pt idx="0">
                  <c:v>0</c:v>
                </c:pt>
                <c:pt idx="1">
                  <c:v>0</c:v>
                </c:pt>
                <c:pt idx="2">
                  <c:v>0</c:v>
                </c:pt>
                <c:pt idx="3">
                  <c:v>0</c:v>
                </c:pt>
                <c:pt idx="4">
                  <c:v>0</c:v>
                </c:pt>
                <c:pt idx="5">
                  <c:v>0</c:v>
                </c:pt>
                <c:pt idx="6">
                  <c:v>0</c:v>
                </c:pt>
                <c:pt idx="7">
                  <c:v>5</c:v>
                </c:pt>
                <c:pt idx="8">
                  <c:v>7</c:v>
                </c:pt>
                <c:pt idx="9">
                  <c:v>19</c:v>
                </c:pt>
                <c:pt idx="10">
                  <c:v>23</c:v>
                </c:pt>
                <c:pt idx="11">
                  <c:v>67</c:v>
                </c:pt>
              </c:numCache>
            </c:numRef>
          </c:val>
          <c:smooth val="0"/>
          <c:extLst>
            <c:ext xmlns:c16="http://schemas.microsoft.com/office/drawing/2014/chart" uri="{C3380CC4-5D6E-409C-BE32-E72D297353CC}">
              <c16:uniqueId val="{00000000-DF0C-40FE-9F77-6764E2E854C4}"/>
            </c:ext>
          </c:extLst>
        </c:ser>
        <c:ser>
          <c:idx val="1"/>
          <c:order val="1"/>
          <c:tx>
            <c:strRef>
              <c:f>Summary!$A$4</c:f>
              <c:strCache>
                <c:ptCount val="1"/>
                <c:pt idx="0">
                  <c:v>6857 CN - MTS</c:v>
                </c:pt>
              </c:strCache>
            </c:strRef>
          </c:tx>
          <c:spPr>
            <a:ln>
              <a:solidFill>
                <a:srgbClr val="0070C0"/>
              </a:solidFill>
            </a:ln>
          </c:spPr>
          <c:marker>
            <c:spPr>
              <a:solidFill>
                <a:srgbClr val="0070C0"/>
              </a:solidFill>
              <a:ln>
                <a:solidFill>
                  <a:srgbClr val="0070C0"/>
                </a:solidFill>
              </a:ln>
            </c:spPr>
          </c:marker>
          <c:cat>
            <c:strRef>
              <c:f>Summary!$B$1:$M$2</c:f>
              <c:strCach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strCache>
            </c:strRef>
          </c:cat>
          <c:val>
            <c:numRef>
              <c:f>Summary!$B$4:$M$4</c:f>
              <c:numCache>
                <c:formatCode>General</c:formatCode>
                <c:ptCount val="12"/>
                <c:pt idx="0">
                  <c:v>30</c:v>
                </c:pt>
                <c:pt idx="1">
                  <c:v>40</c:v>
                </c:pt>
                <c:pt idx="2">
                  <c:v>24</c:v>
                </c:pt>
                <c:pt idx="3">
                  <c:v>21</c:v>
                </c:pt>
                <c:pt idx="4">
                  <c:v>18</c:v>
                </c:pt>
                <c:pt idx="5">
                  <c:v>21</c:v>
                </c:pt>
                <c:pt idx="6">
                  <c:v>33</c:v>
                </c:pt>
                <c:pt idx="7">
                  <c:v>22</c:v>
                </c:pt>
                <c:pt idx="8">
                  <c:v>8</c:v>
                </c:pt>
                <c:pt idx="9">
                  <c:v>14</c:v>
                </c:pt>
                <c:pt idx="10">
                  <c:v>28</c:v>
                </c:pt>
                <c:pt idx="11">
                  <c:v>51</c:v>
                </c:pt>
              </c:numCache>
            </c:numRef>
          </c:val>
          <c:smooth val="0"/>
          <c:extLst>
            <c:ext xmlns:c16="http://schemas.microsoft.com/office/drawing/2014/chart" uri="{C3380CC4-5D6E-409C-BE32-E72D297353CC}">
              <c16:uniqueId val="{00000001-DF0C-40FE-9F77-6764E2E854C4}"/>
            </c:ext>
          </c:extLst>
        </c:ser>
        <c:ser>
          <c:idx val="2"/>
          <c:order val="2"/>
          <c:tx>
            <c:strRef>
              <c:f>Summary!$A$5</c:f>
              <c:strCache>
                <c:ptCount val="1"/>
                <c:pt idx="0">
                  <c:v>10736 CN - PASS</c:v>
                </c:pt>
              </c:strCache>
            </c:strRef>
          </c:tx>
          <c:cat>
            <c:strRef>
              <c:f>Summary!$B$1:$M$2</c:f>
              <c:strCach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strCache>
            </c:strRef>
          </c:cat>
          <c:val>
            <c:numRef>
              <c:f>Summary!$B$5:$M$5</c:f>
              <c:numCache>
                <c:formatCode>General</c:formatCode>
                <c:ptCount val="12"/>
                <c:pt idx="0">
                  <c:v>26</c:v>
                </c:pt>
                <c:pt idx="1">
                  <c:v>50</c:v>
                </c:pt>
                <c:pt idx="2">
                  <c:v>34</c:v>
                </c:pt>
                <c:pt idx="3">
                  <c:v>44</c:v>
                </c:pt>
                <c:pt idx="4">
                  <c:v>27</c:v>
                </c:pt>
                <c:pt idx="5">
                  <c:v>14</c:v>
                </c:pt>
                <c:pt idx="6">
                  <c:v>35</c:v>
                </c:pt>
                <c:pt idx="7">
                  <c:v>29</c:v>
                </c:pt>
                <c:pt idx="8">
                  <c:v>21</c:v>
                </c:pt>
                <c:pt idx="9">
                  <c:v>55</c:v>
                </c:pt>
                <c:pt idx="10">
                  <c:v>55</c:v>
                </c:pt>
                <c:pt idx="11">
                  <c:v>42</c:v>
                </c:pt>
              </c:numCache>
            </c:numRef>
          </c:val>
          <c:smooth val="0"/>
          <c:extLst>
            <c:ext xmlns:c16="http://schemas.microsoft.com/office/drawing/2014/chart" uri="{C3380CC4-5D6E-409C-BE32-E72D297353CC}">
              <c16:uniqueId val="{00000002-DF0C-40FE-9F77-6764E2E854C4}"/>
            </c:ext>
          </c:extLst>
        </c:ser>
        <c:ser>
          <c:idx val="3"/>
          <c:order val="3"/>
          <c:tx>
            <c:strRef>
              <c:f>Summary!$A$6</c:f>
              <c:strCache>
                <c:ptCount val="1"/>
                <c:pt idx="0">
                  <c:v>8886 CN - ODS</c:v>
                </c:pt>
              </c:strCache>
            </c:strRef>
          </c:tx>
          <c:cat>
            <c:strRef>
              <c:f>Summary!$B$1:$M$2</c:f>
              <c:strCach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strCache>
            </c:strRef>
          </c:cat>
          <c:val>
            <c:numRef>
              <c:f>Summary!$B$6:$M$6</c:f>
              <c:numCache>
                <c:formatCode>General</c:formatCode>
                <c:ptCount val="12"/>
                <c:pt idx="0">
                  <c:v>15</c:v>
                </c:pt>
                <c:pt idx="1">
                  <c:v>9</c:v>
                </c:pt>
                <c:pt idx="2">
                  <c:v>24</c:v>
                </c:pt>
                <c:pt idx="3">
                  <c:v>16</c:v>
                </c:pt>
                <c:pt idx="4">
                  <c:v>13</c:v>
                </c:pt>
                <c:pt idx="5">
                  <c:v>13</c:v>
                </c:pt>
                <c:pt idx="6">
                  <c:v>7</c:v>
                </c:pt>
                <c:pt idx="7">
                  <c:v>11</c:v>
                </c:pt>
                <c:pt idx="8">
                  <c:v>11</c:v>
                </c:pt>
                <c:pt idx="9">
                  <c:v>17</c:v>
                </c:pt>
                <c:pt idx="10">
                  <c:v>27</c:v>
                </c:pt>
                <c:pt idx="11">
                  <c:v>32</c:v>
                </c:pt>
              </c:numCache>
            </c:numRef>
          </c:val>
          <c:smooth val="0"/>
          <c:extLst>
            <c:ext xmlns:c16="http://schemas.microsoft.com/office/drawing/2014/chart" uri="{C3380CC4-5D6E-409C-BE32-E72D297353CC}">
              <c16:uniqueId val="{00000003-DF0C-40FE-9F77-6764E2E854C4}"/>
            </c:ext>
          </c:extLst>
        </c:ser>
        <c:ser>
          <c:idx val="4"/>
          <c:order val="4"/>
          <c:tx>
            <c:strRef>
              <c:f>Summary!$A$7</c:f>
              <c:strCache>
                <c:ptCount val="1"/>
                <c:pt idx="0">
                  <c:v>12242 China - Procurement System</c:v>
                </c:pt>
              </c:strCache>
            </c:strRef>
          </c:tx>
          <c:spPr>
            <a:ln>
              <a:solidFill>
                <a:srgbClr val="FF0000"/>
              </a:solidFill>
            </a:ln>
          </c:spPr>
          <c:cat>
            <c:strRef>
              <c:f>Summary!$B$1:$M$2</c:f>
              <c:strCach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strCache>
            </c:strRef>
          </c:cat>
          <c:val>
            <c:numRef>
              <c:f>Summary!$B$7:$M$7</c:f>
              <c:numCache>
                <c:formatCode>General</c:formatCode>
                <c:ptCount val="12"/>
                <c:pt idx="0">
                  <c:v>0</c:v>
                </c:pt>
                <c:pt idx="1">
                  <c:v>0</c:v>
                </c:pt>
                <c:pt idx="2">
                  <c:v>0</c:v>
                </c:pt>
                <c:pt idx="3">
                  <c:v>0</c:v>
                </c:pt>
                <c:pt idx="4">
                  <c:v>0</c:v>
                </c:pt>
                <c:pt idx="5">
                  <c:v>0</c:v>
                </c:pt>
                <c:pt idx="6">
                  <c:v>0</c:v>
                </c:pt>
                <c:pt idx="7">
                  <c:v>6</c:v>
                </c:pt>
                <c:pt idx="8">
                  <c:v>7</c:v>
                </c:pt>
                <c:pt idx="9">
                  <c:v>13</c:v>
                </c:pt>
                <c:pt idx="10">
                  <c:v>20</c:v>
                </c:pt>
                <c:pt idx="11">
                  <c:v>30</c:v>
                </c:pt>
              </c:numCache>
            </c:numRef>
          </c:val>
          <c:smooth val="0"/>
          <c:extLst>
            <c:ext xmlns:c16="http://schemas.microsoft.com/office/drawing/2014/chart" uri="{C3380CC4-5D6E-409C-BE32-E72D297353CC}">
              <c16:uniqueId val="{00000004-DF0C-40FE-9F77-6764E2E854C4}"/>
            </c:ext>
          </c:extLst>
        </c:ser>
        <c:ser>
          <c:idx val="5"/>
          <c:order val="5"/>
          <c:tx>
            <c:strRef>
              <c:f>Summary!$A$89</c:f>
              <c:strCache>
                <c:ptCount val="1"/>
                <c:pt idx="0">
                  <c:v>Total</c:v>
                </c:pt>
              </c:strCache>
            </c:strRef>
          </c:tx>
          <c:spPr>
            <a:ln>
              <a:solidFill>
                <a:schemeClr val="accent1"/>
              </a:solidFill>
            </a:ln>
          </c:spPr>
          <c:marker>
            <c:symbol val="square"/>
            <c:size val="7"/>
            <c:spPr>
              <a:solidFill>
                <a:schemeClr val="tx2">
                  <a:lumMod val="40000"/>
                  <a:lumOff val="60000"/>
                </a:schemeClr>
              </a:solidFill>
              <a:ln>
                <a:solidFill>
                  <a:schemeClr val="accent1"/>
                </a:solidFill>
              </a:ln>
            </c:spPr>
          </c:marker>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Summary!$B$1:$M$2</c:f>
              <c:strCach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strCache>
            </c:strRef>
          </c:cat>
          <c:val>
            <c:numRef>
              <c:f>Summary!$B$89:$M$89</c:f>
              <c:numCache>
                <c:formatCode>General</c:formatCode>
                <c:ptCount val="12"/>
                <c:pt idx="0">
                  <c:v>292</c:v>
                </c:pt>
                <c:pt idx="1">
                  <c:v>359</c:v>
                </c:pt>
                <c:pt idx="2">
                  <c:v>387</c:v>
                </c:pt>
                <c:pt idx="3">
                  <c:v>365</c:v>
                </c:pt>
                <c:pt idx="4">
                  <c:v>311</c:v>
                </c:pt>
                <c:pt idx="5">
                  <c:v>275</c:v>
                </c:pt>
                <c:pt idx="6">
                  <c:v>310</c:v>
                </c:pt>
                <c:pt idx="7">
                  <c:v>228</c:v>
                </c:pt>
                <c:pt idx="8">
                  <c:v>156</c:v>
                </c:pt>
                <c:pt idx="9">
                  <c:v>334</c:v>
                </c:pt>
                <c:pt idx="10">
                  <c:v>394</c:v>
                </c:pt>
                <c:pt idx="11">
                  <c:v>421</c:v>
                </c:pt>
              </c:numCache>
            </c:numRef>
          </c:val>
          <c:smooth val="0"/>
          <c:extLst>
            <c:ext xmlns:c16="http://schemas.microsoft.com/office/drawing/2014/chart" uri="{C3380CC4-5D6E-409C-BE32-E72D297353CC}">
              <c16:uniqueId val="{00000005-DF0C-40FE-9F77-6764E2E854C4}"/>
            </c:ext>
          </c:extLst>
        </c:ser>
        <c:dLbls>
          <c:showLegendKey val="0"/>
          <c:showVal val="0"/>
          <c:showCatName val="0"/>
          <c:showSerName val="0"/>
          <c:showPercent val="0"/>
          <c:showBubbleSize val="0"/>
        </c:dLbls>
        <c:marker val="1"/>
        <c:smooth val="0"/>
        <c:axId val="102978688"/>
        <c:axId val="102980608"/>
      </c:lineChart>
      <c:catAx>
        <c:axId val="102978688"/>
        <c:scaling>
          <c:orientation val="minMax"/>
        </c:scaling>
        <c:delete val="0"/>
        <c:axPos val="b"/>
        <c:numFmt formatCode="General" sourceLinked="0"/>
        <c:majorTickMark val="none"/>
        <c:minorTickMark val="none"/>
        <c:tickLblPos val="nextTo"/>
        <c:crossAx val="102980608"/>
        <c:crosses val="autoZero"/>
        <c:auto val="1"/>
        <c:lblAlgn val="ctr"/>
        <c:lblOffset val="100"/>
        <c:noMultiLvlLbl val="0"/>
      </c:catAx>
      <c:valAx>
        <c:axId val="102980608"/>
        <c:scaling>
          <c:orientation val="minMax"/>
        </c:scaling>
        <c:delete val="0"/>
        <c:axPos val="l"/>
        <c:majorGridlines/>
        <c:title>
          <c:tx>
            <c:rich>
              <a:bodyPr/>
              <a:lstStyle/>
              <a:p>
                <a:pPr>
                  <a:defRPr sz="1400" baseline="0"/>
                </a:pPr>
                <a:r>
                  <a:rPr lang="en-US" altLang="zh-CN" sz="1400" baseline="0"/>
                  <a:t>No of incidents</a:t>
                </a:r>
                <a:endParaRPr lang="zh-CN" altLang="en-US" sz="1400" baseline="0"/>
              </a:p>
            </c:rich>
          </c:tx>
          <c:layout/>
          <c:overlay val="0"/>
        </c:title>
        <c:numFmt formatCode="General" sourceLinked="1"/>
        <c:majorTickMark val="none"/>
        <c:minorTickMark val="none"/>
        <c:tickLblPos val="nextTo"/>
        <c:crossAx val="10297868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Summary!$F$1</c:f>
              <c:strCache>
                <c:ptCount val="1"/>
                <c:pt idx="0">
                  <c:v>201910</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Summary!$F$3:$F$22</c:f>
              <c:numCache>
                <c:formatCode>General</c:formatCode>
                <c:ptCount val="20"/>
                <c:pt idx="0">
                  <c:v>0</c:v>
                </c:pt>
                <c:pt idx="1">
                  <c:v>18</c:v>
                </c:pt>
                <c:pt idx="2">
                  <c:v>27</c:v>
                </c:pt>
                <c:pt idx="3">
                  <c:v>13</c:v>
                </c:pt>
                <c:pt idx="4">
                  <c:v>0</c:v>
                </c:pt>
                <c:pt idx="5">
                  <c:v>16</c:v>
                </c:pt>
                <c:pt idx="6">
                  <c:v>13</c:v>
                </c:pt>
                <c:pt idx="7">
                  <c:v>36</c:v>
                </c:pt>
                <c:pt idx="8">
                  <c:v>25</c:v>
                </c:pt>
                <c:pt idx="9">
                  <c:v>23</c:v>
                </c:pt>
                <c:pt idx="10">
                  <c:v>2</c:v>
                </c:pt>
                <c:pt idx="11">
                  <c:v>9</c:v>
                </c:pt>
                <c:pt idx="12">
                  <c:v>2</c:v>
                </c:pt>
                <c:pt idx="13">
                  <c:v>14</c:v>
                </c:pt>
                <c:pt idx="14">
                  <c:v>4</c:v>
                </c:pt>
                <c:pt idx="15">
                  <c:v>12</c:v>
                </c:pt>
                <c:pt idx="16">
                  <c:v>1</c:v>
                </c:pt>
                <c:pt idx="17">
                  <c:v>2</c:v>
                </c:pt>
                <c:pt idx="18">
                  <c:v>8</c:v>
                </c:pt>
                <c:pt idx="19">
                  <c:v>11</c:v>
                </c:pt>
              </c:numCache>
            </c:numRef>
          </c:val>
          <c:extLst>
            <c:ext xmlns:c16="http://schemas.microsoft.com/office/drawing/2014/chart" uri="{C3380CC4-5D6E-409C-BE32-E72D297353CC}">
              <c16:uniqueId val="{00000000-737B-4A3F-ACD1-6C9EA7077970}"/>
            </c:ext>
          </c:extLst>
        </c:ser>
        <c:dLbls>
          <c:showLegendKey val="0"/>
          <c:showVal val="1"/>
          <c:showCatName val="0"/>
          <c:showSerName val="0"/>
          <c:showPercent val="0"/>
          <c:showBubbleSize val="0"/>
        </c:dLbls>
        <c:gapWidth val="150"/>
        <c:shape val="box"/>
        <c:axId val="103011072"/>
        <c:axId val="103013760"/>
        <c:axId val="0"/>
      </c:bar3DChart>
      <c:catAx>
        <c:axId val="103011072"/>
        <c:scaling>
          <c:orientation val="minMax"/>
        </c:scaling>
        <c:delete val="0"/>
        <c:axPos val="b"/>
        <c:numFmt formatCode="General" sourceLinked="0"/>
        <c:majorTickMark val="none"/>
        <c:minorTickMark val="none"/>
        <c:tickLblPos val="nextTo"/>
        <c:crossAx val="103013760"/>
        <c:crosses val="autoZero"/>
        <c:auto val="1"/>
        <c:lblAlgn val="ctr"/>
        <c:lblOffset val="100"/>
        <c:noMultiLvlLbl val="0"/>
      </c:catAx>
      <c:valAx>
        <c:axId val="103013760"/>
        <c:scaling>
          <c:orientation val="minMax"/>
        </c:scaling>
        <c:delete val="1"/>
        <c:axPos val="l"/>
        <c:numFmt formatCode="General" sourceLinked="1"/>
        <c:majorTickMark val="none"/>
        <c:minorTickMark val="none"/>
        <c:tickLblPos val="nextTo"/>
        <c:crossAx val="103011072"/>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Summary!$G$1</c:f>
              <c:strCache>
                <c:ptCount val="1"/>
                <c:pt idx="0">
                  <c:v>201911</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Summary!$G$3:$G$22</c:f>
              <c:numCache>
                <c:formatCode>General</c:formatCode>
                <c:ptCount val="20"/>
                <c:pt idx="0">
                  <c:v>0</c:v>
                </c:pt>
                <c:pt idx="1">
                  <c:v>21</c:v>
                </c:pt>
                <c:pt idx="2">
                  <c:v>14</c:v>
                </c:pt>
                <c:pt idx="3">
                  <c:v>13</c:v>
                </c:pt>
                <c:pt idx="4">
                  <c:v>0</c:v>
                </c:pt>
                <c:pt idx="5">
                  <c:v>28</c:v>
                </c:pt>
                <c:pt idx="6">
                  <c:v>7</c:v>
                </c:pt>
                <c:pt idx="7">
                  <c:v>15</c:v>
                </c:pt>
                <c:pt idx="8">
                  <c:v>18</c:v>
                </c:pt>
                <c:pt idx="9">
                  <c:v>15</c:v>
                </c:pt>
                <c:pt idx="10">
                  <c:v>4</c:v>
                </c:pt>
                <c:pt idx="11">
                  <c:v>8</c:v>
                </c:pt>
                <c:pt idx="12">
                  <c:v>10</c:v>
                </c:pt>
                <c:pt idx="13">
                  <c:v>1</c:v>
                </c:pt>
                <c:pt idx="14">
                  <c:v>2</c:v>
                </c:pt>
                <c:pt idx="15">
                  <c:v>4</c:v>
                </c:pt>
                <c:pt idx="16">
                  <c:v>1</c:v>
                </c:pt>
                <c:pt idx="17">
                  <c:v>5</c:v>
                </c:pt>
                <c:pt idx="18">
                  <c:v>6</c:v>
                </c:pt>
                <c:pt idx="19">
                  <c:v>14</c:v>
                </c:pt>
              </c:numCache>
            </c:numRef>
          </c:val>
          <c:extLst>
            <c:ext xmlns:c16="http://schemas.microsoft.com/office/drawing/2014/chart" uri="{C3380CC4-5D6E-409C-BE32-E72D297353CC}">
              <c16:uniqueId val="{00000000-CEA1-4070-855D-7FB79E14253D}"/>
            </c:ext>
          </c:extLst>
        </c:ser>
        <c:dLbls>
          <c:showLegendKey val="0"/>
          <c:showVal val="1"/>
          <c:showCatName val="0"/>
          <c:showSerName val="0"/>
          <c:showPercent val="0"/>
          <c:showBubbleSize val="0"/>
        </c:dLbls>
        <c:gapWidth val="150"/>
        <c:shape val="box"/>
        <c:axId val="103165312"/>
        <c:axId val="103176448"/>
        <c:axId val="0"/>
      </c:bar3DChart>
      <c:catAx>
        <c:axId val="103165312"/>
        <c:scaling>
          <c:orientation val="minMax"/>
        </c:scaling>
        <c:delete val="0"/>
        <c:axPos val="b"/>
        <c:numFmt formatCode="General" sourceLinked="0"/>
        <c:majorTickMark val="none"/>
        <c:minorTickMark val="none"/>
        <c:tickLblPos val="nextTo"/>
        <c:crossAx val="103176448"/>
        <c:crosses val="autoZero"/>
        <c:auto val="1"/>
        <c:lblAlgn val="ctr"/>
        <c:lblOffset val="100"/>
        <c:noMultiLvlLbl val="0"/>
      </c:catAx>
      <c:valAx>
        <c:axId val="103176448"/>
        <c:scaling>
          <c:orientation val="minMax"/>
        </c:scaling>
        <c:delete val="1"/>
        <c:axPos val="l"/>
        <c:numFmt formatCode="General" sourceLinked="1"/>
        <c:majorTickMark val="none"/>
        <c:minorTickMark val="none"/>
        <c:tickLblPos val="nextTo"/>
        <c:crossAx val="103165312"/>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Summary!$H$1</c:f>
              <c:strCache>
                <c:ptCount val="1"/>
                <c:pt idx="0">
                  <c:v>201912</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Summary!$H$3:$H$22</c:f>
              <c:numCache>
                <c:formatCode>General</c:formatCode>
                <c:ptCount val="20"/>
                <c:pt idx="0">
                  <c:v>0</c:v>
                </c:pt>
                <c:pt idx="1">
                  <c:v>33</c:v>
                </c:pt>
                <c:pt idx="2">
                  <c:v>35</c:v>
                </c:pt>
                <c:pt idx="3">
                  <c:v>7</c:v>
                </c:pt>
                <c:pt idx="4">
                  <c:v>0</c:v>
                </c:pt>
                <c:pt idx="5">
                  <c:v>42</c:v>
                </c:pt>
                <c:pt idx="6">
                  <c:v>21</c:v>
                </c:pt>
                <c:pt idx="7">
                  <c:v>30</c:v>
                </c:pt>
                <c:pt idx="8">
                  <c:v>11</c:v>
                </c:pt>
                <c:pt idx="9">
                  <c:v>10</c:v>
                </c:pt>
                <c:pt idx="10">
                  <c:v>2</c:v>
                </c:pt>
                <c:pt idx="11">
                  <c:v>3</c:v>
                </c:pt>
                <c:pt idx="12">
                  <c:v>11</c:v>
                </c:pt>
                <c:pt idx="13">
                  <c:v>4</c:v>
                </c:pt>
                <c:pt idx="14">
                  <c:v>4</c:v>
                </c:pt>
                <c:pt idx="15">
                  <c:v>4</c:v>
                </c:pt>
                <c:pt idx="16">
                  <c:v>2</c:v>
                </c:pt>
                <c:pt idx="17">
                  <c:v>6</c:v>
                </c:pt>
                <c:pt idx="18">
                  <c:v>6</c:v>
                </c:pt>
                <c:pt idx="19">
                  <c:v>9</c:v>
                </c:pt>
              </c:numCache>
            </c:numRef>
          </c:val>
          <c:extLst>
            <c:ext xmlns:c16="http://schemas.microsoft.com/office/drawing/2014/chart" uri="{C3380CC4-5D6E-409C-BE32-E72D297353CC}">
              <c16:uniqueId val="{00000000-49F2-4B75-8B84-8E919EE1B7D7}"/>
            </c:ext>
          </c:extLst>
        </c:ser>
        <c:dLbls>
          <c:showLegendKey val="0"/>
          <c:showVal val="1"/>
          <c:showCatName val="0"/>
          <c:showSerName val="0"/>
          <c:showPercent val="0"/>
          <c:showBubbleSize val="0"/>
        </c:dLbls>
        <c:gapWidth val="150"/>
        <c:shape val="box"/>
        <c:axId val="103201024"/>
        <c:axId val="103203968"/>
        <c:axId val="0"/>
      </c:bar3DChart>
      <c:catAx>
        <c:axId val="103201024"/>
        <c:scaling>
          <c:orientation val="minMax"/>
        </c:scaling>
        <c:delete val="0"/>
        <c:axPos val="b"/>
        <c:numFmt formatCode="General" sourceLinked="0"/>
        <c:majorTickMark val="none"/>
        <c:minorTickMark val="none"/>
        <c:tickLblPos val="nextTo"/>
        <c:crossAx val="103203968"/>
        <c:crosses val="autoZero"/>
        <c:auto val="1"/>
        <c:lblAlgn val="ctr"/>
        <c:lblOffset val="100"/>
        <c:noMultiLvlLbl val="0"/>
      </c:catAx>
      <c:valAx>
        <c:axId val="103203968"/>
        <c:scaling>
          <c:orientation val="minMax"/>
        </c:scaling>
        <c:delete val="1"/>
        <c:axPos val="l"/>
        <c:numFmt formatCode="General" sourceLinked="1"/>
        <c:majorTickMark val="none"/>
        <c:minorTickMark val="none"/>
        <c:tickLblPos val="nextTo"/>
        <c:crossAx val="103201024"/>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Summary!$I$1</c:f>
              <c:strCache>
                <c:ptCount val="1"/>
                <c:pt idx="0">
                  <c:v>202001</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Summary!$I$3:$I$22</c:f>
              <c:numCache>
                <c:formatCode>General</c:formatCode>
                <c:ptCount val="20"/>
                <c:pt idx="0">
                  <c:v>5</c:v>
                </c:pt>
                <c:pt idx="1">
                  <c:v>22</c:v>
                </c:pt>
                <c:pt idx="2">
                  <c:v>29</c:v>
                </c:pt>
                <c:pt idx="3">
                  <c:v>11</c:v>
                </c:pt>
                <c:pt idx="4">
                  <c:v>6</c:v>
                </c:pt>
                <c:pt idx="5">
                  <c:v>11</c:v>
                </c:pt>
                <c:pt idx="6">
                  <c:v>15</c:v>
                </c:pt>
                <c:pt idx="7">
                  <c:v>8</c:v>
                </c:pt>
                <c:pt idx="8">
                  <c:v>7</c:v>
                </c:pt>
                <c:pt idx="9">
                  <c:v>7</c:v>
                </c:pt>
                <c:pt idx="10">
                  <c:v>2</c:v>
                </c:pt>
                <c:pt idx="11">
                  <c:v>1</c:v>
                </c:pt>
                <c:pt idx="12">
                  <c:v>10</c:v>
                </c:pt>
                <c:pt idx="13">
                  <c:v>3</c:v>
                </c:pt>
                <c:pt idx="14">
                  <c:v>2</c:v>
                </c:pt>
                <c:pt idx="15">
                  <c:v>2</c:v>
                </c:pt>
                <c:pt idx="16">
                  <c:v>4</c:v>
                </c:pt>
                <c:pt idx="17">
                  <c:v>2</c:v>
                </c:pt>
                <c:pt idx="18">
                  <c:v>4</c:v>
                </c:pt>
                <c:pt idx="19">
                  <c:v>12</c:v>
                </c:pt>
              </c:numCache>
            </c:numRef>
          </c:val>
          <c:extLst>
            <c:ext xmlns:c16="http://schemas.microsoft.com/office/drawing/2014/chart" uri="{C3380CC4-5D6E-409C-BE32-E72D297353CC}">
              <c16:uniqueId val="{00000000-AE67-45E9-9478-4D529132E361}"/>
            </c:ext>
          </c:extLst>
        </c:ser>
        <c:dLbls>
          <c:showLegendKey val="0"/>
          <c:showVal val="1"/>
          <c:showCatName val="0"/>
          <c:showSerName val="0"/>
          <c:showPercent val="0"/>
          <c:showBubbleSize val="0"/>
        </c:dLbls>
        <c:gapWidth val="150"/>
        <c:shape val="box"/>
        <c:axId val="103240448"/>
        <c:axId val="103243136"/>
        <c:axId val="0"/>
      </c:bar3DChart>
      <c:catAx>
        <c:axId val="103240448"/>
        <c:scaling>
          <c:orientation val="minMax"/>
        </c:scaling>
        <c:delete val="0"/>
        <c:axPos val="b"/>
        <c:numFmt formatCode="General" sourceLinked="0"/>
        <c:majorTickMark val="none"/>
        <c:minorTickMark val="none"/>
        <c:tickLblPos val="nextTo"/>
        <c:crossAx val="103243136"/>
        <c:crosses val="autoZero"/>
        <c:auto val="1"/>
        <c:lblAlgn val="ctr"/>
        <c:lblOffset val="100"/>
        <c:noMultiLvlLbl val="0"/>
      </c:catAx>
      <c:valAx>
        <c:axId val="103243136"/>
        <c:scaling>
          <c:orientation val="minMax"/>
        </c:scaling>
        <c:delete val="1"/>
        <c:axPos val="l"/>
        <c:numFmt formatCode="General" sourceLinked="1"/>
        <c:majorTickMark val="none"/>
        <c:minorTickMark val="none"/>
        <c:tickLblPos val="nextTo"/>
        <c:crossAx val="103240448"/>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Incidents by Month</a:t>
            </a:r>
          </a:p>
        </c:rich>
      </c:tx>
      <c:layout/>
      <c:overlay val="0"/>
    </c:title>
    <c:autoTitleDeleted val="0"/>
    <c:plotArea>
      <c:layout/>
      <c:lineChart>
        <c:grouping val="standard"/>
        <c:varyColors val="0"/>
        <c:ser>
          <c:idx val="0"/>
          <c:order val="0"/>
          <c:tx>
            <c:strRef>
              <c:f>Summary!$A$89</c:f>
              <c:strCache>
                <c:ptCount val="1"/>
                <c:pt idx="0">
                  <c:v>Total</c:v>
                </c:pt>
              </c:strCache>
            </c:strRef>
          </c:tx>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Summary!$B$1:$M$2</c:f>
              <c:strCach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strCache>
            </c:strRef>
          </c:cat>
          <c:val>
            <c:numRef>
              <c:f>Summary!$B$89:$M$89</c:f>
              <c:numCache>
                <c:formatCode>General</c:formatCode>
                <c:ptCount val="12"/>
                <c:pt idx="0">
                  <c:v>292</c:v>
                </c:pt>
                <c:pt idx="1">
                  <c:v>359</c:v>
                </c:pt>
                <c:pt idx="2">
                  <c:v>387</c:v>
                </c:pt>
                <c:pt idx="3">
                  <c:v>365</c:v>
                </c:pt>
                <c:pt idx="4">
                  <c:v>311</c:v>
                </c:pt>
                <c:pt idx="5">
                  <c:v>275</c:v>
                </c:pt>
                <c:pt idx="6">
                  <c:v>310</c:v>
                </c:pt>
                <c:pt idx="7">
                  <c:v>228</c:v>
                </c:pt>
                <c:pt idx="8">
                  <c:v>156</c:v>
                </c:pt>
                <c:pt idx="9">
                  <c:v>334</c:v>
                </c:pt>
                <c:pt idx="10">
                  <c:v>394</c:v>
                </c:pt>
                <c:pt idx="11">
                  <c:v>421</c:v>
                </c:pt>
              </c:numCache>
            </c:numRef>
          </c:val>
          <c:smooth val="0"/>
          <c:extLst>
            <c:ext xmlns:c16="http://schemas.microsoft.com/office/drawing/2014/chart" uri="{C3380CC4-5D6E-409C-BE32-E72D297353CC}">
              <c16:uniqueId val="{00000000-416B-4BEA-98E7-3C5D72C52603}"/>
            </c:ext>
          </c:extLst>
        </c:ser>
        <c:dLbls>
          <c:showLegendKey val="0"/>
          <c:showVal val="0"/>
          <c:showCatName val="0"/>
          <c:showSerName val="0"/>
          <c:showPercent val="0"/>
          <c:showBubbleSize val="0"/>
        </c:dLbls>
        <c:marker val="1"/>
        <c:smooth val="0"/>
        <c:axId val="103262464"/>
        <c:axId val="103620608"/>
      </c:lineChart>
      <c:catAx>
        <c:axId val="103262464"/>
        <c:scaling>
          <c:orientation val="minMax"/>
        </c:scaling>
        <c:delete val="0"/>
        <c:axPos val="b"/>
        <c:numFmt formatCode="General" sourceLinked="0"/>
        <c:majorTickMark val="none"/>
        <c:minorTickMark val="none"/>
        <c:tickLblPos val="nextTo"/>
        <c:crossAx val="103620608"/>
        <c:crosses val="autoZero"/>
        <c:auto val="1"/>
        <c:lblAlgn val="ctr"/>
        <c:lblOffset val="100"/>
        <c:noMultiLvlLbl val="0"/>
      </c:catAx>
      <c:valAx>
        <c:axId val="103620608"/>
        <c:scaling>
          <c:orientation val="minMax"/>
        </c:scaling>
        <c:delete val="0"/>
        <c:axPos val="l"/>
        <c:majorGridlines/>
        <c:title>
          <c:tx>
            <c:rich>
              <a:bodyPr/>
              <a:lstStyle/>
              <a:p>
                <a:pPr>
                  <a:defRPr/>
                </a:pPr>
                <a:r>
                  <a:rPr lang="en-US" altLang="zh-CN"/>
                  <a:t>No.</a:t>
                </a:r>
                <a:r>
                  <a:rPr lang="en-US" altLang="zh-CN" baseline="0"/>
                  <a:t> Of Incidents</a:t>
                </a:r>
                <a:endParaRPr lang="zh-CN" altLang="en-US"/>
              </a:p>
            </c:rich>
          </c:tx>
          <c:layout/>
          <c:overlay val="0"/>
        </c:title>
        <c:numFmt formatCode="General" sourceLinked="1"/>
        <c:majorTickMark val="none"/>
        <c:minorTickMark val="none"/>
        <c:tickLblPos val="nextTo"/>
        <c:crossAx val="1032624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ltLang="zh-CN" baseline="0"/>
              <a:t>Top 20 Incidnets by Application by Month</a:t>
            </a:r>
            <a:endParaRPr lang="zh-CN"/>
          </a:p>
        </c:rich>
      </c:tx>
      <c:layout/>
      <c:overlay val="0"/>
    </c:title>
    <c:autoTitleDeleted val="0"/>
    <c:view3D>
      <c:rotX val="15"/>
      <c:rotY val="20"/>
      <c:rAngAx val="1"/>
    </c:view3D>
    <c:floor>
      <c:thickness val="0"/>
    </c:floor>
    <c:sideWall>
      <c:thickness val="0"/>
    </c:sideWall>
    <c:backWall>
      <c:thickness val="0"/>
    </c:backWall>
    <c:plotArea>
      <c:layout/>
      <c:bar3DChart>
        <c:barDir val="col"/>
        <c:grouping val="stacked"/>
        <c:varyColors val="0"/>
        <c:ser>
          <c:idx val="0"/>
          <c:order val="0"/>
          <c:tx>
            <c:strRef>
              <c:f>Summary!$O$2</c:f>
              <c:strCache>
                <c:ptCount val="1"/>
                <c:pt idx="0">
                  <c:v>P1</c:v>
                </c:pt>
              </c:strCache>
            </c:strRef>
          </c:tx>
          <c:invertIfNegative val="0"/>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Summary!$O$3:$O$22</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0-09B6-43BA-97D1-AE9BA1F2B5F8}"/>
            </c:ext>
          </c:extLst>
        </c:ser>
        <c:ser>
          <c:idx val="1"/>
          <c:order val="1"/>
          <c:tx>
            <c:strRef>
              <c:f>Summary!$P$2</c:f>
              <c:strCache>
                <c:ptCount val="1"/>
                <c:pt idx="0">
                  <c:v>P2</c:v>
                </c:pt>
              </c:strCache>
            </c:strRef>
          </c:tx>
          <c:invertIfNegative val="0"/>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Summary!$P$3:$P$22</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09B6-43BA-97D1-AE9BA1F2B5F8}"/>
            </c:ext>
          </c:extLst>
        </c:ser>
        <c:ser>
          <c:idx val="2"/>
          <c:order val="2"/>
          <c:tx>
            <c:strRef>
              <c:f>Summary!$Q$2</c:f>
              <c:strCache>
                <c:ptCount val="1"/>
                <c:pt idx="0">
                  <c:v>P3</c:v>
                </c:pt>
              </c:strCache>
            </c:strRef>
          </c:tx>
          <c:invertIfNegative val="0"/>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Summary!$Q$3:$Q$22</c:f>
              <c:numCache>
                <c:formatCode>General</c:formatCode>
                <c:ptCount val="20"/>
                <c:pt idx="0">
                  <c:v>0</c:v>
                </c:pt>
                <c:pt idx="1">
                  <c:v>0</c:v>
                </c:pt>
                <c:pt idx="2">
                  <c:v>0</c:v>
                </c:pt>
                <c:pt idx="3">
                  <c:v>0</c:v>
                </c:pt>
                <c:pt idx="4">
                  <c:v>3</c:v>
                </c:pt>
                <c:pt idx="5">
                  <c:v>1</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numCache>
            </c:numRef>
          </c:val>
          <c:extLst>
            <c:ext xmlns:c16="http://schemas.microsoft.com/office/drawing/2014/chart" uri="{C3380CC4-5D6E-409C-BE32-E72D297353CC}">
              <c16:uniqueId val="{00000002-09B6-43BA-97D1-AE9BA1F2B5F8}"/>
            </c:ext>
          </c:extLst>
        </c:ser>
        <c:ser>
          <c:idx val="3"/>
          <c:order val="3"/>
          <c:tx>
            <c:strRef>
              <c:f>Summary!$R$2</c:f>
              <c:strCache>
                <c:ptCount val="1"/>
                <c:pt idx="0">
                  <c:v>P4</c:v>
                </c:pt>
              </c:strCache>
            </c:strRef>
          </c:tx>
          <c:invertIfNegative val="0"/>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Summary!$R$3:$R$22</c:f>
              <c:numCache>
                <c:formatCode>General</c:formatCode>
                <c:ptCount val="20"/>
                <c:pt idx="0">
                  <c:v>43</c:v>
                </c:pt>
                <c:pt idx="1">
                  <c:v>39</c:v>
                </c:pt>
                <c:pt idx="2">
                  <c:v>23</c:v>
                </c:pt>
                <c:pt idx="3">
                  <c:v>32</c:v>
                </c:pt>
                <c:pt idx="4">
                  <c:v>14</c:v>
                </c:pt>
                <c:pt idx="5">
                  <c:v>22</c:v>
                </c:pt>
                <c:pt idx="6">
                  <c:v>13</c:v>
                </c:pt>
                <c:pt idx="7">
                  <c:v>15</c:v>
                </c:pt>
                <c:pt idx="8">
                  <c:v>13</c:v>
                </c:pt>
                <c:pt idx="9">
                  <c:v>11</c:v>
                </c:pt>
                <c:pt idx="10">
                  <c:v>2</c:v>
                </c:pt>
                <c:pt idx="11">
                  <c:v>6</c:v>
                </c:pt>
                <c:pt idx="12">
                  <c:v>1</c:v>
                </c:pt>
                <c:pt idx="13">
                  <c:v>3</c:v>
                </c:pt>
                <c:pt idx="14">
                  <c:v>1</c:v>
                </c:pt>
                <c:pt idx="15">
                  <c:v>2</c:v>
                </c:pt>
                <c:pt idx="16">
                  <c:v>2</c:v>
                </c:pt>
                <c:pt idx="17">
                  <c:v>6</c:v>
                </c:pt>
                <c:pt idx="18">
                  <c:v>5</c:v>
                </c:pt>
                <c:pt idx="19">
                  <c:v>5</c:v>
                </c:pt>
              </c:numCache>
            </c:numRef>
          </c:val>
          <c:extLst>
            <c:ext xmlns:c16="http://schemas.microsoft.com/office/drawing/2014/chart" uri="{C3380CC4-5D6E-409C-BE32-E72D297353CC}">
              <c16:uniqueId val="{00000003-09B6-43BA-97D1-AE9BA1F2B5F8}"/>
            </c:ext>
          </c:extLst>
        </c:ser>
        <c:ser>
          <c:idx val="4"/>
          <c:order val="4"/>
          <c:tx>
            <c:strRef>
              <c:f>Summary!$S$2</c:f>
              <c:strCache>
                <c:ptCount val="1"/>
                <c:pt idx="0">
                  <c:v>P5</c:v>
                </c:pt>
              </c:strCache>
            </c:strRef>
          </c:tx>
          <c:invertIfNegative val="0"/>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Summary!$S$3:$S$22</c:f>
              <c:numCache>
                <c:formatCode>General</c:formatCode>
                <c:ptCount val="20"/>
                <c:pt idx="0">
                  <c:v>24</c:v>
                </c:pt>
                <c:pt idx="1">
                  <c:v>12</c:v>
                </c:pt>
                <c:pt idx="2">
                  <c:v>19</c:v>
                </c:pt>
                <c:pt idx="3">
                  <c:v>0</c:v>
                </c:pt>
                <c:pt idx="4">
                  <c:v>13</c:v>
                </c:pt>
                <c:pt idx="5">
                  <c:v>5</c:v>
                </c:pt>
                <c:pt idx="6">
                  <c:v>6</c:v>
                </c:pt>
                <c:pt idx="7">
                  <c:v>1</c:v>
                </c:pt>
                <c:pt idx="8">
                  <c:v>3</c:v>
                </c:pt>
                <c:pt idx="9">
                  <c:v>0</c:v>
                </c:pt>
                <c:pt idx="10">
                  <c:v>9</c:v>
                </c:pt>
                <c:pt idx="11">
                  <c:v>2</c:v>
                </c:pt>
                <c:pt idx="12">
                  <c:v>7</c:v>
                </c:pt>
                <c:pt idx="13">
                  <c:v>4</c:v>
                </c:pt>
                <c:pt idx="14">
                  <c:v>5</c:v>
                </c:pt>
                <c:pt idx="15">
                  <c:v>4</c:v>
                </c:pt>
                <c:pt idx="16">
                  <c:v>3</c:v>
                </c:pt>
                <c:pt idx="17">
                  <c:v>0</c:v>
                </c:pt>
                <c:pt idx="18">
                  <c:v>0</c:v>
                </c:pt>
                <c:pt idx="19">
                  <c:v>0</c:v>
                </c:pt>
              </c:numCache>
            </c:numRef>
          </c:val>
          <c:extLst>
            <c:ext xmlns:c16="http://schemas.microsoft.com/office/drawing/2014/chart" uri="{C3380CC4-5D6E-409C-BE32-E72D297353CC}">
              <c16:uniqueId val="{00000004-09B6-43BA-97D1-AE9BA1F2B5F8}"/>
            </c:ext>
          </c:extLst>
        </c:ser>
        <c:dLbls>
          <c:showLegendKey val="0"/>
          <c:showVal val="0"/>
          <c:showCatName val="0"/>
          <c:showSerName val="0"/>
          <c:showPercent val="0"/>
          <c:showBubbleSize val="0"/>
        </c:dLbls>
        <c:gapWidth val="150"/>
        <c:shape val="box"/>
        <c:axId val="103357440"/>
        <c:axId val="103363328"/>
        <c:axId val="0"/>
      </c:bar3DChart>
      <c:catAx>
        <c:axId val="103357440"/>
        <c:scaling>
          <c:orientation val="minMax"/>
        </c:scaling>
        <c:delete val="0"/>
        <c:axPos val="b"/>
        <c:numFmt formatCode="General" sourceLinked="0"/>
        <c:majorTickMark val="none"/>
        <c:minorTickMark val="none"/>
        <c:tickLblPos val="nextTo"/>
        <c:crossAx val="103363328"/>
        <c:crosses val="autoZero"/>
        <c:auto val="1"/>
        <c:lblAlgn val="ctr"/>
        <c:lblOffset val="100"/>
        <c:noMultiLvlLbl val="0"/>
      </c:catAx>
      <c:valAx>
        <c:axId val="103363328"/>
        <c:scaling>
          <c:orientation val="minMax"/>
        </c:scaling>
        <c:delete val="0"/>
        <c:axPos val="l"/>
        <c:majorGridlines/>
        <c:title>
          <c:tx>
            <c:rich>
              <a:bodyPr/>
              <a:lstStyle/>
              <a:p>
                <a:pPr>
                  <a:defRPr/>
                </a:pPr>
                <a:r>
                  <a:rPr lang="en-US" altLang="zh-CN"/>
                  <a:t>No.</a:t>
                </a:r>
                <a:r>
                  <a:rPr lang="en-US" altLang="zh-CN" baseline="0"/>
                  <a:t> Of Incidents Logged</a:t>
                </a:r>
                <a:endParaRPr lang="zh-CN"/>
              </a:p>
            </c:rich>
          </c:tx>
          <c:layout/>
          <c:overlay val="0"/>
        </c:title>
        <c:numFmt formatCode="General" sourceLinked="1"/>
        <c:majorTickMark val="none"/>
        <c:minorTickMark val="none"/>
        <c:tickLblPos val="nextTo"/>
        <c:crossAx val="10335744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Summary!$J$1</c:f>
              <c:strCache>
                <c:ptCount val="1"/>
                <c:pt idx="0">
                  <c:v>202002</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Summary!$J$3:$J$22</c:f>
              <c:numCache>
                <c:formatCode>General</c:formatCode>
                <c:ptCount val="20"/>
                <c:pt idx="0">
                  <c:v>7</c:v>
                </c:pt>
                <c:pt idx="1">
                  <c:v>8</c:v>
                </c:pt>
                <c:pt idx="2">
                  <c:v>21</c:v>
                </c:pt>
                <c:pt idx="3">
                  <c:v>11</c:v>
                </c:pt>
                <c:pt idx="4">
                  <c:v>7</c:v>
                </c:pt>
                <c:pt idx="5">
                  <c:v>5</c:v>
                </c:pt>
                <c:pt idx="6">
                  <c:v>10</c:v>
                </c:pt>
                <c:pt idx="7">
                  <c:v>2</c:v>
                </c:pt>
                <c:pt idx="8">
                  <c:v>8</c:v>
                </c:pt>
                <c:pt idx="9">
                  <c:v>4</c:v>
                </c:pt>
                <c:pt idx="10">
                  <c:v>4</c:v>
                </c:pt>
                <c:pt idx="11">
                  <c:v>0</c:v>
                </c:pt>
                <c:pt idx="12">
                  <c:v>0</c:v>
                </c:pt>
                <c:pt idx="13">
                  <c:v>3</c:v>
                </c:pt>
                <c:pt idx="14">
                  <c:v>18</c:v>
                </c:pt>
                <c:pt idx="15">
                  <c:v>0</c:v>
                </c:pt>
                <c:pt idx="16">
                  <c:v>0</c:v>
                </c:pt>
                <c:pt idx="17">
                  <c:v>1</c:v>
                </c:pt>
                <c:pt idx="18">
                  <c:v>3</c:v>
                </c:pt>
                <c:pt idx="19">
                  <c:v>6</c:v>
                </c:pt>
              </c:numCache>
            </c:numRef>
          </c:val>
          <c:extLst>
            <c:ext xmlns:c16="http://schemas.microsoft.com/office/drawing/2014/chart" uri="{C3380CC4-5D6E-409C-BE32-E72D297353CC}">
              <c16:uniqueId val="{00000000-DFCA-468F-AB15-AA2B6A892A2F}"/>
            </c:ext>
          </c:extLst>
        </c:ser>
        <c:dLbls>
          <c:showLegendKey val="0"/>
          <c:showVal val="1"/>
          <c:showCatName val="0"/>
          <c:showSerName val="0"/>
          <c:showPercent val="0"/>
          <c:showBubbleSize val="0"/>
        </c:dLbls>
        <c:gapWidth val="150"/>
        <c:shape val="box"/>
        <c:axId val="103393920"/>
        <c:axId val="103400960"/>
        <c:axId val="0"/>
      </c:bar3DChart>
      <c:catAx>
        <c:axId val="103393920"/>
        <c:scaling>
          <c:orientation val="minMax"/>
        </c:scaling>
        <c:delete val="0"/>
        <c:axPos val="b"/>
        <c:numFmt formatCode="General" sourceLinked="0"/>
        <c:majorTickMark val="none"/>
        <c:minorTickMark val="none"/>
        <c:tickLblPos val="nextTo"/>
        <c:crossAx val="103400960"/>
        <c:crosses val="autoZero"/>
        <c:auto val="1"/>
        <c:lblAlgn val="ctr"/>
        <c:lblOffset val="100"/>
        <c:noMultiLvlLbl val="0"/>
      </c:catAx>
      <c:valAx>
        <c:axId val="103400960"/>
        <c:scaling>
          <c:orientation val="minMax"/>
        </c:scaling>
        <c:delete val="1"/>
        <c:axPos val="l"/>
        <c:numFmt formatCode="General" sourceLinked="1"/>
        <c:majorTickMark val="none"/>
        <c:minorTickMark val="none"/>
        <c:tickLblPos val="nextTo"/>
        <c:crossAx val="10339392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Summary!$K$1</c:f>
              <c:strCache>
                <c:ptCount val="1"/>
                <c:pt idx="0">
                  <c:v>202003</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Summary!$K$3:$K$22</c:f>
              <c:numCache>
                <c:formatCode>General</c:formatCode>
                <c:ptCount val="20"/>
                <c:pt idx="0">
                  <c:v>19</c:v>
                </c:pt>
                <c:pt idx="1">
                  <c:v>14</c:v>
                </c:pt>
                <c:pt idx="2">
                  <c:v>55</c:v>
                </c:pt>
                <c:pt idx="3">
                  <c:v>17</c:v>
                </c:pt>
                <c:pt idx="4">
                  <c:v>13</c:v>
                </c:pt>
                <c:pt idx="5">
                  <c:v>24</c:v>
                </c:pt>
                <c:pt idx="6">
                  <c:v>19</c:v>
                </c:pt>
                <c:pt idx="7">
                  <c:v>37</c:v>
                </c:pt>
                <c:pt idx="8">
                  <c:v>14</c:v>
                </c:pt>
                <c:pt idx="9">
                  <c:v>3</c:v>
                </c:pt>
                <c:pt idx="10">
                  <c:v>5</c:v>
                </c:pt>
                <c:pt idx="11">
                  <c:v>2</c:v>
                </c:pt>
                <c:pt idx="12">
                  <c:v>8</c:v>
                </c:pt>
                <c:pt idx="13">
                  <c:v>3</c:v>
                </c:pt>
                <c:pt idx="14">
                  <c:v>7</c:v>
                </c:pt>
                <c:pt idx="15">
                  <c:v>3</c:v>
                </c:pt>
                <c:pt idx="16">
                  <c:v>1</c:v>
                </c:pt>
                <c:pt idx="17">
                  <c:v>2</c:v>
                </c:pt>
                <c:pt idx="18">
                  <c:v>7</c:v>
                </c:pt>
                <c:pt idx="19">
                  <c:v>11</c:v>
                </c:pt>
              </c:numCache>
            </c:numRef>
          </c:val>
          <c:extLst>
            <c:ext xmlns:c16="http://schemas.microsoft.com/office/drawing/2014/chart" uri="{C3380CC4-5D6E-409C-BE32-E72D297353CC}">
              <c16:uniqueId val="{00000000-153D-4CBE-8C06-8F2499C77B56}"/>
            </c:ext>
          </c:extLst>
        </c:ser>
        <c:dLbls>
          <c:showLegendKey val="0"/>
          <c:showVal val="1"/>
          <c:showCatName val="0"/>
          <c:showSerName val="0"/>
          <c:showPercent val="0"/>
          <c:showBubbleSize val="0"/>
        </c:dLbls>
        <c:gapWidth val="150"/>
        <c:shape val="box"/>
        <c:axId val="103421440"/>
        <c:axId val="103453056"/>
        <c:axId val="0"/>
      </c:bar3DChart>
      <c:catAx>
        <c:axId val="103421440"/>
        <c:scaling>
          <c:orientation val="minMax"/>
        </c:scaling>
        <c:delete val="0"/>
        <c:axPos val="b"/>
        <c:numFmt formatCode="General" sourceLinked="0"/>
        <c:majorTickMark val="none"/>
        <c:minorTickMark val="none"/>
        <c:tickLblPos val="nextTo"/>
        <c:crossAx val="103453056"/>
        <c:crosses val="autoZero"/>
        <c:auto val="1"/>
        <c:lblAlgn val="ctr"/>
        <c:lblOffset val="100"/>
        <c:noMultiLvlLbl val="0"/>
      </c:catAx>
      <c:valAx>
        <c:axId val="103453056"/>
        <c:scaling>
          <c:orientation val="minMax"/>
        </c:scaling>
        <c:delete val="1"/>
        <c:axPos val="l"/>
        <c:numFmt formatCode="General" sourceLinked="1"/>
        <c:majorTickMark val="none"/>
        <c:minorTickMark val="none"/>
        <c:tickLblPos val="nextTo"/>
        <c:crossAx val="10342144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Summary!$L$1</c:f>
              <c:strCache>
                <c:ptCount val="1"/>
                <c:pt idx="0">
                  <c:v>202004</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Summary!$L$3:$L$22</c:f>
              <c:numCache>
                <c:formatCode>General</c:formatCode>
                <c:ptCount val="20"/>
                <c:pt idx="0">
                  <c:v>23</c:v>
                </c:pt>
                <c:pt idx="1">
                  <c:v>28</c:v>
                </c:pt>
                <c:pt idx="2">
                  <c:v>55</c:v>
                </c:pt>
                <c:pt idx="3">
                  <c:v>27</c:v>
                </c:pt>
                <c:pt idx="4">
                  <c:v>20</c:v>
                </c:pt>
                <c:pt idx="5">
                  <c:v>16</c:v>
                </c:pt>
                <c:pt idx="6">
                  <c:v>29</c:v>
                </c:pt>
                <c:pt idx="7">
                  <c:v>35</c:v>
                </c:pt>
                <c:pt idx="8">
                  <c:v>8</c:v>
                </c:pt>
                <c:pt idx="9">
                  <c:v>13</c:v>
                </c:pt>
                <c:pt idx="10">
                  <c:v>3</c:v>
                </c:pt>
                <c:pt idx="11">
                  <c:v>8</c:v>
                </c:pt>
                <c:pt idx="12">
                  <c:v>7</c:v>
                </c:pt>
                <c:pt idx="13">
                  <c:v>5</c:v>
                </c:pt>
                <c:pt idx="14">
                  <c:v>7</c:v>
                </c:pt>
                <c:pt idx="15">
                  <c:v>4</c:v>
                </c:pt>
                <c:pt idx="16">
                  <c:v>1</c:v>
                </c:pt>
                <c:pt idx="17">
                  <c:v>0</c:v>
                </c:pt>
                <c:pt idx="18">
                  <c:v>14</c:v>
                </c:pt>
                <c:pt idx="19">
                  <c:v>7</c:v>
                </c:pt>
              </c:numCache>
            </c:numRef>
          </c:val>
          <c:extLst>
            <c:ext xmlns:c16="http://schemas.microsoft.com/office/drawing/2014/chart" uri="{C3380CC4-5D6E-409C-BE32-E72D297353CC}">
              <c16:uniqueId val="{00000000-DC84-4E93-9650-F5C31D0D8D0A}"/>
            </c:ext>
          </c:extLst>
        </c:ser>
        <c:dLbls>
          <c:showLegendKey val="0"/>
          <c:showVal val="1"/>
          <c:showCatName val="0"/>
          <c:showSerName val="0"/>
          <c:showPercent val="0"/>
          <c:showBubbleSize val="0"/>
        </c:dLbls>
        <c:gapWidth val="150"/>
        <c:shape val="box"/>
        <c:axId val="103473536"/>
        <c:axId val="103476224"/>
        <c:axId val="0"/>
      </c:bar3DChart>
      <c:catAx>
        <c:axId val="103473536"/>
        <c:scaling>
          <c:orientation val="minMax"/>
        </c:scaling>
        <c:delete val="0"/>
        <c:axPos val="b"/>
        <c:numFmt formatCode="General" sourceLinked="0"/>
        <c:majorTickMark val="none"/>
        <c:minorTickMark val="none"/>
        <c:tickLblPos val="nextTo"/>
        <c:crossAx val="103476224"/>
        <c:crosses val="autoZero"/>
        <c:auto val="1"/>
        <c:lblAlgn val="ctr"/>
        <c:lblOffset val="100"/>
        <c:noMultiLvlLbl val="0"/>
      </c:catAx>
      <c:valAx>
        <c:axId val="103476224"/>
        <c:scaling>
          <c:orientation val="minMax"/>
        </c:scaling>
        <c:delete val="1"/>
        <c:axPos val="l"/>
        <c:numFmt formatCode="General" sourceLinked="1"/>
        <c:majorTickMark val="none"/>
        <c:minorTickMark val="none"/>
        <c:tickLblPos val="nextTo"/>
        <c:crossAx val="103473536"/>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Summary!$M$1</c:f>
              <c:strCache>
                <c:ptCount val="1"/>
                <c:pt idx="0">
                  <c:v>202005</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Summary!$A$3:$A$22</c:f>
              <c:strCache>
                <c:ptCount val="20"/>
                <c:pt idx="0">
                  <c:v>11661 Finance Fee Management System</c:v>
                </c:pt>
                <c:pt idx="1">
                  <c:v>6857 CN - MTS</c:v>
                </c:pt>
                <c:pt idx="2">
                  <c:v>10736 CN - PASS</c:v>
                </c:pt>
                <c:pt idx="3">
                  <c:v>8886 CN - ODS</c:v>
                </c:pt>
                <c:pt idx="4">
                  <c:v>12242 China - Procurement System</c:v>
                </c:pt>
                <c:pt idx="5">
                  <c:v>6870 CN - CCS</c:v>
                </c:pt>
                <c:pt idx="6">
                  <c:v>9591 CN - WeChat Platform</c:v>
                </c:pt>
                <c:pt idx="7">
                  <c:v>7998 CN - MAP</c:v>
                </c:pt>
                <c:pt idx="8">
                  <c:v>8889 CN - LifeAsia</c:v>
                </c:pt>
                <c:pt idx="9">
                  <c:v>11225 CN - eClaim</c:v>
                </c:pt>
                <c:pt idx="10">
                  <c:v>10838 CN - EZT</c:v>
                </c:pt>
                <c:pt idx="11">
                  <c:v>10839 CN - VMS</c:v>
                </c:pt>
                <c:pt idx="12">
                  <c:v>11714 CN-IMAP2.0</c:v>
                </c:pt>
                <c:pt idx="13">
                  <c:v>11360 CN - Email Management System</c:v>
                </c:pt>
                <c:pt idx="14">
                  <c:v>10302 CN - DHT</c:v>
                </c:pt>
                <c:pt idx="15">
                  <c:v>10730 CN - Cognos Reporting CSO</c:v>
                </c:pt>
                <c:pt idx="16">
                  <c:v>9165 CN - SMS</c:v>
                </c:pt>
                <c:pt idx="17">
                  <c:v>10778 CN - FileNet</c:v>
                </c:pt>
                <c:pt idx="18">
                  <c:v>10532 CN - iPartner</c:v>
                </c:pt>
                <c:pt idx="19">
                  <c:v>11636 CN - TMP</c:v>
                </c:pt>
              </c:strCache>
            </c:strRef>
          </c:cat>
          <c:val>
            <c:numRef>
              <c:f>Summary!$M$3:$M$22</c:f>
              <c:numCache>
                <c:formatCode>General</c:formatCode>
                <c:ptCount val="20"/>
                <c:pt idx="0">
                  <c:v>67</c:v>
                </c:pt>
                <c:pt idx="1">
                  <c:v>51</c:v>
                </c:pt>
                <c:pt idx="2">
                  <c:v>42</c:v>
                </c:pt>
                <c:pt idx="3">
                  <c:v>32</c:v>
                </c:pt>
                <c:pt idx="4">
                  <c:v>30</c:v>
                </c:pt>
                <c:pt idx="5">
                  <c:v>28</c:v>
                </c:pt>
                <c:pt idx="6">
                  <c:v>19</c:v>
                </c:pt>
                <c:pt idx="7">
                  <c:v>16</c:v>
                </c:pt>
                <c:pt idx="8">
                  <c:v>16</c:v>
                </c:pt>
                <c:pt idx="9">
                  <c:v>11</c:v>
                </c:pt>
                <c:pt idx="10">
                  <c:v>11</c:v>
                </c:pt>
                <c:pt idx="11">
                  <c:v>8</c:v>
                </c:pt>
                <c:pt idx="12">
                  <c:v>8</c:v>
                </c:pt>
                <c:pt idx="13">
                  <c:v>7</c:v>
                </c:pt>
                <c:pt idx="14">
                  <c:v>6</c:v>
                </c:pt>
                <c:pt idx="15">
                  <c:v>6</c:v>
                </c:pt>
                <c:pt idx="16">
                  <c:v>6</c:v>
                </c:pt>
                <c:pt idx="17">
                  <c:v>6</c:v>
                </c:pt>
                <c:pt idx="18">
                  <c:v>5</c:v>
                </c:pt>
                <c:pt idx="19">
                  <c:v>5</c:v>
                </c:pt>
              </c:numCache>
            </c:numRef>
          </c:val>
          <c:extLst>
            <c:ext xmlns:c16="http://schemas.microsoft.com/office/drawing/2014/chart" uri="{C3380CC4-5D6E-409C-BE32-E72D297353CC}">
              <c16:uniqueId val="{00000000-1C03-4A7D-9364-91611B229A9D}"/>
            </c:ext>
          </c:extLst>
        </c:ser>
        <c:dLbls>
          <c:showLegendKey val="0"/>
          <c:showVal val="1"/>
          <c:showCatName val="0"/>
          <c:showSerName val="0"/>
          <c:showPercent val="0"/>
          <c:showBubbleSize val="0"/>
        </c:dLbls>
        <c:gapWidth val="150"/>
        <c:shape val="box"/>
        <c:axId val="103504896"/>
        <c:axId val="103511936"/>
        <c:axId val="0"/>
      </c:bar3DChart>
      <c:catAx>
        <c:axId val="103504896"/>
        <c:scaling>
          <c:orientation val="minMax"/>
        </c:scaling>
        <c:delete val="0"/>
        <c:axPos val="b"/>
        <c:numFmt formatCode="General" sourceLinked="0"/>
        <c:majorTickMark val="none"/>
        <c:minorTickMark val="none"/>
        <c:tickLblPos val="nextTo"/>
        <c:crossAx val="103511936"/>
        <c:crosses val="autoZero"/>
        <c:auto val="1"/>
        <c:lblAlgn val="ctr"/>
        <c:lblOffset val="100"/>
        <c:noMultiLvlLbl val="0"/>
      </c:catAx>
      <c:valAx>
        <c:axId val="103511936"/>
        <c:scaling>
          <c:orientation val="minMax"/>
        </c:scaling>
        <c:delete val="1"/>
        <c:axPos val="l"/>
        <c:numFmt formatCode="General" sourceLinked="1"/>
        <c:majorTickMark val="none"/>
        <c:minorTickMark val="none"/>
        <c:tickLblPos val="nextTo"/>
        <c:crossAx val="103504896"/>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baseline="0"/>
              <a:t>Incidents Trends Of Top 5 applications</a:t>
            </a:r>
            <a:endParaRPr lang="zh-CN"/>
          </a:p>
        </c:rich>
      </c:tx>
      <c:layout/>
      <c:overlay val="0"/>
    </c:title>
    <c:autoTitleDeleted val="0"/>
    <c:plotArea>
      <c:layout/>
      <c:lineChart>
        <c:grouping val="standard"/>
        <c:varyColors val="0"/>
        <c:ser>
          <c:idx val="0"/>
          <c:order val="0"/>
          <c:tx>
            <c:strRef>
              <c:f>'Summary-OPS'!$A$2</c:f>
              <c:strCache>
                <c:ptCount val="1"/>
                <c:pt idx="0">
                  <c:v>8889 CN - LifeAsia</c:v>
                </c:pt>
              </c:strCache>
            </c:strRef>
          </c:tx>
          <c:cat>
            <c:numRef>
              <c:f>'Summary-OPS'!$B$1:$M$1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'Summary-OPS'!$B$2:$M$2</c:f>
              <c:numCache>
                <c:formatCode>General</c:formatCode>
                <c:ptCount val="12"/>
                <c:pt idx="0">
                  <c:v>36</c:v>
                </c:pt>
                <c:pt idx="1">
                  <c:v>41</c:v>
                </c:pt>
                <c:pt idx="2">
                  <c:v>33</c:v>
                </c:pt>
                <c:pt idx="3">
                  <c:v>42</c:v>
                </c:pt>
                <c:pt idx="4">
                  <c:v>25</c:v>
                </c:pt>
                <c:pt idx="5">
                  <c:v>18</c:v>
                </c:pt>
                <c:pt idx="6">
                  <c:v>11</c:v>
                </c:pt>
                <c:pt idx="7">
                  <c:v>7</c:v>
                </c:pt>
                <c:pt idx="8">
                  <c:v>8</c:v>
                </c:pt>
                <c:pt idx="9">
                  <c:v>14</c:v>
                </c:pt>
                <c:pt idx="10">
                  <c:v>8</c:v>
                </c:pt>
                <c:pt idx="11">
                  <c:v>16</c:v>
                </c:pt>
              </c:numCache>
            </c:numRef>
          </c:val>
          <c:smooth val="0"/>
          <c:extLst>
            <c:ext xmlns:c16="http://schemas.microsoft.com/office/drawing/2014/chart" uri="{C3380CC4-5D6E-409C-BE32-E72D297353CC}">
              <c16:uniqueId val="{00000000-7C2C-43D4-A632-203151F510BD}"/>
            </c:ext>
          </c:extLst>
        </c:ser>
        <c:ser>
          <c:idx val="1"/>
          <c:order val="1"/>
          <c:tx>
            <c:strRef>
              <c:f>'Summary-OPS'!$A$3</c:f>
              <c:strCache>
                <c:ptCount val="1"/>
                <c:pt idx="0">
                  <c:v>10779 CN - Printing</c:v>
                </c:pt>
              </c:strCache>
            </c:strRef>
          </c:tx>
          <c:cat>
            <c:numRef>
              <c:f>'Summary-OPS'!$B$1:$M$1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'Summary-OPS'!$B$3:$M$3</c:f>
              <c:numCache>
                <c:formatCode>General</c:formatCode>
                <c:ptCount val="12"/>
                <c:pt idx="0">
                  <c:v>12</c:v>
                </c:pt>
                <c:pt idx="1">
                  <c:v>9</c:v>
                </c:pt>
                <c:pt idx="2">
                  <c:v>12</c:v>
                </c:pt>
                <c:pt idx="3">
                  <c:v>10</c:v>
                </c:pt>
                <c:pt idx="4">
                  <c:v>8</c:v>
                </c:pt>
                <c:pt idx="5">
                  <c:v>8</c:v>
                </c:pt>
                <c:pt idx="6">
                  <c:v>9</c:v>
                </c:pt>
                <c:pt idx="7">
                  <c:v>2</c:v>
                </c:pt>
                <c:pt idx="8">
                  <c:v>4</c:v>
                </c:pt>
                <c:pt idx="9">
                  <c:v>4</c:v>
                </c:pt>
                <c:pt idx="10">
                  <c:v>10</c:v>
                </c:pt>
                <c:pt idx="11">
                  <c:v>1</c:v>
                </c:pt>
              </c:numCache>
            </c:numRef>
          </c:val>
          <c:smooth val="0"/>
          <c:extLst>
            <c:ext xmlns:c16="http://schemas.microsoft.com/office/drawing/2014/chart" uri="{C3380CC4-5D6E-409C-BE32-E72D297353CC}">
              <c16:uniqueId val="{00000001-7C2C-43D4-A632-203151F510BD}"/>
            </c:ext>
          </c:extLst>
        </c:ser>
        <c:ser>
          <c:idx val="2"/>
          <c:order val="2"/>
          <c:tx>
            <c:strRef>
              <c:f>'Summary-OPS'!$A$4</c:f>
              <c:strCache>
                <c:ptCount val="1"/>
                <c:pt idx="0">
                  <c:v>10736 CN - PASS</c:v>
                </c:pt>
              </c:strCache>
            </c:strRef>
          </c:tx>
          <c:cat>
            <c:numRef>
              <c:f>'Summary-OPS'!$B$1:$M$1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'Summary-OPS'!$B$4:$M$4</c:f>
              <c:numCache>
                <c:formatCode>General</c:formatCode>
                <c:ptCount val="12"/>
                <c:pt idx="0">
                  <c:v>26</c:v>
                </c:pt>
                <c:pt idx="1">
                  <c:v>50</c:v>
                </c:pt>
                <c:pt idx="2">
                  <c:v>34</c:v>
                </c:pt>
                <c:pt idx="3">
                  <c:v>44</c:v>
                </c:pt>
                <c:pt idx="4">
                  <c:v>27</c:v>
                </c:pt>
                <c:pt idx="5">
                  <c:v>14</c:v>
                </c:pt>
                <c:pt idx="6">
                  <c:v>35</c:v>
                </c:pt>
                <c:pt idx="7">
                  <c:v>29</c:v>
                </c:pt>
                <c:pt idx="8">
                  <c:v>21</c:v>
                </c:pt>
                <c:pt idx="9">
                  <c:v>55</c:v>
                </c:pt>
                <c:pt idx="10">
                  <c:v>55</c:v>
                </c:pt>
                <c:pt idx="11">
                  <c:v>42</c:v>
                </c:pt>
              </c:numCache>
            </c:numRef>
          </c:val>
          <c:smooth val="0"/>
          <c:extLst>
            <c:ext xmlns:c16="http://schemas.microsoft.com/office/drawing/2014/chart" uri="{C3380CC4-5D6E-409C-BE32-E72D297353CC}">
              <c16:uniqueId val="{00000002-7C2C-43D4-A632-203151F510BD}"/>
            </c:ext>
          </c:extLst>
        </c:ser>
        <c:ser>
          <c:idx val="3"/>
          <c:order val="3"/>
          <c:tx>
            <c:strRef>
              <c:f>'Summary-OPS'!$A$5</c:f>
              <c:strCache>
                <c:ptCount val="1"/>
                <c:pt idx="0">
                  <c:v>9591 CN - WeChat Platform</c:v>
                </c:pt>
              </c:strCache>
            </c:strRef>
          </c:tx>
          <c:cat>
            <c:numRef>
              <c:f>'Summary-OPS'!$B$1:$M$1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'Summary-OPS'!$B$5:$M$5</c:f>
              <c:numCache>
                <c:formatCode>General</c:formatCode>
                <c:ptCount val="12"/>
                <c:pt idx="0">
                  <c:v>25</c:v>
                </c:pt>
                <c:pt idx="1">
                  <c:v>30</c:v>
                </c:pt>
                <c:pt idx="2">
                  <c:v>31</c:v>
                </c:pt>
                <c:pt idx="3">
                  <c:v>43</c:v>
                </c:pt>
                <c:pt idx="4">
                  <c:v>13</c:v>
                </c:pt>
                <c:pt idx="5">
                  <c:v>7</c:v>
                </c:pt>
                <c:pt idx="6">
                  <c:v>21</c:v>
                </c:pt>
                <c:pt idx="7">
                  <c:v>15</c:v>
                </c:pt>
                <c:pt idx="8">
                  <c:v>10</c:v>
                </c:pt>
                <c:pt idx="9">
                  <c:v>19</c:v>
                </c:pt>
                <c:pt idx="10">
                  <c:v>29</c:v>
                </c:pt>
                <c:pt idx="11">
                  <c:v>19</c:v>
                </c:pt>
              </c:numCache>
            </c:numRef>
          </c:val>
          <c:smooth val="0"/>
          <c:extLst>
            <c:ext xmlns:c16="http://schemas.microsoft.com/office/drawing/2014/chart" uri="{C3380CC4-5D6E-409C-BE32-E72D297353CC}">
              <c16:uniqueId val="{00000003-7C2C-43D4-A632-203151F510BD}"/>
            </c:ext>
          </c:extLst>
        </c:ser>
        <c:ser>
          <c:idx val="4"/>
          <c:order val="4"/>
          <c:tx>
            <c:strRef>
              <c:f>'Summary-OPS'!$A$6</c:f>
              <c:strCache>
                <c:ptCount val="1"/>
                <c:pt idx="0">
                  <c:v>10778 CN - FileNet</c:v>
                </c:pt>
              </c:strCache>
            </c:strRef>
          </c:tx>
          <c:spPr>
            <a:ln>
              <a:solidFill>
                <a:srgbClr val="FF0000"/>
              </a:solidFill>
            </a:ln>
          </c:spPr>
          <c:cat>
            <c:numRef>
              <c:f>'Summary-OPS'!$B$1:$M$1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'Summary-OPS'!$B$6:$M$6</c:f>
              <c:numCache>
                <c:formatCode>General</c:formatCode>
                <c:ptCount val="12"/>
                <c:pt idx="0">
                  <c:v>3</c:v>
                </c:pt>
                <c:pt idx="1">
                  <c:v>2</c:v>
                </c:pt>
                <c:pt idx="2">
                  <c:v>3</c:v>
                </c:pt>
                <c:pt idx="3">
                  <c:v>6</c:v>
                </c:pt>
                <c:pt idx="4">
                  <c:v>2</c:v>
                </c:pt>
                <c:pt idx="5">
                  <c:v>5</c:v>
                </c:pt>
                <c:pt idx="6">
                  <c:v>6</c:v>
                </c:pt>
                <c:pt idx="7">
                  <c:v>2</c:v>
                </c:pt>
                <c:pt idx="8">
                  <c:v>1</c:v>
                </c:pt>
                <c:pt idx="9">
                  <c:v>2</c:v>
                </c:pt>
                <c:pt idx="10">
                  <c:v>0</c:v>
                </c:pt>
                <c:pt idx="11">
                  <c:v>6</c:v>
                </c:pt>
              </c:numCache>
            </c:numRef>
          </c:val>
          <c:smooth val="0"/>
          <c:extLst>
            <c:ext xmlns:c16="http://schemas.microsoft.com/office/drawing/2014/chart" uri="{C3380CC4-5D6E-409C-BE32-E72D297353CC}">
              <c16:uniqueId val="{00000004-7C2C-43D4-A632-203151F510BD}"/>
            </c:ext>
          </c:extLst>
        </c:ser>
        <c:ser>
          <c:idx val="5"/>
          <c:order val="5"/>
          <c:tx>
            <c:strRef>
              <c:f>'Summary-OPS'!$A$23</c:f>
              <c:strCache>
                <c:ptCount val="1"/>
                <c:pt idx="0">
                  <c:v>Total</c:v>
                </c:pt>
              </c:strCache>
            </c:strRef>
          </c:tx>
          <c:cat>
            <c:numRef>
              <c:f>'Summary-OPS'!$B$1:$M$1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'Summary-OPS'!$B$23:$M$23</c:f>
              <c:numCache>
                <c:formatCode>General</c:formatCode>
                <c:ptCount val="12"/>
                <c:pt idx="0">
                  <c:v>169</c:v>
                </c:pt>
                <c:pt idx="1">
                  <c:v>198</c:v>
                </c:pt>
                <c:pt idx="2">
                  <c:v>200</c:v>
                </c:pt>
                <c:pt idx="3">
                  <c:v>225</c:v>
                </c:pt>
                <c:pt idx="4">
                  <c:v>157</c:v>
                </c:pt>
                <c:pt idx="5">
                  <c:v>115</c:v>
                </c:pt>
                <c:pt idx="6">
                  <c:v>161</c:v>
                </c:pt>
                <c:pt idx="7">
                  <c:v>91</c:v>
                </c:pt>
                <c:pt idx="8">
                  <c:v>63</c:v>
                </c:pt>
                <c:pt idx="9">
                  <c:v>136</c:v>
                </c:pt>
                <c:pt idx="10">
                  <c:v>155</c:v>
                </c:pt>
                <c:pt idx="11">
                  <c:v>147</c:v>
                </c:pt>
              </c:numCache>
            </c:numRef>
          </c:val>
          <c:smooth val="0"/>
          <c:extLst>
            <c:ext xmlns:c16="http://schemas.microsoft.com/office/drawing/2014/chart" uri="{C3380CC4-5D6E-409C-BE32-E72D297353CC}">
              <c16:uniqueId val="{00000005-7C2C-43D4-A632-203151F510BD}"/>
            </c:ext>
          </c:extLst>
        </c:ser>
        <c:dLbls>
          <c:showLegendKey val="0"/>
          <c:showVal val="0"/>
          <c:showCatName val="0"/>
          <c:showSerName val="0"/>
          <c:showPercent val="0"/>
          <c:showBubbleSize val="0"/>
        </c:dLbls>
        <c:marker val="1"/>
        <c:smooth val="0"/>
        <c:axId val="102409344"/>
        <c:axId val="102410880"/>
      </c:lineChart>
      <c:catAx>
        <c:axId val="102409344"/>
        <c:scaling>
          <c:orientation val="minMax"/>
        </c:scaling>
        <c:delete val="0"/>
        <c:axPos val="b"/>
        <c:numFmt formatCode="General" sourceLinked="1"/>
        <c:majorTickMark val="none"/>
        <c:minorTickMark val="none"/>
        <c:tickLblPos val="nextTo"/>
        <c:crossAx val="102410880"/>
        <c:crosses val="autoZero"/>
        <c:auto val="1"/>
        <c:lblAlgn val="ctr"/>
        <c:lblOffset val="100"/>
        <c:noMultiLvlLbl val="0"/>
      </c:catAx>
      <c:valAx>
        <c:axId val="102410880"/>
        <c:scaling>
          <c:orientation val="minMax"/>
        </c:scaling>
        <c:delete val="0"/>
        <c:axPos val="l"/>
        <c:majorGridlines/>
        <c:title>
          <c:tx>
            <c:rich>
              <a:bodyPr/>
              <a:lstStyle/>
              <a:p>
                <a:pPr>
                  <a:defRPr sz="1400" baseline="0"/>
                </a:pPr>
                <a:r>
                  <a:rPr lang="en-US" altLang="zh-CN" sz="1400" baseline="0"/>
                  <a:t>No of incidents</a:t>
                </a:r>
                <a:endParaRPr lang="zh-CN" altLang="en-US" sz="1400" baseline="0"/>
              </a:p>
            </c:rich>
          </c:tx>
          <c:layout/>
          <c:overlay val="0"/>
        </c:title>
        <c:numFmt formatCode="General" sourceLinked="1"/>
        <c:majorTickMark val="none"/>
        <c:minorTickMark val="none"/>
        <c:tickLblPos val="nextTo"/>
        <c:crossAx val="10240934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baseline="0"/>
              <a:t>Incidents Trends Of AGY applications</a:t>
            </a:r>
            <a:endParaRPr lang="zh-CN"/>
          </a:p>
        </c:rich>
      </c:tx>
      <c:overlay val="0"/>
    </c:title>
    <c:autoTitleDeleted val="0"/>
    <c:plotArea>
      <c:layout/>
      <c:lineChart>
        <c:grouping val="standard"/>
        <c:varyColors val="0"/>
        <c:ser>
          <c:idx val="1"/>
          <c:order val="0"/>
          <c:tx>
            <c:strRef>
              <c:f>'Summary-AGY'!$A$2</c:f>
              <c:strCache>
                <c:ptCount val="1"/>
                <c:pt idx="0">
                  <c:v>8883 CN-iMAP</c:v>
                </c:pt>
              </c:strCache>
            </c:strRef>
          </c:tx>
          <c:cat>
            <c:numRef>
              <c:f>'Summary-AGY'!$B$1:$M$1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'Summary-AGY'!$B$2:$M$2</c:f>
              <c:numCache>
                <c:formatCode>General</c:formatCode>
                <c:ptCount val="12"/>
                <c:pt idx="0">
                  <c:v>3</c:v>
                </c:pt>
                <c:pt idx="1">
                  <c:v>10</c:v>
                </c:pt>
                <c:pt idx="2">
                  <c:v>13</c:v>
                </c:pt>
                <c:pt idx="3">
                  <c:v>9</c:v>
                </c:pt>
                <c:pt idx="4">
                  <c:v>9</c:v>
                </c:pt>
                <c:pt idx="5">
                  <c:v>10</c:v>
                </c:pt>
                <c:pt idx="6">
                  <c:v>8</c:v>
                </c:pt>
                <c:pt idx="7">
                  <c:v>5</c:v>
                </c:pt>
                <c:pt idx="8">
                  <c:v>5</c:v>
                </c:pt>
                <c:pt idx="9">
                  <c:v>12</c:v>
                </c:pt>
                <c:pt idx="10">
                  <c:v>6</c:v>
                </c:pt>
                <c:pt idx="11">
                  <c:v>4</c:v>
                </c:pt>
              </c:numCache>
            </c:numRef>
          </c:val>
          <c:smooth val="0"/>
          <c:extLst>
            <c:ext xmlns:c16="http://schemas.microsoft.com/office/drawing/2014/chart" uri="{C3380CC4-5D6E-409C-BE32-E72D297353CC}">
              <c16:uniqueId val="{00000000-5AF2-4768-BA62-65DEE8936351}"/>
            </c:ext>
          </c:extLst>
        </c:ser>
        <c:ser>
          <c:idx val="2"/>
          <c:order val="1"/>
          <c:tx>
            <c:strRef>
              <c:f>'Summary-AGY'!$A$3</c:f>
              <c:strCache>
                <c:ptCount val="1"/>
                <c:pt idx="0">
                  <c:v>7998 CN - MAP</c:v>
                </c:pt>
              </c:strCache>
            </c:strRef>
          </c:tx>
          <c:cat>
            <c:numRef>
              <c:f>'Summary-AGY'!$B$1:$M$1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'Summary-AGY'!$B$3:$M$3</c:f>
              <c:numCache>
                <c:formatCode>General</c:formatCode>
                <c:ptCount val="12"/>
                <c:pt idx="0">
                  <c:v>10</c:v>
                </c:pt>
                <c:pt idx="1">
                  <c:v>15</c:v>
                </c:pt>
                <c:pt idx="2">
                  <c:v>27</c:v>
                </c:pt>
                <c:pt idx="3">
                  <c:v>22</c:v>
                </c:pt>
                <c:pt idx="4">
                  <c:v>36</c:v>
                </c:pt>
                <c:pt idx="5">
                  <c:v>15</c:v>
                </c:pt>
                <c:pt idx="6">
                  <c:v>30</c:v>
                </c:pt>
                <c:pt idx="7">
                  <c:v>8</c:v>
                </c:pt>
                <c:pt idx="8">
                  <c:v>2</c:v>
                </c:pt>
                <c:pt idx="9">
                  <c:v>37</c:v>
                </c:pt>
                <c:pt idx="10">
                  <c:v>35</c:v>
                </c:pt>
                <c:pt idx="11">
                  <c:v>16</c:v>
                </c:pt>
              </c:numCache>
            </c:numRef>
          </c:val>
          <c:smooth val="0"/>
          <c:extLst>
            <c:ext xmlns:c16="http://schemas.microsoft.com/office/drawing/2014/chart" uri="{C3380CC4-5D6E-409C-BE32-E72D297353CC}">
              <c16:uniqueId val="{00000001-5AF2-4768-BA62-65DEE8936351}"/>
            </c:ext>
          </c:extLst>
        </c:ser>
        <c:ser>
          <c:idx val="3"/>
          <c:order val="2"/>
          <c:tx>
            <c:strRef>
              <c:f>'Summary-AGY'!$A$4</c:f>
              <c:strCache>
                <c:ptCount val="1"/>
                <c:pt idx="0">
                  <c:v>1908 CN-Compensation</c:v>
                </c:pt>
              </c:strCache>
            </c:strRef>
          </c:tx>
          <c:cat>
            <c:numRef>
              <c:f>'Summary-AGY'!$B$1:$M$1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'Summary-AGY'!$B$4:$M$4</c:f>
              <c:numCache>
                <c:formatCode>General</c:formatCode>
                <c:ptCount val="12"/>
                <c:pt idx="0">
                  <c:v>8</c:v>
                </c:pt>
                <c:pt idx="1">
                  <c:v>6</c:v>
                </c:pt>
                <c:pt idx="2">
                  <c:v>2</c:v>
                </c:pt>
                <c:pt idx="3">
                  <c:v>2</c:v>
                </c:pt>
                <c:pt idx="4">
                  <c:v>8</c:v>
                </c:pt>
                <c:pt idx="5">
                  <c:v>5</c:v>
                </c:pt>
                <c:pt idx="6">
                  <c:v>4</c:v>
                </c:pt>
                <c:pt idx="7">
                  <c:v>2</c:v>
                </c:pt>
                <c:pt idx="8">
                  <c:v>0</c:v>
                </c:pt>
                <c:pt idx="9">
                  <c:v>1</c:v>
                </c:pt>
                <c:pt idx="10">
                  <c:v>0</c:v>
                </c:pt>
                <c:pt idx="11">
                  <c:v>1</c:v>
                </c:pt>
              </c:numCache>
            </c:numRef>
          </c:val>
          <c:smooth val="0"/>
          <c:extLst>
            <c:ext xmlns:c16="http://schemas.microsoft.com/office/drawing/2014/chart" uri="{C3380CC4-5D6E-409C-BE32-E72D297353CC}">
              <c16:uniqueId val="{00000002-5AF2-4768-BA62-65DEE8936351}"/>
            </c:ext>
          </c:extLst>
        </c:ser>
        <c:ser>
          <c:idx val="4"/>
          <c:order val="3"/>
          <c:tx>
            <c:strRef>
              <c:f>'Summary-AGY'!$A$5</c:f>
              <c:strCache>
                <c:ptCount val="1"/>
                <c:pt idx="0">
                  <c:v>10281 CN - ARS</c:v>
                </c:pt>
              </c:strCache>
            </c:strRef>
          </c:tx>
          <c:spPr>
            <a:ln>
              <a:solidFill>
                <a:srgbClr val="FF0000"/>
              </a:solidFill>
            </a:ln>
          </c:spPr>
          <c:cat>
            <c:numRef>
              <c:f>'Summary-AGY'!$B$1:$M$1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'Summary-AGY'!$B$5:$M$5</c:f>
              <c:numCache>
                <c:formatCode>General</c:formatCode>
                <c:ptCount val="12"/>
                <c:pt idx="0">
                  <c:v>0</c:v>
                </c:pt>
                <c:pt idx="1">
                  <c:v>0</c:v>
                </c:pt>
                <c:pt idx="2">
                  <c:v>1</c:v>
                </c:pt>
                <c:pt idx="3">
                  <c:v>0</c:v>
                </c:pt>
                <c:pt idx="4">
                  <c:v>1</c:v>
                </c:pt>
                <c:pt idx="5">
                  <c:v>1</c:v>
                </c:pt>
                <c:pt idx="6">
                  <c:v>2</c:v>
                </c:pt>
                <c:pt idx="7">
                  <c:v>4</c:v>
                </c:pt>
                <c:pt idx="8">
                  <c:v>12</c:v>
                </c:pt>
                <c:pt idx="9">
                  <c:v>7</c:v>
                </c:pt>
                <c:pt idx="10">
                  <c:v>5</c:v>
                </c:pt>
                <c:pt idx="11">
                  <c:v>3</c:v>
                </c:pt>
              </c:numCache>
            </c:numRef>
          </c:val>
          <c:smooth val="0"/>
          <c:extLst>
            <c:ext xmlns:c16="http://schemas.microsoft.com/office/drawing/2014/chart" uri="{C3380CC4-5D6E-409C-BE32-E72D297353CC}">
              <c16:uniqueId val="{00000003-5AF2-4768-BA62-65DEE8936351}"/>
            </c:ext>
          </c:extLst>
        </c:ser>
        <c:ser>
          <c:idx val="5"/>
          <c:order val="4"/>
          <c:tx>
            <c:strRef>
              <c:f>'Summary-AGY'!$A$6</c:f>
              <c:strCache>
                <c:ptCount val="1"/>
                <c:pt idx="0">
                  <c:v>10739 CN - e-opening/e-recruiting</c:v>
                </c:pt>
              </c:strCache>
            </c:strRef>
          </c:tx>
          <c:cat>
            <c:numRef>
              <c:f>'Summary-AGY'!$B$1:$M$1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'Summary-AGY'!$B$6:$M$6</c:f>
              <c:numCache>
                <c:formatCode>General</c:formatCode>
                <c:ptCount val="12"/>
                <c:pt idx="0">
                  <c:v>0</c:v>
                </c:pt>
                <c:pt idx="1">
                  <c:v>0</c:v>
                </c:pt>
                <c:pt idx="2">
                  <c:v>1</c:v>
                </c:pt>
                <c:pt idx="3">
                  <c:v>2</c:v>
                </c:pt>
                <c:pt idx="4">
                  <c:v>1</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5AF2-4768-BA62-65DEE8936351}"/>
            </c:ext>
          </c:extLst>
        </c:ser>
        <c:ser>
          <c:idx val="6"/>
          <c:order val="5"/>
          <c:tx>
            <c:strRef>
              <c:f>'Summary-AGY'!$A$7</c:f>
              <c:strCache>
                <c:ptCount val="1"/>
                <c:pt idx="0">
                  <c:v>10838 CN - EZT</c:v>
                </c:pt>
              </c:strCache>
            </c:strRef>
          </c:tx>
          <c:cat>
            <c:numRef>
              <c:f>'Summary-AGY'!$B$1:$M$1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'Summary-AGY'!$B$7:$M$7</c:f>
              <c:numCache>
                <c:formatCode>General</c:formatCode>
                <c:ptCount val="12"/>
                <c:pt idx="0">
                  <c:v>0</c:v>
                </c:pt>
                <c:pt idx="1">
                  <c:v>2</c:v>
                </c:pt>
                <c:pt idx="2">
                  <c:v>1</c:v>
                </c:pt>
                <c:pt idx="3">
                  <c:v>1</c:v>
                </c:pt>
                <c:pt idx="4">
                  <c:v>2</c:v>
                </c:pt>
                <c:pt idx="5">
                  <c:v>4</c:v>
                </c:pt>
                <c:pt idx="6">
                  <c:v>2</c:v>
                </c:pt>
                <c:pt idx="7">
                  <c:v>2</c:v>
                </c:pt>
                <c:pt idx="8">
                  <c:v>4</c:v>
                </c:pt>
                <c:pt idx="9">
                  <c:v>5</c:v>
                </c:pt>
                <c:pt idx="10">
                  <c:v>3</c:v>
                </c:pt>
                <c:pt idx="11">
                  <c:v>11</c:v>
                </c:pt>
              </c:numCache>
            </c:numRef>
          </c:val>
          <c:smooth val="0"/>
          <c:extLst>
            <c:ext xmlns:c16="http://schemas.microsoft.com/office/drawing/2014/chart" uri="{C3380CC4-5D6E-409C-BE32-E72D297353CC}">
              <c16:uniqueId val="{00000005-5AF2-4768-BA62-65DEE8936351}"/>
            </c:ext>
          </c:extLst>
        </c:ser>
        <c:ser>
          <c:idx val="7"/>
          <c:order val="6"/>
          <c:tx>
            <c:strRef>
              <c:f>'Summary-AGY'!$A$8</c:f>
              <c:strCache>
                <c:ptCount val="1"/>
                <c:pt idx="0">
                  <c:v>Total</c:v>
                </c:pt>
              </c:strCache>
            </c:strRef>
          </c:tx>
          <c:cat>
            <c:numRef>
              <c:f>'Summary-AGY'!$B$1:$M$1</c:f>
              <c:numCache>
                <c:formatCode>General</c:formatCode>
                <c:ptCount val="12"/>
                <c:pt idx="0">
                  <c:v>201906</c:v>
                </c:pt>
                <c:pt idx="1">
                  <c:v>201907</c:v>
                </c:pt>
                <c:pt idx="2">
                  <c:v>201908</c:v>
                </c:pt>
                <c:pt idx="3">
                  <c:v>201909</c:v>
                </c:pt>
                <c:pt idx="4">
                  <c:v>201910</c:v>
                </c:pt>
                <c:pt idx="5">
                  <c:v>201911</c:v>
                </c:pt>
                <c:pt idx="6">
                  <c:v>201912</c:v>
                </c:pt>
                <c:pt idx="7">
                  <c:v>202001</c:v>
                </c:pt>
                <c:pt idx="8">
                  <c:v>202002</c:v>
                </c:pt>
                <c:pt idx="9">
                  <c:v>202003</c:v>
                </c:pt>
                <c:pt idx="10">
                  <c:v>202004</c:v>
                </c:pt>
                <c:pt idx="11">
                  <c:v>202005</c:v>
                </c:pt>
              </c:numCache>
            </c:numRef>
          </c:cat>
          <c:val>
            <c:numRef>
              <c:f>'Summary-AGY'!$B$8:$M$8</c:f>
              <c:numCache>
                <c:formatCode>General</c:formatCode>
                <c:ptCount val="12"/>
                <c:pt idx="0">
                  <c:v>21</c:v>
                </c:pt>
                <c:pt idx="1">
                  <c:v>33</c:v>
                </c:pt>
                <c:pt idx="2">
                  <c:v>45</c:v>
                </c:pt>
                <c:pt idx="3">
                  <c:v>36</c:v>
                </c:pt>
                <c:pt idx="4">
                  <c:v>57</c:v>
                </c:pt>
                <c:pt idx="5">
                  <c:v>35</c:v>
                </c:pt>
                <c:pt idx="6">
                  <c:v>46</c:v>
                </c:pt>
                <c:pt idx="7">
                  <c:v>21</c:v>
                </c:pt>
                <c:pt idx="8">
                  <c:v>23</c:v>
                </c:pt>
                <c:pt idx="9">
                  <c:v>62</c:v>
                </c:pt>
                <c:pt idx="10">
                  <c:v>49</c:v>
                </c:pt>
                <c:pt idx="11">
                  <c:v>35</c:v>
                </c:pt>
              </c:numCache>
            </c:numRef>
          </c:val>
          <c:smooth val="0"/>
          <c:extLst>
            <c:ext xmlns:c16="http://schemas.microsoft.com/office/drawing/2014/chart" uri="{C3380CC4-5D6E-409C-BE32-E72D297353CC}">
              <c16:uniqueId val="{00000006-5AF2-4768-BA62-65DEE8936351}"/>
            </c:ext>
          </c:extLst>
        </c:ser>
        <c:dLbls>
          <c:showLegendKey val="0"/>
          <c:showVal val="0"/>
          <c:showCatName val="0"/>
          <c:showSerName val="0"/>
          <c:showPercent val="0"/>
          <c:showBubbleSize val="0"/>
        </c:dLbls>
        <c:marker val="1"/>
        <c:smooth val="0"/>
        <c:axId val="104051072"/>
        <c:axId val="104052608"/>
      </c:lineChart>
      <c:catAx>
        <c:axId val="104051072"/>
        <c:scaling>
          <c:orientation val="minMax"/>
        </c:scaling>
        <c:delete val="0"/>
        <c:axPos val="b"/>
        <c:numFmt formatCode="General" sourceLinked="1"/>
        <c:majorTickMark val="none"/>
        <c:minorTickMark val="none"/>
        <c:tickLblPos val="nextTo"/>
        <c:crossAx val="104052608"/>
        <c:crosses val="autoZero"/>
        <c:auto val="1"/>
        <c:lblAlgn val="ctr"/>
        <c:lblOffset val="100"/>
        <c:noMultiLvlLbl val="0"/>
      </c:catAx>
      <c:valAx>
        <c:axId val="104052608"/>
        <c:scaling>
          <c:orientation val="minMax"/>
        </c:scaling>
        <c:delete val="0"/>
        <c:axPos val="l"/>
        <c:majorGridlines/>
        <c:title>
          <c:tx>
            <c:rich>
              <a:bodyPr/>
              <a:lstStyle/>
              <a:p>
                <a:pPr>
                  <a:defRPr sz="1400" baseline="0"/>
                </a:pPr>
                <a:r>
                  <a:rPr lang="en-US" altLang="zh-CN" sz="1400" baseline="0"/>
                  <a:t>No of incidents</a:t>
                </a:r>
                <a:endParaRPr lang="zh-CN" altLang="en-US" sz="1400" baseline="0"/>
              </a:p>
            </c:rich>
          </c:tx>
          <c:overlay val="0"/>
        </c:title>
        <c:numFmt formatCode="General" sourceLinked="1"/>
        <c:majorTickMark val="none"/>
        <c:minorTickMark val="none"/>
        <c:tickLblPos val="nextTo"/>
        <c:crossAx val="1040510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baseline="0"/>
              <a:t>Incidents Trends Of DMTM applications</a:t>
            </a:r>
            <a:endParaRPr lang="zh-CN"/>
          </a:p>
        </c:rich>
      </c:tx>
      <c:overlay val="0"/>
    </c:title>
    <c:autoTitleDeleted val="0"/>
    <c:plotArea>
      <c:layout/>
      <c:lineChart>
        <c:grouping val="standard"/>
        <c:varyColors val="0"/>
        <c:ser>
          <c:idx val="1"/>
          <c:order val="0"/>
          <c:tx>
            <c:strRef>
              <c:f>'Summary-DMTM'!$A$2</c:f>
              <c:strCache>
                <c:ptCount val="1"/>
                <c:pt idx="0">
                  <c:v>6857 CN - MTS</c:v>
                </c:pt>
              </c:strCache>
            </c:strRef>
          </c:tx>
          <c:val>
            <c:numRef>
              <c:f>'Summary-DMTM'!$B$2:$M$2</c:f>
              <c:numCache>
                <c:formatCode>General</c:formatCode>
                <c:ptCount val="12"/>
                <c:pt idx="0">
                  <c:v>30</c:v>
                </c:pt>
                <c:pt idx="1">
                  <c:v>40</c:v>
                </c:pt>
                <c:pt idx="2">
                  <c:v>24</c:v>
                </c:pt>
                <c:pt idx="3">
                  <c:v>21</c:v>
                </c:pt>
                <c:pt idx="4">
                  <c:v>18</c:v>
                </c:pt>
                <c:pt idx="5">
                  <c:v>21</c:v>
                </c:pt>
                <c:pt idx="6">
                  <c:v>33</c:v>
                </c:pt>
                <c:pt idx="7">
                  <c:v>22</c:v>
                </c:pt>
                <c:pt idx="8">
                  <c:v>8</c:v>
                </c:pt>
                <c:pt idx="9">
                  <c:v>14</c:v>
                </c:pt>
                <c:pt idx="10">
                  <c:v>28</c:v>
                </c:pt>
                <c:pt idx="11">
                  <c:v>51</c:v>
                </c:pt>
              </c:numCache>
            </c:numRef>
          </c:val>
          <c:smooth val="0"/>
          <c:extLst>
            <c:ext xmlns:c16="http://schemas.microsoft.com/office/drawing/2014/chart" uri="{C3380CC4-5D6E-409C-BE32-E72D297353CC}">
              <c16:uniqueId val="{00000000-1746-4360-A8B8-85B9B2F2A69A}"/>
            </c:ext>
          </c:extLst>
        </c:ser>
        <c:ser>
          <c:idx val="2"/>
          <c:order val="1"/>
          <c:tx>
            <c:strRef>
              <c:f>'Summary-DMTM'!$A$3</c:f>
              <c:strCache>
                <c:ptCount val="1"/>
                <c:pt idx="0">
                  <c:v>9167 CN - EBS</c:v>
                </c:pt>
              </c:strCache>
            </c:strRef>
          </c:tx>
          <c:val>
            <c:numRef>
              <c:f>'Summary-DMTM'!$B$3:$M$3</c:f>
              <c:numCache>
                <c:formatCode>General</c:formatCode>
                <c:ptCount val="12"/>
                <c:pt idx="0">
                  <c:v>10</c:v>
                </c:pt>
                <c:pt idx="1">
                  <c:v>9</c:v>
                </c:pt>
                <c:pt idx="2">
                  <c:v>15</c:v>
                </c:pt>
                <c:pt idx="3">
                  <c:v>5</c:v>
                </c:pt>
                <c:pt idx="4">
                  <c:v>6</c:v>
                </c:pt>
                <c:pt idx="5">
                  <c:v>2</c:v>
                </c:pt>
                <c:pt idx="6">
                  <c:v>5</c:v>
                </c:pt>
                <c:pt idx="7">
                  <c:v>7</c:v>
                </c:pt>
                <c:pt idx="8">
                  <c:v>2</c:v>
                </c:pt>
                <c:pt idx="9">
                  <c:v>3</c:v>
                </c:pt>
                <c:pt idx="10">
                  <c:v>10</c:v>
                </c:pt>
                <c:pt idx="11">
                  <c:v>4</c:v>
                </c:pt>
              </c:numCache>
            </c:numRef>
          </c:val>
          <c:smooth val="0"/>
          <c:extLst>
            <c:ext xmlns:c16="http://schemas.microsoft.com/office/drawing/2014/chart" uri="{C3380CC4-5D6E-409C-BE32-E72D297353CC}">
              <c16:uniqueId val="{00000001-1746-4360-A8B8-85B9B2F2A69A}"/>
            </c:ext>
          </c:extLst>
        </c:ser>
        <c:ser>
          <c:idx val="3"/>
          <c:order val="2"/>
          <c:tx>
            <c:strRef>
              <c:f>'Summary-DMTM'!$A$4</c:f>
              <c:strCache>
                <c:ptCount val="1"/>
                <c:pt idx="0">
                  <c:v>10532 CN - iPartner</c:v>
                </c:pt>
              </c:strCache>
            </c:strRef>
          </c:tx>
          <c:val>
            <c:numRef>
              <c:f>'Summary-DMTM'!$B$4:$M$4</c:f>
              <c:numCache>
                <c:formatCode>General</c:formatCode>
                <c:ptCount val="12"/>
                <c:pt idx="0">
                  <c:v>11</c:v>
                </c:pt>
                <c:pt idx="1">
                  <c:v>9</c:v>
                </c:pt>
                <c:pt idx="2">
                  <c:v>11</c:v>
                </c:pt>
                <c:pt idx="3">
                  <c:v>19</c:v>
                </c:pt>
                <c:pt idx="4">
                  <c:v>8</c:v>
                </c:pt>
                <c:pt idx="5">
                  <c:v>6</c:v>
                </c:pt>
                <c:pt idx="6">
                  <c:v>6</c:v>
                </c:pt>
                <c:pt idx="7">
                  <c:v>4</c:v>
                </c:pt>
                <c:pt idx="8">
                  <c:v>3</c:v>
                </c:pt>
                <c:pt idx="9">
                  <c:v>7</c:v>
                </c:pt>
                <c:pt idx="10">
                  <c:v>14</c:v>
                </c:pt>
                <c:pt idx="11">
                  <c:v>5</c:v>
                </c:pt>
              </c:numCache>
            </c:numRef>
          </c:val>
          <c:smooth val="0"/>
          <c:extLst>
            <c:ext xmlns:c16="http://schemas.microsoft.com/office/drawing/2014/chart" uri="{C3380CC4-5D6E-409C-BE32-E72D297353CC}">
              <c16:uniqueId val="{00000002-1746-4360-A8B8-85B9B2F2A69A}"/>
            </c:ext>
          </c:extLst>
        </c:ser>
        <c:ser>
          <c:idx val="4"/>
          <c:order val="3"/>
          <c:tx>
            <c:strRef>
              <c:f>'Summary-DMTM'!$A$5</c:f>
              <c:strCache>
                <c:ptCount val="1"/>
                <c:pt idx="0">
                  <c:v>10302 CN - DHT</c:v>
                </c:pt>
              </c:strCache>
            </c:strRef>
          </c:tx>
          <c:spPr>
            <a:ln>
              <a:solidFill>
                <a:srgbClr val="00B050"/>
              </a:solidFill>
            </a:ln>
          </c:spPr>
          <c:val>
            <c:numRef>
              <c:f>'Summary-DMTM'!$B$5:$M$5</c:f>
              <c:numCache>
                <c:formatCode>General</c:formatCode>
                <c:ptCount val="12"/>
                <c:pt idx="0">
                  <c:v>4</c:v>
                </c:pt>
                <c:pt idx="1">
                  <c:v>13</c:v>
                </c:pt>
                <c:pt idx="2">
                  <c:v>4</c:v>
                </c:pt>
                <c:pt idx="3">
                  <c:v>3</c:v>
                </c:pt>
                <c:pt idx="4">
                  <c:v>4</c:v>
                </c:pt>
                <c:pt idx="5">
                  <c:v>2</c:v>
                </c:pt>
                <c:pt idx="6">
                  <c:v>4</c:v>
                </c:pt>
                <c:pt idx="7">
                  <c:v>2</c:v>
                </c:pt>
                <c:pt idx="8">
                  <c:v>18</c:v>
                </c:pt>
                <c:pt idx="9">
                  <c:v>7</c:v>
                </c:pt>
                <c:pt idx="10">
                  <c:v>7</c:v>
                </c:pt>
                <c:pt idx="11">
                  <c:v>6</c:v>
                </c:pt>
              </c:numCache>
            </c:numRef>
          </c:val>
          <c:smooth val="0"/>
          <c:extLst>
            <c:ext xmlns:c16="http://schemas.microsoft.com/office/drawing/2014/chart" uri="{C3380CC4-5D6E-409C-BE32-E72D297353CC}">
              <c16:uniqueId val="{00000003-1746-4360-A8B8-85B9B2F2A69A}"/>
            </c:ext>
          </c:extLst>
        </c:ser>
        <c:ser>
          <c:idx val="5"/>
          <c:order val="4"/>
          <c:tx>
            <c:strRef>
              <c:f>'Summary-DMTM'!$A$6</c:f>
              <c:strCache>
                <c:ptCount val="1"/>
                <c:pt idx="0">
                  <c:v>7796 CN - iCare</c:v>
                </c:pt>
              </c:strCache>
            </c:strRef>
          </c:tx>
          <c:val>
            <c:numRef>
              <c:f>'Summary-DMTM'!$B$6:$M$6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4-1746-4360-A8B8-85B9B2F2A69A}"/>
            </c:ext>
          </c:extLst>
        </c:ser>
        <c:ser>
          <c:idx val="6"/>
          <c:order val="5"/>
          <c:tx>
            <c:strRef>
              <c:f>'Summary-DMTM'!$A$7</c:f>
              <c:strCache>
                <c:ptCount val="1"/>
                <c:pt idx="0">
                  <c:v>11464 CN - IVR - TM</c:v>
                </c:pt>
              </c:strCache>
            </c:strRef>
          </c:tx>
          <c:val>
            <c:numRef>
              <c:f>'Summary-DMTM'!$B$7:$M$7</c:f>
              <c:numCache>
                <c:formatCode>General</c:formatCode>
                <c:ptCount val="12"/>
                <c:pt idx="0">
                  <c:v>0</c:v>
                </c:pt>
                <c:pt idx="1">
                  <c:v>3</c:v>
                </c:pt>
                <c:pt idx="2">
                  <c:v>5</c:v>
                </c:pt>
                <c:pt idx="3">
                  <c:v>5</c:v>
                </c:pt>
                <c:pt idx="4">
                  <c:v>0</c:v>
                </c:pt>
                <c:pt idx="5">
                  <c:v>4</c:v>
                </c:pt>
                <c:pt idx="6">
                  <c:v>1</c:v>
                </c:pt>
                <c:pt idx="7">
                  <c:v>2</c:v>
                </c:pt>
                <c:pt idx="8">
                  <c:v>0</c:v>
                </c:pt>
                <c:pt idx="9">
                  <c:v>2</c:v>
                </c:pt>
                <c:pt idx="10">
                  <c:v>1</c:v>
                </c:pt>
                <c:pt idx="11">
                  <c:v>1</c:v>
                </c:pt>
              </c:numCache>
            </c:numRef>
          </c:val>
          <c:smooth val="0"/>
          <c:extLst>
            <c:ext xmlns:c16="http://schemas.microsoft.com/office/drawing/2014/chart" uri="{C3380CC4-5D6E-409C-BE32-E72D297353CC}">
              <c16:uniqueId val="{00000005-1746-4360-A8B8-85B9B2F2A69A}"/>
            </c:ext>
          </c:extLst>
        </c:ser>
        <c:ser>
          <c:idx val="7"/>
          <c:order val="6"/>
          <c:tx>
            <c:strRef>
              <c:f>'Summary-DMTM'!$A$8</c:f>
              <c:strCache>
                <c:ptCount val="1"/>
                <c:pt idx="0">
                  <c:v>11425 CN - QA automation</c:v>
                </c:pt>
              </c:strCache>
            </c:strRef>
          </c:tx>
          <c:val>
            <c:numRef>
              <c:f>'Summary-DMTM'!$B$8:$M$8</c:f>
              <c:numCache>
                <c:formatCode>General</c:formatCode>
                <c:ptCount val="12"/>
                <c:pt idx="0">
                  <c:v>0</c:v>
                </c:pt>
                <c:pt idx="1">
                  <c:v>0</c:v>
                </c:pt>
                <c:pt idx="2">
                  <c:v>0</c:v>
                </c:pt>
                <c:pt idx="3">
                  <c:v>0</c:v>
                </c:pt>
                <c:pt idx="4">
                  <c:v>0</c:v>
                </c:pt>
                <c:pt idx="5">
                  <c:v>0</c:v>
                </c:pt>
                <c:pt idx="6">
                  <c:v>0</c:v>
                </c:pt>
                <c:pt idx="7">
                  <c:v>1</c:v>
                </c:pt>
                <c:pt idx="8">
                  <c:v>1</c:v>
                </c:pt>
                <c:pt idx="9">
                  <c:v>0</c:v>
                </c:pt>
                <c:pt idx="10">
                  <c:v>0</c:v>
                </c:pt>
                <c:pt idx="11">
                  <c:v>2</c:v>
                </c:pt>
              </c:numCache>
            </c:numRef>
          </c:val>
          <c:smooth val="0"/>
          <c:extLst>
            <c:ext xmlns:c16="http://schemas.microsoft.com/office/drawing/2014/chart" uri="{C3380CC4-5D6E-409C-BE32-E72D297353CC}">
              <c16:uniqueId val="{00000006-1746-4360-A8B8-85B9B2F2A69A}"/>
            </c:ext>
          </c:extLst>
        </c:ser>
        <c:ser>
          <c:idx val="0"/>
          <c:order val="7"/>
          <c:tx>
            <c:strRef>
              <c:f>'Summary-DMTM'!$A$9</c:f>
              <c:strCache>
                <c:ptCount val="1"/>
                <c:pt idx="0">
                  <c:v>10651 CN - i-Pay</c:v>
                </c:pt>
              </c:strCache>
            </c:strRef>
          </c:tx>
          <c:val>
            <c:numRef>
              <c:f>'Summary-DMTM'!$B$9:$M$9</c:f>
              <c:numCache>
                <c:formatCode>General</c:formatCode>
                <c:ptCount val="12"/>
                <c:pt idx="0">
                  <c:v>0</c:v>
                </c:pt>
                <c:pt idx="1">
                  <c:v>1</c:v>
                </c:pt>
                <c:pt idx="2">
                  <c:v>2</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7-1746-4360-A8B8-85B9B2F2A69A}"/>
            </c:ext>
          </c:extLst>
        </c:ser>
        <c:ser>
          <c:idx val="8"/>
          <c:order val="8"/>
          <c:tx>
            <c:strRef>
              <c:f>'Summary-DMTM'!$A$10</c:f>
              <c:strCache>
                <c:ptCount val="1"/>
                <c:pt idx="0">
                  <c:v>11430 CN -DTC</c:v>
                </c:pt>
              </c:strCache>
            </c:strRef>
          </c:tx>
          <c:spPr>
            <a:ln>
              <a:solidFill>
                <a:srgbClr val="FF0000"/>
              </a:solidFill>
            </a:ln>
          </c:spPr>
          <c:val>
            <c:numRef>
              <c:f>'Summary-DMTM'!$B$10:$M$10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8-1746-4360-A8B8-85B9B2F2A69A}"/>
            </c:ext>
          </c:extLst>
        </c:ser>
        <c:ser>
          <c:idx val="9"/>
          <c:order val="9"/>
          <c:tx>
            <c:strRef>
              <c:f>'Summary-DMTM'!$A$11</c:f>
              <c:strCache>
                <c:ptCount val="1"/>
                <c:pt idx="0">
                  <c:v>Total</c:v>
                </c:pt>
              </c:strCache>
            </c:strRef>
          </c:tx>
          <c:val>
            <c:numRef>
              <c:f>'Summary-DMTM'!$B$11:$M$11</c:f>
              <c:numCache>
                <c:formatCode>General</c:formatCode>
                <c:ptCount val="12"/>
                <c:pt idx="0">
                  <c:v>55</c:v>
                </c:pt>
                <c:pt idx="1">
                  <c:v>75</c:v>
                </c:pt>
                <c:pt idx="2">
                  <c:v>61</c:v>
                </c:pt>
                <c:pt idx="3">
                  <c:v>53</c:v>
                </c:pt>
                <c:pt idx="4">
                  <c:v>36</c:v>
                </c:pt>
                <c:pt idx="5">
                  <c:v>35</c:v>
                </c:pt>
                <c:pt idx="6">
                  <c:v>49</c:v>
                </c:pt>
                <c:pt idx="7">
                  <c:v>38</c:v>
                </c:pt>
                <c:pt idx="8">
                  <c:v>32</c:v>
                </c:pt>
                <c:pt idx="9">
                  <c:v>33</c:v>
                </c:pt>
                <c:pt idx="10">
                  <c:v>60</c:v>
                </c:pt>
                <c:pt idx="11">
                  <c:v>69</c:v>
                </c:pt>
              </c:numCache>
            </c:numRef>
          </c:val>
          <c:smooth val="0"/>
          <c:extLst>
            <c:ext xmlns:c16="http://schemas.microsoft.com/office/drawing/2014/chart" uri="{C3380CC4-5D6E-409C-BE32-E72D297353CC}">
              <c16:uniqueId val="{00000009-1746-4360-A8B8-85B9B2F2A69A}"/>
            </c:ext>
          </c:extLst>
        </c:ser>
        <c:dLbls>
          <c:showLegendKey val="0"/>
          <c:showVal val="0"/>
          <c:showCatName val="0"/>
          <c:showSerName val="0"/>
          <c:showPercent val="0"/>
          <c:showBubbleSize val="0"/>
        </c:dLbls>
        <c:marker val="1"/>
        <c:smooth val="0"/>
        <c:axId val="103971840"/>
        <c:axId val="103994112"/>
      </c:lineChart>
      <c:catAx>
        <c:axId val="103971840"/>
        <c:scaling>
          <c:orientation val="minMax"/>
        </c:scaling>
        <c:delete val="0"/>
        <c:axPos val="b"/>
        <c:numFmt formatCode="General" sourceLinked="1"/>
        <c:majorTickMark val="none"/>
        <c:minorTickMark val="none"/>
        <c:tickLblPos val="nextTo"/>
        <c:crossAx val="103994112"/>
        <c:crosses val="autoZero"/>
        <c:auto val="1"/>
        <c:lblAlgn val="ctr"/>
        <c:lblOffset val="100"/>
        <c:noMultiLvlLbl val="0"/>
      </c:catAx>
      <c:valAx>
        <c:axId val="103994112"/>
        <c:scaling>
          <c:orientation val="minMax"/>
        </c:scaling>
        <c:delete val="0"/>
        <c:axPos val="l"/>
        <c:majorGridlines/>
        <c:title>
          <c:tx>
            <c:rich>
              <a:bodyPr/>
              <a:lstStyle/>
              <a:p>
                <a:pPr>
                  <a:defRPr sz="1400" baseline="0"/>
                </a:pPr>
                <a:r>
                  <a:rPr lang="en-US" altLang="zh-CN" sz="1400" baseline="0"/>
                  <a:t>No of incidents</a:t>
                </a:r>
                <a:endParaRPr lang="zh-CN" altLang="en-US" sz="1400" baseline="0"/>
              </a:p>
            </c:rich>
          </c:tx>
          <c:overlay val="0"/>
        </c:title>
        <c:numFmt formatCode="General" sourceLinked="1"/>
        <c:majorTickMark val="none"/>
        <c:minorTickMark val="none"/>
        <c:tickLblPos val="nextTo"/>
        <c:crossAx val="10397184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Drop" dropStyle="combo" dx="16" fmlaLink="YearMonth!$B$1" fmlaRange="YearMonth!$B$2:$B$25" noThreeD="1" sel="17" val="15"/>
</file>

<file path=xl/ctrlProps/ctrlProp2.xml><?xml version="1.0" encoding="utf-8"?>
<formControlPr xmlns="http://schemas.microsoft.com/office/spreadsheetml/2009/9/main" objectType="Drop" dropStyle="combo" dx="16" fmlaLink="ApplicationList!$C$1" fmlaRange="ApplicationList!$B$2:$B$31" noThreeD="1" sel="20" val="14"/>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11</xdr:col>
      <xdr:colOff>152426</xdr:colOff>
      <xdr:row>3</xdr:row>
      <xdr:rowOff>38101</xdr:rowOff>
    </xdr:from>
    <xdr:to>
      <xdr:col>18</xdr:col>
      <xdr:colOff>247675</xdr:colOff>
      <xdr:row>20</xdr:row>
      <xdr:rowOff>57151</xdr:rowOff>
    </xdr:to>
    <xdr:graphicFrame macro="">
      <xdr:nvGraphicFramePr>
        <xdr:cNvPr id="2" name="图表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281797</xdr:colOff>
      <xdr:row>3</xdr:row>
      <xdr:rowOff>38101</xdr:rowOff>
    </xdr:from>
    <xdr:to>
      <xdr:col>25</xdr:col>
      <xdr:colOff>377046</xdr:colOff>
      <xdr:row>20</xdr:row>
      <xdr:rowOff>57151</xdr:rowOff>
    </xdr:to>
    <xdr:graphicFrame macro="">
      <xdr:nvGraphicFramePr>
        <xdr:cNvPr id="4" name="图表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152426</xdr:colOff>
      <xdr:row>20</xdr:row>
      <xdr:rowOff>95251</xdr:rowOff>
    </xdr:from>
    <xdr:to>
      <xdr:col>18</xdr:col>
      <xdr:colOff>247675</xdr:colOff>
      <xdr:row>37</xdr:row>
      <xdr:rowOff>114301</xdr:rowOff>
    </xdr:to>
    <xdr:graphicFrame macro="">
      <xdr:nvGraphicFramePr>
        <xdr:cNvPr id="5" name="图表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279416</xdr:colOff>
      <xdr:row>20</xdr:row>
      <xdr:rowOff>85726</xdr:rowOff>
    </xdr:from>
    <xdr:to>
      <xdr:col>25</xdr:col>
      <xdr:colOff>374665</xdr:colOff>
      <xdr:row>37</xdr:row>
      <xdr:rowOff>104776</xdr:rowOff>
    </xdr:to>
    <xdr:graphicFrame macro="">
      <xdr:nvGraphicFramePr>
        <xdr:cNvPr id="6" name="图表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7392</xdr:colOff>
      <xdr:row>3</xdr:row>
      <xdr:rowOff>69848</xdr:rowOff>
    </xdr:from>
    <xdr:to>
      <xdr:col>11</xdr:col>
      <xdr:colOff>95250</xdr:colOff>
      <xdr:row>33</xdr:row>
      <xdr:rowOff>79375</xdr:rowOff>
    </xdr:to>
    <xdr:graphicFrame macro="">
      <xdr:nvGraphicFramePr>
        <xdr:cNvPr id="3" name="图表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152426</xdr:colOff>
      <xdr:row>37</xdr:row>
      <xdr:rowOff>141091</xdr:rowOff>
    </xdr:from>
    <xdr:to>
      <xdr:col>18</xdr:col>
      <xdr:colOff>246798</xdr:colOff>
      <xdr:row>54</xdr:row>
      <xdr:rowOff>160141</xdr:rowOff>
    </xdr:to>
    <xdr:graphicFrame macro="">
      <xdr:nvGraphicFramePr>
        <xdr:cNvPr id="7" name="图表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279417</xdr:colOff>
      <xdr:row>37</xdr:row>
      <xdr:rowOff>136859</xdr:rowOff>
    </xdr:from>
    <xdr:to>
      <xdr:col>25</xdr:col>
      <xdr:colOff>376743</xdr:colOff>
      <xdr:row>54</xdr:row>
      <xdr:rowOff>155909</xdr:rowOff>
    </xdr:to>
    <xdr:graphicFrame macro="">
      <xdr:nvGraphicFramePr>
        <xdr:cNvPr id="9" name="图表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152426</xdr:colOff>
      <xdr:row>55</xdr:row>
      <xdr:rowOff>16669</xdr:rowOff>
    </xdr:from>
    <xdr:to>
      <xdr:col>18</xdr:col>
      <xdr:colOff>253258</xdr:colOff>
      <xdr:row>72</xdr:row>
      <xdr:rowOff>39175</xdr:rowOff>
    </xdr:to>
    <xdr:graphicFrame macro="">
      <xdr:nvGraphicFramePr>
        <xdr:cNvPr id="11" name="图表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281798</xdr:colOff>
      <xdr:row>55</xdr:row>
      <xdr:rowOff>16669</xdr:rowOff>
    </xdr:from>
    <xdr:to>
      <xdr:col>25</xdr:col>
      <xdr:colOff>372774</xdr:colOff>
      <xdr:row>72</xdr:row>
      <xdr:rowOff>39175</xdr:rowOff>
    </xdr:to>
    <xdr:graphicFrame macro="">
      <xdr:nvGraphicFramePr>
        <xdr:cNvPr id="10" name="图表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33</xdr:row>
      <xdr:rowOff>114300</xdr:rowOff>
    </xdr:from>
    <xdr:to>
      <xdr:col>11</xdr:col>
      <xdr:colOff>103187</xdr:colOff>
      <xdr:row>63</xdr:row>
      <xdr:rowOff>122400</xdr:rowOff>
    </xdr:to>
    <xdr:graphicFrame macro="">
      <xdr:nvGraphicFramePr>
        <xdr:cNvPr id="12" name="图表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35718</xdr:colOff>
      <xdr:row>64</xdr:row>
      <xdr:rowOff>122464</xdr:rowOff>
    </xdr:from>
    <xdr:to>
      <xdr:col>11</xdr:col>
      <xdr:colOff>108856</xdr:colOff>
      <xdr:row>94</xdr:row>
      <xdr:rowOff>159543</xdr:rowOff>
    </xdr:to>
    <xdr:graphicFrame macro="">
      <xdr:nvGraphicFramePr>
        <xdr:cNvPr id="13" name="图表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164333</xdr:colOff>
      <xdr:row>72</xdr:row>
      <xdr:rowOff>73820</xdr:rowOff>
    </xdr:from>
    <xdr:to>
      <xdr:col>18</xdr:col>
      <xdr:colOff>265165</xdr:colOff>
      <xdr:row>89</xdr:row>
      <xdr:rowOff>84231</xdr:rowOff>
    </xdr:to>
    <xdr:graphicFrame macro="">
      <xdr:nvGraphicFramePr>
        <xdr:cNvPr id="14" name="图表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277034</xdr:colOff>
      <xdr:row>72</xdr:row>
      <xdr:rowOff>76201</xdr:rowOff>
    </xdr:from>
    <xdr:to>
      <xdr:col>25</xdr:col>
      <xdr:colOff>374360</xdr:colOff>
      <xdr:row>89</xdr:row>
      <xdr:rowOff>86612</xdr:rowOff>
    </xdr:to>
    <xdr:graphicFrame macro="">
      <xdr:nvGraphicFramePr>
        <xdr:cNvPr id="15" name="图表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152426</xdr:colOff>
      <xdr:row>89</xdr:row>
      <xdr:rowOff>114301</xdr:rowOff>
    </xdr:from>
    <xdr:to>
      <xdr:col>18</xdr:col>
      <xdr:colOff>253258</xdr:colOff>
      <xdr:row>106</xdr:row>
      <xdr:rowOff>133351</xdr:rowOff>
    </xdr:to>
    <xdr:graphicFrame macro="">
      <xdr:nvGraphicFramePr>
        <xdr:cNvPr id="16" name="图表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279416</xdr:colOff>
      <xdr:row>89</xdr:row>
      <xdr:rowOff>114301</xdr:rowOff>
    </xdr:from>
    <xdr:to>
      <xdr:col>25</xdr:col>
      <xdr:colOff>376742</xdr:colOff>
      <xdr:row>106</xdr:row>
      <xdr:rowOff>133351</xdr:rowOff>
    </xdr:to>
    <xdr:graphicFrame macro="">
      <xdr:nvGraphicFramePr>
        <xdr:cNvPr id="17" name="图表 16">
          <a:extLst>
            <a:ext uri="{FF2B5EF4-FFF2-40B4-BE49-F238E27FC236}">
              <a16:creationId xmlns:a16="http://schemas.microsoft.com/office/drawing/2014/main" id="{00000000-0008-0000-0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mc:AlternateContent xmlns:mc="http://schemas.openxmlformats.org/markup-compatibility/2006">
    <mc:Choice xmlns:a14="http://schemas.microsoft.com/office/drawing/2010/main" Requires="a14">
      <xdr:twoCellAnchor editAs="absolute">
        <xdr:from>
          <xdr:col>2</xdr:col>
          <xdr:colOff>476250</xdr:colOff>
          <xdr:row>0</xdr:row>
          <xdr:rowOff>95250</xdr:rowOff>
        </xdr:from>
        <xdr:to>
          <xdr:col>4</xdr:col>
          <xdr:colOff>390525</xdr:colOff>
          <xdr:row>2</xdr:row>
          <xdr:rowOff>104775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14</xdr:col>
      <xdr:colOff>57149</xdr:colOff>
      <xdr:row>0</xdr:row>
      <xdr:rowOff>9525</xdr:rowOff>
    </xdr:from>
    <xdr:to>
      <xdr:col>24</xdr:col>
      <xdr:colOff>523875</xdr:colOff>
      <xdr:row>24</xdr:row>
      <xdr:rowOff>33529</xdr:rowOff>
    </xdr:to>
    <xdr:graphicFrame macro="">
      <xdr:nvGraphicFramePr>
        <xdr:cNvPr id="2" name="图表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76198</xdr:colOff>
      <xdr:row>0</xdr:row>
      <xdr:rowOff>38100</xdr:rowOff>
    </xdr:from>
    <xdr:to>
      <xdr:col>25</xdr:col>
      <xdr:colOff>657224</xdr:colOff>
      <xdr:row>25</xdr:row>
      <xdr:rowOff>19049</xdr:rowOff>
    </xdr:to>
    <xdr:graphicFrame macro="">
      <xdr:nvGraphicFramePr>
        <xdr:cNvPr id="2" name="图表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76198</xdr:colOff>
      <xdr:row>0</xdr:row>
      <xdr:rowOff>38099</xdr:rowOff>
    </xdr:from>
    <xdr:to>
      <xdr:col>25</xdr:col>
      <xdr:colOff>657224</xdr:colOff>
      <xdr:row>30</xdr:row>
      <xdr:rowOff>28574</xdr:rowOff>
    </xdr:to>
    <xdr:graphicFrame macro="">
      <xdr:nvGraphicFramePr>
        <xdr:cNvPr id="2" name="图表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19050</xdr:colOff>
          <xdr:row>0</xdr:row>
          <xdr:rowOff>9525</xdr:rowOff>
        </xdr:from>
        <xdr:to>
          <xdr:col>2</xdr:col>
          <xdr:colOff>19050</xdr:colOff>
          <xdr:row>0</xdr:row>
          <xdr:rowOff>323850</xdr:rowOff>
        </xdr:to>
        <xdr:sp macro="" textlink="">
          <xdr:nvSpPr>
            <xdr:cNvPr id="21505" name="Drop Down 1" hidden="1">
              <a:extLst>
                <a:ext uri="{63B3BB69-23CF-44E3-9099-C40C66FF867C}">
                  <a14:compatExt spid="_x0000_s2150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iYou/AppData/Local/Microsoft/Windows/Temporary%20Internet%20Files/Content.Outlook/SDWRZ0VR/Incident%202019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tegory"/>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16"/>
  <sheetViews>
    <sheetView topLeftCell="A37" zoomScale="65" zoomScaleNormal="65" workbookViewId="0">
      <selection activeCell="K1" sqref="K1"/>
    </sheetView>
  </sheetViews>
  <sheetFormatPr defaultColWidth="9" defaultRowHeight="15"/>
  <cols>
    <col min="1" max="26" width="11.28515625" style="19" customWidth="1"/>
    <col min="27" max="16384" width="9" style="19"/>
  </cols>
  <sheetData>
    <row r="1" spans="1:27" ht="13.5" customHeight="1">
      <c r="A1" s="66" t="s">
        <v>630</v>
      </c>
      <c r="B1" s="66"/>
      <c r="C1" s="66"/>
    </row>
    <row r="2" spans="1:27" ht="13.5" customHeight="1">
      <c r="A2" s="66"/>
      <c r="B2" s="66"/>
      <c r="C2" s="66"/>
    </row>
    <row r="3" spans="1:27">
      <c r="A3" s="66"/>
      <c r="B3" s="66"/>
      <c r="C3" s="66"/>
    </row>
    <row r="4" spans="1:27">
      <c r="AA4" s="18" t="s">
        <v>629</v>
      </c>
    </row>
    <row r="5" spans="1:27">
      <c r="AA5" s="19" t="s">
        <v>462</v>
      </c>
    </row>
    <row r="6" spans="1:27">
      <c r="AA6" s="19" t="s">
        <v>463</v>
      </c>
    </row>
    <row r="7" spans="1:27">
      <c r="AA7" s="19" t="s">
        <v>460</v>
      </c>
    </row>
    <row r="8" spans="1:27">
      <c r="AA8" s="19" t="s">
        <v>461</v>
      </c>
    </row>
    <row r="9" spans="1:27">
      <c r="AA9" s="19" t="s">
        <v>456</v>
      </c>
    </row>
    <row r="10" spans="1:27">
      <c r="AA10" s="19" t="s">
        <v>457</v>
      </c>
    </row>
    <row r="11" spans="1:27">
      <c r="AA11" s="19" t="s">
        <v>458</v>
      </c>
    </row>
    <row r="12" spans="1:27">
      <c r="AA12" s="19" t="s">
        <v>459</v>
      </c>
    </row>
    <row r="13" spans="1:27">
      <c r="AA13" s="19" t="s">
        <v>464</v>
      </c>
    </row>
    <row r="15" spans="1:27">
      <c r="AA15" s="18" t="s">
        <v>628</v>
      </c>
    </row>
    <row r="16" spans="1:27">
      <c r="AA16" s="19" t="s">
        <v>532</v>
      </c>
    </row>
    <row r="17" spans="27:36">
      <c r="AA17" s="19" t="s">
        <v>533</v>
      </c>
    </row>
    <row r="18" spans="27:36">
      <c r="AA18" s="19" t="s">
        <v>460</v>
      </c>
    </row>
    <row r="19" spans="27:36">
      <c r="AA19" s="19" t="s">
        <v>534</v>
      </c>
    </row>
    <row r="20" spans="27:36">
      <c r="AA20" s="19" t="s">
        <v>535</v>
      </c>
    </row>
    <row r="21" spans="27:36">
      <c r="AA21" s="19" t="s">
        <v>536</v>
      </c>
    </row>
    <row r="22" spans="27:36">
      <c r="AA22" s="19" t="s">
        <v>537</v>
      </c>
    </row>
    <row r="24" spans="27:36">
      <c r="AA24" s="18" t="s">
        <v>627</v>
      </c>
    </row>
    <row r="25" spans="27:36">
      <c r="AA25" s="19" t="s">
        <v>575</v>
      </c>
    </row>
    <row r="26" spans="27:36">
      <c r="AA26" s="19" t="s">
        <v>577</v>
      </c>
    </row>
    <row r="27" spans="27:36">
      <c r="AA27" s="19" t="s">
        <v>460</v>
      </c>
    </row>
    <row r="28" spans="27:36">
      <c r="AA28" s="19" t="s">
        <v>576</v>
      </c>
    </row>
    <row r="29" spans="27:36">
      <c r="AA29" s="19" t="s">
        <v>578</v>
      </c>
    </row>
    <row r="30" spans="27:36">
      <c r="AA30" s="65" t="s">
        <v>580</v>
      </c>
      <c r="AB30" s="65"/>
      <c r="AC30" s="65"/>
      <c r="AD30" s="65"/>
      <c r="AE30" s="65"/>
      <c r="AF30" s="65"/>
      <c r="AG30" s="65"/>
      <c r="AH30" s="65"/>
      <c r="AI30" s="65"/>
      <c r="AJ30" s="65"/>
    </row>
    <row r="31" spans="27:36">
      <c r="AA31" s="19" t="s">
        <v>579</v>
      </c>
    </row>
    <row r="74" spans="11:11">
      <c r="K74" s="18"/>
    </row>
    <row r="110" spans="1:11">
      <c r="A110" s="18"/>
      <c r="K110" s="18"/>
    </row>
    <row r="116" spans="11:20" ht="30.75" customHeight="1">
      <c r="K116" s="65"/>
      <c r="L116" s="65"/>
      <c r="M116" s="65"/>
      <c r="N116" s="65"/>
      <c r="O116" s="65"/>
      <c r="P116" s="65"/>
      <c r="Q116" s="65"/>
      <c r="R116" s="65"/>
      <c r="S116" s="65"/>
      <c r="T116" s="65"/>
    </row>
  </sheetData>
  <mergeCells count="3">
    <mergeCell ref="K116:T116"/>
    <mergeCell ref="A1:C3"/>
    <mergeCell ref="AA30:AJ30"/>
  </mergeCells>
  <phoneticPr fontId="11" type="noConversion"/>
  <pageMargins left="0.7" right="0.7" top="0.75" bottom="0.75" header="0.3" footer="0.3"/>
  <pageSetup orientation="portrait" horizontalDpi="90" verticalDpi="90"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Drop Down 2">
              <controlPr defaultSize="0" autoLine="0" autoPict="0">
                <anchor>
                  <from>
                    <xdr:col>2</xdr:col>
                    <xdr:colOff>476250</xdr:colOff>
                    <xdr:row>0</xdr:row>
                    <xdr:rowOff>95250</xdr:rowOff>
                  </from>
                  <to>
                    <xdr:col>4</xdr:col>
                    <xdr:colOff>390525</xdr:colOff>
                    <xdr:row>2</xdr:row>
                    <xdr:rowOff>104775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workbookViewId="0">
      <selection activeCell="J11" sqref="J11"/>
    </sheetView>
  </sheetViews>
  <sheetFormatPr defaultRowHeight="15"/>
  <cols>
    <col min="1" max="1" width="3.42578125" bestFit="1" customWidth="1"/>
  </cols>
  <sheetData>
    <row r="1" spans="1:14">
      <c r="B1" s="24">
        <v>17</v>
      </c>
      <c r="C1" s="23">
        <v>1</v>
      </c>
      <c r="D1" s="23">
        <v>2</v>
      </c>
      <c r="E1" s="23">
        <v>3</v>
      </c>
      <c r="F1" s="23">
        <v>4</v>
      </c>
      <c r="G1" s="23">
        <v>5</v>
      </c>
      <c r="H1" s="23">
        <v>6</v>
      </c>
      <c r="I1" s="23">
        <v>7</v>
      </c>
      <c r="J1" s="23">
        <v>8</v>
      </c>
      <c r="K1" s="23">
        <v>9</v>
      </c>
      <c r="L1" s="23">
        <v>10</v>
      </c>
      <c r="M1" s="23">
        <v>11</v>
      </c>
      <c r="N1" s="23">
        <v>12</v>
      </c>
    </row>
    <row r="2" spans="1:14">
      <c r="A2">
        <v>1</v>
      </c>
      <c r="B2" s="60">
        <v>201901</v>
      </c>
      <c r="C2" s="5">
        <v>201802</v>
      </c>
      <c r="D2" s="5">
        <v>201803</v>
      </c>
      <c r="E2" s="5">
        <v>201804</v>
      </c>
      <c r="F2" s="5">
        <v>201805</v>
      </c>
      <c r="G2" s="5">
        <v>201806</v>
      </c>
      <c r="H2" s="5">
        <v>201807</v>
      </c>
      <c r="I2" s="5">
        <v>201808</v>
      </c>
      <c r="J2" s="5">
        <v>201809</v>
      </c>
      <c r="K2" s="5">
        <v>201810</v>
      </c>
      <c r="L2" s="5">
        <v>201811</v>
      </c>
      <c r="M2" s="5">
        <v>201812</v>
      </c>
      <c r="N2" s="5">
        <v>201901</v>
      </c>
    </row>
    <row r="3" spans="1:14">
      <c r="A3">
        <v>2</v>
      </c>
      <c r="B3" s="60">
        <v>201902</v>
      </c>
      <c r="C3" s="5">
        <v>201803</v>
      </c>
      <c r="D3" s="5">
        <v>201804</v>
      </c>
      <c r="E3" s="5">
        <v>201805</v>
      </c>
      <c r="F3" s="5">
        <v>201806</v>
      </c>
      <c r="G3" s="5">
        <v>201807</v>
      </c>
      <c r="H3" s="5">
        <v>201808</v>
      </c>
      <c r="I3" s="5">
        <v>201809</v>
      </c>
      <c r="J3" s="5">
        <v>201810</v>
      </c>
      <c r="K3" s="5">
        <v>201811</v>
      </c>
      <c r="L3" s="5">
        <v>201812</v>
      </c>
      <c r="M3" s="5">
        <v>201901</v>
      </c>
      <c r="N3" s="5">
        <v>201902</v>
      </c>
    </row>
    <row r="4" spans="1:14">
      <c r="A4">
        <v>3</v>
      </c>
      <c r="B4" s="60">
        <v>201903</v>
      </c>
      <c r="C4" s="5">
        <v>201804</v>
      </c>
      <c r="D4" s="5">
        <v>201805</v>
      </c>
      <c r="E4" s="5">
        <v>201806</v>
      </c>
      <c r="F4" s="5">
        <v>201807</v>
      </c>
      <c r="G4" s="5">
        <v>201808</v>
      </c>
      <c r="H4" s="5">
        <v>201809</v>
      </c>
      <c r="I4" s="5">
        <v>201810</v>
      </c>
      <c r="J4" s="5">
        <v>201811</v>
      </c>
      <c r="K4" s="5">
        <v>201812</v>
      </c>
      <c r="L4" s="5">
        <v>201901</v>
      </c>
      <c r="M4" s="5">
        <v>201902</v>
      </c>
      <c r="N4" s="5">
        <v>201903</v>
      </c>
    </row>
    <row r="5" spans="1:14">
      <c r="A5">
        <v>4</v>
      </c>
      <c r="B5" s="60">
        <v>201904</v>
      </c>
      <c r="C5" s="5">
        <v>201805</v>
      </c>
      <c r="D5" s="5">
        <v>201806</v>
      </c>
      <c r="E5" s="5">
        <v>201807</v>
      </c>
      <c r="F5" s="5">
        <v>201808</v>
      </c>
      <c r="G5" s="5">
        <v>201809</v>
      </c>
      <c r="H5" s="5">
        <v>201810</v>
      </c>
      <c r="I5" s="5">
        <v>201811</v>
      </c>
      <c r="J5" s="5">
        <v>201812</v>
      </c>
      <c r="K5" s="5">
        <v>201901</v>
      </c>
      <c r="L5" s="5">
        <v>201902</v>
      </c>
      <c r="M5" s="5">
        <v>201903</v>
      </c>
      <c r="N5" s="5">
        <v>201904</v>
      </c>
    </row>
    <row r="6" spans="1:14">
      <c r="A6">
        <v>5</v>
      </c>
      <c r="B6" s="60">
        <v>201905</v>
      </c>
      <c r="C6" s="5">
        <v>201806</v>
      </c>
      <c r="D6" s="5">
        <v>201807</v>
      </c>
      <c r="E6" s="5">
        <v>201808</v>
      </c>
      <c r="F6" s="5">
        <v>201809</v>
      </c>
      <c r="G6" s="5">
        <v>201810</v>
      </c>
      <c r="H6" s="5">
        <v>201811</v>
      </c>
      <c r="I6" s="5">
        <v>201812</v>
      </c>
      <c r="J6" s="5">
        <v>201901</v>
      </c>
      <c r="K6" s="5">
        <v>201902</v>
      </c>
      <c r="L6" s="5">
        <v>201903</v>
      </c>
      <c r="M6" s="5">
        <v>201904</v>
      </c>
      <c r="N6" s="5">
        <v>201905</v>
      </c>
    </row>
    <row r="7" spans="1:14">
      <c r="A7">
        <v>6</v>
      </c>
      <c r="B7" s="60">
        <v>201906</v>
      </c>
      <c r="C7" s="5">
        <v>201807</v>
      </c>
      <c r="D7" s="5">
        <v>201808</v>
      </c>
      <c r="E7" s="5">
        <v>201809</v>
      </c>
      <c r="F7" s="5">
        <v>201810</v>
      </c>
      <c r="G7" s="5">
        <v>201811</v>
      </c>
      <c r="H7" s="5">
        <v>201812</v>
      </c>
      <c r="I7" s="5">
        <v>201901</v>
      </c>
      <c r="J7" s="5">
        <v>201902</v>
      </c>
      <c r="K7" s="5">
        <v>201903</v>
      </c>
      <c r="L7" s="5">
        <v>201904</v>
      </c>
      <c r="M7" s="5">
        <v>201905</v>
      </c>
      <c r="N7" s="5">
        <v>201906</v>
      </c>
    </row>
    <row r="8" spans="1:14">
      <c r="A8">
        <v>7</v>
      </c>
      <c r="B8" s="60">
        <v>201907</v>
      </c>
      <c r="C8" s="5">
        <v>201808</v>
      </c>
      <c r="D8" s="5">
        <v>201809</v>
      </c>
      <c r="E8" s="5">
        <v>201810</v>
      </c>
      <c r="F8" s="5">
        <v>201811</v>
      </c>
      <c r="G8" s="5">
        <v>201812</v>
      </c>
      <c r="H8" s="5">
        <v>201901</v>
      </c>
      <c r="I8" s="5">
        <v>201902</v>
      </c>
      <c r="J8" s="5">
        <v>201903</v>
      </c>
      <c r="K8" s="5">
        <v>201904</v>
      </c>
      <c r="L8" s="5">
        <v>201905</v>
      </c>
      <c r="M8" s="5">
        <v>201906</v>
      </c>
      <c r="N8" s="5">
        <v>201907</v>
      </c>
    </row>
    <row r="9" spans="1:14">
      <c r="A9">
        <v>8</v>
      </c>
      <c r="B9" s="60">
        <v>201908</v>
      </c>
      <c r="C9" s="5">
        <v>201809</v>
      </c>
      <c r="D9" s="5">
        <v>201810</v>
      </c>
      <c r="E9" s="5">
        <v>201811</v>
      </c>
      <c r="F9" s="5">
        <v>201812</v>
      </c>
      <c r="G9" s="5">
        <v>201901</v>
      </c>
      <c r="H9" s="5">
        <v>201902</v>
      </c>
      <c r="I9" s="5">
        <v>201903</v>
      </c>
      <c r="J9" s="5">
        <v>201904</v>
      </c>
      <c r="K9" s="5">
        <v>201905</v>
      </c>
      <c r="L9" s="5">
        <v>201906</v>
      </c>
      <c r="M9" s="5">
        <v>201907</v>
      </c>
      <c r="N9" s="5">
        <v>201908</v>
      </c>
    </row>
    <row r="10" spans="1:14">
      <c r="A10">
        <v>9</v>
      </c>
      <c r="B10" s="60">
        <v>201909</v>
      </c>
      <c r="C10" s="5">
        <v>201810</v>
      </c>
      <c r="D10" s="5">
        <v>201811</v>
      </c>
      <c r="E10" s="5">
        <v>201812</v>
      </c>
      <c r="F10" s="5">
        <v>201901</v>
      </c>
      <c r="G10" s="5">
        <v>201902</v>
      </c>
      <c r="H10" s="5">
        <v>201903</v>
      </c>
      <c r="I10" s="5">
        <v>201904</v>
      </c>
      <c r="J10" s="5">
        <v>201905</v>
      </c>
      <c r="K10" s="5">
        <v>201906</v>
      </c>
      <c r="L10" s="5">
        <v>201907</v>
      </c>
      <c r="M10" s="5">
        <v>201908</v>
      </c>
      <c r="N10" s="5">
        <v>201909</v>
      </c>
    </row>
    <row r="11" spans="1:14">
      <c r="A11">
        <v>10</v>
      </c>
      <c r="B11" s="60">
        <v>201910</v>
      </c>
      <c r="C11" s="5">
        <v>201811</v>
      </c>
      <c r="D11" s="5">
        <v>201812</v>
      </c>
      <c r="E11" s="5">
        <v>201901</v>
      </c>
      <c r="F11" s="5">
        <v>201902</v>
      </c>
      <c r="G11" s="5">
        <v>201903</v>
      </c>
      <c r="H11" s="5">
        <v>201904</v>
      </c>
      <c r="I11" s="5">
        <v>201905</v>
      </c>
      <c r="J11" s="5">
        <v>201906</v>
      </c>
      <c r="K11" s="5">
        <v>201907</v>
      </c>
      <c r="L11" s="5">
        <v>201908</v>
      </c>
      <c r="M11" s="5">
        <v>201909</v>
      </c>
      <c r="N11" s="5">
        <v>201910</v>
      </c>
    </row>
    <row r="12" spans="1:14">
      <c r="A12">
        <v>11</v>
      </c>
      <c r="B12" s="60">
        <v>201911</v>
      </c>
      <c r="C12" s="5">
        <v>201812</v>
      </c>
      <c r="D12" s="5">
        <v>201901</v>
      </c>
      <c r="E12" s="5">
        <v>201902</v>
      </c>
      <c r="F12" s="5">
        <v>201903</v>
      </c>
      <c r="G12" s="5">
        <v>201904</v>
      </c>
      <c r="H12" s="5">
        <v>201905</v>
      </c>
      <c r="I12" s="5">
        <v>201906</v>
      </c>
      <c r="J12" s="5">
        <v>201907</v>
      </c>
      <c r="K12" s="5">
        <v>201908</v>
      </c>
      <c r="L12" s="5">
        <v>201909</v>
      </c>
      <c r="M12" s="5">
        <v>201910</v>
      </c>
      <c r="N12" s="5">
        <v>201911</v>
      </c>
    </row>
    <row r="13" spans="1:14">
      <c r="A13">
        <v>12</v>
      </c>
      <c r="B13" s="60">
        <v>201912</v>
      </c>
      <c r="C13" s="5">
        <v>201901</v>
      </c>
      <c r="D13" s="5">
        <v>201902</v>
      </c>
      <c r="E13" s="5">
        <v>201903</v>
      </c>
      <c r="F13" s="5">
        <v>201904</v>
      </c>
      <c r="G13" s="5">
        <v>201905</v>
      </c>
      <c r="H13" s="5">
        <v>201906</v>
      </c>
      <c r="I13" s="5">
        <v>201907</v>
      </c>
      <c r="J13" s="5">
        <v>201908</v>
      </c>
      <c r="K13" s="5">
        <v>201909</v>
      </c>
      <c r="L13" s="5">
        <v>201910</v>
      </c>
      <c r="M13" s="5">
        <v>201911</v>
      </c>
      <c r="N13" s="5">
        <v>201912</v>
      </c>
    </row>
    <row r="14" spans="1:14">
      <c r="A14">
        <v>13</v>
      </c>
      <c r="B14" s="60">
        <v>202001</v>
      </c>
      <c r="C14" s="5">
        <v>201902</v>
      </c>
      <c r="D14" s="5">
        <v>201903</v>
      </c>
      <c r="E14" s="5">
        <v>201904</v>
      </c>
      <c r="F14" s="5">
        <v>201905</v>
      </c>
      <c r="G14" s="5">
        <v>201906</v>
      </c>
      <c r="H14" s="5">
        <v>201907</v>
      </c>
      <c r="I14" s="5">
        <v>201908</v>
      </c>
      <c r="J14" s="5">
        <v>201909</v>
      </c>
      <c r="K14" s="5">
        <v>201910</v>
      </c>
      <c r="L14" s="5">
        <v>201911</v>
      </c>
      <c r="M14" s="5">
        <v>201912</v>
      </c>
      <c r="N14" s="5">
        <v>202001</v>
      </c>
    </row>
    <row r="15" spans="1:14">
      <c r="A15">
        <v>14</v>
      </c>
      <c r="B15" s="60">
        <v>202002</v>
      </c>
      <c r="C15" s="5">
        <v>201903</v>
      </c>
      <c r="D15" s="5">
        <v>201904</v>
      </c>
      <c r="E15" s="5">
        <v>201905</v>
      </c>
      <c r="F15" s="5">
        <v>201906</v>
      </c>
      <c r="G15" s="5">
        <v>201907</v>
      </c>
      <c r="H15" s="5">
        <v>201908</v>
      </c>
      <c r="I15" s="5">
        <v>201909</v>
      </c>
      <c r="J15" s="5">
        <v>201910</v>
      </c>
      <c r="K15" s="5">
        <v>201911</v>
      </c>
      <c r="L15" s="5">
        <v>201912</v>
      </c>
      <c r="M15" s="5">
        <v>202001</v>
      </c>
      <c r="N15" s="5">
        <v>202002</v>
      </c>
    </row>
    <row r="16" spans="1:14">
      <c r="A16">
        <v>15</v>
      </c>
      <c r="B16" s="60">
        <v>202003</v>
      </c>
      <c r="C16" s="5">
        <v>201904</v>
      </c>
      <c r="D16" s="5">
        <v>201905</v>
      </c>
      <c r="E16" s="5">
        <v>201906</v>
      </c>
      <c r="F16" s="5">
        <v>201907</v>
      </c>
      <c r="G16" s="5">
        <v>201908</v>
      </c>
      <c r="H16" s="5">
        <v>201909</v>
      </c>
      <c r="I16" s="5">
        <v>201910</v>
      </c>
      <c r="J16" s="5">
        <v>201911</v>
      </c>
      <c r="K16" s="5">
        <v>201912</v>
      </c>
      <c r="L16" s="5">
        <v>202001</v>
      </c>
      <c r="M16" s="5">
        <v>202002</v>
      </c>
      <c r="N16" s="5">
        <v>202003</v>
      </c>
    </row>
    <row r="17" spans="1:14">
      <c r="A17">
        <v>16</v>
      </c>
      <c r="B17" s="60">
        <v>202004</v>
      </c>
      <c r="C17" s="5">
        <v>201905</v>
      </c>
      <c r="D17" s="5">
        <v>201906</v>
      </c>
      <c r="E17" s="5">
        <v>201907</v>
      </c>
      <c r="F17" s="5">
        <v>201908</v>
      </c>
      <c r="G17" s="5">
        <v>201909</v>
      </c>
      <c r="H17" s="5">
        <v>201910</v>
      </c>
      <c r="I17" s="5">
        <v>201911</v>
      </c>
      <c r="J17" s="5">
        <v>201912</v>
      </c>
      <c r="K17" s="5">
        <v>202001</v>
      </c>
      <c r="L17" s="5">
        <v>202002</v>
      </c>
      <c r="M17" s="5">
        <v>202003</v>
      </c>
      <c r="N17" s="5">
        <v>202004</v>
      </c>
    </row>
    <row r="18" spans="1:14">
      <c r="A18">
        <v>17</v>
      </c>
      <c r="B18" s="60">
        <v>202005</v>
      </c>
      <c r="C18" s="5">
        <v>201906</v>
      </c>
      <c r="D18" s="5">
        <v>201907</v>
      </c>
      <c r="E18" s="5">
        <v>201908</v>
      </c>
      <c r="F18" s="5">
        <v>201909</v>
      </c>
      <c r="G18" s="5">
        <v>201910</v>
      </c>
      <c r="H18" s="5">
        <v>201911</v>
      </c>
      <c r="I18" s="5">
        <v>201912</v>
      </c>
      <c r="J18" s="5">
        <v>202001</v>
      </c>
      <c r="K18" s="5">
        <v>202002</v>
      </c>
      <c r="L18" s="5">
        <v>202003</v>
      </c>
      <c r="M18" s="5">
        <v>202004</v>
      </c>
      <c r="N18" s="5">
        <v>202005</v>
      </c>
    </row>
    <row r="19" spans="1:14">
      <c r="A19">
        <v>18</v>
      </c>
      <c r="B19" s="60">
        <v>202006</v>
      </c>
      <c r="C19" s="5">
        <v>201907</v>
      </c>
      <c r="D19" s="5">
        <v>201908</v>
      </c>
      <c r="E19" s="5">
        <v>201909</v>
      </c>
      <c r="F19" s="5">
        <v>201910</v>
      </c>
      <c r="G19" s="5">
        <v>201911</v>
      </c>
      <c r="H19" s="5">
        <v>201912</v>
      </c>
      <c r="I19" s="5">
        <v>202001</v>
      </c>
      <c r="J19" s="5">
        <v>202002</v>
      </c>
      <c r="K19" s="5">
        <v>202003</v>
      </c>
      <c r="L19" s="5">
        <v>202004</v>
      </c>
      <c r="M19" s="5">
        <v>202005</v>
      </c>
      <c r="N19" s="5">
        <v>202006</v>
      </c>
    </row>
    <row r="20" spans="1:14">
      <c r="A20">
        <v>19</v>
      </c>
      <c r="B20" s="60">
        <v>202007</v>
      </c>
      <c r="C20" s="5">
        <v>201908</v>
      </c>
      <c r="D20" s="5">
        <v>201909</v>
      </c>
      <c r="E20" s="5">
        <v>201910</v>
      </c>
      <c r="F20" s="5">
        <v>201911</v>
      </c>
      <c r="G20" s="5">
        <v>201912</v>
      </c>
      <c r="H20" s="5">
        <v>202001</v>
      </c>
      <c r="I20" s="5">
        <v>202002</v>
      </c>
      <c r="J20" s="5">
        <v>202003</v>
      </c>
      <c r="K20" s="5">
        <v>202004</v>
      </c>
      <c r="L20" s="5">
        <v>202005</v>
      </c>
      <c r="M20" s="5">
        <v>202006</v>
      </c>
      <c r="N20" s="5">
        <v>202007</v>
      </c>
    </row>
    <row r="21" spans="1:14">
      <c r="A21">
        <v>20</v>
      </c>
      <c r="B21" s="60">
        <v>202008</v>
      </c>
      <c r="C21" s="5">
        <v>201909</v>
      </c>
      <c r="D21" s="5">
        <v>201910</v>
      </c>
      <c r="E21" s="5">
        <v>201911</v>
      </c>
      <c r="F21" s="5">
        <v>201912</v>
      </c>
      <c r="G21" s="5">
        <v>202001</v>
      </c>
      <c r="H21" s="5">
        <v>202002</v>
      </c>
      <c r="I21" s="5">
        <v>202003</v>
      </c>
      <c r="J21" s="5">
        <v>202004</v>
      </c>
      <c r="K21" s="5">
        <v>202005</v>
      </c>
      <c r="L21" s="5">
        <v>202006</v>
      </c>
      <c r="M21" s="5">
        <v>202007</v>
      </c>
      <c r="N21" s="5">
        <v>202008</v>
      </c>
    </row>
    <row r="22" spans="1:14">
      <c r="A22">
        <v>21</v>
      </c>
      <c r="B22" s="60">
        <v>202009</v>
      </c>
      <c r="C22" s="5">
        <v>201910</v>
      </c>
      <c r="D22" s="5">
        <v>201911</v>
      </c>
      <c r="E22" s="5">
        <v>201912</v>
      </c>
      <c r="F22" s="5">
        <v>202001</v>
      </c>
      <c r="G22" s="5">
        <v>202002</v>
      </c>
      <c r="H22" s="5">
        <v>202003</v>
      </c>
      <c r="I22" s="5">
        <v>202004</v>
      </c>
      <c r="J22" s="5">
        <v>202005</v>
      </c>
      <c r="K22" s="5">
        <v>202006</v>
      </c>
      <c r="L22" s="5">
        <v>202007</v>
      </c>
      <c r="M22" s="5">
        <v>202008</v>
      </c>
      <c r="N22" s="5">
        <v>202009</v>
      </c>
    </row>
    <row r="23" spans="1:14">
      <c r="A23">
        <v>22</v>
      </c>
      <c r="B23" s="60">
        <v>202010</v>
      </c>
      <c r="C23" s="5">
        <v>201911</v>
      </c>
      <c r="D23" s="5">
        <v>201912</v>
      </c>
      <c r="E23" s="5">
        <v>202001</v>
      </c>
      <c r="F23" s="5">
        <v>202002</v>
      </c>
      <c r="G23" s="5">
        <v>202003</v>
      </c>
      <c r="H23" s="5">
        <v>202004</v>
      </c>
      <c r="I23" s="5">
        <v>202005</v>
      </c>
      <c r="J23" s="5">
        <v>202006</v>
      </c>
      <c r="K23" s="5">
        <v>202007</v>
      </c>
      <c r="L23" s="5">
        <v>202008</v>
      </c>
      <c r="M23" s="5">
        <v>202009</v>
      </c>
      <c r="N23" s="5">
        <v>202010</v>
      </c>
    </row>
    <row r="24" spans="1:14">
      <c r="A24">
        <v>23</v>
      </c>
      <c r="B24" s="60">
        <v>202011</v>
      </c>
      <c r="C24" s="5">
        <v>201912</v>
      </c>
      <c r="D24" s="5">
        <v>202001</v>
      </c>
      <c r="E24" s="5">
        <v>202002</v>
      </c>
      <c r="F24" s="5">
        <v>202003</v>
      </c>
      <c r="G24" s="5">
        <v>202004</v>
      </c>
      <c r="H24" s="5">
        <v>202005</v>
      </c>
      <c r="I24" s="5">
        <v>202006</v>
      </c>
      <c r="J24" s="5">
        <v>202007</v>
      </c>
      <c r="K24" s="5">
        <v>202008</v>
      </c>
      <c r="L24" s="5">
        <v>202009</v>
      </c>
      <c r="M24" s="5">
        <v>202010</v>
      </c>
      <c r="N24" s="5">
        <v>202011</v>
      </c>
    </row>
    <row r="25" spans="1:14">
      <c r="A25">
        <v>24</v>
      </c>
      <c r="B25" s="60">
        <v>202012</v>
      </c>
      <c r="C25" s="5">
        <v>202001</v>
      </c>
      <c r="D25" s="5">
        <v>202002</v>
      </c>
      <c r="E25" s="5">
        <v>202003</v>
      </c>
      <c r="F25" s="5">
        <v>202004</v>
      </c>
      <c r="G25" s="5">
        <v>202005</v>
      </c>
      <c r="H25" s="5">
        <v>202006</v>
      </c>
      <c r="I25" s="5">
        <v>202007</v>
      </c>
      <c r="J25" s="5">
        <v>202008</v>
      </c>
      <c r="K25" s="5">
        <v>202009</v>
      </c>
      <c r="L25" s="5">
        <v>202010</v>
      </c>
      <c r="M25" s="5">
        <v>202011</v>
      </c>
      <c r="N25" s="5">
        <v>202012</v>
      </c>
    </row>
  </sheetData>
  <phoneticPr fontId="11" type="noConversion"/>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04"/>
  <sheetViews>
    <sheetView workbookViewId="0">
      <pane xSplit="1" ySplit="2" topLeftCell="B3" activePane="bottomRight" state="frozen"/>
      <selection pane="topRight" activeCell="B1" sqref="B1"/>
      <selection pane="bottomLeft" activeCell="A3" sqref="A3"/>
      <selection pane="bottomRight" activeCell="M12" sqref="A12:M12"/>
    </sheetView>
  </sheetViews>
  <sheetFormatPr defaultRowHeight="15"/>
  <cols>
    <col min="1" max="1" width="32.7109375" customWidth="1"/>
    <col min="2" max="2" width="8.7109375" customWidth="1"/>
    <col min="3" max="4" width="8.42578125" bestFit="1" customWidth="1"/>
    <col min="9" max="9" width="9" style="5"/>
    <col min="13" max="13" width="13" customWidth="1"/>
    <col min="15" max="19" width="5.42578125" customWidth="1"/>
  </cols>
  <sheetData>
    <row r="1" spans="1:19" ht="22.5" customHeight="1">
      <c r="A1" s="70" t="s">
        <v>164</v>
      </c>
      <c r="B1" s="72">
        <f>VLOOKUP(Summary!$O$1,YearMonth!$B$2:$N$25,2,FALSE)</f>
        <v>201906</v>
      </c>
      <c r="C1" s="72">
        <f>VLOOKUP(Summary!$O$1,YearMonth!$B$2:$N$25,3,FALSE)</f>
        <v>201907</v>
      </c>
      <c r="D1" s="72">
        <f>VLOOKUP(Summary!$O$1,YearMonth!$B$2:$N$25,4,FALSE)</f>
        <v>201908</v>
      </c>
      <c r="E1" s="72">
        <f>VLOOKUP(Summary!$O$1,YearMonth!$B$2:$N$25,5,FALSE)</f>
        <v>201909</v>
      </c>
      <c r="F1" s="72">
        <f>VLOOKUP(Summary!$O$1,YearMonth!$B$2:$N$25,6,FALSE)</f>
        <v>201910</v>
      </c>
      <c r="G1" s="72">
        <f>VLOOKUP(Summary!$O$1,YearMonth!$B$2:$N$25,7,FALSE)</f>
        <v>201911</v>
      </c>
      <c r="H1" s="72">
        <f>VLOOKUP(Summary!$O$1,YearMonth!$B$2:$N$25,8,FALSE)</f>
        <v>201912</v>
      </c>
      <c r="I1" s="72">
        <f>VLOOKUP(Summary!$O$1,YearMonth!$B$2:$N$25,9,FALSE)</f>
        <v>202001</v>
      </c>
      <c r="J1" s="72">
        <f>VLOOKUP(Summary!$O$1,YearMonth!$B$2:$N$25,10,FALSE)</f>
        <v>202002</v>
      </c>
      <c r="K1" s="72">
        <f>VLOOKUP(Summary!$O$1,YearMonth!$B$2:$N$25,11,FALSE)</f>
        <v>202003</v>
      </c>
      <c r="L1" s="72">
        <f>VLOOKUP(Summary!$O$1,YearMonth!$B$2:$N$25,12,FALSE)</f>
        <v>202004</v>
      </c>
      <c r="M1" s="72">
        <f>VLOOKUP(Summary!$O$1,YearMonth!$B$2:$N$25,13,FALSE)</f>
        <v>202005</v>
      </c>
      <c r="N1" s="70" t="s">
        <v>301</v>
      </c>
      <c r="O1" s="67">
        <f>VLOOKUP(YearMonth!B1,YearMonth!A2:B25,2,FALSE)</f>
        <v>202005</v>
      </c>
      <c r="P1" s="68"/>
      <c r="Q1" s="68"/>
      <c r="R1" s="68"/>
      <c r="S1" s="69"/>
    </row>
    <row r="2" spans="1:19">
      <c r="A2" s="71"/>
      <c r="B2" s="73"/>
      <c r="C2" s="73"/>
      <c r="D2" s="73"/>
      <c r="E2" s="73"/>
      <c r="F2" s="73"/>
      <c r="G2" s="73"/>
      <c r="H2" s="73"/>
      <c r="I2" s="73"/>
      <c r="J2" s="73"/>
      <c r="K2" s="73"/>
      <c r="L2" s="73"/>
      <c r="M2" s="73"/>
      <c r="N2" s="71"/>
      <c r="O2" s="21" t="s">
        <v>581</v>
      </c>
      <c r="P2" s="21" t="s">
        <v>582</v>
      </c>
      <c r="Q2" s="21" t="s">
        <v>583</v>
      </c>
      <c r="R2" s="21" t="s">
        <v>584</v>
      </c>
      <c r="S2" s="21" t="s">
        <v>585</v>
      </c>
    </row>
    <row r="3" spans="1:19" ht="30">
      <c r="A3" s="7" t="s">
        <v>14257</v>
      </c>
      <c r="B3" s="14">
        <f ca="1">COUNTIF(INDIRECT("INC"&amp;B$1&amp;"!$J:$J"),$A3)</f>
        <v>0</v>
      </c>
      <c r="C3" s="14">
        <f ca="1">COUNTIF(INDIRECT("INC"&amp;C$1&amp;"!$J:$J"),$A3)</f>
        <v>0</v>
      </c>
      <c r="D3" s="14">
        <f ca="1">COUNTIF(INDIRECT("INC"&amp;D$1&amp;"!$J:$J"),$A3)</f>
        <v>0</v>
      </c>
      <c r="E3" s="14">
        <f ca="1">COUNTIF(INDIRECT("INC"&amp;E$1&amp;"!$J:$J"),$A3)</f>
        <v>0</v>
      </c>
      <c r="F3" s="14">
        <f ca="1">COUNTIF(INDIRECT("INC"&amp;F$1&amp;"!$J:$J"),$A3)</f>
        <v>0</v>
      </c>
      <c r="G3" s="14">
        <f ca="1">COUNTIF(INDIRECT("INC"&amp;G$1&amp;"!$J:$J"),$A3)</f>
        <v>0</v>
      </c>
      <c r="H3" s="14">
        <f ca="1">COUNTIF(INDIRECT("INC"&amp;H$1&amp;"!$J:$J"),$A3)</f>
        <v>0</v>
      </c>
      <c r="I3" s="15">
        <f ca="1">COUNTIF(INDIRECT("INC"&amp;I$1&amp;"!$J:$J"),$A3)</f>
        <v>5</v>
      </c>
      <c r="J3" s="14">
        <f ca="1">COUNTIF(INDIRECT("INC"&amp;J$1&amp;"!$J:$J"),$A3)</f>
        <v>7</v>
      </c>
      <c r="K3" s="14">
        <f ca="1">COUNTIF(INDIRECT("INC"&amp;K$1&amp;"!$J:$J"),$A3)</f>
        <v>19</v>
      </c>
      <c r="L3" s="14">
        <f ca="1">COUNTIF(INDIRECT("INC"&amp;L$1&amp;"!$J:$J"),$A3)</f>
        <v>23</v>
      </c>
      <c r="M3" s="14">
        <f ca="1">COUNTIF(INDIRECT("INC"&amp;M$1&amp;"!$J:$J"),$A3)</f>
        <v>67</v>
      </c>
      <c r="N3" s="16">
        <f ca="1">SUM(B3:M3)</f>
        <v>121</v>
      </c>
      <c r="O3" s="8">
        <f ca="1">COUNTIFS(INDIRECT("INC"&amp;$O$1&amp;"!$J:$J"),$A3,INDIRECT("INC"&amp;$O$1&amp;"!$D:$D"),RIGHT(O$2,1))</f>
        <v>0</v>
      </c>
      <c r="P3" s="8">
        <f ca="1">COUNTIFS(INDIRECT("INC"&amp;$O$1&amp;"!$J:$J"),$A3,INDIRECT("INC"&amp;$O$1&amp;"!$D:$D"),RIGHT(P$2,1))</f>
        <v>0</v>
      </c>
      <c r="Q3" s="8">
        <f ca="1">COUNTIFS(INDIRECT("INC"&amp;$O$1&amp;"!$J:$J"),$A3,INDIRECT("INC"&amp;$O$1&amp;"!$D:$D"),RIGHT(Q$2,1))</f>
        <v>0</v>
      </c>
      <c r="R3" s="8">
        <f ca="1">COUNTIFS(INDIRECT("INC"&amp;$O$1&amp;"!$J:$J"),$A3,INDIRECT("INC"&amp;$O$1&amp;"!$D:$D"),RIGHT(R$2,1))</f>
        <v>43</v>
      </c>
      <c r="S3" s="8">
        <f ca="1">COUNTIFS(INDIRECT("INC"&amp;$O$1&amp;"!$J:$J"),$A3,INDIRECT("INC"&amp;$O$1&amp;"!$D:$D"),RIGHT(S$2,1))</f>
        <v>24</v>
      </c>
    </row>
    <row r="4" spans="1:19">
      <c r="A4" s="13" t="s">
        <v>16</v>
      </c>
      <c r="B4" s="8">
        <f ca="1">COUNTIF(INDIRECT("INC"&amp;B$1&amp;"!$J:$J"),$A4)</f>
        <v>30</v>
      </c>
      <c r="C4" s="8">
        <f ca="1">COUNTIF(INDIRECT("INC"&amp;C$1&amp;"!$J:$J"),$A4)</f>
        <v>40</v>
      </c>
      <c r="D4" s="8">
        <f ca="1">COUNTIF(INDIRECT("INC"&amp;D$1&amp;"!$J:$J"),$A4)</f>
        <v>24</v>
      </c>
      <c r="E4" s="8">
        <f ca="1">COUNTIF(INDIRECT("INC"&amp;E$1&amp;"!$J:$J"),$A4)</f>
        <v>21</v>
      </c>
      <c r="F4" s="8">
        <f ca="1">COUNTIF(INDIRECT("INC"&amp;F$1&amp;"!$J:$J"),$A4)</f>
        <v>18</v>
      </c>
      <c r="G4" s="8">
        <f ca="1">COUNTIF(INDIRECT("INC"&amp;G$1&amp;"!$J:$J"),$A4)</f>
        <v>21</v>
      </c>
      <c r="H4" s="8">
        <f ca="1">COUNTIF(INDIRECT("INC"&amp;H$1&amp;"!$J:$J"),$A4)</f>
        <v>33</v>
      </c>
      <c r="I4" s="9">
        <f ca="1">COUNTIF(INDIRECT("INC"&amp;I$1&amp;"!$J:$J"),$A4)</f>
        <v>22</v>
      </c>
      <c r="J4" s="8">
        <f ca="1">COUNTIF(INDIRECT("INC"&amp;J$1&amp;"!$J:$J"),$A4)</f>
        <v>8</v>
      </c>
      <c r="K4" s="8">
        <f ca="1">COUNTIF(INDIRECT("INC"&amp;K$1&amp;"!$J:$J"),$A4)</f>
        <v>14</v>
      </c>
      <c r="L4" s="8">
        <f ca="1">COUNTIF(INDIRECT("INC"&amp;L$1&amp;"!$J:$J"),$A4)</f>
        <v>28</v>
      </c>
      <c r="M4" s="8">
        <f ca="1">COUNTIF(INDIRECT("INC"&amp;M$1&amp;"!$J:$J"),$A4)</f>
        <v>51</v>
      </c>
      <c r="N4" s="6">
        <f ca="1">SUM(B4:M4)</f>
        <v>310</v>
      </c>
      <c r="O4" s="22">
        <f ca="1">COUNTIFS(INDIRECT("INC"&amp;$O$1&amp;"!$J:$J"),$A4,INDIRECT("INC"&amp;$O$1&amp;"!$D:$D"),RIGHT(O$2,1))</f>
        <v>0</v>
      </c>
      <c r="P4" s="22">
        <f ca="1">COUNTIFS(INDIRECT("INC"&amp;$O$1&amp;"!$J:$J"),$A4,INDIRECT("INC"&amp;$O$1&amp;"!$D:$D"),RIGHT(P$2,1))</f>
        <v>0</v>
      </c>
      <c r="Q4" s="22">
        <f ca="1">COUNTIFS(INDIRECT("INC"&amp;$O$1&amp;"!$J:$J"),$A4,INDIRECT("INC"&amp;$O$1&amp;"!$D:$D"),RIGHT(Q$2,1))</f>
        <v>0</v>
      </c>
      <c r="R4" s="22">
        <f ca="1">COUNTIFS(INDIRECT("INC"&amp;$O$1&amp;"!$J:$J"),$A4,INDIRECT("INC"&amp;$O$1&amp;"!$D:$D"),RIGHT(R$2,1))</f>
        <v>39</v>
      </c>
      <c r="S4" s="22">
        <f ca="1">COUNTIFS(INDIRECT("INC"&amp;$O$1&amp;"!$J:$J"),$A4,INDIRECT("INC"&amp;$O$1&amp;"!$D:$D"),RIGHT(S$2,1))</f>
        <v>12</v>
      </c>
    </row>
    <row r="5" spans="1:19">
      <c r="A5" s="13" t="s">
        <v>30</v>
      </c>
      <c r="B5" s="8">
        <f ca="1">COUNTIF(INDIRECT("INC"&amp;B$1&amp;"!$J:$J"),$A5)</f>
        <v>26</v>
      </c>
      <c r="C5" s="8">
        <f ca="1">COUNTIF(INDIRECT("INC"&amp;C$1&amp;"!$J:$J"),$A5)</f>
        <v>50</v>
      </c>
      <c r="D5" s="8">
        <f ca="1">COUNTIF(INDIRECT("INC"&amp;D$1&amp;"!$J:$J"),$A5)</f>
        <v>34</v>
      </c>
      <c r="E5" s="8">
        <f ca="1">COUNTIF(INDIRECT("INC"&amp;E$1&amp;"!$J:$J"),$A5)</f>
        <v>44</v>
      </c>
      <c r="F5" s="8">
        <f ca="1">COUNTIF(INDIRECT("INC"&amp;F$1&amp;"!$J:$J"),$A5)</f>
        <v>27</v>
      </c>
      <c r="G5" s="8">
        <f ca="1">COUNTIF(INDIRECT("INC"&amp;G$1&amp;"!$J:$J"),$A5)</f>
        <v>14</v>
      </c>
      <c r="H5" s="8">
        <f ca="1">COUNTIF(INDIRECT("INC"&amp;H$1&amp;"!$J:$J"),$A5)</f>
        <v>35</v>
      </c>
      <c r="I5" s="9">
        <f ca="1">COUNTIF(INDIRECT("INC"&amp;I$1&amp;"!$J:$J"),$A5)</f>
        <v>29</v>
      </c>
      <c r="J5" s="8">
        <f ca="1">COUNTIF(INDIRECT("INC"&amp;J$1&amp;"!$J:$J"),$A5)</f>
        <v>21</v>
      </c>
      <c r="K5" s="8">
        <f ca="1">COUNTIF(INDIRECT("INC"&amp;K$1&amp;"!$J:$J"),$A5)</f>
        <v>55</v>
      </c>
      <c r="L5" s="8">
        <f ca="1">COUNTIF(INDIRECT("INC"&amp;L$1&amp;"!$J:$J"),$A5)</f>
        <v>55</v>
      </c>
      <c r="M5" s="8">
        <f ca="1">COUNTIF(INDIRECT("INC"&amp;M$1&amp;"!$J:$J"),$A5)</f>
        <v>42</v>
      </c>
      <c r="N5" s="6">
        <f ca="1">SUM(B5:M5)</f>
        <v>432</v>
      </c>
      <c r="O5" s="22">
        <f ca="1">COUNTIFS(INDIRECT("INC"&amp;$O$1&amp;"!$J:$J"),$A5,INDIRECT("INC"&amp;$O$1&amp;"!$D:$D"),RIGHT(O$2,1))</f>
        <v>0</v>
      </c>
      <c r="P5" s="22">
        <f ca="1">COUNTIFS(INDIRECT("INC"&amp;$O$1&amp;"!$J:$J"),$A5,INDIRECT("INC"&amp;$O$1&amp;"!$D:$D"),RIGHT(P$2,1))</f>
        <v>0</v>
      </c>
      <c r="Q5" s="22">
        <f ca="1">COUNTIFS(INDIRECT("INC"&amp;$O$1&amp;"!$J:$J"),$A5,INDIRECT("INC"&amp;$O$1&amp;"!$D:$D"),RIGHT(Q$2,1))</f>
        <v>0</v>
      </c>
      <c r="R5" s="22">
        <f ca="1">COUNTIFS(INDIRECT("INC"&amp;$O$1&amp;"!$J:$J"),$A5,INDIRECT("INC"&amp;$O$1&amp;"!$D:$D"),RIGHT(R$2,1))</f>
        <v>23</v>
      </c>
      <c r="S5" s="22">
        <f ca="1">COUNTIFS(INDIRECT("INC"&amp;$O$1&amp;"!$J:$J"),$A5,INDIRECT("INC"&amp;$O$1&amp;"!$D:$D"),RIGHT(S$2,1))</f>
        <v>19</v>
      </c>
    </row>
    <row r="6" spans="1:19">
      <c r="A6" s="13" t="s">
        <v>58</v>
      </c>
      <c r="B6" s="8">
        <f ca="1">COUNTIF(INDIRECT("INC"&amp;B$1&amp;"!$J:$J"),$A6)</f>
        <v>15</v>
      </c>
      <c r="C6" s="8">
        <f ca="1">COUNTIF(INDIRECT("INC"&amp;C$1&amp;"!$J:$J"),$A6)</f>
        <v>9</v>
      </c>
      <c r="D6" s="8">
        <f ca="1">COUNTIF(INDIRECT("INC"&amp;D$1&amp;"!$J:$J"),$A6)</f>
        <v>24</v>
      </c>
      <c r="E6" s="8">
        <f ca="1">COUNTIF(INDIRECT("INC"&amp;E$1&amp;"!$J:$J"),$A6)</f>
        <v>16</v>
      </c>
      <c r="F6" s="8">
        <f ca="1">COUNTIF(INDIRECT("INC"&amp;F$1&amp;"!$J:$J"),$A6)</f>
        <v>13</v>
      </c>
      <c r="G6" s="8">
        <f ca="1">COUNTIF(INDIRECT("INC"&amp;G$1&amp;"!$J:$J"),$A6)</f>
        <v>13</v>
      </c>
      <c r="H6" s="8">
        <f ca="1">COUNTIF(INDIRECT("INC"&amp;H$1&amp;"!$J:$J"),$A6)</f>
        <v>7</v>
      </c>
      <c r="I6" s="9">
        <f ca="1">COUNTIF(INDIRECT("INC"&amp;I$1&amp;"!$J:$J"),$A6)</f>
        <v>11</v>
      </c>
      <c r="J6" s="8">
        <f ca="1">COUNTIF(INDIRECT("INC"&amp;J$1&amp;"!$J:$J"),$A6)</f>
        <v>11</v>
      </c>
      <c r="K6" s="8">
        <f ca="1">COUNTIF(INDIRECT("INC"&amp;K$1&amp;"!$J:$J"),$A6)</f>
        <v>17</v>
      </c>
      <c r="L6" s="8">
        <f ca="1">COUNTIF(INDIRECT("INC"&amp;L$1&amp;"!$J:$J"),$A6)</f>
        <v>27</v>
      </c>
      <c r="M6" s="8">
        <f ca="1">COUNTIF(INDIRECT("INC"&amp;M$1&amp;"!$J:$J"),$A6)</f>
        <v>32</v>
      </c>
      <c r="N6" s="6">
        <f ca="1">SUM(B6:M6)</f>
        <v>195</v>
      </c>
      <c r="O6" s="22">
        <f ca="1">COUNTIFS(INDIRECT("INC"&amp;$O$1&amp;"!$J:$J"),$A6,INDIRECT("INC"&amp;$O$1&amp;"!$D:$D"),RIGHT(O$2,1))</f>
        <v>0</v>
      </c>
      <c r="P6" s="22">
        <f ca="1">COUNTIFS(INDIRECT("INC"&amp;$O$1&amp;"!$J:$J"),$A6,INDIRECT("INC"&amp;$O$1&amp;"!$D:$D"),RIGHT(P$2,1))</f>
        <v>0</v>
      </c>
      <c r="Q6" s="22">
        <f ca="1">COUNTIFS(INDIRECT("INC"&amp;$O$1&amp;"!$J:$J"),$A6,INDIRECT("INC"&amp;$O$1&amp;"!$D:$D"),RIGHT(Q$2,1))</f>
        <v>0</v>
      </c>
      <c r="R6" s="22">
        <f ca="1">COUNTIFS(INDIRECT("INC"&amp;$O$1&amp;"!$J:$J"),$A6,INDIRECT("INC"&amp;$O$1&amp;"!$D:$D"),RIGHT(R$2,1))</f>
        <v>32</v>
      </c>
      <c r="S6" s="22">
        <f ca="1">COUNTIFS(INDIRECT("INC"&amp;$O$1&amp;"!$J:$J"),$A6,INDIRECT("INC"&amp;$O$1&amp;"!$D:$D"),RIGHT(S$2,1))</f>
        <v>0</v>
      </c>
    </row>
    <row r="7" spans="1:19">
      <c r="A7" s="7" t="s">
        <v>14260</v>
      </c>
      <c r="B7" s="14">
        <f ca="1">COUNTIF(INDIRECT("INC"&amp;B$1&amp;"!$J:$J"),$A7)</f>
        <v>0</v>
      </c>
      <c r="C7" s="14">
        <f ca="1">COUNTIF(INDIRECT("INC"&amp;C$1&amp;"!$J:$J"),$A7)</f>
        <v>0</v>
      </c>
      <c r="D7" s="14">
        <f ca="1">COUNTIF(INDIRECT("INC"&amp;D$1&amp;"!$J:$J"),$A7)</f>
        <v>0</v>
      </c>
      <c r="E7" s="14">
        <f ca="1">COUNTIF(INDIRECT("INC"&amp;E$1&amp;"!$J:$J"),$A7)</f>
        <v>0</v>
      </c>
      <c r="F7" s="14">
        <f ca="1">COUNTIF(INDIRECT("INC"&amp;F$1&amp;"!$J:$J"),$A7)</f>
        <v>0</v>
      </c>
      <c r="G7" s="14">
        <f ca="1">COUNTIF(INDIRECT("INC"&amp;G$1&amp;"!$J:$J"),$A7)</f>
        <v>0</v>
      </c>
      <c r="H7" s="14">
        <f ca="1">COUNTIF(INDIRECT("INC"&amp;H$1&amp;"!$J:$J"),$A7)</f>
        <v>0</v>
      </c>
      <c r="I7" s="15">
        <f ca="1">COUNTIF(INDIRECT("INC"&amp;I$1&amp;"!$J:$J"),$A7)</f>
        <v>6</v>
      </c>
      <c r="J7" s="14">
        <f ca="1">COUNTIF(INDIRECT("INC"&amp;J$1&amp;"!$J:$J"),$A7)</f>
        <v>7</v>
      </c>
      <c r="K7" s="14">
        <f ca="1">COUNTIF(INDIRECT("INC"&amp;K$1&amp;"!$J:$J"),$A7)</f>
        <v>13</v>
      </c>
      <c r="L7" s="14">
        <f ca="1">COUNTIF(INDIRECT("INC"&amp;L$1&amp;"!$J:$J"),$A7)</f>
        <v>20</v>
      </c>
      <c r="M7" s="14">
        <f ca="1">COUNTIF(INDIRECT("INC"&amp;M$1&amp;"!$J:$J"),$A7)</f>
        <v>30</v>
      </c>
      <c r="N7" s="16">
        <f ca="1">SUM(B7:M7)</f>
        <v>76</v>
      </c>
      <c r="O7" s="8">
        <f ca="1">COUNTIFS(INDIRECT("INC"&amp;$O$1&amp;"!$J:$J"),$A7,INDIRECT("INC"&amp;$O$1&amp;"!$D:$D"),RIGHT(O$2,1))</f>
        <v>0</v>
      </c>
      <c r="P7" s="8">
        <f ca="1">COUNTIFS(INDIRECT("INC"&amp;$O$1&amp;"!$J:$J"),$A7,INDIRECT("INC"&amp;$O$1&amp;"!$D:$D"),RIGHT(P$2,1))</f>
        <v>0</v>
      </c>
      <c r="Q7" s="8">
        <f ca="1">COUNTIFS(INDIRECT("INC"&amp;$O$1&amp;"!$J:$J"),$A7,INDIRECT("INC"&amp;$O$1&amp;"!$D:$D"),RIGHT(Q$2,1))</f>
        <v>3</v>
      </c>
      <c r="R7" s="8">
        <f ca="1">COUNTIFS(INDIRECT("INC"&amp;$O$1&amp;"!$J:$J"),$A7,INDIRECT("INC"&amp;$O$1&amp;"!$D:$D"),RIGHT(R$2,1))</f>
        <v>14</v>
      </c>
      <c r="S7" s="8">
        <f ca="1">COUNTIFS(INDIRECT("INC"&amp;$O$1&amp;"!$J:$J"),$A7,INDIRECT("INC"&amp;$O$1&amp;"!$D:$D"),RIGHT(S$2,1))</f>
        <v>13</v>
      </c>
    </row>
    <row r="8" spans="1:19">
      <c r="A8" s="13" t="s">
        <v>19</v>
      </c>
      <c r="B8" s="8">
        <f ca="1">COUNTIF(INDIRECT("INC"&amp;B$1&amp;"!$J:$J"),$A8)</f>
        <v>28</v>
      </c>
      <c r="C8" s="8">
        <f ca="1">COUNTIF(INDIRECT("INC"&amp;C$1&amp;"!$J:$J"),$A8)</f>
        <v>25</v>
      </c>
      <c r="D8" s="8">
        <f ca="1">COUNTIF(INDIRECT("INC"&amp;D$1&amp;"!$J:$J"),$A8)</f>
        <v>35</v>
      </c>
      <c r="E8" s="8">
        <f ca="1">COUNTIF(INDIRECT("INC"&amp;E$1&amp;"!$J:$J"),$A8)</f>
        <v>24</v>
      </c>
      <c r="F8" s="8">
        <f ca="1">COUNTIF(INDIRECT("INC"&amp;F$1&amp;"!$J:$J"),$A8)</f>
        <v>16</v>
      </c>
      <c r="G8" s="8">
        <f ca="1">COUNTIF(INDIRECT("INC"&amp;G$1&amp;"!$J:$J"),$A8)</f>
        <v>28</v>
      </c>
      <c r="H8" s="8">
        <f ca="1">COUNTIF(INDIRECT("INC"&amp;H$1&amp;"!$J:$J"),$A8)</f>
        <v>42</v>
      </c>
      <c r="I8" s="9">
        <f ca="1">COUNTIF(INDIRECT("INC"&amp;I$1&amp;"!$J:$J"),$A8)</f>
        <v>11</v>
      </c>
      <c r="J8" s="8">
        <f ca="1">COUNTIF(INDIRECT("INC"&amp;J$1&amp;"!$J:$J"),$A8)</f>
        <v>5</v>
      </c>
      <c r="K8" s="8">
        <f ca="1">COUNTIF(INDIRECT("INC"&amp;K$1&amp;"!$J:$J"),$A8)</f>
        <v>24</v>
      </c>
      <c r="L8" s="8">
        <f ca="1">COUNTIF(INDIRECT("INC"&amp;L$1&amp;"!$J:$J"),$A8)</f>
        <v>16</v>
      </c>
      <c r="M8" s="8">
        <f ca="1">COUNTIF(INDIRECT("INC"&amp;M$1&amp;"!$J:$J"),$A8)</f>
        <v>28</v>
      </c>
      <c r="N8" s="6">
        <f ca="1">SUM(B8:M8)</f>
        <v>282</v>
      </c>
      <c r="O8" s="22">
        <f ca="1">COUNTIFS(INDIRECT("INC"&amp;$O$1&amp;"!$J:$J"),$A8,INDIRECT("INC"&amp;$O$1&amp;"!$D:$D"),RIGHT(O$2,1))</f>
        <v>0</v>
      </c>
      <c r="P8" s="22">
        <f ca="1">COUNTIFS(INDIRECT("INC"&amp;$O$1&amp;"!$J:$J"),$A8,INDIRECT("INC"&amp;$O$1&amp;"!$D:$D"),RIGHT(P$2,1))</f>
        <v>0</v>
      </c>
      <c r="Q8" s="22">
        <f ca="1">COUNTIFS(INDIRECT("INC"&amp;$O$1&amp;"!$J:$J"),$A8,INDIRECT("INC"&amp;$O$1&amp;"!$D:$D"),RIGHT(Q$2,1))</f>
        <v>1</v>
      </c>
      <c r="R8" s="22">
        <f ca="1">COUNTIFS(INDIRECT("INC"&amp;$O$1&amp;"!$J:$J"),$A8,INDIRECT("INC"&amp;$O$1&amp;"!$D:$D"),RIGHT(R$2,1))</f>
        <v>22</v>
      </c>
      <c r="S8" s="22">
        <f ca="1">COUNTIFS(INDIRECT("INC"&amp;$O$1&amp;"!$J:$J"),$A8,INDIRECT("INC"&amp;$O$1&amp;"!$D:$D"),RIGHT(S$2,1))</f>
        <v>5</v>
      </c>
    </row>
    <row r="9" spans="1:19">
      <c r="A9" s="13" t="s">
        <v>53</v>
      </c>
      <c r="B9" s="8">
        <f ca="1">COUNTIF(INDIRECT("INC"&amp;B$1&amp;"!$J:$J"),$A9)</f>
        <v>25</v>
      </c>
      <c r="C9" s="8">
        <f ca="1">COUNTIF(INDIRECT("INC"&amp;C$1&amp;"!$J:$J"),$A9)</f>
        <v>30</v>
      </c>
      <c r="D9" s="8">
        <f ca="1">COUNTIF(INDIRECT("INC"&amp;D$1&amp;"!$J:$J"),$A9)</f>
        <v>31</v>
      </c>
      <c r="E9" s="8">
        <f ca="1">COUNTIF(INDIRECT("INC"&amp;E$1&amp;"!$J:$J"),$A9)</f>
        <v>43</v>
      </c>
      <c r="F9" s="8">
        <f ca="1">COUNTIF(INDIRECT("INC"&amp;F$1&amp;"!$J:$J"),$A9)</f>
        <v>13</v>
      </c>
      <c r="G9" s="8">
        <f ca="1">COUNTIF(INDIRECT("INC"&amp;G$1&amp;"!$J:$J"),$A9)</f>
        <v>7</v>
      </c>
      <c r="H9" s="8">
        <f ca="1">COUNTIF(INDIRECT("INC"&amp;H$1&amp;"!$J:$J"),$A9)</f>
        <v>21</v>
      </c>
      <c r="I9" s="9">
        <f ca="1">COUNTIF(INDIRECT("INC"&amp;I$1&amp;"!$J:$J"),$A9)</f>
        <v>15</v>
      </c>
      <c r="J9" s="8">
        <f ca="1">COUNTIF(INDIRECT("INC"&amp;J$1&amp;"!$J:$J"),$A9)</f>
        <v>10</v>
      </c>
      <c r="K9" s="8">
        <f ca="1">COUNTIF(INDIRECT("INC"&amp;K$1&amp;"!$J:$J"),$A9)</f>
        <v>19</v>
      </c>
      <c r="L9" s="8">
        <f ca="1">COUNTIF(INDIRECT("INC"&amp;L$1&amp;"!$J:$J"),$A9)</f>
        <v>29</v>
      </c>
      <c r="M9" s="8">
        <f ca="1">COUNTIF(INDIRECT("INC"&amp;M$1&amp;"!$J:$J"),$A9)</f>
        <v>19</v>
      </c>
      <c r="N9" s="6">
        <f ca="1">SUM(B9:M9)</f>
        <v>262</v>
      </c>
      <c r="O9" s="22">
        <f ca="1">COUNTIFS(INDIRECT("INC"&amp;$O$1&amp;"!$J:$J"),$A9,INDIRECT("INC"&amp;$O$1&amp;"!$D:$D"),RIGHT(O$2,1))</f>
        <v>0</v>
      </c>
      <c r="P9" s="22">
        <f ca="1">COUNTIFS(INDIRECT("INC"&amp;$O$1&amp;"!$J:$J"),$A9,INDIRECT("INC"&amp;$O$1&amp;"!$D:$D"),RIGHT(P$2,1))</f>
        <v>0</v>
      </c>
      <c r="Q9" s="22">
        <f ca="1">COUNTIFS(INDIRECT("INC"&amp;$O$1&amp;"!$J:$J"),$A9,INDIRECT("INC"&amp;$O$1&amp;"!$D:$D"),RIGHT(Q$2,1))</f>
        <v>0</v>
      </c>
      <c r="R9" s="22">
        <f ca="1">COUNTIFS(INDIRECT("INC"&amp;$O$1&amp;"!$J:$J"),$A9,INDIRECT("INC"&amp;$O$1&amp;"!$D:$D"),RIGHT(R$2,1))</f>
        <v>13</v>
      </c>
      <c r="S9" s="22">
        <f ca="1">COUNTIFS(INDIRECT("INC"&amp;$O$1&amp;"!$J:$J"),$A9,INDIRECT("INC"&amp;$O$1&amp;"!$D:$D"),RIGHT(S$2,1))</f>
        <v>6</v>
      </c>
    </row>
    <row r="10" spans="1:19">
      <c r="A10" s="13" t="s">
        <v>40</v>
      </c>
      <c r="B10" s="8">
        <f ca="1">COUNTIF(INDIRECT("INC"&amp;B$1&amp;"!$J:$J"),$A10)</f>
        <v>10</v>
      </c>
      <c r="C10" s="8">
        <f ca="1">COUNTIF(INDIRECT("INC"&amp;C$1&amp;"!$J:$J"),$A10)</f>
        <v>15</v>
      </c>
      <c r="D10" s="8">
        <f ca="1">COUNTIF(INDIRECT("INC"&amp;D$1&amp;"!$J:$J"),$A10)</f>
        <v>27</v>
      </c>
      <c r="E10" s="8">
        <f ca="1">COUNTIF(INDIRECT("INC"&amp;E$1&amp;"!$J:$J"),$A10)</f>
        <v>22</v>
      </c>
      <c r="F10" s="8">
        <f ca="1">COUNTIF(INDIRECT("INC"&amp;F$1&amp;"!$J:$J"),$A10)</f>
        <v>36</v>
      </c>
      <c r="G10" s="8">
        <f ca="1">COUNTIF(INDIRECT("INC"&amp;G$1&amp;"!$J:$J"),$A10)</f>
        <v>15</v>
      </c>
      <c r="H10" s="8">
        <f ca="1">COUNTIF(INDIRECT("INC"&amp;H$1&amp;"!$J:$J"),$A10)</f>
        <v>30</v>
      </c>
      <c r="I10" s="9">
        <f ca="1">COUNTIF(INDIRECT("INC"&amp;I$1&amp;"!$J:$J"),$A10)</f>
        <v>8</v>
      </c>
      <c r="J10" s="8">
        <f ca="1">COUNTIF(INDIRECT("INC"&amp;J$1&amp;"!$J:$J"),$A10)</f>
        <v>2</v>
      </c>
      <c r="K10" s="8">
        <f ca="1">COUNTIF(INDIRECT("INC"&amp;K$1&amp;"!$J:$J"),$A10)</f>
        <v>37</v>
      </c>
      <c r="L10" s="8">
        <f ca="1">COUNTIF(INDIRECT("INC"&amp;L$1&amp;"!$J:$J"),$A10)</f>
        <v>35</v>
      </c>
      <c r="M10" s="8">
        <f ca="1">COUNTIF(INDIRECT("INC"&amp;M$1&amp;"!$J:$J"),$A10)</f>
        <v>16</v>
      </c>
      <c r="N10" s="6">
        <f ca="1">SUM(B10:M10)</f>
        <v>253</v>
      </c>
      <c r="O10" s="22">
        <f ca="1">COUNTIFS(INDIRECT("INC"&amp;$O$1&amp;"!$J:$J"),$A10,INDIRECT("INC"&amp;$O$1&amp;"!$D:$D"),RIGHT(O$2,1))</f>
        <v>0</v>
      </c>
      <c r="P10" s="22">
        <f ca="1">COUNTIFS(INDIRECT("INC"&amp;$O$1&amp;"!$J:$J"),$A10,INDIRECT("INC"&amp;$O$1&amp;"!$D:$D"),RIGHT(P$2,1))</f>
        <v>0</v>
      </c>
      <c r="Q10" s="22">
        <f ca="1">COUNTIFS(INDIRECT("INC"&amp;$O$1&amp;"!$J:$J"),$A10,INDIRECT("INC"&amp;$O$1&amp;"!$D:$D"),RIGHT(Q$2,1))</f>
        <v>0</v>
      </c>
      <c r="R10" s="22">
        <f ca="1">COUNTIFS(INDIRECT("INC"&amp;$O$1&amp;"!$J:$J"),$A10,INDIRECT("INC"&amp;$O$1&amp;"!$D:$D"),RIGHT(R$2,1))</f>
        <v>15</v>
      </c>
      <c r="S10" s="22">
        <f ca="1">COUNTIFS(INDIRECT("INC"&amp;$O$1&amp;"!$J:$J"),$A10,INDIRECT("INC"&amp;$O$1&amp;"!$D:$D"),RIGHT(S$2,1))</f>
        <v>1</v>
      </c>
    </row>
    <row r="11" spans="1:19">
      <c r="A11" s="13" t="s">
        <v>24</v>
      </c>
      <c r="B11" s="8">
        <f ca="1">COUNTIF(INDIRECT("INC"&amp;B$1&amp;"!$J:$J"),$A11)</f>
        <v>36</v>
      </c>
      <c r="C11" s="8">
        <f ca="1">COUNTIF(INDIRECT("INC"&amp;C$1&amp;"!$J:$J"),$A11)</f>
        <v>41</v>
      </c>
      <c r="D11" s="8">
        <f ca="1">COUNTIF(INDIRECT("INC"&amp;D$1&amp;"!$J:$J"),$A11)</f>
        <v>33</v>
      </c>
      <c r="E11" s="8">
        <f ca="1">COUNTIF(INDIRECT("INC"&amp;E$1&amp;"!$J:$J"),$A11)</f>
        <v>42</v>
      </c>
      <c r="F11" s="8">
        <f ca="1">COUNTIF(INDIRECT("INC"&amp;F$1&amp;"!$J:$J"),$A11)</f>
        <v>25</v>
      </c>
      <c r="G11" s="8">
        <f ca="1">COUNTIF(INDIRECT("INC"&amp;G$1&amp;"!$J:$J"),$A11)</f>
        <v>18</v>
      </c>
      <c r="H11" s="8">
        <f ca="1">COUNTIF(INDIRECT("INC"&amp;H$1&amp;"!$J:$J"),$A11)</f>
        <v>11</v>
      </c>
      <c r="I11" s="9">
        <f ca="1">COUNTIF(INDIRECT("INC"&amp;I$1&amp;"!$J:$J"),$A11)</f>
        <v>7</v>
      </c>
      <c r="J11" s="8">
        <f ca="1">COUNTIF(INDIRECT("INC"&amp;J$1&amp;"!$J:$J"),$A11)</f>
        <v>8</v>
      </c>
      <c r="K11" s="8">
        <f ca="1">COUNTIF(INDIRECT("INC"&amp;K$1&amp;"!$J:$J"),$A11)</f>
        <v>14</v>
      </c>
      <c r="L11" s="8">
        <f ca="1">COUNTIF(INDIRECT("INC"&amp;L$1&amp;"!$J:$J"),$A11)</f>
        <v>8</v>
      </c>
      <c r="M11" s="8">
        <f ca="1">COUNTIF(INDIRECT("INC"&amp;M$1&amp;"!$J:$J"),$A11)</f>
        <v>16</v>
      </c>
      <c r="N11" s="6">
        <f ca="1">SUM(B11:M11)</f>
        <v>259</v>
      </c>
      <c r="O11" s="22">
        <f ca="1">COUNTIFS(INDIRECT("INC"&amp;$O$1&amp;"!$J:$J"),$A11,INDIRECT("INC"&amp;$O$1&amp;"!$D:$D"),RIGHT(O$2,1))</f>
        <v>0</v>
      </c>
      <c r="P11" s="22">
        <f ca="1">COUNTIFS(INDIRECT("INC"&amp;$O$1&amp;"!$J:$J"),$A11,INDIRECT("INC"&amp;$O$1&amp;"!$D:$D"),RIGHT(P$2,1))</f>
        <v>0</v>
      </c>
      <c r="Q11" s="22">
        <f ca="1">COUNTIFS(INDIRECT("INC"&amp;$O$1&amp;"!$J:$J"),$A11,INDIRECT("INC"&amp;$O$1&amp;"!$D:$D"),RIGHT(Q$2,1))</f>
        <v>0</v>
      </c>
      <c r="R11" s="22">
        <f ca="1">COUNTIFS(INDIRECT("INC"&amp;$O$1&amp;"!$J:$J"),$A11,INDIRECT("INC"&amp;$O$1&amp;"!$D:$D"),RIGHT(R$2,1))</f>
        <v>13</v>
      </c>
      <c r="S11" s="22">
        <f ca="1">COUNTIFS(INDIRECT("INC"&amp;$O$1&amp;"!$J:$J"),$A11,INDIRECT("INC"&amp;$O$1&amp;"!$D:$D"),RIGHT(S$2,1))</f>
        <v>3</v>
      </c>
    </row>
    <row r="12" spans="1:19">
      <c r="A12" s="13" t="s">
        <v>224</v>
      </c>
      <c r="B12" s="8">
        <f ca="1">COUNTIF(INDIRECT("INC"&amp;B$1&amp;"!$J:$J"),$A12)</f>
        <v>21</v>
      </c>
      <c r="C12" s="8">
        <f ca="1">COUNTIF(INDIRECT("INC"&amp;C$1&amp;"!$J:$J"),$A12)</f>
        <v>11</v>
      </c>
      <c r="D12" s="8">
        <f ca="1">COUNTIF(INDIRECT("INC"&amp;D$1&amp;"!$J:$J"),$A12)</f>
        <v>22</v>
      </c>
      <c r="E12" s="8">
        <f ca="1">COUNTIF(INDIRECT("INC"&amp;E$1&amp;"!$J:$J"),$A12)</f>
        <v>18</v>
      </c>
      <c r="F12" s="8">
        <f ca="1">COUNTIF(INDIRECT("INC"&amp;F$1&amp;"!$J:$J"),$A12)</f>
        <v>23</v>
      </c>
      <c r="G12" s="8">
        <f ca="1">COUNTIF(INDIRECT("INC"&amp;G$1&amp;"!$J:$J"),$A12)</f>
        <v>15</v>
      </c>
      <c r="H12" s="8">
        <f ca="1">COUNTIF(INDIRECT("INC"&amp;H$1&amp;"!$J:$J"),$A12)</f>
        <v>10</v>
      </c>
      <c r="I12" s="9">
        <f ca="1">COUNTIF(INDIRECT("INC"&amp;I$1&amp;"!$J:$J"),$A12)</f>
        <v>7</v>
      </c>
      <c r="J12" s="8">
        <f ca="1">COUNTIF(INDIRECT("INC"&amp;J$1&amp;"!$J:$J"),$A12)</f>
        <v>4</v>
      </c>
      <c r="K12" s="8">
        <f ca="1">COUNTIF(INDIRECT("INC"&amp;K$1&amp;"!$J:$J"),$A12)</f>
        <v>3</v>
      </c>
      <c r="L12" s="8">
        <f ca="1">COUNTIF(INDIRECT("INC"&amp;L$1&amp;"!$J:$J"),$A12)</f>
        <v>13</v>
      </c>
      <c r="M12" s="8">
        <f ca="1">COUNTIF(INDIRECT("INC"&amp;M$1&amp;"!$J:$J"),$A12)</f>
        <v>11</v>
      </c>
      <c r="N12" s="6">
        <f ca="1">SUM(B12:M12)</f>
        <v>158</v>
      </c>
      <c r="O12" s="22">
        <f ca="1">COUNTIFS(INDIRECT("INC"&amp;$O$1&amp;"!$J:$J"),$A12,INDIRECT("INC"&amp;$O$1&amp;"!$D:$D"),RIGHT(O$2,1))</f>
        <v>0</v>
      </c>
      <c r="P12" s="22">
        <f ca="1">COUNTIFS(INDIRECT("INC"&amp;$O$1&amp;"!$J:$J"),$A12,INDIRECT("INC"&amp;$O$1&amp;"!$D:$D"),RIGHT(P$2,1))</f>
        <v>0</v>
      </c>
      <c r="Q12" s="22">
        <f ca="1">COUNTIFS(INDIRECT("INC"&amp;$O$1&amp;"!$J:$J"),$A12,INDIRECT("INC"&amp;$O$1&amp;"!$D:$D"),RIGHT(Q$2,1))</f>
        <v>0</v>
      </c>
      <c r="R12" s="22">
        <f ca="1">COUNTIFS(INDIRECT("INC"&amp;$O$1&amp;"!$J:$J"),$A12,INDIRECT("INC"&amp;$O$1&amp;"!$D:$D"),RIGHT(R$2,1))</f>
        <v>11</v>
      </c>
      <c r="S12" s="22">
        <f ca="1">COUNTIFS(INDIRECT("INC"&amp;$O$1&amp;"!$J:$J"),$A12,INDIRECT("INC"&amp;$O$1&amp;"!$D:$D"),RIGHT(S$2,1))</f>
        <v>0</v>
      </c>
    </row>
    <row r="13" spans="1:19">
      <c r="A13" s="7" t="s">
        <v>92</v>
      </c>
      <c r="B13" s="8">
        <f ca="1">COUNTIF(INDIRECT("INC"&amp;B$1&amp;"!$J:$J"),$A13)</f>
        <v>0</v>
      </c>
      <c r="C13" s="8">
        <f ca="1">COUNTIF(INDIRECT("INC"&amp;C$1&amp;"!$J:$J"),$A13)</f>
        <v>2</v>
      </c>
      <c r="D13" s="8">
        <f ca="1">COUNTIF(INDIRECT("INC"&amp;D$1&amp;"!$J:$J"),$A13)</f>
        <v>1</v>
      </c>
      <c r="E13" s="8">
        <f ca="1">COUNTIF(INDIRECT("INC"&amp;E$1&amp;"!$J:$J"),$A13)</f>
        <v>1</v>
      </c>
      <c r="F13" s="8">
        <f ca="1">COUNTIF(INDIRECT("INC"&amp;F$1&amp;"!$J:$J"),$A13)</f>
        <v>2</v>
      </c>
      <c r="G13" s="8">
        <f ca="1">COUNTIF(INDIRECT("INC"&amp;G$1&amp;"!$J:$J"),$A13)</f>
        <v>4</v>
      </c>
      <c r="H13" s="8">
        <f ca="1">COUNTIF(INDIRECT("INC"&amp;H$1&amp;"!$J:$J"),$A13)</f>
        <v>2</v>
      </c>
      <c r="I13" s="9">
        <f ca="1">COUNTIF(INDIRECT("INC"&amp;I$1&amp;"!$J:$J"),$A13)</f>
        <v>2</v>
      </c>
      <c r="J13" s="8">
        <f ca="1">COUNTIF(INDIRECT("INC"&amp;J$1&amp;"!$J:$J"),$A13)</f>
        <v>4</v>
      </c>
      <c r="K13" s="8">
        <f ca="1">COUNTIF(INDIRECT("INC"&amp;K$1&amp;"!$J:$J"),$A13)</f>
        <v>5</v>
      </c>
      <c r="L13" s="8">
        <f ca="1">COUNTIF(INDIRECT("INC"&amp;L$1&amp;"!$J:$J"),$A13)</f>
        <v>3</v>
      </c>
      <c r="M13" s="8">
        <f ca="1">COUNTIF(INDIRECT("INC"&amp;M$1&amp;"!$J:$J"),$A13)</f>
        <v>11</v>
      </c>
      <c r="N13" s="6">
        <f ca="1">SUM(B13:M13)</f>
        <v>37</v>
      </c>
      <c r="O13" s="8">
        <f ca="1">COUNTIFS(INDIRECT("INC"&amp;$O$1&amp;"!$J:$J"),$A13,INDIRECT("INC"&amp;$O$1&amp;"!$D:$D"),RIGHT(O$2,1))</f>
        <v>0</v>
      </c>
      <c r="P13" s="8">
        <f ca="1">COUNTIFS(INDIRECT("INC"&amp;$O$1&amp;"!$J:$J"),$A13,INDIRECT("INC"&amp;$O$1&amp;"!$D:$D"),RIGHT(P$2,1))</f>
        <v>0</v>
      </c>
      <c r="Q13" s="8">
        <f ca="1">COUNTIFS(INDIRECT("INC"&amp;$O$1&amp;"!$J:$J"),$A13,INDIRECT("INC"&amp;$O$1&amp;"!$D:$D"),RIGHT(Q$2,1))</f>
        <v>0</v>
      </c>
      <c r="R13" s="8">
        <f ca="1">COUNTIFS(INDIRECT("INC"&amp;$O$1&amp;"!$J:$J"),$A13,INDIRECT("INC"&amp;$O$1&amp;"!$D:$D"),RIGHT(R$2,1))</f>
        <v>2</v>
      </c>
      <c r="S13" s="8">
        <f ca="1">COUNTIFS(INDIRECT("INC"&amp;$O$1&amp;"!$J:$J"),$A13,INDIRECT("INC"&amp;$O$1&amp;"!$D:$D"),RIGHT(S$2,1))</f>
        <v>9</v>
      </c>
    </row>
    <row r="14" spans="1:19">
      <c r="A14" s="13" t="s">
        <v>42</v>
      </c>
      <c r="B14" s="8">
        <f ca="1">COUNTIF(INDIRECT("INC"&amp;B$1&amp;"!$J:$J"),$A14)</f>
        <v>7</v>
      </c>
      <c r="C14" s="8">
        <f ca="1">COUNTIF(INDIRECT("INC"&amp;C$1&amp;"!$J:$J"),$A14)</f>
        <v>8</v>
      </c>
      <c r="D14" s="8">
        <f ca="1">COUNTIF(INDIRECT("INC"&amp;D$1&amp;"!$J:$J"),$A14)</f>
        <v>4</v>
      </c>
      <c r="E14" s="8">
        <f ca="1">COUNTIF(INDIRECT("INC"&amp;E$1&amp;"!$J:$J"),$A14)</f>
        <v>7</v>
      </c>
      <c r="F14" s="8">
        <f ca="1">COUNTIF(INDIRECT("INC"&amp;F$1&amp;"!$J:$J"),$A14)</f>
        <v>9</v>
      </c>
      <c r="G14" s="8">
        <f ca="1">COUNTIF(INDIRECT("INC"&amp;G$1&amp;"!$J:$J"),$A14)</f>
        <v>8</v>
      </c>
      <c r="H14" s="8">
        <f ca="1">COUNTIF(INDIRECT("INC"&amp;H$1&amp;"!$J:$J"),$A14)</f>
        <v>3</v>
      </c>
      <c r="I14" s="9">
        <f ca="1">COUNTIF(INDIRECT("INC"&amp;I$1&amp;"!$J:$J"),$A14)</f>
        <v>1</v>
      </c>
      <c r="J14" s="8">
        <f ca="1">COUNTIF(INDIRECT("INC"&amp;J$1&amp;"!$J:$J"),$A14)</f>
        <v>0</v>
      </c>
      <c r="K14" s="8">
        <f ca="1">COUNTIF(INDIRECT("INC"&amp;K$1&amp;"!$J:$J"),$A14)</f>
        <v>2</v>
      </c>
      <c r="L14" s="8">
        <f ca="1">COUNTIF(INDIRECT("INC"&amp;L$1&amp;"!$J:$J"),$A14)</f>
        <v>8</v>
      </c>
      <c r="M14" s="8">
        <f ca="1">COUNTIF(INDIRECT("INC"&amp;M$1&amp;"!$J:$J"),$A14)</f>
        <v>8</v>
      </c>
      <c r="N14" s="6">
        <f ca="1">SUM(B14:M14)</f>
        <v>65</v>
      </c>
      <c r="O14" s="22">
        <f ca="1">COUNTIFS(INDIRECT("INC"&amp;$O$1&amp;"!$J:$J"),$A14,INDIRECT("INC"&amp;$O$1&amp;"!$D:$D"),RIGHT(O$2,1))</f>
        <v>0</v>
      </c>
      <c r="P14" s="22">
        <f ca="1">COUNTIFS(INDIRECT("INC"&amp;$O$1&amp;"!$J:$J"),$A14,INDIRECT("INC"&amp;$O$1&amp;"!$D:$D"),RIGHT(P$2,1))</f>
        <v>0</v>
      </c>
      <c r="Q14" s="22">
        <f ca="1">COUNTIFS(INDIRECT("INC"&amp;$O$1&amp;"!$J:$J"),$A14,INDIRECT("INC"&amp;$O$1&amp;"!$D:$D"),RIGHT(Q$2,1))</f>
        <v>0</v>
      </c>
      <c r="R14" s="22">
        <f ca="1">COUNTIFS(INDIRECT("INC"&amp;$O$1&amp;"!$J:$J"),$A14,INDIRECT("INC"&amp;$O$1&amp;"!$D:$D"),RIGHT(R$2,1))</f>
        <v>6</v>
      </c>
      <c r="S14" s="22">
        <f ca="1">COUNTIFS(INDIRECT("INC"&amp;$O$1&amp;"!$J:$J"),$A14,INDIRECT("INC"&amp;$O$1&amp;"!$D:$D"),RIGHT(S$2,1))</f>
        <v>2</v>
      </c>
    </row>
    <row r="15" spans="1:19">
      <c r="A15" s="7" t="s">
        <v>8525</v>
      </c>
      <c r="B15" s="14">
        <f ca="1">COUNTIF(INDIRECT("INC"&amp;B$1&amp;"!$J:$J"),$A15)</f>
        <v>0</v>
      </c>
      <c r="C15" s="14">
        <f ca="1">COUNTIF(INDIRECT("INC"&amp;C$1&amp;"!$J:$J"),$A15)</f>
        <v>0</v>
      </c>
      <c r="D15" s="14">
        <f ca="1">COUNTIF(INDIRECT("INC"&amp;D$1&amp;"!$J:$J"),$A15)</f>
        <v>14</v>
      </c>
      <c r="E15" s="14">
        <f ca="1">COUNTIF(INDIRECT("INC"&amp;E$1&amp;"!$J:$J"),$A15)</f>
        <v>2</v>
      </c>
      <c r="F15" s="14">
        <f ca="1">COUNTIF(INDIRECT("INC"&amp;F$1&amp;"!$J:$J"),$A15)</f>
        <v>2</v>
      </c>
      <c r="G15" s="14">
        <f ca="1">COUNTIF(INDIRECT("INC"&amp;G$1&amp;"!$J:$J"),$A15)</f>
        <v>10</v>
      </c>
      <c r="H15" s="14">
        <f ca="1">COUNTIF(INDIRECT("INC"&amp;H$1&amp;"!$J:$J"),$A15)</f>
        <v>11</v>
      </c>
      <c r="I15" s="15">
        <f ca="1">COUNTIF(INDIRECT("INC"&amp;I$1&amp;"!$J:$J"),$A15)</f>
        <v>10</v>
      </c>
      <c r="J15" s="14">
        <f ca="1">COUNTIF(INDIRECT("INC"&amp;J$1&amp;"!$J:$J"),$A15)</f>
        <v>0</v>
      </c>
      <c r="K15" s="14">
        <f ca="1">COUNTIF(INDIRECT("INC"&amp;K$1&amp;"!$J:$J"),$A15)</f>
        <v>8</v>
      </c>
      <c r="L15" s="14">
        <f ca="1">COUNTIF(INDIRECT("INC"&amp;L$1&amp;"!$J:$J"),$A15)</f>
        <v>7</v>
      </c>
      <c r="M15" s="14">
        <f ca="1">COUNTIF(INDIRECT("INC"&amp;M$1&amp;"!$J:$J"),$A15)</f>
        <v>8</v>
      </c>
      <c r="N15" s="16">
        <f ca="1">SUM(B15:M15)</f>
        <v>72</v>
      </c>
      <c r="O15" s="8">
        <f ca="1">COUNTIFS(INDIRECT("INC"&amp;$O$1&amp;"!$J:$J"),$A15,INDIRECT("INC"&amp;$O$1&amp;"!$D:$D"),RIGHT(O$2,1))</f>
        <v>0</v>
      </c>
      <c r="P15" s="8">
        <f ca="1">COUNTIFS(INDIRECT("INC"&amp;$O$1&amp;"!$J:$J"),$A15,INDIRECT("INC"&amp;$O$1&amp;"!$D:$D"),RIGHT(P$2,1))</f>
        <v>0</v>
      </c>
      <c r="Q15" s="8">
        <f ca="1">COUNTIFS(INDIRECT("INC"&amp;$O$1&amp;"!$J:$J"),$A15,INDIRECT("INC"&amp;$O$1&amp;"!$D:$D"),RIGHT(Q$2,1))</f>
        <v>0</v>
      </c>
      <c r="R15" s="8">
        <f ca="1">COUNTIFS(INDIRECT("INC"&amp;$O$1&amp;"!$J:$J"),$A15,INDIRECT("INC"&amp;$O$1&amp;"!$D:$D"),RIGHT(R$2,1))</f>
        <v>1</v>
      </c>
      <c r="S15" s="8">
        <f ca="1">COUNTIFS(INDIRECT("INC"&amp;$O$1&amp;"!$J:$J"),$A15,INDIRECT("INC"&amp;$O$1&amp;"!$D:$D"),RIGHT(S$2,1))</f>
        <v>7</v>
      </c>
    </row>
    <row r="16" spans="1:19" ht="30">
      <c r="A16" s="7" t="s">
        <v>84</v>
      </c>
      <c r="B16" s="8">
        <f ca="1">COUNTIF(INDIRECT("INC"&amp;B$1&amp;"!$J:$J"),$A16)</f>
        <v>0</v>
      </c>
      <c r="C16" s="8">
        <f ca="1">COUNTIF(INDIRECT("INC"&amp;C$1&amp;"!$J:$J"),$A16)</f>
        <v>4</v>
      </c>
      <c r="D16" s="8">
        <f ca="1">COUNTIF(INDIRECT("INC"&amp;D$1&amp;"!$J:$J"),$A16)</f>
        <v>3</v>
      </c>
      <c r="E16" s="8">
        <f ca="1">COUNTIF(INDIRECT("INC"&amp;E$1&amp;"!$J:$J"),$A16)</f>
        <v>4</v>
      </c>
      <c r="F16" s="8">
        <f ca="1">COUNTIF(INDIRECT("INC"&amp;F$1&amp;"!$J:$J"),$A16)</f>
        <v>14</v>
      </c>
      <c r="G16" s="8">
        <f ca="1">COUNTIF(INDIRECT("INC"&amp;G$1&amp;"!$J:$J"),$A16)</f>
        <v>1</v>
      </c>
      <c r="H16" s="8">
        <f ca="1">COUNTIF(INDIRECT("INC"&amp;H$1&amp;"!$J:$J"),$A16)</f>
        <v>4</v>
      </c>
      <c r="I16" s="9">
        <f ca="1">COUNTIF(INDIRECT("INC"&amp;I$1&amp;"!$J:$J"),$A16)</f>
        <v>3</v>
      </c>
      <c r="J16" s="8">
        <f ca="1">COUNTIF(INDIRECT("INC"&amp;J$1&amp;"!$J:$J"),$A16)</f>
        <v>3</v>
      </c>
      <c r="K16" s="8">
        <f ca="1">COUNTIF(INDIRECT("INC"&amp;K$1&amp;"!$J:$J"),$A16)</f>
        <v>3</v>
      </c>
      <c r="L16" s="8">
        <f ca="1">COUNTIF(INDIRECT("INC"&amp;L$1&amp;"!$J:$J"),$A16)</f>
        <v>5</v>
      </c>
      <c r="M16" s="8">
        <f ca="1">COUNTIF(INDIRECT("INC"&amp;M$1&amp;"!$J:$J"),$A16)</f>
        <v>7</v>
      </c>
      <c r="N16" s="6">
        <f ca="1">SUM(B16:M16)</f>
        <v>51</v>
      </c>
      <c r="O16" s="8">
        <f ca="1">COUNTIFS(INDIRECT("INC"&amp;$O$1&amp;"!$J:$J"),$A16,INDIRECT("INC"&amp;$O$1&amp;"!$D:$D"),RIGHT(O$2,1))</f>
        <v>0</v>
      </c>
      <c r="P16" s="8">
        <f ca="1">COUNTIFS(INDIRECT("INC"&amp;$O$1&amp;"!$J:$J"),$A16,INDIRECT("INC"&amp;$O$1&amp;"!$D:$D"),RIGHT(P$2,1))</f>
        <v>0</v>
      </c>
      <c r="Q16" s="8">
        <f ca="1">COUNTIFS(INDIRECT("INC"&amp;$O$1&amp;"!$J:$J"),$A16,INDIRECT("INC"&amp;$O$1&amp;"!$D:$D"),RIGHT(Q$2,1))</f>
        <v>0</v>
      </c>
      <c r="R16" s="8">
        <f ca="1">COUNTIFS(INDIRECT("INC"&amp;$O$1&amp;"!$J:$J"),$A16,INDIRECT("INC"&amp;$O$1&amp;"!$D:$D"),RIGHT(R$2,1))</f>
        <v>3</v>
      </c>
      <c r="S16" s="8">
        <f ca="1">COUNTIFS(INDIRECT("INC"&amp;$O$1&amp;"!$J:$J"),$A16,INDIRECT("INC"&amp;$O$1&amp;"!$D:$D"),RIGHT(S$2,1))</f>
        <v>4</v>
      </c>
    </row>
    <row r="17" spans="1:19">
      <c r="A17" s="13" t="s">
        <v>63</v>
      </c>
      <c r="B17" s="8">
        <f ca="1">COUNTIF(INDIRECT("INC"&amp;B$1&amp;"!$J:$J"),$A17)</f>
        <v>4</v>
      </c>
      <c r="C17" s="8">
        <f ca="1">COUNTIF(INDIRECT("INC"&amp;C$1&amp;"!$J:$J"),$A17)</f>
        <v>13</v>
      </c>
      <c r="D17" s="8">
        <f ca="1">COUNTIF(INDIRECT("INC"&amp;D$1&amp;"!$J:$J"),$A17)</f>
        <v>4</v>
      </c>
      <c r="E17" s="8">
        <f ca="1">COUNTIF(INDIRECT("INC"&amp;E$1&amp;"!$J:$J"),$A17)</f>
        <v>3</v>
      </c>
      <c r="F17" s="8">
        <f ca="1">COUNTIF(INDIRECT("INC"&amp;F$1&amp;"!$J:$J"),$A17)</f>
        <v>4</v>
      </c>
      <c r="G17" s="8">
        <f ca="1">COUNTIF(INDIRECT("INC"&amp;G$1&amp;"!$J:$J"),$A17)</f>
        <v>2</v>
      </c>
      <c r="H17" s="8">
        <f ca="1">COUNTIF(INDIRECT("INC"&amp;H$1&amp;"!$J:$J"),$A17)</f>
        <v>4</v>
      </c>
      <c r="I17" s="9">
        <f ca="1">COUNTIF(INDIRECT("INC"&amp;I$1&amp;"!$J:$J"),$A17)</f>
        <v>2</v>
      </c>
      <c r="J17" s="8">
        <f ca="1">COUNTIF(INDIRECT("INC"&amp;J$1&amp;"!$J:$J"),$A17)</f>
        <v>18</v>
      </c>
      <c r="K17" s="8">
        <f ca="1">COUNTIF(INDIRECT("INC"&amp;K$1&amp;"!$J:$J"),$A17)</f>
        <v>7</v>
      </c>
      <c r="L17" s="8">
        <f ca="1">COUNTIF(INDIRECT("INC"&amp;L$1&amp;"!$J:$J"),$A17)</f>
        <v>7</v>
      </c>
      <c r="M17" s="8">
        <f ca="1">COUNTIF(INDIRECT("INC"&amp;M$1&amp;"!$J:$J"),$A17)</f>
        <v>6</v>
      </c>
      <c r="N17" s="6">
        <f ca="1">SUM(B17:M17)</f>
        <v>74</v>
      </c>
      <c r="O17" s="22">
        <f ca="1">COUNTIFS(INDIRECT("INC"&amp;$O$1&amp;"!$J:$J"),$A17,INDIRECT("INC"&amp;$O$1&amp;"!$D:$D"),RIGHT(O$2,1))</f>
        <v>0</v>
      </c>
      <c r="P17" s="22">
        <f ca="1">COUNTIFS(INDIRECT("INC"&amp;$O$1&amp;"!$J:$J"),$A17,INDIRECT("INC"&amp;$O$1&amp;"!$D:$D"),RIGHT(P$2,1))</f>
        <v>0</v>
      </c>
      <c r="Q17" s="22">
        <f ca="1">COUNTIFS(INDIRECT("INC"&amp;$O$1&amp;"!$J:$J"),$A17,INDIRECT("INC"&amp;$O$1&amp;"!$D:$D"),RIGHT(Q$2,1))</f>
        <v>0</v>
      </c>
      <c r="R17" s="22">
        <f ca="1">COUNTIFS(INDIRECT("INC"&amp;$O$1&amp;"!$J:$J"),$A17,INDIRECT("INC"&amp;$O$1&amp;"!$D:$D"),RIGHT(R$2,1))</f>
        <v>1</v>
      </c>
      <c r="S17" s="22">
        <f ca="1">COUNTIFS(INDIRECT("INC"&amp;$O$1&amp;"!$J:$J"),$A17,INDIRECT("INC"&amp;$O$1&amp;"!$D:$D"),RIGHT(S$2,1))</f>
        <v>5</v>
      </c>
    </row>
    <row r="18" spans="1:19">
      <c r="A18" s="7" t="s">
        <v>180</v>
      </c>
      <c r="B18" s="8">
        <f ca="1">COUNTIF(INDIRECT("INC"&amp;B$1&amp;"!$J:$J"),$A18)</f>
        <v>1</v>
      </c>
      <c r="C18" s="8">
        <f ca="1">COUNTIF(INDIRECT("INC"&amp;C$1&amp;"!$J:$J"),$A18)</f>
        <v>3</v>
      </c>
      <c r="D18" s="8">
        <f ca="1">COUNTIF(INDIRECT("INC"&amp;D$1&amp;"!$J:$J"),$A18)</f>
        <v>3</v>
      </c>
      <c r="E18" s="8">
        <f ca="1">COUNTIF(INDIRECT("INC"&amp;E$1&amp;"!$J:$J"),$A18)</f>
        <v>8</v>
      </c>
      <c r="F18" s="8">
        <f ca="1">COUNTIF(INDIRECT("INC"&amp;F$1&amp;"!$J:$J"),$A18)</f>
        <v>12</v>
      </c>
      <c r="G18" s="8">
        <f ca="1">COUNTIF(INDIRECT("INC"&amp;G$1&amp;"!$J:$J"),$A18)</f>
        <v>4</v>
      </c>
      <c r="H18" s="8">
        <f ca="1">COUNTIF(INDIRECT("INC"&amp;H$1&amp;"!$J:$J"),$A18)</f>
        <v>4</v>
      </c>
      <c r="I18" s="9">
        <f ca="1">COUNTIF(INDIRECT("INC"&amp;I$1&amp;"!$J:$J"),$A18)</f>
        <v>2</v>
      </c>
      <c r="J18" s="8">
        <f ca="1">COUNTIF(INDIRECT("INC"&amp;J$1&amp;"!$J:$J"),$A18)</f>
        <v>0</v>
      </c>
      <c r="K18" s="8">
        <f ca="1">COUNTIF(INDIRECT("INC"&amp;K$1&amp;"!$J:$J"),$A18)</f>
        <v>3</v>
      </c>
      <c r="L18" s="8">
        <f ca="1">COUNTIF(INDIRECT("INC"&amp;L$1&amp;"!$J:$J"),$A18)</f>
        <v>4</v>
      </c>
      <c r="M18" s="8">
        <f ca="1">COUNTIF(INDIRECT("INC"&amp;M$1&amp;"!$J:$J"),$A18)</f>
        <v>6</v>
      </c>
      <c r="N18" s="6">
        <f ca="1">SUM(B18:M18)</f>
        <v>50</v>
      </c>
      <c r="O18" s="8">
        <f ca="1">COUNTIFS(INDIRECT("INC"&amp;$O$1&amp;"!$J:$J"),$A18,INDIRECT("INC"&amp;$O$1&amp;"!$D:$D"),RIGHT(O$2,1))</f>
        <v>0</v>
      </c>
      <c r="P18" s="8">
        <f ca="1">COUNTIFS(INDIRECT("INC"&amp;$O$1&amp;"!$J:$J"),$A18,INDIRECT("INC"&amp;$O$1&amp;"!$D:$D"),RIGHT(P$2,1))</f>
        <v>0</v>
      </c>
      <c r="Q18" s="8">
        <f ca="1">COUNTIFS(INDIRECT("INC"&amp;$O$1&amp;"!$J:$J"),$A18,INDIRECT("INC"&amp;$O$1&amp;"!$D:$D"),RIGHT(Q$2,1))</f>
        <v>0</v>
      </c>
      <c r="R18" s="8">
        <f ca="1">COUNTIFS(INDIRECT("INC"&amp;$O$1&amp;"!$J:$J"),$A18,INDIRECT("INC"&amp;$O$1&amp;"!$D:$D"),RIGHT(R$2,1))</f>
        <v>2</v>
      </c>
      <c r="S18" s="8">
        <f ca="1">COUNTIFS(INDIRECT("INC"&amp;$O$1&amp;"!$J:$J"),$A18,INDIRECT("INC"&amp;$O$1&amp;"!$D:$D"),RIGHT(S$2,1))</f>
        <v>4</v>
      </c>
    </row>
    <row r="19" spans="1:19">
      <c r="A19" s="7" t="s">
        <v>14</v>
      </c>
      <c r="B19" s="8">
        <f ca="1">COUNTIF(INDIRECT("INC"&amp;B$1&amp;"!$J:$J"),$A19)</f>
        <v>0</v>
      </c>
      <c r="C19" s="8">
        <f ca="1">COUNTIF(INDIRECT("INC"&amp;C$1&amp;"!$J:$J"),$A19)</f>
        <v>0</v>
      </c>
      <c r="D19" s="8">
        <f ca="1">COUNTIF(INDIRECT("INC"&amp;D$1&amp;"!$J:$J"),$A19)</f>
        <v>0</v>
      </c>
      <c r="E19" s="8">
        <f ca="1">COUNTIF(INDIRECT("INC"&amp;E$1&amp;"!$J:$J"),$A19)</f>
        <v>1</v>
      </c>
      <c r="F19" s="8">
        <f ca="1">COUNTIF(INDIRECT("INC"&amp;F$1&amp;"!$J:$J"),$A19)</f>
        <v>1</v>
      </c>
      <c r="G19" s="8">
        <f ca="1">COUNTIF(INDIRECT("INC"&amp;G$1&amp;"!$J:$J"),$A19)</f>
        <v>1</v>
      </c>
      <c r="H19" s="8">
        <f ca="1">COUNTIF(INDIRECT("INC"&amp;H$1&amp;"!$J:$J"),$A19)</f>
        <v>2</v>
      </c>
      <c r="I19" s="9">
        <f ca="1">COUNTIF(INDIRECT("INC"&amp;I$1&amp;"!$J:$J"),$A19)</f>
        <v>4</v>
      </c>
      <c r="J19" s="8">
        <f ca="1">COUNTIF(INDIRECT("INC"&amp;J$1&amp;"!$J:$J"),$A19)</f>
        <v>0</v>
      </c>
      <c r="K19" s="8">
        <f ca="1">COUNTIF(INDIRECT("INC"&amp;K$1&amp;"!$J:$J"),$A19)</f>
        <v>1</v>
      </c>
      <c r="L19" s="8">
        <f ca="1">COUNTIF(INDIRECT("INC"&amp;L$1&amp;"!$J:$J"),$A19)</f>
        <v>1</v>
      </c>
      <c r="M19" s="8">
        <f ca="1">COUNTIF(INDIRECT("INC"&amp;M$1&amp;"!$J:$J"),$A19)</f>
        <v>6</v>
      </c>
      <c r="N19" s="6">
        <f ca="1">SUM(B19:M19)</f>
        <v>17</v>
      </c>
      <c r="O19" s="8">
        <f ca="1">COUNTIFS(INDIRECT("INC"&amp;$O$1&amp;"!$J:$J"),$A19,INDIRECT("INC"&amp;$O$1&amp;"!$D:$D"),RIGHT(O$2,1))</f>
        <v>0</v>
      </c>
      <c r="P19" s="8">
        <f ca="1">COUNTIFS(INDIRECT("INC"&amp;$O$1&amp;"!$J:$J"),$A19,INDIRECT("INC"&amp;$O$1&amp;"!$D:$D"),RIGHT(P$2,1))</f>
        <v>0</v>
      </c>
      <c r="Q19" s="8">
        <f ca="1">COUNTIFS(INDIRECT("INC"&amp;$O$1&amp;"!$J:$J"),$A19,INDIRECT("INC"&amp;$O$1&amp;"!$D:$D"),RIGHT(Q$2,1))</f>
        <v>1</v>
      </c>
      <c r="R19" s="8">
        <f ca="1">COUNTIFS(INDIRECT("INC"&amp;$O$1&amp;"!$J:$J"),$A19,INDIRECT("INC"&amp;$O$1&amp;"!$D:$D"),RIGHT(R$2,1))</f>
        <v>2</v>
      </c>
      <c r="S19" s="8">
        <f ca="1">COUNTIFS(INDIRECT("INC"&amp;$O$1&amp;"!$J:$J"),$A19,INDIRECT("INC"&amp;$O$1&amp;"!$D:$D"),RIGHT(S$2,1))</f>
        <v>3</v>
      </c>
    </row>
    <row r="20" spans="1:19">
      <c r="A20" s="13" t="s">
        <v>54</v>
      </c>
      <c r="B20" s="8">
        <f ca="1">COUNTIF(INDIRECT("INC"&amp;B$1&amp;"!$J:$J"),$A20)</f>
        <v>3</v>
      </c>
      <c r="C20" s="8">
        <f ca="1">COUNTIF(INDIRECT("INC"&amp;C$1&amp;"!$J:$J"),$A20)</f>
        <v>2</v>
      </c>
      <c r="D20" s="8">
        <f ca="1">COUNTIF(INDIRECT("INC"&amp;D$1&amp;"!$J:$J"),$A20)</f>
        <v>3</v>
      </c>
      <c r="E20" s="8">
        <f ca="1">COUNTIF(INDIRECT("INC"&amp;E$1&amp;"!$J:$J"),$A20)</f>
        <v>6</v>
      </c>
      <c r="F20" s="8">
        <f ca="1">COUNTIF(INDIRECT("INC"&amp;F$1&amp;"!$J:$J"),$A20)</f>
        <v>2</v>
      </c>
      <c r="G20" s="8">
        <f ca="1">COUNTIF(INDIRECT("INC"&amp;G$1&amp;"!$J:$J"),$A20)</f>
        <v>5</v>
      </c>
      <c r="H20" s="8">
        <f ca="1">COUNTIF(INDIRECT("INC"&amp;H$1&amp;"!$J:$J"),$A20)</f>
        <v>6</v>
      </c>
      <c r="I20" s="9">
        <f ca="1">COUNTIF(INDIRECT("INC"&amp;I$1&amp;"!$J:$J"),$A20)</f>
        <v>2</v>
      </c>
      <c r="J20" s="8">
        <f ca="1">COUNTIF(INDIRECT("INC"&amp;J$1&amp;"!$J:$J"),$A20)</f>
        <v>1</v>
      </c>
      <c r="K20" s="8">
        <f ca="1">COUNTIF(INDIRECT("INC"&amp;K$1&amp;"!$J:$J"),$A20)</f>
        <v>2</v>
      </c>
      <c r="L20" s="8">
        <f ca="1">COUNTIF(INDIRECT("INC"&amp;L$1&amp;"!$J:$J"),$A20)</f>
        <v>0</v>
      </c>
      <c r="M20" s="8">
        <f ca="1">COUNTIF(INDIRECT("INC"&amp;M$1&amp;"!$J:$J"),$A20)</f>
        <v>6</v>
      </c>
      <c r="N20" s="6">
        <f ca="1">SUM(B20:M20)</f>
        <v>38</v>
      </c>
      <c r="O20" s="22">
        <f ca="1">COUNTIFS(INDIRECT("INC"&amp;$O$1&amp;"!$J:$J"),$A20,INDIRECT("INC"&amp;$O$1&amp;"!$D:$D"),RIGHT(O$2,1))</f>
        <v>0</v>
      </c>
      <c r="P20" s="22">
        <f ca="1">COUNTIFS(INDIRECT("INC"&amp;$O$1&amp;"!$J:$J"),$A20,INDIRECT("INC"&amp;$O$1&amp;"!$D:$D"),RIGHT(P$2,1))</f>
        <v>0</v>
      </c>
      <c r="Q20" s="22">
        <f ca="1">COUNTIFS(INDIRECT("INC"&amp;$O$1&amp;"!$J:$J"),$A20,INDIRECT("INC"&amp;$O$1&amp;"!$D:$D"),RIGHT(Q$2,1))</f>
        <v>0</v>
      </c>
      <c r="R20" s="22">
        <f ca="1">COUNTIFS(INDIRECT("INC"&amp;$O$1&amp;"!$J:$J"),$A20,INDIRECT("INC"&amp;$O$1&amp;"!$D:$D"),RIGHT(R$2,1))</f>
        <v>6</v>
      </c>
      <c r="S20" s="22">
        <f ca="1">COUNTIFS(INDIRECT("INC"&amp;$O$1&amp;"!$J:$J"),$A20,INDIRECT("INC"&amp;$O$1&amp;"!$D:$D"),RIGHT(S$2,1))</f>
        <v>0</v>
      </c>
    </row>
    <row r="21" spans="1:19">
      <c r="A21" s="13" t="s">
        <v>110</v>
      </c>
      <c r="B21" s="8">
        <f ca="1">COUNTIF(INDIRECT("INC"&amp;B$1&amp;"!$J:$J"),$A21)</f>
        <v>11</v>
      </c>
      <c r="C21" s="8">
        <f ca="1">COUNTIF(INDIRECT("INC"&amp;C$1&amp;"!$J:$J"),$A21)</f>
        <v>9</v>
      </c>
      <c r="D21" s="8">
        <f ca="1">COUNTIF(INDIRECT("INC"&amp;D$1&amp;"!$J:$J"),$A21)</f>
        <v>11</v>
      </c>
      <c r="E21" s="8">
        <f ca="1">COUNTIF(INDIRECT("INC"&amp;E$1&amp;"!$J:$J"),$A21)</f>
        <v>19</v>
      </c>
      <c r="F21" s="8">
        <f ca="1">COUNTIF(INDIRECT("INC"&amp;F$1&amp;"!$J:$J"),$A21)</f>
        <v>8</v>
      </c>
      <c r="G21" s="8">
        <f ca="1">COUNTIF(INDIRECT("INC"&amp;G$1&amp;"!$J:$J"),$A21)</f>
        <v>6</v>
      </c>
      <c r="H21" s="8">
        <f ca="1">COUNTIF(INDIRECT("INC"&amp;H$1&amp;"!$J:$J"),$A21)</f>
        <v>6</v>
      </c>
      <c r="I21" s="9">
        <f ca="1">COUNTIF(INDIRECT("INC"&amp;I$1&amp;"!$J:$J"),$A21)</f>
        <v>4</v>
      </c>
      <c r="J21" s="8">
        <f ca="1">COUNTIF(INDIRECT("INC"&amp;J$1&amp;"!$J:$J"),$A21)</f>
        <v>3</v>
      </c>
      <c r="K21" s="8">
        <f ca="1">COUNTIF(INDIRECT("INC"&amp;K$1&amp;"!$J:$J"),$A21)</f>
        <v>7</v>
      </c>
      <c r="L21" s="8">
        <f ca="1">COUNTIF(INDIRECT("INC"&amp;L$1&amp;"!$J:$J"),$A21)</f>
        <v>14</v>
      </c>
      <c r="M21" s="8">
        <f ca="1">COUNTIF(INDIRECT("INC"&amp;M$1&amp;"!$J:$J"),$A21)</f>
        <v>5</v>
      </c>
      <c r="N21" s="6">
        <f ca="1">SUM(B21:M21)</f>
        <v>103</v>
      </c>
      <c r="O21" s="22">
        <f ca="1">COUNTIFS(INDIRECT("INC"&amp;$O$1&amp;"!$J:$J"),$A21,INDIRECT("INC"&amp;$O$1&amp;"!$D:$D"),RIGHT(O$2,1))</f>
        <v>0</v>
      </c>
      <c r="P21" s="22">
        <f ca="1">COUNTIFS(INDIRECT("INC"&amp;$O$1&amp;"!$J:$J"),$A21,INDIRECT("INC"&amp;$O$1&amp;"!$D:$D"),RIGHT(P$2,1))</f>
        <v>0</v>
      </c>
      <c r="Q21" s="22">
        <f ca="1">COUNTIFS(INDIRECT("INC"&amp;$O$1&amp;"!$J:$J"),$A21,INDIRECT("INC"&amp;$O$1&amp;"!$D:$D"),RIGHT(Q$2,1))</f>
        <v>0</v>
      </c>
      <c r="R21" s="22">
        <f ca="1">COUNTIFS(INDIRECT("INC"&amp;$O$1&amp;"!$J:$J"),$A21,INDIRECT("INC"&amp;$O$1&amp;"!$D:$D"),RIGHT(R$2,1))</f>
        <v>5</v>
      </c>
      <c r="S21" s="22">
        <f ca="1">COUNTIFS(INDIRECT("INC"&amp;$O$1&amp;"!$J:$J"),$A21,INDIRECT("INC"&amp;$O$1&amp;"!$D:$D"),RIGHT(S$2,1))</f>
        <v>0</v>
      </c>
    </row>
    <row r="22" spans="1:19">
      <c r="A22" s="7" t="s">
        <v>2006</v>
      </c>
      <c r="B22" s="8">
        <f ca="1">COUNTIF(INDIRECT("INC"&amp;B$1&amp;"!$J:$J"),$A22)</f>
        <v>7</v>
      </c>
      <c r="C22" s="8">
        <f ca="1">COUNTIF(INDIRECT("INC"&amp;C$1&amp;"!$J:$J"),$A22)</f>
        <v>11</v>
      </c>
      <c r="D22" s="8">
        <f ca="1">COUNTIF(INDIRECT("INC"&amp;D$1&amp;"!$J:$J"),$A22)</f>
        <v>15</v>
      </c>
      <c r="E22" s="8">
        <f ca="1">COUNTIF(INDIRECT("INC"&amp;E$1&amp;"!$J:$J"),$A22)</f>
        <v>10</v>
      </c>
      <c r="F22" s="8">
        <f ca="1">COUNTIF(INDIRECT("INC"&amp;F$1&amp;"!$J:$J"),$A22)</f>
        <v>11</v>
      </c>
      <c r="G22" s="8">
        <f ca="1">COUNTIF(INDIRECT("INC"&amp;G$1&amp;"!$J:$J"),$A22)</f>
        <v>14</v>
      </c>
      <c r="H22" s="8">
        <f ca="1">COUNTIF(INDIRECT("INC"&amp;H$1&amp;"!$J:$J"),$A22)</f>
        <v>9</v>
      </c>
      <c r="I22" s="9">
        <f ca="1">COUNTIF(INDIRECT("INC"&amp;I$1&amp;"!$J:$J"),$A22)</f>
        <v>12</v>
      </c>
      <c r="J22" s="8">
        <f ca="1">COUNTIF(INDIRECT("INC"&amp;J$1&amp;"!$J:$J"),$A22)</f>
        <v>6</v>
      </c>
      <c r="K22" s="8">
        <f ca="1">COUNTIF(INDIRECT("INC"&amp;K$1&amp;"!$J:$J"),$A22)</f>
        <v>11</v>
      </c>
      <c r="L22" s="8">
        <f ca="1">COUNTIF(INDIRECT("INC"&amp;L$1&amp;"!$J:$J"),$A22)</f>
        <v>7</v>
      </c>
      <c r="M22" s="8">
        <f ca="1">COUNTIF(INDIRECT("INC"&amp;M$1&amp;"!$J:$J"),$A22)</f>
        <v>5</v>
      </c>
      <c r="N22" s="6">
        <f ca="1">SUM(B22:M22)</f>
        <v>118</v>
      </c>
      <c r="O22" s="8">
        <f ca="1">COUNTIFS(INDIRECT("INC"&amp;$O$1&amp;"!$J:$J"),$A22,INDIRECT("INC"&amp;$O$1&amp;"!$D:$D"),RIGHT(O$2,1))</f>
        <v>0</v>
      </c>
      <c r="P22" s="8">
        <f ca="1">COUNTIFS(INDIRECT("INC"&amp;$O$1&amp;"!$J:$J"),$A22,INDIRECT("INC"&amp;$O$1&amp;"!$D:$D"),RIGHT(P$2,1))</f>
        <v>0</v>
      </c>
      <c r="Q22" s="8">
        <f ca="1">COUNTIFS(INDIRECT("INC"&amp;$O$1&amp;"!$J:$J"),$A22,INDIRECT("INC"&amp;$O$1&amp;"!$D:$D"),RIGHT(Q$2,1))</f>
        <v>0</v>
      </c>
      <c r="R22" s="8">
        <f ca="1">COUNTIFS(INDIRECT("INC"&amp;$O$1&amp;"!$J:$J"),$A22,INDIRECT("INC"&amp;$O$1&amp;"!$D:$D"),RIGHT(R$2,1))</f>
        <v>5</v>
      </c>
      <c r="S22" s="8">
        <f ca="1">COUNTIFS(INDIRECT("INC"&amp;$O$1&amp;"!$J:$J"),$A22,INDIRECT("INC"&amp;$O$1&amp;"!$D:$D"),RIGHT(S$2,1))</f>
        <v>0</v>
      </c>
    </row>
    <row r="23" spans="1:19">
      <c r="A23" s="13" t="s">
        <v>117</v>
      </c>
      <c r="B23" s="8">
        <f ca="1">COUNTIF(INDIRECT("INC"&amp;B$1&amp;"!$J:$J"),$A23)</f>
        <v>10</v>
      </c>
      <c r="C23" s="8">
        <f ca="1">COUNTIF(INDIRECT("INC"&amp;C$1&amp;"!$J:$J"),$A23)</f>
        <v>9</v>
      </c>
      <c r="D23" s="8">
        <f ca="1">COUNTIF(INDIRECT("INC"&amp;D$1&amp;"!$J:$J"),$A23)</f>
        <v>15</v>
      </c>
      <c r="E23" s="8">
        <f ca="1">COUNTIF(INDIRECT("INC"&amp;E$1&amp;"!$J:$J"),$A23)</f>
        <v>5</v>
      </c>
      <c r="F23" s="8">
        <f ca="1">COUNTIF(INDIRECT("INC"&amp;F$1&amp;"!$J:$J"),$A23)</f>
        <v>6</v>
      </c>
      <c r="G23" s="8">
        <f ca="1">COUNTIF(INDIRECT("INC"&amp;G$1&amp;"!$J:$J"),$A23)</f>
        <v>2</v>
      </c>
      <c r="H23" s="8">
        <f ca="1">COUNTIF(INDIRECT("INC"&amp;H$1&amp;"!$J:$J"),$A23)</f>
        <v>5</v>
      </c>
      <c r="I23" s="9">
        <f ca="1">COUNTIF(INDIRECT("INC"&amp;I$1&amp;"!$J:$J"),$A23)</f>
        <v>7</v>
      </c>
      <c r="J23" s="8">
        <f ca="1">COUNTIF(INDIRECT("INC"&amp;J$1&amp;"!$J:$J"),$A23)</f>
        <v>2</v>
      </c>
      <c r="K23" s="8">
        <f ca="1">COUNTIF(INDIRECT("INC"&amp;K$1&amp;"!$J:$J"),$A23)</f>
        <v>3</v>
      </c>
      <c r="L23" s="8">
        <f ca="1">COUNTIF(INDIRECT("INC"&amp;L$1&amp;"!$J:$J"),$A23)</f>
        <v>10</v>
      </c>
      <c r="M23" s="8">
        <f ca="1">COUNTIF(INDIRECT("INC"&amp;M$1&amp;"!$J:$J"),$A23)</f>
        <v>4</v>
      </c>
      <c r="N23" s="6">
        <f ca="1">SUM(B23:M23)</f>
        <v>78</v>
      </c>
      <c r="O23" s="22">
        <f ca="1">COUNTIFS(INDIRECT("INC"&amp;$O$1&amp;"!$J:$J"),$A23,INDIRECT("INC"&amp;$O$1&amp;"!$D:$D"),RIGHT(O$2,1))</f>
        <v>0</v>
      </c>
      <c r="P23" s="22">
        <f ca="1">COUNTIFS(INDIRECT("INC"&amp;$O$1&amp;"!$J:$J"),$A23,INDIRECT("INC"&amp;$O$1&amp;"!$D:$D"),RIGHT(P$2,1))</f>
        <v>0</v>
      </c>
      <c r="Q23" s="22">
        <f ca="1">COUNTIFS(INDIRECT("INC"&amp;$O$1&amp;"!$J:$J"),$A23,INDIRECT("INC"&amp;$O$1&amp;"!$D:$D"),RIGHT(Q$2,1))</f>
        <v>0</v>
      </c>
      <c r="R23" s="22">
        <f ca="1">COUNTIFS(INDIRECT("INC"&amp;$O$1&amp;"!$J:$J"),$A23,INDIRECT("INC"&amp;$O$1&amp;"!$D:$D"),RIGHT(R$2,1))</f>
        <v>1</v>
      </c>
      <c r="S23" s="22">
        <f ca="1">COUNTIFS(INDIRECT("INC"&amp;$O$1&amp;"!$J:$J"),$A23,INDIRECT("INC"&amp;$O$1&amp;"!$D:$D"),RIGHT(S$2,1))</f>
        <v>3</v>
      </c>
    </row>
    <row r="24" spans="1:19">
      <c r="A24" s="13" t="s">
        <v>45</v>
      </c>
      <c r="B24" s="8">
        <f ca="1">COUNTIF(INDIRECT("INC"&amp;B$1&amp;"!$J:$J"),$A24)</f>
        <v>3</v>
      </c>
      <c r="C24" s="8">
        <f ca="1">COUNTIF(INDIRECT("INC"&amp;C$1&amp;"!$J:$J"),$A24)</f>
        <v>10</v>
      </c>
      <c r="D24" s="8">
        <f ca="1">COUNTIF(INDIRECT("INC"&amp;D$1&amp;"!$J:$J"),$A24)</f>
        <v>13</v>
      </c>
      <c r="E24" s="8">
        <f ca="1">COUNTIF(INDIRECT("INC"&amp;E$1&amp;"!$J:$J"),$A24)</f>
        <v>9</v>
      </c>
      <c r="F24" s="8">
        <f ca="1">COUNTIF(INDIRECT("INC"&amp;F$1&amp;"!$J:$J"),$A24)</f>
        <v>9</v>
      </c>
      <c r="G24" s="8">
        <f ca="1">COUNTIF(INDIRECT("INC"&amp;G$1&amp;"!$J:$J"),$A24)</f>
        <v>10</v>
      </c>
      <c r="H24" s="8">
        <f ca="1">COUNTIF(INDIRECT("INC"&amp;H$1&amp;"!$J:$J"),$A24)</f>
        <v>8</v>
      </c>
      <c r="I24" s="9">
        <f ca="1">COUNTIF(INDIRECT("INC"&amp;I$1&amp;"!$J:$J"),$A24)</f>
        <v>5</v>
      </c>
      <c r="J24" s="8">
        <f ca="1">COUNTIF(INDIRECT("INC"&amp;J$1&amp;"!$J:$J"),$A24)</f>
        <v>5</v>
      </c>
      <c r="K24" s="8">
        <f ca="1">COUNTIF(INDIRECT("INC"&amp;K$1&amp;"!$J:$J"),$A24)</f>
        <v>12</v>
      </c>
      <c r="L24" s="8">
        <f ca="1">COUNTIF(INDIRECT("INC"&amp;L$1&amp;"!$J:$J"),$A24)</f>
        <v>6</v>
      </c>
      <c r="M24" s="8">
        <f ca="1">COUNTIF(INDIRECT("INC"&amp;M$1&amp;"!$J:$J"),$A24)</f>
        <v>4</v>
      </c>
      <c r="N24" s="6">
        <f ca="1">SUM(B24:M24)</f>
        <v>94</v>
      </c>
      <c r="O24" s="22">
        <f ca="1">COUNTIFS(INDIRECT("INC"&amp;$O$1&amp;"!$J:$J"),$A24,INDIRECT("INC"&amp;$O$1&amp;"!$D:$D"),RIGHT(O$2,1))</f>
        <v>0</v>
      </c>
      <c r="P24" s="22">
        <f ca="1">COUNTIFS(INDIRECT("INC"&amp;$O$1&amp;"!$J:$J"),$A24,INDIRECT("INC"&amp;$O$1&amp;"!$D:$D"),RIGHT(P$2,1))</f>
        <v>0</v>
      </c>
      <c r="Q24" s="22">
        <f ca="1">COUNTIFS(INDIRECT("INC"&amp;$O$1&amp;"!$J:$J"),$A24,INDIRECT("INC"&amp;$O$1&amp;"!$D:$D"),RIGHT(Q$2,1))</f>
        <v>0</v>
      </c>
      <c r="R24" s="22">
        <f ca="1">COUNTIFS(INDIRECT("INC"&amp;$O$1&amp;"!$J:$J"),$A24,INDIRECT("INC"&amp;$O$1&amp;"!$D:$D"),RIGHT(R$2,1))</f>
        <v>4</v>
      </c>
      <c r="S24" s="22">
        <f ca="1">COUNTIFS(INDIRECT("INC"&amp;$O$1&amp;"!$J:$J"),$A24,INDIRECT("INC"&amp;$O$1&amp;"!$D:$D"),RIGHT(S$2,1))</f>
        <v>0</v>
      </c>
    </row>
    <row r="25" spans="1:19">
      <c r="A25" s="13" t="s">
        <v>101</v>
      </c>
      <c r="B25" s="8">
        <f ca="1">COUNTIF(INDIRECT("INC"&amp;B$1&amp;"!$J:$J"),$A25)</f>
        <v>0</v>
      </c>
      <c r="C25" s="8">
        <f ca="1">COUNTIF(INDIRECT("INC"&amp;C$1&amp;"!$J:$J"),$A25)</f>
        <v>1</v>
      </c>
      <c r="D25" s="8">
        <f ca="1">COUNTIF(INDIRECT("INC"&amp;D$1&amp;"!$J:$J"),$A25)</f>
        <v>3</v>
      </c>
      <c r="E25" s="8">
        <f ca="1">COUNTIF(INDIRECT("INC"&amp;E$1&amp;"!$J:$J"),$A25)</f>
        <v>4</v>
      </c>
      <c r="F25" s="8">
        <f ca="1">COUNTIF(INDIRECT("INC"&amp;F$1&amp;"!$J:$J"),$A25)</f>
        <v>1</v>
      </c>
      <c r="G25" s="8">
        <f ca="1">COUNTIF(INDIRECT("INC"&amp;G$1&amp;"!$J:$J"),$A25)</f>
        <v>3</v>
      </c>
      <c r="H25" s="8">
        <f ca="1">COUNTIF(INDIRECT("INC"&amp;H$1&amp;"!$J:$J"),$A25)</f>
        <v>2</v>
      </c>
      <c r="I25" s="9">
        <f ca="1">COUNTIF(INDIRECT("INC"&amp;I$1&amp;"!$J:$J"),$A25)</f>
        <v>3</v>
      </c>
      <c r="J25" s="8">
        <f ca="1">COUNTIF(INDIRECT("INC"&amp;J$1&amp;"!$J:$J"),$A25)</f>
        <v>1</v>
      </c>
      <c r="K25" s="8">
        <f ca="1">COUNTIF(INDIRECT("INC"&amp;K$1&amp;"!$J:$J"),$A25)</f>
        <v>5</v>
      </c>
      <c r="L25" s="8">
        <f ca="1">COUNTIF(INDIRECT("INC"&amp;L$1&amp;"!$J:$J"),$A25)</f>
        <v>3</v>
      </c>
      <c r="M25" s="8">
        <f ca="1">COUNTIF(INDIRECT("INC"&amp;M$1&amp;"!$J:$J"),$A25)</f>
        <v>4</v>
      </c>
      <c r="N25" s="6">
        <f ca="1">SUM(B25:M25)</f>
        <v>30</v>
      </c>
      <c r="O25" s="22">
        <f ca="1">COUNTIFS(INDIRECT("INC"&amp;$O$1&amp;"!$J:$J"),$A25,INDIRECT("INC"&amp;$O$1&amp;"!$D:$D"),RIGHT(O$2,1))</f>
        <v>0</v>
      </c>
      <c r="P25" s="22">
        <f ca="1">COUNTIFS(INDIRECT("INC"&amp;$O$1&amp;"!$J:$J"),$A25,INDIRECT("INC"&amp;$O$1&amp;"!$D:$D"),RIGHT(P$2,1))</f>
        <v>0</v>
      </c>
      <c r="Q25" s="22">
        <f ca="1">COUNTIFS(INDIRECT("INC"&amp;$O$1&amp;"!$J:$J"),$A25,INDIRECT("INC"&amp;$O$1&amp;"!$D:$D"),RIGHT(Q$2,1))</f>
        <v>0</v>
      </c>
      <c r="R25" s="22">
        <f ca="1">COUNTIFS(INDIRECT("INC"&amp;$O$1&amp;"!$J:$J"),$A25,INDIRECT("INC"&amp;$O$1&amp;"!$D:$D"),RIGHT(R$2,1))</f>
        <v>4</v>
      </c>
      <c r="S25" s="22">
        <f ca="1">COUNTIFS(INDIRECT("INC"&amp;$O$1&amp;"!$J:$J"),$A25,INDIRECT("INC"&amp;$O$1&amp;"!$D:$D"),RIGHT(S$2,1))</f>
        <v>0</v>
      </c>
    </row>
    <row r="26" spans="1:19">
      <c r="A26" s="7" t="s">
        <v>144</v>
      </c>
      <c r="B26" s="8">
        <f ca="1">COUNTIF(INDIRECT("INC"&amp;B$1&amp;"!$J:$J"),$A26)</f>
        <v>0</v>
      </c>
      <c r="C26" s="8">
        <f ca="1">COUNTIF(INDIRECT("INC"&amp;C$1&amp;"!$J:$J"),$A26)</f>
        <v>1</v>
      </c>
      <c r="D26" s="8">
        <f ca="1">COUNTIF(INDIRECT("INC"&amp;D$1&amp;"!$J:$J"),$A26)</f>
        <v>0</v>
      </c>
      <c r="E26" s="8">
        <f ca="1">COUNTIF(INDIRECT("INC"&amp;E$1&amp;"!$J:$J"),$A26)</f>
        <v>1</v>
      </c>
      <c r="F26" s="8">
        <f ca="1">COUNTIF(INDIRECT("INC"&amp;F$1&amp;"!$J:$J"),$A26)</f>
        <v>0</v>
      </c>
      <c r="G26" s="8">
        <f ca="1">COUNTIF(INDIRECT("INC"&amp;G$1&amp;"!$J:$J"),$A26)</f>
        <v>7</v>
      </c>
      <c r="H26" s="8">
        <f ca="1">COUNTIF(INDIRECT("INC"&amp;H$1&amp;"!$J:$J"),$A26)</f>
        <v>2</v>
      </c>
      <c r="I26" s="9">
        <f ca="1">COUNTIF(INDIRECT("INC"&amp;I$1&amp;"!$J:$J"),$A26)</f>
        <v>8</v>
      </c>
      <c r="J26" s="8">
        <f ca="1">COUNTIF(INDIRECT("INC"&amp;J$1&amp;"!$J:$J"),$A26)</f>
        <v>0</v>
      </c>
      <c r="K26" s="8">
        <f ca="1">COUNTIF(INDIRECT("INC"&amp;K$1&amp;"!$J:$J"),$A26)</f>
        <v>1</v>
      </c>
      <c r="L26" s="8">
        <f ca="1">COUNTIF(INDIRECT("INC"&amp;L$1&amp;"!$J:$J"),$A26)</f>
        <v>1</v>
      </c>
      <c r="M26" s="8">
        <f ca="1">COUNTIF(INDIRECT("INC"&amp;M$1&amp;"!$J:$J"),$A26)</f>
        <v>4</v>
      </c>
      <c r="N26" s="6">
        <f ca="1">SUM(B26:M26)</f>
        <v>25</v>
      </c>
      <c r="O26" s="8">
        <f ca="1">COUNTIFS(INDIRECT("INC"&amp;$O$1&amp;"!$J:$J"),$A26,INDIRECT("INC"&amp;$O$1&amp;"!$D:$D"),RIGHT(O$2,1))</f>
        <v>0</v>
      </c>
      <c r="P26" s="8">
        <f ca="1">COUNTIFS(INDIRECT("INC"&amp;$O$1&amp;"!$J:$J"),$A26,INDIRECT("INC"&amp;$O$1&amp;"!$D:$D"),RIGHT(P$2,1))</f>
        <v>0</v>
      </c>
      <c r="Q26" s="8">
        <f ca="1">COUNTIFS(INDIRECT("INC"&amp;$O$1&amp;"!$J:$J"),$A26,INDIRECT("INC"&amp;$O$1&amp;"!$D:$D"),RIGHT(Q$2,1))</f>
        <v>0</v>
      </c>
      <c r="R26" s="8">
        <f ca="1">COUNTIFS(INDIRECT("INC"&amp;$O$1&amp;"!$J:$J"),$A26,INDIRECT("INC"&amp;$O$1&amp;"!$D:$D"),RIGHT(R$2,1))</f>
        <v>3</v>
      </c>
      <c r="S26" s="8">
        <f ca="1">COUNTIFS(INDIRECT("INC"&amp;$O$1&amp;"!$J:$J"),$A26,INDIRECT("INC"&amp;$O$1&amp;"!$D:$D"),RIGHT(S$2,1))</f>
        <v>1</v>
      </c>
    </row>
    <row r="27" spans="1:19">
      <c r="A27" s="13" t="s">
        <v>27</v>
      </c>
      <c r="B27" s="8">
        <f ca="1">COUNTIF(INDIRECT("INC"&amp;B$1&amp;"!$J:$J"),$A27)</f>
        <v>16</v>
      </c>
      <c r="C27" s="8">
        <f ca="1">COUNTIF(INDIRECT("INC"&amp;C$1&amp;"!$J:$J"),$A27)</f>
        <v>17</v>
      </c>
      <c r="D27" s="8">
        <f ca="1">COUNTIF(INDIRECT("INC"&amp;D$1&amp;"!$J:$J"),$A27)</f>
        <v>12</v>
      </c>
      <c r="E27" s="8">
        <f ca="1">COUNTIF(INDIRECT("INC"&amp;E$1&amp;"!$J:$J"),$A27)</f>
        <v>8</v>
      </c>
      <c r="F27" s="8">
        <f ca="1">COUNTIF(INDIRECT("INC"&amp;F$1&amp;"!$J:$J"),$A27)</f>
        <v>16</v>
      </c>
      <c r="G27" s="8">
        <f ca="1">COUNTIF(INDIRECT("INC"&amp;G$1&amp;"!$J:$J"),$A27)</f>
        <v>16</v>
      </c>
      <c r="H27" s="8">
        <f ca="1">COUNTIF(INDIRECT("INC"&amp;H$1&amp;"!$J:$J"),$A27)</f>
        <v>12</v>
      </c>
      <c r="I27" s="9">
        <f ca="1">COUNTIF(INDIRECT("INC"&amp;I$1&amp;"!$J:$J"),$A27)</f>
        <v>6</v>
      </c>
      <c r="J27" s="8">
        <f ca="1">COUNTIF(INDIRECT("INC"&amp;J$1&amp;"!$J:$J"),$A27)</f>
        <v>0</v>
      </c>
      <c r="K27" s="8">
        <f ca="1">COUNTIF(INDIRECT("INC"&amp;K$1&amp;"!$J:$J"),$A27)</f>
        <v>5</v>
      </c>
      <c r="L27" s="8">
        <f ca="1">COUNTIF(INDIRECT("INC"&amp;L$1&amp;"!$J:$J"),$A27)</f>
        <v>20</v>
      </c>
      <c r="M27" s="8">
        <f ca="1">COUNTIF(INDIRECT("INC"&amp;M$1&amp;"!$J:$J"),$A27)</f>
        <v>3</v>
      </c>
      <c r="N27" s="6">
        <f ca="1">SUM(B27:M27)</f>
        <v>131</v>
      </c>
      <c r="O27" s="22">
        <f ca="1">COUNTIFS(INDIRECT("INC"&amp;$O$1&amp;"!$J:$J"),$A27,INDIRECT("INC"&amp;$O$1&amp;"!$D:$D"),RIGHT(O$2,1))</f>
        <v>0</v>
      </c>
      <c r="P27" s="22">
        <f ca="1">COUNTIFS(INDIRECT("INC"&amp;$O$1&amp;"!$J:$J"),$A27,INDIRECT("INC"&amp;$O$1&amp;"!$D:$D"),RIGHT(P$2,1))</f>
        <v>0</v>
      </c>
      <c r="Q27" s="22">
        <f ca="1">COUNTIFS(INDIRECT("INC"&amp;$O$1&amp;"!$J:$J"),$A27,INDIRECT("INC"&amp;$O$1&amp;"!$D:$D"),RIGHT(Q$2,1))</f>
        <v>1</v>
      </c>
      <c r="R27" s="22">
        <f ca="1">COUNTIFS(INDIRECT("INC"&amp;$O$1&amp;"!$J:$J"),$A27,INDIRECT("INC"&amp;$O$1&amp;"!$D:$D"),RIGHT(R$2,1))</f>
        <v>0</v>
      </c>
      <c r="S27" s="22">
        <f ca="1">COUNTIFS(INDIRECT("INC"&amp;$O$1&amp;"!$J:$J"),$A27,INDIRECT("INC"&amp;$O$1&amp;"!$D:$D"),RIGHT(S$2,1))</f>
        <v>2</v>
      </c>
    </row>
    <row r="28" spans="1:19">
      <c r="A28" s="13" t="s">
        <v>2000</v>
      </c>
      <c r="B28" s="8">
        <f ca="1">COUNTIF(INDIRECT("INC"&amp;B$1&amp;"!$J:$J"),$A28)</f>
        <v>0</v>
      </c>
      <c r="C28" s="8">
        <f ca="1">COUNTIF(INDIRECT("INC"&amp;C$1&amp;"!$J:$J"),$A28)</f>
        <v>0</v>
      </c>
      <c r="D28" s="8">
        <f ca="1">COUNTIF(INDIRECT("INC"&amp;D$1&amp;"!$J:$J"),$A28)</f>
        <v>1</v>
      </c>
      <c r="E28" s="8">
        <f ca="1">COUNTIF(INDIRECT("INC"&amp;E$1&amp;"!$J:$J"),$A28)</f>
        <v>0</v>
      </c>
      <c r="F28" s="8">
        <f ca="1">COUNTIF(INDIRECT("INC"&amp;F$1&amp;"!$J:$J"),$A28)</f>
        <v>1</v>
      </c>
      <c r="G28" s="8">
        <f ca="1">COUNTIF(INDIRECT("INC"&amp;G$1&amp;"!$J:$J"),$A28)</f>
        <v>1</v>
      </c>
      <c r="H28" s="8">
        <f ca="1">COUNTIF(INDIRECT("INC"&amp;H$1&amp;"!$J:$J"),$A28)</f>
        <v>2</v>
      </c>
      <c r="I28" s="9">
        <f ca="1">COUNTIF(INDIRECT("INC"&amp;I$1&amp;"!$J:$J"),$A28)</f>
        <v>4</v>
      </c>
      <c r="J28" s="8">
        <f ca="1">COUNTIF(INDIRECT("INC"&amp;J$1&amp;"!$J:$J"),$A28)</f>
        <v>12</v>
      </c>
      <c r="K28" s="8">
        <f ca="1">COUNTIF(INDIRECT("INC"&amp;K$1&amp;"!$J:$J"),$A28)</f>
        <v>7</v>
      </c>
      <c r="L28" s="8">
        <f ca="1">COUNTIF(INDIRECT("INC"&amp;L$1&amp;"!$J:$J"),$A28)</f>
        <v>5</v>
      </c>
      <c r="M28" s="8">
        <f ca="1">COUNTIF(INDIRECT("INC"&amp;M$1&amp;"!$J:$J"),$A28)</f>
        <v>3</v>
      </c>
      <c r="N28" s="6">
        <f ca="1">SUM(B28:M28)</f>
        <v>36</v>
      </c>
      <c r="O28" s="22">
        <f ca="1">COUNTIFS(INDIRECT("INC"&amp;$O$1&amp;"!$J:$J"),$A28,INDIRECT("INC"&amp;$O$1&amp;"!$D:$D"),RIGHT(O$2,1))</f>
        <v>0</v>
      </c>
      <c r="P28" s="22">
        <f ca="1">COUNTIFS(INDIRECT("INC"&amp;$O$1&amp;"!$J:$J"),$A28,INDIRECT("INC"&amp;$O$1&amp;"!$D:$D"),RIGHT(P$2,1))</f>
        <v>0</v>
      </c>
      <c r="Q28" s="22">
        <f ca="1">COUNTIFS(INDIRECT("INC"&amp;$O$1&amp;"!$J:$J"),$A28,INDIRECT("INC"&amp;$O$1&amp;"!$D:$D"),RIGHT(Q$2,1))</f>
        <v>0</v>
      </c>
      <c r="R28" s="22">
        <f ca="1">COUNTIFS(INDIRECT("INC"&amp;$O$1&amp;"!$J:$J"),$A28,INDIRECT("INC"&amp;$O$1&amp;"!$D:$D"),RIGHT(R$2,1))</f>
        <v>0</v>
      </c>
      <c r="S28" s="22">
        <f ca="1">COUNTIFS(INDIRECT("INC"&amp;$O$1&amp;"!$J:$J"),$A28,INDIRECT("INC"&amp;$O$1&amp;"!$D:$D"),RIGHT(S$2,1))</f>
        <v>3</v>
      </c>
    </row>
    <row r="29" spans="1:19">
      <c r="A29" s="7" t="s">
        <v>11953</v>
      </c>
      <c r="B29" s="14">
        <f ca="1">COUNTIF(INDIRECT("INC"&amp;B$1&amp;"!$J:$J"),$A29)</f>
        <v>0</v>
      </c>
      <c r="C29" s="14">
        <f ca="1">COUNTIF(INDIRECT("INC"&amp;C$1&amp;"!$J:$J"),$A29)</f>
        <v>0</v>
      </c>
      <c r="D29" s="14">
        <f ca="1">COUNTIF(INDIRECT("INC"&amp;D$1&amp;"!$J:$J"),$A29)</f>
        <v>0</v>
      </c>
      <c r="E29" s="14">
        <f ca="1">COUNTIF(INDIRECT("INC"&amp;E$1&amp;"!$J:$J"),$A29)</f>
        <v>0</v>
      </c>
      <c r="F29" s="14">
        <f ca="1">COUNTIF(INDIRECT("INC"&amp;F$1&amp;"!$J:$J"),$A29)</f>
        <v>0</v>
      </c>
      <c r="G29" s="14">
        <f ca="1">COUNTIF(INDIRECT("INC"&amp;G$1&amp;"!$J:$J"),$A29)</f>
        <v>8</v>
      </c>
      <c r="H29" s="14">
        <f ca="1">COUNTIF(INDIRECT("INC"&amp;H$1&amp;"!$J:$J"),$A29)</f>
        <v>2</v>
      </c>
      <c r="I29" s="15">
        <f ca="1">COUNTIF(INDIRECT("INC"&amp;I$1&amp;"!$J:$J"),$A29)</f>
        <v>6</v>
      </c>
      <c r="J29" s="14">
        <f ca="1">COUNTIF(INDIRECT("INC"&amp;J$1&amp;"!$J:$J"),$A29)</f>
        <v>0</v>
      </c>
      <c r="K29" s="14">
        <f ca="1">COUNTIF(INDIRECT("INC"&amp;K$1&amp;"!$J:$J"),$A29)</f>
        <v>7</v>
      </c>
      <c r="L29" s="14">
        <f ca="1">COUNTIF(INDIRECT("INC"&amp;L$1&amp;"!$J:$J"),$A29)</f>
        <v>3</v>
      </c>
      <c r="M29" s="14">
        <f ca="1">COUNTIF(INDIRECT("INC"&amp;M$1&amp;"!$J:$J"),$A29)</f>
        <v>3</v>
      </c>
      <c r="N29" s="16">
        <f ca="1">SUM(B29:M29)</f>
        <v>29</v>
      </c>
      <c r="O29" s="8">
        <f ca="1">COUNTIFS(INDIRECT("INC"&amp;$O$1&amp;"!$J:$J"),$A29,INDIRECT("INC"&amp;$O$1&amp;"!$D:$D"),RIGHT(O$2,1))</f>
        <v>0</v>
      </c>
      <c r="P29" s="8">
        <f ca="1">COUNTIFS(INDIRECT("INC"&amp;$O$1&amp;"!$J:$J"),$A29,INDIRECT("INC"&amp;$O$1&amp;"!$D:$D"),RIGHT(P$2,1))</f>
        <v>0</v>
      </c>
      <c r="Q29" s="8">
        <f ca="1">COUNTIFS(INDIRECT("INC"&amp;$O$1&amp;"!$J:$J"),$A29,INDIRECT("INC"&amp;$O$1&amp;"!$D:$D"),RIGHT(Q$2,1))</f>
        <v>0</v>
      </c>
      <c r="R29" s="8">
        <f ca="1">COUNTIFS(INDIRECT("INC"&amp;$O$1&amp;"!$J:$J"),$A29,INDIRECT("INC"&amp;$O$1&amp;"!$D:$D"),RIGHT(R$2,1))</f>
        <v>1</v>
      </c>
      <c r="S29" s="8">
        <f ca="1">COUNTIFS(INDIRECT("INC"&amp;$O$1&amp;"!$J:$J"),$A29,INDIRECT("INC"&amp;$O$1&amp;"!$D:$D"),RIGHT(S$2,1))</f>
        <v>2</v>
      </c>
    </row>
    <row r="30" spans="1:19">
      <c r="A30" s="13" t="s">
        <v>87</v>
      </c>
      <c r="B30" s="8">
        <f ca="1">COUNTIF(INDIRECT("INC"&amp;B$1&amp;"!$J:$J"),$A30)</f>
        <v>7</v>
      </c>
      <c r="C30" s="8">
        <f ca="1">COUNTIF(INDIRECT("INC"&amp;C$1&amp;"!$J:$J"),$A30)</f>
        <v>8</v>
      </c>
      <c r="D30" s="8">
        <f ca="1">COUNTIF(INDIRECT("INC"&amp;D$1&amp;"!$J:$J"),$A30)</f>
        <v>7</v>
      </c>
      <c r="E30" s="8">
        <f ca="1">COUNTIF(INDIRECT("INC"&amp;E$1&amp;"!$J:$J"),$A30)</f>
        <v>7</v>
      </c>
      <c r="F30" s="8">
        <f ca="1">COUNTIF(INDIRECT("INC"&amp;F$1&amp;"!$J:$J"),$A30)</f>
        <v>6</v>
      </c>
      <c r="G30" s="8">
        <f ca="1">COUNTIF(INDIRECT("INC"&amp;G$1&amp;"!$J:$J"),$A30)</f>
        <v>5</v>
      </c>
      <c r="H30" s="8">
        <f ca="1">COUNTIF(INDIRECT("INC"&amp;H$1&amp;"!$J:$J"),$A30)</f>
        <v>8</v>
      </c>
      <c r="I30" s="9">
        <f ca="1">COUNTIF(INDIRECT("INC"&amp;I$1&amp;"!$J:$J"),$A30)</f>
        <v>5</v>
      </c>
      <c r="J30" s="8">
        <f ca="1">COUNTIF(INDIRECT("INC"&amp;J$1&amp;"!$J:$J"),$A30)</f>
        <v>5</v>
      </c>
      <c r="K30" s="8">
        <f ca="1">COUNTIF(INDIRECT("INC"&amp;K$1&amp;"!$J:$J"),$A30)</f>
        <v>4</v>
      </c>
      <c r="L30" s="8">
        <f ca="1">COUNTIF(INDIRECT("INC"&amp;L$1&amp;"!$J:$J"),$A30)</f>
        <v>8</v>
      </c>
      <c r="M30" s="8">
        <f ca="1">COUNTIF(INDIRECT("INC"&amp;M$1&amp;"!$J:$J"),$A30)</f>
        <v>2</v>
      </c>
      <c r="N30" s="6">
        <f ca="1">SUM(B30:M30)</f>
        <v>72</v>
      </c>
      <c r="O30" s="22">
        <f ca="1">COUNTIFS(INDIRECT("INC"&amp;$O$1&amp;"!$J:$J"),$A30,INDIRECT("INC"&amp;$O$1&amp;"!$D:$D"),RIGHT(O$2,1))</f>
        <v>0</v>
      </c>
      <c r="P30" s="22">
        <f ca="1">COUNTIFS(INDIRECT("INC"&amp;$O$1&amp;"!$J:$J"),$A30,INDIRECT("INC"&amp;$O$1&amp;"!$D:$D"),RIGHT(P$2,1))</f>
        <v>0</v>
      </c>
      <c r="Q30" s="22">
        <f ca="1">COUNTIFS(INDIRECT("INC"&amp;$O$1&amp;"!$J:$J"),$A30,INDIRECT("INC"&amp;$O$1&amp;"!$D:$D"),RIGHT(Q$2,1))</f>
        <v>0</v>
      </c>
      <c r="R30" s="22">
        <f ca="1">COUNTIFS(INDIRECT("INC"&amp;$O$1&amp;"!$J:$J"),$A30,INDIRECT("INC"&amp;$O$1&amp;"!$D:$D"),RIGHT(R$2,1))</f>
        <v>1</v>
      </c>
      <c r="S30" s="22">
        <f ca="1">COUNTIFS(INDIRECT("INC"&amp;$O$1&amp;"!$J:$J"),$A30,INDIRECT("INC"&amp;$O$1&amp;"!$D:$D"),RIGHT(S$2,1))</f>
        <v>1</v>
      </c>
    </row>
    <row r="31" spans="1:19">
      <c r="A31" s="7" t="s">
        <v>237</v>
      </c>
      <c r="B31" s="8">
        <f ca="1">COUNTIF(INDIRECT("INC"&amp;B$1&amp;"!$J:$J"),$A31)</f>
        <v>0</v>
      </c>
      <c r="C31" s="8">
        <f ca="1">COUNTIF(INDIRECT("INC"&amp;C$1&amp;"!$J:$J"),$A31)</f>
        <v>0</v>
      </c>
      <c r="D31" s="8">
        <f ca="1">COUNTIF(INDIRECT("INC"&amp;D$1&amp;"!$J:$J"),$A31)</f>
        <v>0</v>
      </c>
      <c r="E31" s="8">
        <f ca="1">COUNTIF(INDIRECT("INC"&amp;E$1&amp;"!$J:$J"),$A31)</f>
        <v>0</v>
      </c>
      <c r="F31" s="8">
        <f ca="1">COUNTIF(INDIRECT("INC"&amp;F$1&amp;"!$J:$J"),$A31)</f>
        <v>1</v>
      </c>
      <c r="G31" s="8">
        <f ca="1">COUNTIF(INDIRECT("INC"&amp;G$1&amp;"!$J:$J"),$A31)</f>
        <v>1</v>
      </c>
      <c r="H31" s="8">
        <f ca="1">COUNTIF(INDIRECT("INC"&amp;H$1&amp;"!$J:$J"),$A31)</f>
        <v>2</v>
      </c>
      <c r="I31" s="9">
        <f ca="1">COUNTIF(INDIRECT("INC"&amp;I$1&amp;"!$J:$J"),$A31)</f>
        <v>4</v>
      </c>
      <c r="J31" s="8">
        <f ca="1">COUNTIF(INDIRECT("INC"&amp;J$1&amp;"!$J:$J"),$A31)</f>
        <v>1</v>
      </c>
      <c r="K31" s="8">
        <f ca="1">COUNTIF(INDIRECT("INC"&amp;K$1&amp;"!$J:$J"),$A31)</f>
        <v>4</v>
      </c>
      <c r="L31" s="8">
        <f ca="1">COUNTIF(INDIRECT("INC"&amp;L$1&amp;"!$J:$J"),$A31)</f>
        <v>3</v>
      </c>
      <c r="M31" s="8">
        <f ca="1">COUNTIF(INDIRECT("INC"&amp;M$1&amp;"!$J:$J"),$A31)</f>
        <v>2</v>
      </c>
      <c r="N31" s="6">
        <f ca="1">SUM(B31:M31)</f>
        <v>18</v>
      </c>
      <c r="O31" s="8">
        <f ca="1">COUNTIFS(INDIRECT("INC"&amp;$O$1&amp;"!$J:$J"),$A31,INDIRECT("INC"&amp;$O$1&amp;"!$D:$D"),RIGHT(O$2,1))</f>
        <v>0</v>
      </c>
      <c r="P31" s="8">
        <f ca="1">COUNTIFS(INDIRECT("INC"&amp;$O$1&amp;"!$J:$J"),$A31,INDIRECT("INC"&amp;$O$1&amp;"!$D:$D"),RIGHT(P$2,1))</f>
        <v>0</v>
      </c>
      <c r="Q31" s="8">
        <f ca="1">COUNTIFS(INDIRECT("INC"&amp;$O$1&amp;"!$J:$J"),$A31,INDIRECT("INC"&amp;$O$1&amp;"!$D:$D"),RIGHT(Q$2,1))</f>
        <v>0</v>
      </c>
      <c r="R31" s="8">
        <f ca="1">COUNTIFS(INDIRECT("INC"&amp;$O$1&amp;"!$J:$J"),$A31,INDIRECT("INC"&amp;$O$1&amp;"!$D:$D"),RIGHT(R$2,1))</f>
        <v>1</v>
      </c>
      <c r="S31" s="8">
        <f ca="1">COUNTIFS(INDIRECT("INC"&amp;$O$1&amp;"!$J:$J"),$A31,INDIRECT("INC"&amp;$O$1&amp;"!$D:$D"),RIGHT(S$2,1))</f>
        <v>1</v>
      </c>
    </row>
    <row r="32" spans="1:19">
      <c r="A32" s="7" t="s">
        <v>80</v>
      </c>
      <c r="B32" s="8">
        <f ca="1">COUNTIF(INDIRECT("INC"&amp;B$1&amp;"!$J:$J"),$A32)</f>
        <v>3</v>
      </c>
      <c r="C32" s="8">
        <f ca="1">COUNTIF(INDIRECT("INC"&amp;C$1&amp;"!$J:$J"),$A32)</f>
        <v>3</v>
      </c>
      <c r="D32" s="8">
        <f ca="1">COUNTIF(INDIRECT("INC"&amp;D$1&amp;"!$J:$J"),$A32)</f>
        <v>5</v>
      </c>
      <c r="E32" s="8">
        <f ca="1">COUNTIF(INDIRECT("INC"&amp;E$1&amp;"!$J:$J"),$A32)</f>
        <v>4</v>
      </c>
      <c r="F32" s="8">
        <f ca="1">COUNTIF(INDIRECT("INC"&amp;F$1&amp;"!$J:$J"),$A32)</f>
        <v>0</v>
      </c>
      <c r="G32" s="8">
        <f ca="1">COUNTIF(INDIRECT("INC"&amp;G$1&amp;"!$J:$J"),$A32)</f>
        <v>0</v>
      </c>
      <c r="H32" s="8">
        <f ca="1">COUNTIF(INDIRECT("INC"&amp;H$1&amp;"!$J:$J"),$A32)</f>
        <v>1</v>
      </c>
      <c r="I32" s="9">
        <f ca="1">COUNTIF(INDIRECT("INC"&amp;I$1&amp;"!$J:$J"),$A32)</f>
        <v>2</v>
      </c>
      <c r="J32" s="8">
        <f ca="1">COUNTIF(INDIRECT("INC"&amp;J$1&amp;"!$J:$J"),$A32)</f>
        <v>1</v>
      </c>
      <c r="K32" s="8">
        <f ca="1">COUNTIF(INDIRECT("INC"&amp;K$1&amp;"!$J:$J"),$A32)</f>
        <v>0</v>
      </c>
      <c r="L32" s="8">
        <f ca="1">COUNTIF(INDIRECT("INC"&amp;L$1&amp;"!$J:$J"),$A32)</f>
        <v>2</v>
      </c>
      <c r="M32" s="8">
        <f ca="1">COUNTIF(INDIRECT("INC"&amp;M$1&amp;"!$J:$J"),$A32)</f>
        <v>2</v>
      </c>
      <c r="N32" s="6">
        <f ca="1">SUM(B32:M32)</f>
        <v>23</v>
      </c>
      <c r="O32" s="8">
        <f ca="1">COUNTIFS(INDIRECT("INC"&amp;$O$1&amp;"!$J:$J"),$A32,INDIRECT("INC"&amp;$O$1&amp;"!$D:$D"),RIGHT(O$2,1))</f>
        <v>0</v>
      </c>
      <c r="P32" s="8">
        <f ca="1">COUNTIFS(INDIRECT("INC"&amp;$O$1&amp;"!$J:$J"),$A32,INDIRECT("INC"&amp;$O$1&amp;"!$D:$D"),RIGHT(P$2,1))</f>
        <v>0</v>
      </c>
      <c r="Q32" s="8">
        <f ca="1">COUNTIFS(INDIRECT("INC"&amp;$O$1&amp;"!$J:$J"),$A32,INDIRECT("INC"&amp;$O$1&amp;"!$D:$D"),RIGHT(Q$2,1))</f>
        <v>0</v>
      </c>
      <c r="R32" s="8">
        <f ca="1">COUNTIFS(INDIRECT("INC"&amp;$O$1&amp;"!$J:$J"),$A32,INDIRECT("INC"&amp;$O$1&amp;"!$D:$D"),RIGHT(R$2,1))</f>
        <v>1</v>
      </c>
      <c r="S32" s="8">
        <f ca="1">COUNTIFS(INDIRECT("INC"&amp;$O$1&amp;"!$J:$J"),$A32,INDIRECT("INC"&amp;$O$1&amp;"!$D:$D"),RIGHT(S$2,1))</f>
        <v>1</v>
      </c>
    </row>
    <row r="33" spans="1:19">
      <c r="A33" s="7" t="s">
        <v>2008</v>
      </c>
      <c r="B33" s="8">
        <f ca="1">COUNTIF(INDIRECT("INC"&amp;B$1&amp;"!$J:$J"),$A33)</f>
        <v>0</v>
      </c>
      <c r="C33" s="8">
        <f ca="1">COUNTIF(INDIRECT("INC"&amp;C$1&amp;"!$J:$J"),$A33)</f>
        <v>1</v>
      </c>
      <c r="D33" s="8">
        <f ca="1">COUNTIF(INDIRECT("INC"&amp;D$1&amp;"!$J:$J"),$A33)</f>
        <v>4</v>
      </c>
      <c r="E33" s="8">
        <f ca="1">COUNTIF(INDIRECT("INC"&amp;E$1&amp;"!$J:$J"),$A33)</f>
        <v>0</v>
      </c>
      <c r="F33" s="8">
        <f ca="1">COUNTIF(INDIRECT("INC"&amp;F$1&amp;"!$J:$J"),$A33)</f>
        <v>1</v>
      </c>
      <c r="G33" s="8">
        <f ca="1">COUNTIF(INDIRECT("INC"&amp;G$1&amp;"!$J:$J"),$A33)</f>
        <v>0</v>
      </c>
      <c r="H33" s="8">
        <f ca="1">COUNTIF(INDIRECT("INC"&amp;H$1&amp;"!$J:$J"),$A33)</f>
        <v>2</v>
      </c>
      <c r="I33" s="9">
        <f ca="1">COUNTIF(INDIRECT("INC"&amp;I$1&amp;"!$J:$J"),$A33)</f>
        <v>2</v>
      </c>
      <c r="J33" s="8">
        <f ca="1">COUNTIF(INDIRECT("INC"&amp;J$1&amp;"!$J:$J"),$A33)</f>
        <v>1</v>
      </c>
      <c r="K33" s="8">
        <f ca="1">COUNTIF(INDIRECT("INC"&amp;K$1&amp;"!$J:$J"),$A33)</f>
        <v>3</v>
      </c>
      <c r="L33" s="8">
        <f ca="1">COUNTIF(INDIRECT("INC"&amp;L$1&amp;"!$J:$J"),$A33)</f>
        <v>1</v>
      </c>
      <c r="M33" s="8">
        <f ca="1">COUNTIF(INDIRECT("INC"&amp;M$1&amp;"!$J:$J"),$A33)</f>
        <v>2</v>
      </c>
      <c r="N33" s="6">
        <f ca="1">SUM(B33:M33)</f>
        <v>17</v>
      </c>
      <c r="O33" s="8">
        <f ca="1">COUNTIFS(INDIRECT("INC"&amp;$O$1&amp;"!$J:$J"),$A33,INDIRECT("INC"&amp;$O$1&amp;"!$D:$D"),RIGHT(O$2,1))</f>
        <v>0</v>
      </c>
      <c r="P33" s="8">
        <f ca="1">COUNTIFS(INDIRECT("INC"&amp;$O$1&amp;"!$J:$J"),$A33,INDIRECT("INC"&amp;$O$1&amp;"!$D:$D"),RIGHT(P$2,1))</f>
        <v>0</v>
      </c>
      <c r="Q33" s="8">
        <f ca="1">COUNTIFS(INDIRECT("INC"&amp;$O$1&amp;"!$J:$J"),$A33,INDIRECT("INC"&amp;$O$1&amp;"!$D:$D"),RIGHT(Q$2,1))</f>
        <v>0</v>
      </c>
      <c r="R33" s="8">
        <f ca="1">COUNTIFS(INDIRECT("INC"&amp;$O$1&amp;"!$J:$J"),$A33,INDIRECT("INC"&amp;$O$1&amp;"!$D:$D"),RIGHT(R$2,1))</f>
        <v>0</v>
      </c>
      <c r="S33" s="8">
        <f ca="1">COUNTIFS(INDIRECT("INC"&amp;$O$1&amp;"!$J:$J"),$A33,INDIRECT("INC"&amp;$O$1&amp;"!$D:$D"),RIGHT(S$2,1))</f>
        <v>2</v>
      </c>
    </row>
    <row r="34" spans="1:19">
      <c r="A34" s="7" t="s">
        <v>234</v>
      </c>
      <c r="B34" s="8">
        <f ca="1">COUNTIF(INDIRECT("INC"&amp;B$1&amp;"!$J:$J"),$A34)</f>
        <v>0</v>
      </c>
      <c r="C34" s="8">
        <f ca="1">COUNTIF(INDIRECT("INC"&amp;C$1&amp;"!$J:$J"),$A34)</f>
        <v>0</v>
      </c>
      <c r="D34" s="8">
        <f ca="1">COUNTIF(INDIRECT("INC"&amp;D$1&amp;"!$J:$J"),$A34)</f>
        <v>0</v>
      </c>
      <c r="E34" s="8">
        <f ca="1">COUNTIF(INDIRECT("INC"&amp;E$1&amp;"!$J:$J"),$A34)</f>
        <v>0</v>
      </c>
      <c r="F34" s="8">
        <f ca="1">COUNTIF(INDIRECT("INC"&amp;F$1&amp;"!$J:$J"),$A34)</f>
        <v>0</v>
      </c>
      <c r="G34" s="8">
        <f ca="1">COUNTIF(INDIRECT("INC"&amp;G$1&amp;"!$J:$J"),$A34)</f>
        <v>0</v>
      </c>
      <c r="H34" s="8">
        <f ca="1">COUNTIF(INDIRECT("INC"&amp;H$1&amp;"!$J:$J"),$A34)</f>
        <v>0</v>
      </c>
      <c r="I34" s="9">
        <f ca="1">COUNTIF(INDIRECT("INC"&amp;I$1&amp;"!$J:$J"),$A34)</f>
        <v>1</v>
      </c>
      <c r="J34" s="8">
        <f ca="1">COUNTIF(INDIRECT("INC"&amp;J$1&amp;"!$J:$J"),$A34)</f>
        <v>1</v>
      </c>
      <c r="K34" s="8">
        <f ca="1">COUNTIF(INDIRECT("INC"&amp;K$1&amp;"!$J:$J"),$A34)</f>
        <v>0</v>
      </c>
      <c r="L34" s="8">
        <f ca="1">COUNTIF(INDIRECT("INC"&amp;L$1&amp;"!$J:$J"),$A34)</f>
        <v>0</v>
      </c>
      <c r="M34" s="8">
        <f ca="1">COUNTIF(INDIRECT("INC"&amp;M$1&amp;"!$J:$J"),$A34)</f>
        <v>2</v>
      </c>
      <c r="N34" s="6">
        <f ca="1">SUM(B34:M34)</f>
        <v>4</v>
      </c>
      <c r="O34" s="8">
        <f ca="1">COUNTIFS(INDIRECT("INC"&amp;$O$1&amp;"!$J:$J"),$A34,INDIRECT("INC"&amp;$O$1&amp;"!$D:$D"),RIGHT(O$2,1))</f>
        <v>0</v>
      </c>
      <c r="P34" s="8">
        <f ca="1">COUNTIFS(INDIRECT("INC"&amp;$O$1&amp;"!$J:$J"),$A34,INDIRECT("INC"&amp;$O$1&amp;"!$D:$D"),RIGHT(P$2,1))</f>
        <v>0</v>
      </c>
      <c r="Q34" s="8">
        <f ca="1">COUNTIFS(INDIRECT("INC"&amp;$O$1&amp;"!$J:$J"),$A34,INDIRECT("INC"&amp;$O$1&amp;"!$D:$D"),RIGHT(Q$2,1))</f>
        <v>0</v>
      </c>
      <c r="R34" s="8">
        <f ca="1">COUNTIFS(INDIRECT("INC"&amp;$O$1&amp;"!$J:$J"),$A34,INDIRECT("INC"&amp;$O$1&amp;"!$D:$D"),RIGHT(R$2,1))</f>
        <v>0</v>
      </c>
      <c r="S34" s="8">
        <f ca="1">COUNTIFS(INDIRECT("INC"&amp;$O$1&amp;"!$J:$J"),$A34,INDIRECT("INC"&amp;$O$1&amp;"!$D:$D"),RIGHT(S$2,1))</f>
        <v>2</v>
      </c>
    </row>
    <row r="35" spans="1:19">
      <c r="A35" s="13" t="s">
        <v>56</v>
      </c>
      <c r="B35" s="8">
        <f ca="1">COUNTIF(INDIRECT("INC"&amp;B$1&amp;"!$J:$J"),$A35)</f>
        <v>12</v>
      </c>
      <c r="C35" s="8">
        <f ca="1">COUNTIF(INDIRECT("INC"&amp;C$1&amp;"!$J:$J"),$A35)</f>
        <v>9</v>
      </c>
      <c r="D35" s="8">
        <f ca="1">COUNTIF(INDIRECT("INC"&amp;D$1&amp;"!$J:$J"),$A35)</f>
        <v>12</v>
      </c>
      <c r="E35" s="8">
        <f ca="1">COUNTIF(INDIRECT("INC"&amp;E$1&amp;"!$J:$J"),$A35)</f>
        <v>10</v>
      </c>
      <c r="F35" s="8">
        <f ca="1">COUNTIF(INDIRECT("INC"&amp;F$1&amp;"!$J:$J"),$A35)</f>
        <v>8</v>
      </c>
      <c r="G35" s="8">
        <f ca="1">COUNTIF(INDIRECT("INC"&amp;G$1&amp;"!$J:$J"),$A35)</f>
        <v>8</v>
      </c>
      <c r="H35" s="8">
        <f ca="1">COUNTIF(INDIRECT("INC"&amp;H$1&amp;"!$J:$J"),$A35)</f>
        <v>9</v>
      </c>
      <c r="I35" s="9">
        <f ca="1">COUNTIF(INDIRECT("INC"&amp;I$1&amp;"!$J:$J"),$A35)</f>
        <v>2</v>
      </c>
      <c r="J35" s="8">
        <f ca="1">COUNTIF(INDIRECT("INC"&amp;J$1&amp;"!$J:$J"),$A35)</f>
        <v>4</v>
      </c>
      <c r="K35" s="8">
        <f ca="1">COUNTIF(INDIRECT("INC"&amp;K$1&amp;"!$J:$J"),$A35)</f>
        <v>4</v>
      </c>
      <c r="L35" s="8">
        <f ca="1">COUNTIF(INDIRECT("INC"&amp;L$1&amp;"!$J:$J"),$A35)</f>
        <v>10</v>
      </c>
      <c r="M35" s="8">
        <f ca="1">COUNTIF(INDIRECT("INC"&amp;M$1&amp;"!$J:$J"),$A35)</f>
        <v>1</v>
      </c>
      <c r="N35" s="6">
        <f ca="1">SUM(B35:M35)</f>
        <v>89</v>
      </c>
      <c r="O35" s="22">
        <f ca="1">COUNTIFS(INDIRECT("INC"&amp;$O$1&amp;"!$J:$J"),$A35,INDIRECT("INC"&amp;$O$1&amp;"!$D:$D"),RIGHT(O$2,1))</f>
        <v>0</v>
      </c>
      <c r="P35" s="22">
        <f ca="1">COUNTIFS(INDIRECT("INC"&amp;$O$1&amp;"!$J:$J"),$A35,INDIRECT("INC"&amp;$O$1&amp;"!$D:$D"),RIGHT(P$2,1))</f>
        <v>0</v>
      </c>
      <c r="Q35" s="22">
        <f ca="1">COUNTIFS(INDIRECT("INC"&amp;$O$1&amp;"!$J:$J"),$A35,INDIRECT("INC"&amp;$O$1&amp;"!$D:$D"),RIGHT(Q$2,1))</f>
        <v>0</v>
      </c>
      <c r="R35" s="22">
        <f ca="1">COUNTIFS(INDIRECT("INC"&amp;$O$1&amp;"!$J:$J"),$A35,INDIRECT("INC"&amp;$O$1&amp;"!$D:$D"),RIGHT(R$2,1))</f>
        <v>0</v>
      </c>
      <c r="S35" s="22">
        <f ca="1">COUNTIFS(INDIRECT("INC"&amp;$O$1&amp;"!$J:$J"),$A35,INDIRECT("INC"&amp;$O$1&amp;"!$D:$D"),RIGHT(S$2,1))</f>
        <v>1</v>
      </c>
    </row>
    <row r="36" spans="1:19">
      <c r="A36" s="7" t="s">
        <v>257</v>
      </c>
      <c r="B36" s="8">
        <f ca="1">COUNTIF(INDIRECT("INC"&amp;B$1&amp;"!$J:$J"),$A36)</f>
        <v>0</v>
      </c>
      <c r="C36" s="8">
        <f ca="1">COUNTIF(INDIRECT("INC"&amp;C$1&amp;"!$J:$J"),$A36)</f>
        <v>3</v>
      </c>
      <c r="D36" s="8">
        <f ca="1">COUNTIF(INDIRECT("INC"&amp;D$1&amp;"!$J:$J"),$A36)</f>
        <v>5</v>
      </c>
      <c r="E36" s="8">
        <f ca="1">COUNTIF(INDIRECT("INC"&amp;E$1&amp;"!$J:$J"),$A36)</f>
        <v>5</v>
      </c>
      <c r="F36" s="8">
        <f ca="1">COUNTIF(INDIRECT("INC"&amp;F$1&amp;"!$J:$J"),$A36)</f>
        <v>0</v>
      </c>
      <c r="G36" s="8">
        <f ca="1">COUNTIF(INDIRECT("INC"&amp;G$1&amp;"!$J:$J"),$A36)</f>
        <v>4</v>
      </c>
      <c r="H36" s="8">
        <f ca="1">COUNTIF(INDIRECT("INC"&amp;H$1&amp;"!$J:$J"),$A36)</f>
        <v>1</v>
      </c>
      <c r="I36" s="9">
        <f ca="1">COUNTIF(INDIRECT("INC"&amp;I$1&amp;"!$J:$J"),$A36)</f>
        <v>2</v>
      </c>
      <c r="J36" s="8">
        <f ca="1">COUNTIF(INDIRECT("INC"&amp;J$1&amp;"!$J:$J"),$A36)</f>
        <v>0</v>
      </c>
      <c r="K36" s="8">
        <f ca="1">COUNTIF(INDIRECT("INC"&amp;K$1&amp;"!$J:$J"),$A36)</f>
        <v>2</v>
      </c>
      <c r="L36" s="8">
        <f ca="1">COUNTIF(INDIRECT("INC"&amp;L$1&amp;"!$J:$J"),$A36)</f>
        <v>1</v>
      </c>
      <c r="M36" s="8">
        <f ca="1">COUNTIF(INDIRECT("INC"&amp;M$1&amp;"!$J:$J"),$A36)</f>
        <v>1</v>
      </c>
      <c r="N36" s="6">
        <f ca="1">SUM(B36:M36)</f>
        <v>24</v>
      </c>
      <c r="O36" s="8">
        <f ca="1">COUNTIFS(INDIRECT("INC"&amp;$O$1&amp;"!$J:$J"),$A36,INDIRECT("INC"&amp;$O$1&amp;"!$D:$D"),RIGHT(O$2,1))</f>
        <v>0</v>
      </c>
      <c r="P36" s="8">
        <f ca="1">COUNTIFS(INDIRECT("INC"&amp;$O$1&amp;"!$J:$J"),$A36,INDIRECT("INC"&amp;$O$1&amp;"!$D:$D"),RIGHT(P$2,1))</f>
        <v>0</v>
      </c>
      <c r="Q36" s="8">
        <f ca="1">COUNTIFS(INDIRECT("INC"&amp;$O$1&amp;"!$J:$J"),$A36,INDIRECT("INC"&amp;$O$1&amp;"!$D:$D"),RIGHT(Q$2,1))</f>
        <v>0</v>
      </c>
      <c r="R36" s="8">
        <f ca="1">COUNTIFS(INDIRECT("INC"&amp;$O$1&amp;"!$J:$J"),$A36,INDIRECT("INC"&amp;$O$1&amp;"!$D:$D"),RIGHT(R$2,1))</f>
        <v>1</v>
      </c>
      <c r="S36" s="8">
        <f ca="1">COUNTIFS(INDIRECT("INC"&amp;$O$1&amp;"!$J:$J"),$A36,INDIRECT("INC"&amp;$O$1&amp;"!$D:$D"),RIGHT(S$2,1))</f>
        <v>0</v>
      </c>
    </row>
    <row r="37" spans="1:19">
      <c r="A37" s="13" t="s">
        <v>2002</v>
      </c>
      <c r="B37" s="8">
        <f ca="1">COUNTIF(INDIRECT("INC"&amp;B$1&amp;"!$J:$J"),$A37)</f>
        <v>8</v>
      </c>
      <c r="C37" s="8">
        <f ca="1">COUNTIF(INDIRECT("INC"&amp;C$1&amp;"!$J:$J"),$A37)</f>
        <v>6</v>
      </c>
      <c r="D37" s="8">
        <f ca="1">COUNTIF(INDIRECT("INC"&amp;D$1&amp;"!$J:$J"),$A37)</f>
        <v>2</v>
      </c>
      <c r="E37" s="8">
        <f ca="1">COUNTIF(INDIRECT("INC"&amp;E$1&amp;"!$J:$J"),$A37)</f>
        <v>2</v>
      </c>
      <c r="F37" s="8">
        <f ca="1">COUNTIF(INDIRECT("INC"&amp;F$1&amp;"!$J:$J"),$A37)</f>
        <v>8</v>
      </c>
      <c r="G37" s="8">
        <f ca="1">COUNTIF(INDIRECT("INC"&amp;G$1&amp;"!$J:$J"),$A37)</f>
        <v>5</v>
      </c>
      <c r="H37" s="8">
        <f ca="1">COUNTIF(INDIRECT("INC"&amp;H$1&amp;"!$J:$J"),$A37)</f>
        <v>4</v>
      </c>
      <c r="I37" s="9">
        <f ca="1">COUNTIF(INDIRECT("INC"&amp;I$1&amp;"!$J:$J"),$A37)</f>
        <v>2</v>
      </c>
      <c r="J37" s="8">
        <f ca="1">COUNTIF(INDIRECT("INC"&amp;J$1&amp;"!$J:$J"),$A37)</f>
        <v>0</v>
      </c>
      <c r="K37" s="8">
        <f ca="1">COUNTIF(INDIRECT("INC"&amp;K$1&amp;"!$J:$J"),$A37)</f>
        <v>1</v>
      </c>
      <c r="L37" s="8">
        <f ca="1">COUNTIF(INDIRECT("INC"&amp;L$1&amp;"!$J:$J"),$A37)</f>
        <v>0</v>
      </c>
      <c r="M37" s="8">
        <f ca="1">COUNTIF(INDIRECT("INC"&amp;M$1&amp;"!$J:$J"),$A37)</f>
        <v>1</v>
      </c>
      <c r="N37" s="6">
        <f ca="1">SUM(B37:M37)</f>
        <v>39</v>
      </c>
      <c r="O37" s="22">
        <f ca="1">COUNTIFS(INDIRECT("INC"&amp;$O$1&amp;"!$J:$J"),$A37,INDIRECT("INC"&amp;$O$1&amp;"!$D:$D"),RIGHT(O$2,1))</f>
        <v>0</v>
      </c>
      <c r="P37" s="22">
        <f ca="1">COUNTIFS(INDIRECT("INC"&amp;$O$1&amp;"!$J:$J"),$A37,INDIRECT("INC"&amp;$O$1&amp;"!$D:$D"),RIGHT(P$2,1))</f>
        <v>0</v>
      </c>
      <c r="Q37" s="22">
        <f ca="1">COUNTIFS(INDIRECT("INC"&amp;$O$1&amp;"!$J:$J"),$A37,INDIRECT("INC"&amp;$O$1&amp;"!$D:$D"),RIGHT(Q$2,1))</f>
        <v>0</v>
      </c>
      <c r="R37" s="22">
        <f ca="1">COUNTIFS(INDIRECT("INC"&amp;$O$1&amp;"!$J:$J"),$A37,INDIRECT("INC"&amp;$O$1&amp;"!$D:$D"),RIGHT(R$2,1))</f>
        <v>1</v>
      </c>
      <c r="S37" s="22">
        <f ca="1">COUNTIFS(INDIRECT("INC"&amp;$O$1&amp;"!$J:$J"),$A37,INDIRECT("INC"&amp;$O$1&amp;"!$D:$D"),RIGHT(S$2,1))</f>
        <v>0</v>
      </c>
    </row>
    <row r="38" spans="1:19">
      <c r="A38" s="7" t="s">
        <v>202</v>
      </c>
      <c r="B38" s="8">
        <f ca="1">COUNTIF(INDIRECT("INC"&amp;B$1&amp;"!$J:$J"),$A38)</f>
        <v>0</v>
      </c>
      <c r="C38" s="8">
        <f ca="1">COUNTIF(INDIRECT("INC"&amp;C$1&amp;"!$J:$J"),$A38)</f>
        <v>2</v>
      </c>
      <c r="D38" s="8">
        <f ca="1">COUNTIF(INDIRECT("INC"&amp;D$1&amp;"!$J:$J"),$A38)</f>
        <v>0</v>
      </c>
      <c r="E38" s="8">
        <f ca="1">COUNTIF(INDIRECT("INC"&amp;E$1&amp;"!$J:$J"),$A38)</f>
        <v>2</v>
      </c>
      <c r="F38" s="8">
        <f ca="1">COUNTIF(INDIRECT("INC"&amp;F$1&amp;"!$J:$J"),$A38)</f>
        <v>0</v>
      </c>
      <c r="G38" s="8">
        <f ca="1">COUNTIF(INDIRECT("INC"&amp;G$1&amp;"!$J:$J"),$A38)</f>
        <v>1</v>
      </c>
      <c r="H38" s="8">
        <f ca="1">COUNTIF(INDIRECT("INC"&amp;H$1&amp;"!$J:$J"),$A38)</f>
        <v>2</v>
      </c>
      <c r="I38" s="9">
        <f ca="1">COUNTIF(INDIRECT("INC"&amp;I$1&amp;"!$J:$J"),$A38)</f>
        <v>1</v>
      </c>
      <c r="J38" s="8">
        <f ca="1">COUNTIF(INDIRECT("INC"&amp;J$1&amp;"!$J:$J"),$A38)</f>
        <v>0</v>
      </c>
      <c r="K38" s="8">
        <f ca="1">COUNTIF(INDIRECT("INC"&amp;K$1&amp;"!$J:$J"),$A38)</f>
        <v>2</v>
      </c>
      <c r="L38" s="8">
        <f ca="1">COUNTIF(INDIRECT("INC"&amp;L$1&amp;"!$J:$J"),$A38)</f>
        <v>0</v>
      </c>
      <c r="M38" s="8">
        <f ca="1">COUNTIF(INDIRECT("INC"&amp;M$1&amp;"!$J:$J"),$A38)</f>
        <v>1</v>
      </c>
      <c r="N38" s="6">
        <f ca="1">SUM(B38:M38)</f>
        <v>11</v>
      </c>
      <c r="O38" s="8">
        <f ca="1">COUNTIFS(INDIRECT("INC"&amp;$O$1&amp;"!$J:$J"),$A38,INDIRECT("INC"&amp;$O$1&amp;"!$D:$D"),RIGHT(O$2,1))</f>
        <v>0</v>
      </c>
      <c r="P38" s="8">
        <f ca="1">COUNTIFS(INDIRECT("INC"&amp;$O$1&amp;"!$J:$J"),$A38,INDIRECT("INC"&amp;$O$1&amp;"!$D:$D"),RIGHT(P$2,1))</f>
        <v>0</v>
      </c>
      <c r="Q38" s="8">
        <f ca="1">COUNTIFS(INDIRECT("INC"&amp;$O$1&amp;"!$J:$J"),$A38,INDIRECT("INC"&amp;$O$1&amp;"!$D:$D"),RIGHT(Q$2,1))</f>
        <v>0</v>
      </c>
      <c r="R38" s="8">
        <f ca="1">COUNTIFS(INDIRECT("INC"&amp;$O$1&amp;"!$J:$J"),$A38,INDIRECT("INC"&amp;$O$1&amp;"!$D:$D"),RIGHT(R$2,1))</f>
        <v>0</v>
      </c>
      <c r="S38" s="8">
        <f ca="1">COUNTIFS(INDIRECT("INC"&amp;$O$1&amp;"!$J:$J"),$A38,INDIRECT("INC"&amp;$O$1&amp;"!$D:$D"),RIGHT(S$2,1))</f>
        <v>1</v>
      </c>
    </row>
    <row r="39" spans="1:19">
      <c r="A39" s="7" t="s">
        <v>3349</v>
      </c>
      <c r="B39" s="14">
        <f ca="1">COUNTIF(INDIRECT("INC"&amp;B$1&amp;"!$J:$J"),$A39)</f>
        <v>0</v>
      </c>
      <c r="C39" s="14">
        <f ca="1">COUNTIF(INDIRECT("INC"&amp;C$1&amp;"!$J:$J"),$A39)</f>
        <v>0</v>
      </c>
      <c r="D39" s="14">
        <f ca="1">COUNTIF(INDIRECT("INC"&amp;D$1&amp;"!$J:$J"),$A39)</f>
        <v>0</v>
      </c>
      <c r="E39" s="14">
        <f ca="1">COUNTIF(INDIRECT("INC"&amp;E$1&amp;"!$J:$J"),$A39)</f>
        <v>0</v>
      </c>
      <c r="F39" s="14">
        <f ca="1">COUNTIF(INDIRECT("INC"&amp;F$1&amp;"!$J:$J"),$A39)</f>
        <v>0</v>
      </c>
      <c r="G39" s="14">
        <f ca="1">COUNTIF(INDIRECT("INC"&amp;G$1&amp;"!$J:$J"),$A39)</f>
        <v>0</v>
      </c>
      <c r="H39" s="14">
        <f ca="1">COUNTIF(INDIRECT("INC"&amp;H$1&amp;"!$J:$J"),$A39)</f>
        <v>0</v>
      </c>
      <c r="I39" s="15">
        <f ca="1">COUNTIF(INDIRECT("INC"&amp;I$1&amp;"!$J:$J"),$A39)</f>
        <v>0</v>
      </c>
      <c r="J39" s="14">
        <f ca="1">COUNTIF(INDIRECT("INC"&amp;J$1&amp;"!$J:$J"),$A39)</f>
        <v>0</v>
      </c>
      <c r="K39" s="14">
        <f ca="1">COUNTIF(INDIRECT("INC"&amp;K$1&amp;"!$J:$J"),$A39)</f>
        <v>1</v>
      </c>
      <c r="L39" s="14">
        <f ca="1">COUNTIF(INDIRECT("INC"&amp;L$1&amp;"!$J:$J"),$A39)</f>
        <v>0</v>
      </c>
      <c r="M39" s="14">
        <f ca="1">COUNTIF(INDIRECT("INC"&amp;M$1&amp;"!$J:$J"),$A39)</f>
        <v>1</v>
      </c>
      <c r="N39" s="16">
        <f ca="1">SUM(B39:M39)</f>
        <v>2</v>
      </c>
      <c r="O39" s="8">
        <f ca="1">COUNTIFS(INDIRECT("INC"&amp;$O$1&amp;"!$J:$J"),$A39,INDIRECT("INC"&amp;$O$1&amp;"!$D:$D"),RIGHT(O$2,1))</f>
        <v>0</v>
      </c>
      <c r="P39" s="8">
        <f ca="1">COUNTIFS(INDIRECT("INC"&amp;$O$1&amp;"!$J:$J"),$A39,INDIRECT("INC"&amp;$O$1&amp;"!$D:$D"),RIGHT(P$2,1))</f>
        <v>0</v>
      </c>
      <c r="Q39" s="8">
        <f ca="1">COUNTIFS(INDIRECT("INC"&amp;$O$1&amp;"!$J:$J"),$A39,INDIRECT("INC"&amp;$O$1&amp;"!$D:$D"),RIGHT(Q$2,1))</f>
        <v>0</v>
      </c>
      <c r="R39" s="8">
        <f ca="1">COUNTIFS(INDIRECT("INC"&amp;$O$1&amp;"!$J:$J"),$A39,INDIRECT("INC"&amp;$O$1&amp;"!$D:$D"),RIGHT(R$2,1))</f>
        <v>0</v>
      </c>
      <c r="S39" s="8">
        <f ca="1">COUNTIFS(INDIRECT("INC"&amp;$O$1&amp;"!$J:$J"),$A39,INDIRECT("INC"&amp;$O$1&amp;"!$D:$D"),RIGHT(S$2,1))</f>
        <v>1</v>
      </c>
    </row>
    <row r="40" spans="1:19">
      <c r="A40" s="7" t="s">
        <v>12035</v>
      </c>
      <c r="B40" s="14">
        <f ca="1">COUNTIF(INDIRECT("INC"&amp;B$1&amp;"!$J:$J"),$A40)</f>
        <v>0</v>
      </c>
      <c r="C40" s="14">
        <f ca="1">COUNTIF(INDIRECT("INC"&amp;C$1&amp;"!$J:$J"),$A40)</f>
        <v>0</v>
      </c>
      <c r="D40" s="14">
        <f ca="1">COUNTIF(INDIRECT("INC"&amp;D$1&amp;"!$J:$J"),$A40)</f>
        <v>0</v>
      </c>
      <c r="E40" s="14">
        <f ca="1">COUNTIF(INDIRECT("INC"&amp;E$1&amp;"!$J:$J"),$A40)</f>
        <v>0</v>
      </c>
      <c r="F40" s="14">
        <f ca="1">COUNTIF(INDIRECT("INC"&amp;F$1&amp;"!$J:$J"),$A40)</f>
        <v>0</v>
      </c>
      <c r="G40" s="14">
        <f ca="1">COUNTIF(INDIRECT("INC"&amp;G$1&amp;"!$J:$J"),$A40)</f>
        <v>1</v>
      </c>
      <c r="H40" s="14">
        <f ca="1">COUNTIF(INDIRECT("INC"&amp;H$1&amp;"!$J:$J"),$A40)</f>
        <v>0</v>
      </c>
      <c r="I40" s="15">
        <f ca="1">COUNTIF(INDIRECT("INC"&amp;I$1&amp;"!$J:$J"),$A40)</f>
        <v>0</v>
      </c>
      <c r="J40" s="14">
        <f ca="1">COUNTIF(INDIRECT("INC"&amp;J$1&amp;"!$J:$J"),$A40)</f>
        <v>0</v>
      </c>
      <c r="K40" s="14">
        <f ca="1">COUNTIF(INDIRECT("INC"&amp;K$1&amp;"!$J:$J"),$A40)</f>
        <v>0</v>
      </c>
      <c r="L40" s="14">
        <f ca="1">COUNTIF(INDIRECT("INC"&amp;L$1&amp;"!$J:$J"),$A40)</f>
        <v>0</v>
      </c>
      <c r="M40" s="14">
        <f ca="1">COUNTIF(INDIRECT("INC"&amp;M$1&amp;"!$J:$J"),$A40)</f>
        <v>1</v>
      </c>
      <c r="N40" s="16">
        <f ca="1">SUM(B40:M40)</f>
        <v>2</v>
      </c>
      <c r="O40" s="8">
        <f ca="1">COUNTIFS(INDIRECT("INC"&amp;$O$1&amp;"!$J:$J"),$A40,INDIRECT("INC"&amp;$O$1&amp;"!$D:$D"),RIGHT(O$2,1))</f>
        <v>0</v>
      </c>
      <c r="P40" s="8">
        <f ca="1">COUNTIFS(INDIRECT("INC"&amp;$O$1&amp;"!$J:$J"),$A40,INDIRECT("INC"&amp;$O$1&amp;"!$D:$D"),RIGHT(P$2,1))</f>
        <v>0</v>
      </c>
      <c r="Q40" s="8">
        <f ca="1">COUNTIFS(INDIRECT("INC"&amp;$O$1&amp;"!$J:$J"),$A40,INDIRECT("INC"&amp;$O$1&amp;"!$D:$D"),RIGHT(Q$2,1))</f>
        <v>0</v>
      </c>
      <c r="R40" s="8">
        <f ca="1">COUNTIFS(INDIRECT("INC"&amp;$O$1&amp;"!$J:$J"),$A40,INDIRECT("INC"&amp;$O$1&amp;"!$D:$D"),RIGHT(R$2,1))</f>
        <v>0</v>
      </c>
      <c r="S40" s="8">
        <f ca="1">COUNTIFS(INDIRECT("INC"&amp;$O$1&amp;"!$J:$J"),$A40,INDIRECT("INC"&amp;$O$1&amp;"!$D:$D"),RIGHT(S$2,1))</f>
        <v>1</v>
      </c>
    </row>
    <row r="41" spans="1:19">
      <c r="A41" s="7" t="s">
        <v>249</v>
      </c>
      <c r="B41" s="8">
        <f ca="1">COUNTIF(INDIRECT("INC"&amp;B$1&amp;"!$J:$J"),$A41)</f>
        <v>2</v>
      </c>
      <c r="C41" s="8">
        <f ca="1">COUNTIF(INDIRECT("INC"&amp;C$1&amp;"!$J:$J"),$A41)</f>
        <v>3</v>
      </c>
      <c r="D41" s="8">
        <f ca="1">COUNTIF(INDIRECT("INC"&amp;D$1&amp;"!$J:$J"),$A41)</f>
        <v>2</v>
      </c>
      <c r="E41" s="8">
        <f ca="1">COUNTIF(INDIRECT("INC"&amp;E$1&amp;"!$J:$J"),$A41)</f>
        <v>2</v>
      </c>
      <c r="F41" s="8">
        <f ca="1">COUNTIF(INDIRECT("INC"&amp;F$1&amp;"!$J:$J"),$A41)</f>
        <v>1</v>
      </c>
      <c r="G41" s="8">
        <f ca="1">COUNTIF(INDIRECT("INC"&amp;G$1&amp;"!$J:$J"),$A41)</f>
        <v>1</v>
      </c>
      <c r="H41" s="8">
        <f ca="1">COUNTIF(INDIRECT("INC"&amp;H$1&amp;"!$J:$J"),$A41)</f>
        <v>1</v>
      </c>
      <c r="I41" s="9">
        <f ca="1">COUNTIF(INDIRECT("INC"&amp;I$1&amp;"!$J:$J"),$A41)</f>
        <v>1</v>
      </c>
      <c r="J41" s="8">
        <f ca="1">COUNTIF(INDIRECT("INC"&amp;J$1&amp;"!$J:$J"),$A41)</f>
        <v>1</v>
      </c>
      <c r="K41" s="8">
        <f ca="1">COUNTIF(INDIRECT("INC"&amp;K$1&amp;"!$J:$J"),$A41)</f>
        <v>3</v>
      </c>
      <c r="L41" s="8">
        <f ca="1">COUNTIF(INDIRECT("INC"&amp;L$1&amp;"!$J:$J"),$A41)</f>
        <v>4</v>
      </c>
      <c r="M41" s="8">
        <f ca="1">COUNTIF(INDIRECT("INC"&amp;M$1&amp;"!$J:$J"),$A41)</f>
        <v>0</v>
      </c>
      <c r="N41" s="6">
        <f ca="1">SUM(B41:M41)</f>
        <v>21</v>
      </c>
      <c r="O41" s="8">
        <f ca="1">COUNTIFS(INDIRECT("INC"&amp;$O$1&amp;"!$J:$J"),$A41,INDIRECT("INC"&amp;$O$1&amp;"!$D:$D"),RIGHT(O$2,1))</f>
        <v>0</v>
      </c>
      <c r="P41" s="8">
        <f ca="1">COUNTIFS(INDIRECT("INC"&amp;$O$1&amp;"!$J:$J"),$A41,INDIRECT("INC"&amp;$O$1&amp;"!$D:$D"),RIGHT(P$2,1))</f>
        <v>0</v>
      </c>
      <c r="Q41" s="8">
        <f ca="1">COUNTIFS(INDIRECT("INC"&amp;$O$1&amp;"!$J:$J"),$A41,INDIRECT("INC"&amp;$O$1&amp;"!$D:$D"),RIGHT(Q$2,1))</f>
        <v>0</v>
      </c>
      <c r="R41" s="8">
        <f ca="1">COUNTIFS(INDIRECT("INC"&amp;$O$1&amp;"!$J:$J"),$A41,INDIRECT("INC"&amp;$O$1&amp;"!$D:$D"),RIGHT(R$2,1))</f>
        <v>0</v>
      </c>
      <c r="S41" s="8">
        <f ca="1">COUNTIFS(INDIRECT("INC"&amp;$O$1&amp;"!$J:$J"),$A41,INDIRECT("INC"&amp;$O$1&amp;"!$D:$D"),RIGHT(S$2,1))</f>
        <v>0</v>
      </c>
    </row>
    <row r="42" spans="1:19">
      <c r="A42" s="7" t="s">
        <v>51</v>
      </c>
      <c r="B42" s="8">
        <f ca="1">COUNTIF(INDIRECT("INC"&amp;B$1&amp;"!$J:$J"),$A42)</f>
        <v>1</v>
      </c>
      <c r="C42" s="8">
        <f ca="1">COUNTIF(INDIRECT("INC"&amp;C$1&amp;"!$J:$J"),$A42)</f>
        <v>2</v>
      </c>
      <c r="D42" s="8">
        <f ca="1">COUNTIF(INDIRECT("INC"&amp;D$1&amp;"!$J:$J"),$A42)</f>
        <v>1</v>
      </c>
      <c r="E42" s="8">
        <f ca="1">COUNTIF(INDIRECT("INC"&amp;E$1&amp;"!$J:$J"),$A42)</f>
        <v>4</v>
      </c>
      <c r="F42" s="8">
        <f ca="1">COUNTIF(INDIRECT("INC"&amp;F$1&amp;"!$J:$J"),$A42)</f>
        <v>3</v>
      </c>
      <c r="G42" s="8">
        <f ca="1">COUNTIF(INDIRECT("INC"&amp;G$1&amp;"!$J:$J"),$A42)</f>
        <v>0</v>
      </c>
      <c r="H42" s="8">
        <f ca="1">COUNTIF(INDIRECT("INC"&amp;H$1&amp;"!$J:$J"),$A42)</f>
        <v>0</v>
      </c>
      <c r="I42" s="9">
        <f ca="1">COUNTIF(INDIRECT("INC"&amp;I$1&amp;"!$J:$J"),$A42)</f>
        <v>0</v>
      </c>
      <c r="J42" s="8">
        <f ca="1">COUNTIF(INDIRECT("INC"&amp;J$1&amp;"!$J:$J"),$A42)</f>
        <v>0</v>
      </c>
      <c r="K42" s="8">
        <f ca="1">COUNTIF(INDIRECT("INC"&amp;K$1&amp;"!$J:$J"),$A42)</f>
        <v>2</v>
      </c>
      <c r="L42" s="8">
        <f ca="1">COUNTIF(INDIRECT("INC"&amp;L$1&amp;"!$J:$J"),$A42)</f>
        <v>2</v>
      </c>
      <c r="M42" s="8">
        <f ca="1">COUNTIF(INDIRECT("INC"&amp;M$1&amp;"!$J:$J"),$A42)</f>
        <v>0</v>
      </c>
      <c r="N42" s="6">
        <f ca="1">SUM(B42:M42)</f>
        <v>15</v>
      </c>
      <c r="O42" s="8">
        <f ca="1">COUNTIFS(INDIRECT("INC"&amp;$O$1&amp;"!$J:$J"),$A42,INDIRECT("INC"&amp;$O$1&amp;"!$D:$D"),RIGHT(O$2,1))</f>
        <v>0</v>
      </c>
      <c r="P42" s="8">
        <f ca="1">COUNTIFS(INDIRECT("INC"&amp;$O$1&amp;"!$J:$J"),$A42,INDIRECT("INC"&amp;$O$1&amp;"!$D:$D"),RIGHT(P$2,1))</f>
        <v>0</v>
      </c>
      <c r="Q42" s="8">
        <f ca="1">COUNTIFS(INDIRECT("INC"&amp;$O$1&amp;"!$J:$J"),$A42,INDIRECT("INC"&amp;$O$1&amp;"!$D:$D"),RIGHT(Q$2,1))</f>
        <v>0</v>
      </c>
      <c r="R42" s="8">
        <f ca="1">COUNTIFS(INDIRECT("INC"&amp;$O$1&amp;"!$J:$J"),$A42,INDIRECT("INC"&amp;$O$1&amp;"!$D:$D"),RIGHT(R$2,1))</f>
        <v>0</v>
      </c>
      <c r="S42" s="8">
        <f ca="1">COUNTIFS(INDIRECT("INC"&amp;$O$1&amp;"!$J:$J"),$A42,INDIRECT("INC"&amp;$O$1&amp;"!$D:$D"),RIGHT(S$2,1))</f>
        <v>0</v>
      </c>
    </row>
    <row r="43" spans="1:19">
      <c r="A43" s="7" t="s">
        <v>637</v>
      </c>
      <c r="B43" s="8">
        <f ca="1">COUNTIF(INDIRECT("INC"&amp;B$1&amp;"!$J:$J"),$A43)</f>
        <v>0</v>
      </c>
      <c r="C43" s="8">
        <f ca="1">COUNTIF(INDIRECT("INC"&amp;C$1&amp;"!$J:$J"),$A43)</f>
        <v>0</v>
      </c>
      <c r="D43" s="8">
        <f ca="1">COUNTIF(INDIRECT("INC"&amp;D$1&amp;"!$J:$J"),$A43)</f>
        <v>0</v>
      </c>
      <c r="E43" s="8">
        <f ca="1">COUNTIF(INDIRECT("INC"&amp;E$1&amp;"!$J:$J"),$A43)</f>
        <v>1</v>
      </c>
      <c r="F43" s="8">
        <f ca="1">COUNTIF(INDIRECT("INC"&amp;F$1&amp;"!$J:$J"),$A43)</f>
        <v>2</v>
      </c>
      <c r="G43" s="8">
        <f ca="1">COUNTIF(INDIRECT("INC"&amp;G$1&amp;"!$J:$J"),$A43)</f>
        <v>2</v>
      </c>
      <c r="H43" s="8">
        <f ca="1">COUNTIF(INDIRECT("INC"&amp;H$1&amp;"!$J:$J"),$A43)</f>
        <v>0</v>
      </c>
      <c r="I43" s="9">
        <f ca="1">COUNTIF(INDIRECT("INC"&amp;I$1&amp;"!$J:$J"),$A43)</f>
        <v>0</v>
      </c>
      <c r="J43" s="8">
        <f ca="1">COUNTIF(INDIRECT("INC"&amp;J$1&amp;"!$J:$J"),$A43)</f>
        <v>0</v>
      </c>
      <c r="K43" s="8">
        <f ca="1">COUNTIF(INDIRECT("INC"&amp;K$1&amp;"!$J:$J"),$A43)</f>
        <v>2</v>
      </c>
      <c r="L43" s="8">
        <f ca="1">COUNTIF(INDIRECT("INC"&amp;L$1&amp;"!$J:$J"),$A43)</f>
        <v>2</v>
      </c>
      <c r="M43" s="8">
        <f ca="1">COUNTIF(INDIRECT("INC"&amp;M$1&amp;"!$J:$J"),$A43)</f>
        <v>0</v>
      </c>
      <c r="N43" s="6">
        <f ca="1">SUM(B43:M43)</f>
        <v>9</v>
      </c>
      <c r="O43" s="8">
        <f ca="1">COUNTIFS(INDIRECT("INC"&amp;$O$1&amp;"!$J:$J"),$A43,INDIRECT("INC"&amp;$O$1&amp;"!$D:$D"),RIGHT(O$2,1))</f>
        <v>0</v>
      </c>
      <c r="P43" s="8">
        <f ca="1">COUNTIFS(INDIRECT("INC"&amp;$O$1&amp;"!$J:$J"),$A43,INDIRECT("INC"&amp;$O$1&amp;"!$D:$D"),RIGHT(P$2,1))</f>
        <v>0</v>
      </c>
      <c r="Q43" s="8">
        <f ca="1">COUNTIFS(INDIRECT("INC"&amp;$O$1&amp;"!$J:$J"),$A43,INDIRECT("INC"&amp;$O$1&amp;"!$D:$D"),RIGHT(Q$2,1))</f>
        <v>0</v>
      </c>
      <c r="R43" s="8">
        <f ca="1">COUNTIFS(INDIRECT("INC"&amp;$O$1&amp;"!$J:$J"),$A43,INDIRECT("INC"&amp;$O$1&amp;"!$D:$D"),RIGHT(R$2,1))</f>
        <v>0</v>
      </c>
      <c r="S43" s="8">
        <f ca="1">COUNTIFS(INDIRECT("INC"&amp;$O$1&amp;"!$J:$J"),$A43,INDIRECT("INC"&amp;$O$1&amp;"!$D:$D"),RIGHT(S$2,1))</f>
        <v>0</v>
      </c>
    </row>
    <row r="44" spans="1:19">
      <c r="A44" s="7" t="s">
        <v>206</v>
      </c>
      <c r="B44" s="8">
        <f ca="1">COUNTIF(INDIRECT("INC"&amp;B$1&amp;"!$J:$J"),$A44)</f>
        <v>0</v>
      </c>
      <c r="C44" s="8">
        <f ca="1">COUNTIF(INDIRECT("INC"&amp;C$1&amp;"!$J:$J"),$A44)</f>
        <v>0</v>
      </c>
      <c r="D44" s="8">
        <f ca="1">COUNTIF(INDIRECT("INC"&amp;D$1&amp;"!$J:$J"),$A44)</f>
        <v>0</v>
      </c>
      <c r="E44" s="8">
        <f ca="1">COUNTIF(INDIRECT("INC"&amp;E$1&amp;"!$J:$J"),$A44)</f>
        <v>2</v>
      </c>
      <c r="F44" s="8">
        <f ca="1">COUNTIF(INDIRECT("INC"&amp;F$1&amp;"!$J:$J"),$A44)</f>
        <v>2</v>
      </c>
      <c r="G44" s="8">
        <f ca="1">COUNTIF(INDIRECT("INC"&amp;G$1&amp;"!$J:$J"),$A44)</f>
        <v>5</v>
      </c>
      <c r="H44" s="8">
        <f ca="1">COUNTIF(INDIRECT("INC"&amp;H$1&amp;"!$J:$J"),$A44)</f>
        <v>2</v>
      </c>
      <c r="I44" s="9">
        <f ca="1">COUNTIF(INDIRECT("INC"&amp;I$1&amp;"!$J:$J"),$A44)</f>
        <v>0</v>
      </c>
      <c r="J44" s="8">
        <f ca="1">COUNTIF(INDIRECT("INC"&amp;J$1&amp;"!$J:$J"),$A44)</f>
        <v>1</v>
      </c>
      <c r="K44" s="8">
        <f ca="1">COUNTIF(INDIRECT("INC"&amp;K$1&amp;"!$J:$J"),$A44)</f>
        <v>0</v>
      </c>
      <c r="L44" s="8">
        <f ca="1">COUNTIF(INDIRECT("INC"&amp;L$1&amp;"!$J:$J"),$A44)</f>
        <v>1</v>
      </c>
      <c r="M44" s="8">
        <f ca="1">COUNTIF(INDIRECT("INC"&amp;M$1&amp;"!$J:$J"),$A44)</f>
        <v>0</v>
      </c>
      <c r="N44" s="6">
        <f ca="1">SUM(B44:M44)</f>
        <v>13</v>
      </c>
      <c r="O44" s="8">
        <f ca="1">COUNTIFS(INDIRECT("INC"&amp;$O$1&amp;"!$J:$J"),$A44,INDIRECT("INC"&amp;$O$1&amp;"!$D:$D"),RIGHT(O$2,1))</f>
        <v>0</v>
      </c>
      <c r="P44" s="8">
        <f ca="1">COUNTIFS(INDIRECT("INC"&amp;$O$1&amp;"!$J:$J"),$A44,INDIRECT("INC"&amp;$O$1&amp;"!$D:$D"),RIGHT(P$2,1))</f>
        <v>0</v>
      </c>
      <c r="Q44" s="8">
        <f ca="1">COUNTIFS(INDIRECT("INC"&amp;$O$1&amp;"!$J:$J"),$A44,INDIRECT("INC"&amp;$O$1&amp;"!$D:$D"),RIGHT(Q$2,1))</f>
        <v>0</v>
      </c>
      <c r="R44" s="8">
        <f ca="1">COUNTIFS(INDIRECT("INC"&amp;$O$1&amp;"!$J:$J"),$A44,INDIRECT("INC"&amp;$O$1&amp;"!$D:$D"),RIGHT(R$2,1))</f>
        <v>0</v>
      </c>
      <c r="S44" s="8">
        <f ca="1">COUNTIFS(INDIRECT("INC"&amp;$O$1&amp;"!$J:$J"),$A44,INDIRECT("INC"&amp;$O$1&amp;"!$D:$D"),RIGHT(S$2,1))</f>
        <v>0</v>
      </c>
    </row>
    <row r="45" spans="1:19">
      <c r="A45" s="7" t="s">
        <v>8811</v>
      </c>
      <c r="B45" s="14">
        <f ca="1">COUNTIF(INDIRECT("INC"&amp;B$1&amp;"!$J:$J"),$A45)</f>
        <v>0</v>
      </c>
      <c r="C45" s="14">
        <f ca="1">COUNTIF(INDIRECT("INC"&amp;C$1&amp;"!$J:$J"),$A45)</f>
        <v>0</v>
      </c>
      <c r="D45" s="14">
        <f ca="1">COUNTIF(INDIRECT("INC"&amp;D$1&amp;"!$J:$J"),$A45)</f>
        <v>1</v>
      </c>
      <c r="E45" s="14">
        <f ca="1">COUNTIF(INDIRECT("INC"&amp;E$1&amp;"!$J:$J"),$A45)</f>
        <v>0</v>
      </c>
      <c r="F45" s="14">
        <f ca="1">COUNTIF(INDIRECT("INC"&amp;F$1&amp;"!$J:$J"),$A45)</f>
        <v>1</v>
      </c>
      <c r="G45" s="14">
        <f ca="1">COUNTIF(INDIRECT("INC"&amp;G$1&amp;"!$J:$J"),$A45)</f>
        <v>3</v>
      </c>
      <c r="H45" s="14">
        <f ca="1">COUNTIF(INDIRECT("INC"&amp;H$1&amp;"!$J:$J"),$A45)</f>
        <v>1</v>
      </c>
      <c r="I45" s="15">
        <f ca="1">COUNTIF(INDIRECT("INC"&amp;I$1&amp;"!$J:$J"),$A45)</f>
        <v>2</v>
      </c>
      <c r="J45" s="14">
        <f ca="1">COUNTIF(INDIRECT("INC"&amp;J$1&amp;"!$J:$J"),$A45)</f>
        <v>1</v>
      </c>
      <c r="K45" s="14">
        <f ca="1">COUNTIF(INDIRECT("INC"&amp;K$1&amp;"!$J:$J"),$A45)</f>
        <v>0</v>
      </c>
      <c r="L45" s="14">
        <f ca="1">COUNTIF(INDIRECT("INC"&amp;L$1&amp;"!$J:$J"),$A45)</f>
        <v>1</v>
      </c>
      <c r="M45" s="14">
        <f ca="1">COUNTIF(INDIRECT("INC"&amp;M$1&amp;"!$J:$J"),$A45)</f>
        <v>0</v>
      </c>
      <c r="N45" s="16">
        <f ca="1">SUM(B45:M45)</f>
        <v>10</v>
      </c>
      <c r="O45" s="8">
        <f ca="1">COUNTIFS(INDIRECT("INC"&amp;$O$1&amp;"!$J:$J"),$A45,INDIRECT("INC"&amp;$O$1&amp;"!$D:$D"),RIGHT(O$2,1))</f>
        <v>0</v>
      </c>
      <c r="P45" s="8">
        <f ca="1">COUNTIFS(INDIRECT("INC"&amp;$O$1&amp;"!$J:$J"),$A45,INDIRECT("INC"&amp;$O$1&amp;"!$D:$D"),RIGHT(P$2,1))</f>
        <v>0</v>
      </c>
      <c r="Q45" s="8">
        <f ca="1">COUNTIFS(INDIRECT("INC"&amp;$O$1&amp;"!$J:$J"),$A45,INDIRECT("INC"&amp;$O$1&amp;"!$D:$D"),RIGHT(Q$2,1))</f>
        <v>0</v>
      </c>
      <c r="R45" s="8">
        <f ca="1">COUNTIFS(INDIRECT("INC"&amp;$O$1&amp;"!$J:$J"),$A45,INDIRECT("INC"&amp;$O$1&amp;"!$D:$D"),RIGHT(R$2,1))</f>
        <v>0</v>
      </c>
      <c r="S45" s="8">
        <f ca="1">COUNTIFS(INDIRECT("INC"&amp;$O$1&amp;"!$J:$J"),$A45,INDIRECT("INC"&amp;$O$1&amp;"!$D:$D"),RIGHT(S$2,1))</f>
        <v>0</v>
      </c>
    </row>
    <row r="46" spans="1:19">
      <c r="A46" s="7" t="s">
        <v>115</v>
      </c>
      <c r="B46" s="8">
        <f ca="1">COUNTIF(INDIRECT("INC"&amp;B$1&amp;"!$J:$J"),$A46)</f>
        <v>0</v>
      </c>
      <c r="C46" s="8">
        <f ca="1">COUNTIF(INDIRECT("INC"&amp;C$1&amp;"!$J:$J"),$A46)</f>
        <v>0</v>
      </c>
      <c r="D46" s="8">
        <f ca="1">COUNTIF(INDIRECT("INC"&amp;D$1&amp;"!$J:$J"),$A46)</f>
        <v>1</v>
      </c>
      <c r="E46" s="8">
        <f ca="1">COUNTIF(INDIRECT("INC"&amp;E$1&amp;"!$J:$J"),$A46)</f>
        <v>0</v>
      </c>
      <c r="F46" s="8">
        <f ca="1">COUNTIF(INDIRECT("INC"&amp;F$1&amp;"!$J:$J"),$A46)</f>
        <v>0</v>
      </c>
      <c r="G46" s="8">
        <f ca="1">COUNTIF(INDIRECT("INC"&amp;G$1&amp;"!$J:$J"),$A46)</f>
        <v>0</v>
      </c>
      <c r="H46" s="8">
        <f ca="1">COUNTIF(INDIRECT("INC"&amp;H$1&amp;"!$J:$J"),$A46)</f>
        <v>1</v>
      </c>
      <c r="I46" s="9">
        <f ca="1">COUNTIF(INDIRECT("INC"&amp;I$1&amp;"!$J:$J"),$A46)</f>
        <v>1</v>
      </c>
      <c r="J46" s="8">
        <f ca="1">COUNTIF(INDIRECT("INC"&amp;J$1&amp;"!$J:$J"),$A46)</f>
        <v>0</v>
      </c>
      <c r="K46" s="8">
        <f ca="1">COUNTIF(INDIRECT("INC"&amp;K$1&amp;"!$J:$J"),$A46)</f>
        <v>0</v>
      </c>
      <c r="L46" s="8">
        <f ca="1">COUNTIF(INDIRECT("INC"&amp;L$1&amp;"!$J:$J"),$A46)</f>
        <v>1</v>
      </c>
      <c r="M46" s="8">
        <f ca="1">COUNTIF(INDIRECT("INC"&amp;M$1&amp;"!$J:$J"),$A46)</f>
        <v>0</v>
      </c>
      <c r="N46" s="6">
        <f ca="1">SUM(B46:M46)</f>
        <v>4</v>
      </c>
      <c r="O46" s="8">
        <f ca="1">COUNTIFS(INDIRECT("INC"&amp;$O$1&amp;"!$J:$J"),$A46,INDIRECT("INC"&amp;$O$1&amp;"!$D:$D"),RIGHT(O$2,1))</f>
        <v>0</v>
      </c>
      <c r="P46" s="8">
        <f ca="1">COUNTIFS(INDIRECT("INC"&amp;$O$1&amp;"!$J:$J"),$A46,INDIRECT("INC"&amp;$O$1&amp;"!$D:$D"),RIGHT(P$2,1))</f>
        <v>0</v>
      </c>
      <c r="Q46" s="8">
        <f ca="1">COUNTIFS(INDIRECT("INC"&amp;$O$1&amp;"!$J:$J"),$A46,INDIRECT("INC"&amp;$O$1&amp;"!$D:$D"),RIGHT(Q$2,1))</f>
        <v>0</v>
      </c>
      <c r="R46" s="8">
        <f ca="1">COUNTIFS(INDIRECT("INC"&amp;$O$1&amp;"!$J:$J"),$A46,INDIRECT("INC"&amp;$O$1&amp;"!$D:$D"),RIGHT(R$2,1))</f>
        <v>0</v>
      </c>
      <c r="S46" s="8">
        <f ca="1">COUNTIFS(INDIRECT("INC"&amp;$O$1&amp;"!$J:$J"),$A46,INDIRECT("INC"&amp;$O$1&amp;"!$D:$D"),RIGHT(S$2,1))</f>
        <v>0</v>
      </c>
    </row>
    <row r="47" spans="1:19">
      <c r="A47" s="7" t="s">
        <v>474</v>
      </c>
      <c r="B47" s="8">
        <f ca="1">COUNTIF(INDIRECT("INC"&amp;B$1&amp;"!$J:$J"),$A47)</f>
        <v>6</v>
      </c>
      <c r="C47" s="8">
        <f ca="1">COUNTIF(INDIRECT("INC"&amp;C$1&amp;"!$J:$J"),$A47)</f>
        <v>7</v>
      </c>
      <c r="D47" s="8">
        <f ca="1">COUNTIF(INDIRECT("INC"&amp;D$1&amp;"!$J:$J"),$A47)</f>
        <v>7</v>
      </c>
      <c r="E47" s="8">
        <f ca="1">COUNTIF(INDIRECT("INC"&amp;E$1&amp;"!$J:$J"),$A47)</f>
        <v>6</v>
      </c>
      <c r="F47" s="8">
        <f ca="1">COUNTIF(INDIRECT("INC"&amp;F$1&amp;"!$J:$J"),$A47)</f>
        <v>4</v>
      </c>
      <c r="G47" s="8">
        <f ca="1">COUNTIF(INDIRECT("INC"&amp;G$1&amp;"!$J:$J"),$A47)</f>
        <v>1</v>
      </c>
      <c r="H47" s="8">
        <f ca="1">COUNTIF(INDIRECT("INC"&amp;H$1&amp;"!$J:$J"),$A47)</f>
        <v>3</v>
      </c>
      <c r="I47" s="9">
        <f ca="1">COUNTIF(INDIRECT("INC"&amp;I$1&amp;"!$J:$J"),$A47)</f>
        <v>0</v>
      </c>
      <c r="J47" s="8">
        <f ca="1">COUNTIF(INDIRECT("INC"&amp;J$1&amp;"!$J:$J"),$A47)</f>
        <v>0</v>
      </c>
      <c r="K47" s="8">
        <f ca="1">COUNTIF(INDIRECT("INC"&amp;K$1&amp;"!$J:$J"),$A47)</f>
        <v>0</v>
      </c>
      <c r="L47" s="8">
        <f ca="1">COUNTIF(INDIRECT("INC"&amp;L$1&amp;"!$J:$J"),$A47)</f>
        <v>0</v>
      </c>
      <c r="M47" s="8">
        <f ca="1">COUNTIF(INDIRECT("INC"&amp;M$1&amp;"!$J:$J"),$A47)</f>
        <v>0</v>
      </c>
      <c r="N47" s="6">
        <f ca="1">SUM(B47:M47)</f>
        <v>34</v>
      </c>
      <c r="O47" s="8">
        <f ca="1">COUNTIFS(INDIRECT("INC"&amp;$O$1&amp;"!$J:$J"),$A47,INDIRECT("INC"&amp;$O$1&amp;"!$D:$D"),RIGHT(O$2,1))</f>
        <v>0</v>
      </c>
      <c r="P47" s="8">
        <f ca="1">COUNTIFS(INDIRECT("INC"&amp;$O$1&amp;"!$J:$J"),$A47,INDIRECT("INC"&amp;$O$1&amp;"!$D:$D"),RIGHT(P$2,1))</f>
        <v>0</v>
      </c>
      <c r="Q47" s="8">
        <f ca="1">COUNTIFS(INDIRECT("INC"&amp;$O$1&amp;"!$J:$J"),$A47,INDIRECT("INC"&amp;$O$1&amp;"!$D:$D"),RIGHT(Q$2,1))</f>
        <v>0</v>
      </c>
      <c r="R47" s="8">
        <f ca="1">COUNTIFS(INDIRECT("INC"&amp;$O$1&amp;"!$J:$J"),$A47,INDIRECT("INC"&amp;$O$1&amp;"!$D:$D"),RIGHT(R$2,1))</f>
        <v>0</v>
      </c>
      <c r="S47" s="8">
        <f ca="1">COUNTIFS(INDIRECT("INC"&amp;$O$1&amp;"!$J:$J"),$A47,INDIRECT("INC"&amp;$O$1&amp;"!$D:$D"),RIGHT(S$2,1))</f>
        <v>0</v>
      </c>
    </row>
    <row r="48" spans="1:19">
      <c r="A48" s="7" t="s">
        <v>386</v>
      </c>
      <c r="B48" s="14">
        <f ca="1">COUNTIF(INDIRECT("INC"&amp;B$1&amp;"!$J:$J"),$A48)</f>
        <v>0</v>
      </c>
      <c r="C48" s="14">
        <f ca="1">COUNTIF(INDIRECT("INC"&amp;C$1&amp;"!$J:$J"),$A48)</f>
        <v>2</v>
      </c>
      <c r="D48" s="14">
        <f ca="1">COUNTIF(INDIRECT("INC"&amp;D$1&amp;"!$J:$J"),$A48)</f>
        <v>1</v>
      </c>
      <c r="E48" s="14">
        <f ca="1">COUNTIF(INDIRECT("INC"&amp;E$1&amp;"!$J:$J"),$A48)</f>
        <v>0</v>
      </c>
      <c r="F48" s="14">
        <f ca="1">COUNTIF(INDIRECT("INC"&amp;F$1&amp;"!$J:$J"),$A48)</f>
        <v>1</v>
      </c>
      <c r="G48" s="14">
        <f ca="1">COUNTIF(INDIRECT("INC"&amp;G$1&amp;"!$J:$J"),$A48)</f>
        <v>2</v>
      </c>
      <c r="H48" s="14">
        <f ca="1">COUNTIF(INDIRECT("INC"&amp;H$1&amp;"!$J:$J"),$A48)</f>
        <v>0</v>
      </c>
      <c r="I48" s="15">
        <f ca="1">COUNTIF(INDIRECT("INC"&amp;I$1&amp;"!$J:$J"),$A48)</f>
        <v>1</v>
      </c>
      <c r="J48" s="14">
        <f ca="1">COUNTIF(INDIRECT("INC"&amp;J$1&amp;"!$J:$J"),$A48)</f>
        <v>0</v>
      </c>
      <c r="K48" s="14">
        <f ca="1">COUNTIF(INDIRECT("INC"&amp;K$1&amp;"!$J:$J"),$A48)</f>
        <v>0</v>
      </c>
      <c r="L48" s="14">
        <f ca="1">COUNTIF(INDIRECT("INC"&amp;L$1&amp;"!$J:$J"),$A48)</f>
        <v>0</v>
      </c>
      <c r="M48" s="14">
        <f ca="1">COUNTIF(INDIRECT("INC"&amp;M$1&amp;"!$J:$J"),$A48)</f>
        <v>0</v>
      </c>
      <c r="N48" s="16">
        <f ca="1">SUM(B48:M48)</f>
        <v>7</v>
      </c>
      <c r="O48" s="8">
        <f ca="1">COUNTIFS(INDIRECT("INC"&amp;$O$1&amp;"!$J:$J"),$A48,INDIRECT("INC"&amp;$O$1&amp;"!$D:$D"),RIGHT(O$2,1))</f>
        <v>0</v>
      </c>
      <c r="P48" s="8">
        <f ca="1">COUNTIFS(INDIRECT("INC"&amp;$O$1&amp;"!$J:$J"),$A48,INDIRECT("INC"&amp;$O$1&amp;"!$D:$D"),RIGHT(P$2,1))</f>
        <v>0</v>
      </c>
      <c r="Q48" s="8">
        <f ca="1">COUNTIFS(INDIRECT("INC"&amp;$O$1&amp;"!$J:$J"),$A48,INDIRECT("INC"&amp;$O$1&amp;"!$D:$D"),RIGHT(Q$2,1))</f>
        <v>0</v>
      </c>
      <c r="R48" s="8">
        <f ca="1">COUNTIFS(INDIRECT("INC"&amp;$O$1&amp;"!$J:$J"),$A48,INDIRECT("INC"&amp;$O$1&amp;"!$D:$D"),RIGHT(R$2,1))</f>
        <v>0</v>
      </c>
      <c r="S48" s="8">
        <f ca="1">COUNTIFS(INDIRECT("INC"&amp;$O$1&amp;"!$J:$J"),$A48,INDIRECT("INC"&amp;$O$1&amp;"!$D:$D"),RIGHT(S$2,1))</f>
        <v>0</v>
      </c>
    </row>
    <row r="49" spans="1:19">
      <c r="A49" s="7" t="s">
        <v>273</v>
      </c>
      <c r="B49" s="8">
        <f ca="1">COUNTIF(INDIRECT("INC"&amp;B$1&amp;"!$J:$J"),$A49)</f>
        <v>0</v>
      </c>
      <c r="C49" s="8">
        <f ca="1">COUNTIF(INDIRECT("INC"&amp;C$1&amp;"!$J:$J"),$A49)</f>
        <v>1</v>
      </c>
      <c r="D49" s="8">
        <f ca="1">COUNTIF(INDIRECT("INC"&amp;D$1&amp;"!$J:$J"),$A49)</f>
        <v>3</v>
      </c>
      <c r="E49" s="8">
        <f ca="1">COUNTIF(INDIRECT("INC"&amp;E$1&amp;"!$J:$J"),$A49)</f>
        <v>0</v>
      </c>
      <c r="F49" s="8">
        <f ca="1">COUNTIF(INDIRECT("INC"&amp;F$1&amp;"!$J:$J"),$A49)</f>
        <v>0</v>
      </c>
      <c r="G49" s="8">
        <f ca="1">COUNTIF(INDIRECT("INC"&amp;G$1&amp;"!$J:$J"),$A49)</f>
        <v>2</v>
      </c>
      <c r="H49" s="8">
        <f ca="1">COUNTIF(INDIRECT("INC"&amp;H$1&amp;"!$J:$J"),$A49)</f>
        <v>0</v>
      </c>
      <c r="I49" s="9">
        <f ca="1">COUNTIF(INDIRECT("INC"&amp;I$1&amp;"!$J:$J"),$A49)</f>
        <v>0</v>
      </c>
      <c r="J49" s="8">
        <f ca="1">COUNTIF(INDIRECT("INC"&amp;J$1&amp;"!$J:$J"),$A49)</f>
        <v>0</v>
      </c>
      <c r="K49" s="8">
        <f ca="1">COUNTIF(INDIRECT("INC"&amp;K$1&amp;"!$J:$J"),$A49)</f>
        <v>0</v>
      </c>
      <c r="L49" s="8">
        <f ca="1">COUNTIF(INDIRECT("INC"&amp;L$1&amp;"!$J:$J"),$A49)</f>
        <v>0</v>
      </c>
      <c r="M49" s="8">
        <f ca="1">COUNTIF(INDIRECT("INC"&amp;M$1&amp;"!$J:$J"),$A49)</f>
        <v>0</v>
      </c>
      <c r="N49" s="6">
        <f ca="1">SUM(B49:M49)</f>
        <v>6</v>
      </c>
      <c r="O49" s="8">
        <f ca="1">COUNTIFS(INDIRECT("INC"&amp;$O$1&amp;"!$J:$J"),$A49,INDIRECT("INC"&amp;$O$1&amp;"!$D:$D"),RIGHT(O$2,1))</f>
        <v>0</v>
      </c>
      <c r="P49" s="8">
        <f ca="1">COUNTIFS(INDIRECT("INC"&amp;$O$1&amp;"!$J:$J"),$A49,INDIRECT("INC"&amp;$O$1&amp;"!$D:$D"),RIGHT(P$2,1))</f>
        <v>0</v>
      </c>
      <c r="Q49" s="8">
        <f ca="1">COUNTIFS(INDIRECT("INC"&amp;$O$1&amp;"!$J:$J"),$A49,INDIRECT("INC"&amp;$O$1&amp;"!$D:$D"),RIGHT(Q$2,1))</f>
        <v>0</v>
      </c>
      <c r="R49" s="8">
        <f ca="1">COUNTIFS(INDIRECT("INC"&amp;$O$1&amp;"!$J:$J"),$A49,INDIRECT("INC"&amp;$O$1&amp;"!$D:$D"),RIGHT(R$2,1))</f>
        <v>0</v>
      </c>
      <c r="S49" s="8">
        <f ca="1">COUNTIFS(INDIRECT("INC"&amp;$O$1&amp;"!$J:$J"),$A49,INDIRECT("INC"&amp;$O$1&amp;"!$D:$D"),RIGHT(S$2,1))</f>
        <v>0</v>
      </c>
    </row>
    <row r="50" spans="1:19">
      <c r="A50" s="7" t="s">
        <v>141</v>
      </c>
      <c r="B50" s="8">
        <f ca="1">COUNTIF(INDIRECT("INC"&amp;B$1&amp;"!$J:$J"),$A50)</f>
        <v>0</v>
      </c>
      <c r="C50" s="8">
        <f ca="1">COUNTIF(INDIRECT("INC"&amp;C$1&amp;"!$J:$J"),$A50)</f>
        <v>0</v>
      </c>
      <c r="D50" s="8">
        <f ca="1">COUNTIF(INDIRECT("INC"&amp;D$1&amp;"!$J:$J"),$A50)</f>
        <v>1</v>
      </c>
      <c r="E50" s="8">
        <f ca="1">COUNTIF(INDIRECT("INC"&amp;E$1&amp;"!$J:$J"),$A50)</f>
        <v>2</v>
      </c>
      <c r="F50" s="8">
        <f ca="1">COUNTIF(INDIRECT("INC"&amp;F$1&amp;"!$J:$J"),$A50)</f>
        <v>1</v>
      </c>
      <c r="G50" s="8">
        <f ca="1">COUNTIF(INDIRECT("INC"&amp;G$1&amp;"!$J:$J"),$A50)</f>
        <v>0</v>
      </c>
      <c r="H50" s="8">
        <f ca="1">COUNTIF(INDIRECT("INC"&amp;H$1&amp;"!$J:$J"),$A50)</f>
        <v>0</v>
      </c>
      <c r="I50" s="9">
        <f ca="1">COUNTIF(INDIRECT("INC"&amp;I$1&amp;"!$J:$J"),$A50)</f>
        <v>0</v>
      </c>
      <c r="J50" s="8">
        <f ca="1">COUNTIF(INDIRECT("INC"&amp;J$1&amp;"!$J:$J"),$A50)</f>
        <v>0</v>
      </c>
      <c r="K50" s="8">
        <f ca="1">COUNTIF(INDIRECT("INC"&amp;K$1&amp;"!$J:$J"),$A50)</f>
        <v>0</v>
      </c>
      <c r="L50" s="8">
        <f ca="1">COUNTIF(INDIRECT("INC"&amp;L$1&amp;"!$J:$J"),$A50)</f>
        <v>0</v>
      </c>
      <c r="M50" s="8">
        <f ca="1">COUNTIF(INDIRECT("INC"&amp;M$1&amp;"!$J:$J"),$A50)</f>
        <v>0</v>
      </c>
      <c r="N50" s="6">
        <f ca="1">SUM(B50:M50)</f>
        <v>4</v>
      </c>
      <c r="O50" s="8">
        <f ca="1">COUNTIFS(INDIRECT("INC"&amp;$O$1&amp;"!$J:$J"),$A50,INDIRECT("INC"&amp;$O$1&amp;"!$D:$D"),RIGHT(O$2,1))</f>
        <v>0</v>
      </c>
      <c r="P50" s="8">
        <f ca="1">COUNTIFS(INDIRECT("INC"&amp;$O$1&amp;"!$J:$J"),$A50,INDIRECT("INC"&amp;$O$1&amp;"!$D:$D"),RIGHT(P$2,1))</f>
        <v>0</v>
      </c>
      <c r="Q50" s="8">
        <f ca="1">COUNTIFS(INDIRECT("INC"&amp;$O$1&amp;"!$J:$J"),$A50,INDIRECT("INC"&amp;$O$1&amp;"!$D:$D"),RIGHT(Q$2,1))</f>
        <v>0</v>
      </c>
      <c r="R50" s="8">
        <f ca="1">COUNTIFS(INDIRECT("INC"&amp;$O$1&amp;"!$J:$J"),$A50,INDIRECT("INC"&amp;$O$1&amp;"!$D:$D"),RIGHT(R$2,1))</f>
        <v>0</v>
      </c>
      <c r="S50" s="8">
        <f ca="1">COUNTIFS(INDIRECT("INC"&amp;$O$1&amp;"!$J:$J"),$A50,INDIRECT("INC"&amp;$O$1&amp;"!$D:$D"),RIGHT(S$2,1))</f>
        <v>0</v>
      </c>
    </row>
    <row r="51" spans="1:19">
      <c r="A51" s="7" t="s">
        <v>198</v>
      </c>
      <c r="B51" s="8">
        <f ca="1">COUNTIF(INDIRECT("INC"&amp;B$1&amp;"!$J:$J"),$A51)</f>
        <v>0</v>
      </c>
      <c r="C51" s="8">
        <f ca="1">COUNTIF(INDIRECT("INC"&amp;C$1&amp;"!$J:$J"),$A51)</f>
        <v>0</v>
      </c>
      <c r="D51" s="8">
        <f ca="1">COUNTIF(INDIRECT("INC"&amp;D$1&amp;"!$J:$J"),$A51)</f>
        <v>0</v>
      </c>
      <c r="E51" s="8">
        <f ca="1">COUNTIF(INDIRECT("INC"&amp;E$1&amp;"!$J:$J"),$A51)</f>
        <v>0</v>
      </c>
      <c r="F51" s="8">
        <f ca="1">COUNTIF(INDIRECT("INC"&amp;F$1&amp;"!$J:$J"),$A51)</f>
        <v>0</v>
      </c>
      <c r="G51" s="8">
        <f ca="1">COUNTIF(INDIRECT("INC"&amp;G$1&amp;"!$J:$J"),$A51)</f>
        <v>0</v>
      </c>
      <c r="H51" s="8">
        <f ca="1">COUNTIF(INDIRECT("INC"&amp;H$1&amp;"!$J:$J"),$A51)</f>
        <v>0</v>
      </c>
      <c r="I51" s="9">
        <f ca="1">COUNTIF(INDIRECT("INC"&amp;I$1&amp;"!$J:$J"),$A51)</f>
        <v>0</v>
      </c>
      <c r="J51" s="8">
        <f ca="1">COUNTIF(INDIRECT("INC"&amp;J$1&amp;"!$J:$J"),$A51)</f>
        <v>0</v>
      </c>
      <c r="K51" s="8">
        <f ca="1">COUNTIF(INDIRECT("INC"&amp;K$1&amp;"!$J:$J"),$A51)</f>
        <v>0</v>
      </c>
      <c r="L51" s="8">
        <f ca="1">COUNTIF(INDIRECT("INC"&amp;L$1&amp;"!$J:$J"),$A51)</f>
        <v>0</v>
      </c>
      <c r="M51" s="8">
        <f ca="1">COUNTIF(INDIRECT("INC"&amp;M$1&amp;"!$J:$J"),$A51)</f>
        <v>0</v>
      </c>
      <c r="N51" s="6">
        <f ca="1">SUM(B51:M51)</f>
        <v>0</v>
      </c>
      <c r="O51" s="8">
        <f ca="1">COUNTIFS(INDIRECT("INC"&amp;$O$1&amp;"!$J:$J"),$A51,INDIRECT("INC"&amp;$O$1&amp;"!$D:$D"),RIGHT(O$2,1))</f>
        <v>0</v>
      </c>
      <c r="P51" s="8">
        <f ca="1">COUNTIFS(INDIRECT("INC"&amp;$O$1&amp;"!$J:$J"),$A51,INDIRECT("INC"&amp;$O$1&amp;"!$D:$D"),RIGHT(P$2,1))</f>
        <v>0</v>
      </c>
      <c r="Q51" s="8">
        <f ca="1">COUNTIFS(INDIRECT("INC"&amp;$O$1&amp;"!$J:$J"),$A51,INDIRECT("INC"&amp;$O$1&amp;"!$D:$D"),RIGHT(Q$2,1))</f>
        <v>0</v>
      </c>
      <c r="R51" s="8">
        <f ca="1">COUNTIFS(INDIRECT("INC"&amp;$O$1&amp;"!$J:$J"),$A51,INDIRECT("INC"&amp;$O$1&amp;"!$D:$D"),RIGHT(R$2,1))</f>
        <v>0</v>
      </c>
      <c r="S51" s="8">
        <f ca="1">COUNTIFS(INDIRECT("INC"&amp;$O$1&amp;"!$J:$J"),$A51,INDIRECT("INC"&amp;$O$1&amp;"!$D:$D"),RIGHT(S$2,1))</f>
        <v>0</v>
      </c>
    </row>
    <row r="52" spans="1:19">
      <c r="A52" s="7" t="s">
        <v>669</v>
      </c>
      <c r="B52" s="8">
        <f ca="1">COUNTIF(INDIRECT("INC"&amp;B$1&amp;"!$J:$J"),$A52)</f>
        <v>0</v>
      </c>
      <c r="C52" s="8">
        <f ca="1">COUNTIF(INDIRECT("INC"&amp;C$1&amp;"!$J:$J"),$A52)</f>
        <v>1</v>
      </c>
      <c r="D52" s="8">
        <f ca="1">COUNTIF(INDIRECT("INC"&amp;D$1&amp;"!$J:$J"),$A52)</f>
        <v>2</v>
      </c>
      <c r="E52" s="8">
        <f ca="1">COUNTIF(INDIRECT("INC"&amp;E$1&amp;"!$J:$J"),$A52)</f>
        <v>0</v>
      </c>
      <c r="F52" s="8">
        <f ca="1">COUNTIF(INDIRECT("INC"&amp;F$1&amp;"!$J:$J"),$A52)</f>
        <v>0</v>
      </c>
      <c r="G52" s="8">
        <f ca="1">COUNTIF(INDIRECT("INC"&amp;G$1&amp;"!$J:$J"),$A52)</f>
        <v>0</v>
      </c>
      <c r="H52" s="8">
        <f ca="1">COUNTIF(INDIRECT("INC"&amp;H$1&amp;"!$J:$J"),$A52)</f>
        <v>0</v>
      </c>
      <c r="I52" s="9">
        <f ca="1">COUNTIF(INDIRECT("INC"&amp;I$1&amp;"!$J:$J"),$A52)</f>
        <v>0</v>
      </c>
      <c r="J52" s="8">
        <f ca="1">COUNTIF(INDIRECT("INC"&amp;J$1&amp;"!$J:$J"),$A52)</f>
        <v>0</v>
      </c>
      <c r="K52" s="8">
        <f ca="1">COUNTIF(INDIRECT("INC"&amp;K$1&amp;"!$J:$J"),$A52)</f>
        <v>0</v>
      </c>
      <c r="L52" s="8">
        <f ca="1">COUNTIF(INDIRECT("INC"&amp;L$1&amp;"!$J:$J"),$A52)</f>
        <v>0</v>
      </c>
      <c r="M52" s="8">
        <f ca="1">COUNTIF(INDIRECT("INC"&amp;M$1&amp;"!$J:$J"),$A52)</f>
        <v>0</v>
      </c>
      <c r="N52" s="6">
        <f ca="1">SUM(B52:M52)</f>
        <v>3</v>
      </c>
      <c r="O52" s="8">
        <f ca="1">COUNTIFS(INDIRECT("INC"&amp;$O$1&amp;"!$J:$J"),$A52,INDIRECT("INC"&amp;$O$1&amp;"!$D:$D"),RIGHT(O$2,1))</f>
        <v>0</v>
      </c>
      <c r="P52" s="8">
        <f ca="1">COUNTIFS(INDIRECT("INC"&amp;$O$1&amp;"!$J:$J"),$A52,INDIRECT("INC"&amp;$O$1&amp;"!$D:$D"),RIGHT(P$2,1))</f>
        <v>0</v>
      </c>
      <c r="Q52" s="8">
        <f ca="1">COUNTIFS(INDIRECT("INC"&amp;$O$1&amp;"!$J:$J"),$A52,INDIRECT("INC"&amp;$O$1&amp;"!$D:$D"),RIGHT(Q$2,1))</f>
        <v>0</v>
      </c>
      <c r="R52" s="8">
        <f ca="1">COUNTIFS(INDIRECT("INC"&amp;$O$1&amp;"!$J:$J"),$A52,INDIRECT("INC"&amp;$O$1&amp;"!$D:$D"),RIGHT(R$2,1))</f>
        <v>0</v>
      </c>
      <c r="S52" s="8">
        <f ca="1">COUNTIFS(INDIRECT("INC"&amp;$O$1&amp;"!$J:$J"),$A52,INDIRECT("INC"&amp;$O$1&amp;"!$D:$D"),RIGHT(S$2,1))</f>
        <v>0</v>
      </c>
    </row>
    <row r="53" spans="1:19">
      <c r="A53" s="7" t="s">
        <v>4616</v>
      </c>
      <c r="B53" s="14">
        <f ca="1">COUNTIF(INDIRECT("INC"&amp;B$1&amp;"!$J:$J"),$A53)</f>
        <v>0</v>
      </c>
      <c r="C53" s="14">
        <f ca="1">COUNTIF(INDIRECT("INC"&amp;C$1&amp;"!$J:$J"),$A53)</f>
        <v>0</v>
      </c>
      <c r="D53" s="14">
        <f ca="1">COUNTIF(INDIRECT("INC"&amp;D$1&amp;"!$J:$J"),$A53)</f>
        <v>0</v>
      </c>
      <c r="E53" s="14">
        <f ca="1">COUNTIF(INDIRECT("INC"&amp;E$1&amp;"!$J:$J"),$A53)</f>
        <v>0</v>
      </c>
      <c r="F53" s="14">
        <f ca="1">COUNTIF(INDIRECT("INC"&amp;F$1&amp;"!$J:$J"),$A53)</f>
        <v>1</v>
      </c>
      <c r="G53" s="14">
        <f ca="1">COUNTIF(INDIRECT("INC"&amp;G$1&amp;"!$J:$J"),$A53)</f>
        <v>0</v>
      </c>
      <c r="H53" s="14">
        <f ca="1">COUNTIF(INDIRECT("INC"&amp;H$1&amp;"!$J:$J"),$A53)</f>
        <v>0</v>
      </c>
      <c r="I53" s="15">
        <f ca="1">COUNTIF(INDIRECT("INC"&amp;I$1&amp;"!$J:$J"),$A53)</f>
        <v>0</v>
      </c>
      <c r="J53" s="14">
        <f ca="1">COUNTIF(INDIRECT("INC"&amp;J$1&amp;"!$J:$J"),$A53)</f>
        <v>0</v>
      </c>
      <c r="K53" s="14">
        <f ca="1">COUNTIF(INDIRECT("INC"&amp;K$1&amp;"!$J:$J"),$A53)</f>
        <v>1</v>
      </c>
      <c r="L53" s="14">
        <f ca="1">COUNTIF(INDIRECT("INC"&amp;L$1&amp;"!$J:$J"),$A53)</f>
        <v>0</v>
      </c>
      <c r="M53" s="14">
        <f ca="1">COUNTIF(INDIRECT("INC"&amp;M$1&amp;"!$J:$J"),$A53)</f>
        <v>0</v>
      </c>
      <c r="N53" s="16">
        <f ca="1">SUM(B53:M53)</f>
        <v>2</v>
      </c>
      <c r="O53" s="8">
        <f ca="1">COUNTIFS(INDIRECT("INC"&amp;$O$1&amp;"!$J:$J"),$A53,INDIRECT("INC"&amp;$O$1&amp;"!$D:$D"),RIGHT(O$2,1))</f>
        <v>0</v>
      </c>
      <c r="P53" s="8">
        <f ca="1">COUNTIFS(INDIRECT("INC"&amp;$O$1&amp;"!$J:$J"),$A53,INDIRECT("INC"&amp;$O$1&amp;"!$D:$D"),RIGHT(P$2,1))</f>
        <v>0</v>
      </c>
      <c r="Q53" s="8">
        <f ca="1">COUNTIFS(INDIRECT("INC"&amp;$O$1&amp;"!$J:$J"),$A53,INDIRECT("INC"&amp;$O$1&amp;"!$D:$D"),RIGHT(Q$2,1))</f>
        <v>0</v>
      </c>
      <c r="R53" s="8">
        <f ca="1">COUNTIFS(INDIRECT("INC"&amp;$O$1&amp;"!$J:$J"),$A53,INDIRECT("INC"&amp;$O$1&amp;"!$D:$D"),RIGHT(R$2,1))</f>
        <v>0</v>
      </c>
      <c r="S53" s="8">
        <f ca="1">COUNTIFS(INDIRECT("INC"&amp;$O$1&amp;"!$J:$J"),$A53,INDIRECT("INC"&amp;$O$1&amp;"!$D:$D"),RIGHT(S$2,1))</f>
        <v>0</v>
      </c>
    </row>
    <row r="54" spans="1:19">
      <c r="A54" s="7" t="s">
        <v>244</v>
      </c>
      <c r="B54" s="8">
        <f ca="1">COUNTIF(INDIRECT("INC"&amp;B$1&amp;"!$J:$J"),$A54)</f>
        <v>0</v>
      </c>
      <c r="C54" s="8">
        <f ca="1">COUNTIF(INDIRECT("INC"&amp;C$1&amp;"!$J:$J"),$A54)</f>
        <v>0</v>
      </c>
      <c r="D54" s="8">
        <f ca="1">COUNTIF(INDIRECT("INC"&amp;D$1&amp;"!$J:$J"),$A54)</f>
        <v>0</v>
      </c>
      <c r="E54" s="8">
        <f ca="1">COUNTIF(INDIRECT("INC"&amp;E$1&amp;"!$J:$J"),$A54)</f>
        <v>0</v>
      </c>
      <c r="F54" s="8">
        <f ca="1">COUNTIF(INDIRECT("INC"&amp;F$1&amp;"!$J:$J"),$A54)</f>
        <v>0</v>
      </c>
      <c r="G54" s="8">
        <f ca="1">COUNTIF(INDIRECT("INC"&amp;G$1&amp;"!$J:$J"),$A54)</f>
        <v>1</v>
      </c>
      <c r="H54" s="8">
        <f ca="1">COUNTIF(INDIRECT("INC"&amp;H$1&amp;"!$J:$J"),$A54)</f>
        <v>0</v>
      </c>
      <c r="I54" s="9">
        <f ca="1">COUNTIF(INDIRECT("INC"&amp;I$1&amp;"!$J:$J"),$A54)</f>
        <v>0</v>
      </c>
      <c r="J54" s="8">
        <f ca="1">COUNTIF(INDIRECT("INC"&amp;J$1&amp;"!$J:$J"),$A54)</f>
        <v>1</v>
      </c>
      <c r="K54" s="8">
        <f ca="1">COUNTIF(INDIRECT("INC"&amp;K$1&amp;"!$J:$J"),$A54)</f>
        <v>0</v>
      </c>
      <c r="L54" s="8">
        <f ca="1">COUNTIF(INDIRECT("INC"&amp;L$1&amp;"!$J:$J"),$A54)</f>
        <v>0</v>
      </c>
      <c r="M54" s="8">
        <f ca="1">COUNTIF(INDIRECT("INC"&amp;M$1&amp;"!$J:$J"),$A54)</f>
        <v>0</v>
      </c>
      <c r="N54" s="6">
        <f ca="1">SUM(B54:M54)</f>
        <v>2</v>
      </c>
      <c r="O54" s="8">
        <f ca="1">COUNTIFS(INDIRECT("INC"&amp;$O$1&amp;"!$J:$J"),$A54,INDIRECT("INC"&amp;$O$1&amp;"!$D:$D"),RIGHT(O$2,1))</f>
        <v>0</v>
      </c>
      <c r="P54" s="8">
        <f ca="1">COUNTIFS(INDIRECT("INC"&amp;$O$1&amp;"!$J:$J"),$A54,INDIRECT("INC"&amp;$O$1&amp;"!$D:$D"),RIGHT(P$2,1))</f>
        <v>0</v>
      </c>
      <c r="Q54" s="8">
        <f ca="1">COUNTIFS(INDIRECT("INC"&amp;$O$1&amp;"!$J:$J"),$A54,INDIRECT("INC"&amp;$O$1&amp;"!$D:$D"),RIGHT(Q$2,1))</f>
        <v>0</v>
      </c>
      <c r="R54" s="8">
        <f ca="1">COUNTIFS(INDIRECT("INC"&amp;$O$1&amp;"!$J:$J"),$A54,INDIRECT("INC"&amp;$O$1&amp;"!$D:$D"),RIGHT(R$2,1))</f>
        <v>0</v>
      </c>
      <c r="S54" s="8">
        <f ca="1">COUNTIFS(INDIRECT("INC"&amp;$O$1&amp;"!$J:$J"),$A54,INDIRECT("INC"&amp;$O$1&amp;"!$D:$D"),RIGHT(S$2,1))</f>
        <v>0</v>
      </c>
    </row>
    <row r="55" spans="1:19">
      <c r="A55" s="7" t="s">
        <v>230</v>
      </c>
      <c r="B55" s="14">
        <f ca="1">COUNTIF(INDIRECT("INC"&amp;B$1&amp;"!$J:$J"),$A55)</f>
        <v>0</v>
      </c>
      <c r="C55" s="14">
        <f ca="1">COUNTIF(INDIRECT("INC"&amp;C$1&amp;"!$J:$J"),$A55)</f>
        <v>0</v>
      </c>
      <c r="D55" s="14">
        <f ca="1">COUNTIF(INDIRECT("INC"&amp;D$1&amp;"!$J:$J"),$A55)</f>
        <v>0</v>
      </c>
      <c r="E55" s="14">
        <f ca="1">COUNTIF(INDIRECT("INC"&amp;E$1&amp;"!$J:$J"),$A55)</f>
        <v>0</v>
      </c>
      <c r="F55" s="14">
        <f ca="1">COUNTIF(INDIRECT("INC"&amp;F$1&amp;"!$J:$J"),$A55)</f>
        <v>1</v>
      </c>
      <c r="G55" s="14">
        <f ca="1">COUNTIF(INDIRECT("INC"&amp;G$1&amp;"!$J:$J"),$A55)</f>
        <v>0</v>
      </c>
      <c r="H55" s="14">
        <f ca="1">COUNTIF(INDIRECT("INC"&amp;H$1&amp;"!$J:$J"),$A55)</f>
        <v>0</v>
      </c>
      <c r="I55" s="15">
        <f ca="1">COUNTIF(INDIRECT("INC"&amp;I$1&amp;"!$J:$J"),$A55)</f>
        <v>0</v>
      </c>
      <c r="J55" s="14">
        <f ca="1">COUNTIF(INDIRECT("INC"&amp;J$1&amp;"!$J:$J"),$A55)</f>
        <v>1</v>
      </c>
      <c r="K55" s="14">
        <f ca="1">COUNTIF(INDIRECT("INC"&amp;K$1&amp;"!$J:$J"),$A55)</f>
        <v>0</v>
      </c>
      <c r="L55" s="14">
        <f ca="1">COUNTIF(INDIRECT("INC"&amp;L$1&amp;"!$J:$J"),$A55)</f>
        <v>0</v>
      </c>
      <c r="M55" s="14">
        <f ca="1">COUNTIF(INDIRECT("INC"&amp;M$1&amp;"!$J:$J"),$A55)</f>
        <v>0</v>
      </c>
      <c r="N55" s="16">
        <f ca="1">SUM(B55:M55)</f>
        <v>2</v>
      </c>
      <c r="O55" s="8">
        <f ca="1">COUNTIFS(INDIRECT("INC"&amp;$O$1&amp;"!$J:$J"),$A55,INDIRECT("INC"&amp;$O$1&amp;"!$D:$D"),RIGHT(O$2,1))</f>
        <v>0</v>
      </c>
      <c r="P55" s="8">
        <f ca="1">COUNTIFS(INDIRECT("INC"&amp;$O$1&amp;"!$J:$J"),$A55,INDIRECT("INC"&amp;$O$1&amp;"!$D:$D"),RIGHT(P$2,1))</f>
        <v>0</v>
      </c>
      <c r="Q55" s="8">
        <f ca="1">COUNTIFS(INDIRECT("INC"&amp;$O$1&amp;"!$J:$J"),$A55,INDIRECT("INC"&amp;$O$1&amp;"!$D:$D"),RIGHT(Q$2,1))</f>
        <v>0</v>
      </c>
      <c r="R55" s="8">
        <f ca="1">COUNTIFS(INDIRECT("INC"&amp;$O$1&amp;"!$J:$J"),$A55,INDIRECT("INC"&amp;$O$1&amp;"!$D:$D"),RIGHT(R$2,1))</f>
        <v>0</v>
      </c>
      <c r="S55" s="8">
        <f ca="1">COUNTIFS(INDIRECT("INC"&amp;$O$1&amp;"!$J:$J"),$A55,INDIRECT("INC"&amp;$O$1&amp;"!$D:$D"),RIGHT(S$2,1))</f>
        <v>0</v>
      </c>
    </row>
    <row r="56" spans="1:19">
      <c r="A56" s="7" t="s">
        <v>15620</v>
      </c>
      <c r="B56" s="14">
        <f ca="1">COUNTIF(INDIRECT("INC"&amp;B$1&amp;"!$J:$J"),$A56)</f>
        <v>0</v>
      </c>
      <c r="C56" s="14">
        <f ca="1">COUNTIF(INDIRECT("INC"&amp;C$1&amp;"!$J:$J"),$A56)</f>
        <v>0</v>
      </c>
      <c r="D56" s="14">
        <f ca="1">COUNTIF(INDIRECT("INC"&amp;D$1&amp;"!$J:$J"),$A56)</f>
        <v>0</v>
      </c>
      <c r="E56" s="14">
        <f ca="1">COUNTIF(INDIRECT("INC"&amp;E$1&amp;"!$J:$J"),$A56)</f>
        <v>0</v>
      </c>
      <c r="F56" s="14">
        <f ca="1">COUNTIF(INDIRECT("INC"&amp;F$1&amp;"!$J:$J"),$A56)</f>
        <v>0</v>
      </c>
      <c r="G56" s="14">
        <f ca="1">COUNTIF(INDIRECT("INC"&amp;G$1&amp;"!$J:$J"),$A56)</f>
        <v>0</v>
      </c>
      <c r="H56" s="14">
        <f ca="1">COUNTIF(INDIRECT("INC"&amp;H$1&amp;"!$J:$J"),$A56)</f>
        <v>0</v>
      </c>
      <c r="I56" s="15">
        <f ca="1">COUNTIF(INDIRECT("INC"&amp;I$1&amp;"!$J:$J"),$A56)</f>
        <v>0</v>
      </c>
      <c r="J56" s="14">
        <f ca="1">COUNTIF(INDIRECT("INC"&amp;J$1&amp;"!$J:$J"),$A56)</f>
        <v>0</v>
      </c>
      <c r="K56" s="14">
        <f ca="1">COUNTIF(INDIRECT("INC"&amp;K$1&amp;"!$J:$J"),$A56)</f>
        <v>1</v>
      </c>
      <c r="L56" s="14">
        <f ca="1">COUNTIF(INDIRECT("INC"&amp;L$1&amp;"!$J:$J"),$A56)</f>
        <v>0</v>
      </c>
      <c r="M56" s="14">
        <f ca="1">COUNTIF(INDIRECT("INC"&amp;M$1&amp;"!$J:$J"),$A56)</f>
        <v>0</v>
      </c>
      <c r="N56" s="16">
        <f ca="1">SUM(B56:M56)</f>
        <v>1</v>
      </c>
      <c r="O56" s="8">
        <f ca="1">COUNTIFS(INDIRECT("INC"&amp;$O$1&amp;"!$J:$J"),$A56,INDIRECT("INC"&amp;$O$1&amp;"!$D:$D"),RIGHT(O$2,1))</f>
        <v>0</v>
      </c>
      <c r="P56" s="8">
        <f ca="1">COUNTIFS(INDIRECT("INC"&amp;$O$1&amp;"!$J:$J"),$A56,INDIRECT("INC"&amp;$O$1&amp;"!$D:$D"),RIGHT(P$2,1))</f>
        <v>0</v>
      </c>
      <c r="Q56" s="8">
        <f ca="1">COUNTIFS(INDIRECT("INC"&amp;$O$1&amp;"!$J:$J"),$A56,INDIRECT("INC"&amp;$O$1&amp;"!$D:$D"),RIGHT(Q$2,1))</f>
        <v>0</v>
      </c>
      <c r="R56" s="8">
        <f ca="1">COUNTIFS(INDIRECT("INC"&amp;$O$1&amp;"!$J:$J"),$A56,INDIRECT("INC"&amp;$O$1&amp;"!$D:$D"),RIGHT(R$2,1))</f>
        <v>0</v>
      </c>
      <c r="S56" s="8">
        <f ca="1">COUNTIFS(INDIRECT("INC"&amp;$O$1&amp;"!$J:$J"),$A56,INDIRECT("INC"&amp;$O$1&amp;"!$D:$D"),RIGHT(S$2,1))</f>
        <v>0</v>
      </c>
    </row>
    <row r="57" spans="1:19">
      <c r="A57" s="7" t="s">
        <v>491</v>
      </c>
      <c r="B57" s="8">
        <f ca="1">COUNTIF(INDIRECT("INC"&amp;B$1&amp;"!$J:$J"),$A57)</f>
        <v>0</v>
      </c>
      <c r="C57" s="8">
        <f ca="1">COUNTIF(INDIRECT("INC"&amp;C$1&amp;"!$J:$J"),$A57)</f>
        <v>0</v>
      </c>
      <c r="D57" s="8">
        <f ca="1">COUNTIF(INDIRECT("INC"&amp;D$1&amp;"!$J:$J"),$A57)</f>
        <v>0</v>
      </c>
      <c r="E57" s="8">
        <f ca="1">COUNTIF(INDIRECT("INC"&amp;E$1&amp;"!$J:$J"),$A57)</f>
        <v>0</v>
      </c>
      <c r="F57" s="8">
        <f ca="1">COUNTIF(INDIRECT("INC"&amp;F$1&amp;"!$J:$J"),$A57)</f>
        <v>1</v>
      </c>
      <c r="G57" s="8">
        <f ca="1">COUNTIF(INDIRECT("INC"&amp;G$1&amp;"!$J:$J"),$A57)</f>
        <v>0</v>
      </c>
      <c r="H57" s="8">
        <f ca="1">COUNTIF(INDIRECT("INC"&amp;H$1&amp;"!$J:$J"),$A57)</f>
        <v>0</v>
      </c>
      <c r="I57" s="9">
        <f ca="1">COUNTIF(INDIRECT("INC"&amp;I$1&amp;"!$J:$J"),$A57)</f>
        <v>0</v>
      </c>
      <c r="J57" s="8">
        <f ca="1">COUNTIF(INDIRECT("INC"&amp;J$1&amp;"!$J:$J"),$A57)</f>
        <v>0</v>
      </c>
      <c r="K57" s="8">
        <f ca="1">COUNTIF(INDIRECT("INC"&amp;K$1&amp;"!$J:$J"),$A57)</f>
        <v>0</v>
      </c>
      <c r="L57" s="8">
        <f ca="1">COUNTIF(INDIRECT("INC"&amp;L$1&amp;"!$J:$J"),$A57)</f>
        <v>0</v>
      </c>
      <c r="M57" s="8">
        <f ca="1">COUNTIF(INDIRECT("INC"&amp;M$1&amp;"!$J:$J"),$A57)</f>
        <v>0</v>
      </c>
      <c r="N57" s="6">
        <f ca="1">SUM(B57:M57)</f>
        <v>1</v>
      </c>
      <c r="O57" s="8">
        <f ca="1">COUNTIFS(INDIRECT("INC"&amp;$O$1&amp;"!$J:$J"),$A57,INDIRECT("INC"&amp;$O$1&amp;"!$D:$D"),RIGHT(O$2,1))</f>
        <v>0</v>
      </c>
      <c r="P57" s="8">
        <f ca="1">COUNTIFS(INDIRECT("INC"&amp;$O$1&amp;"!$J:$J"),$A57,INDIRECT("INC"&amp;$O$1&amp;"!$D:$D"),RIGHT(P$2,1))</f>
        <v>0</v>
      </c>
      <c r="Q57" s="8">
        <f ca="1">COUNTIFS(INDIRECT("INC"&amp;$O$1&amp;"!$J:$J"),$A57,INDIRECT("INC"&amp;$O$1&amp;"!$D:$D"),RIGHT(Q$2,1))</f>
        <v>0</v>
      </c>
      <c r="R57" s="8">
        <f ca="1">COUNTIFS(INDIRECT("INC"&amp;$O$1&amp;"!$J:$J"),$A57,INDIRECT("INC"&amp;$O$1&amp;"!$D:$D"),RIGHT(R$2,1))</f>
        <v>0</v>
      </c>
      <c r="S57" s="8">
        <f ca="1">COUNTIFS(INDIRECT("INC"&amp;$O$1&amp;"!$J:$J"),$A57,INDIRECT("INC"&amp;$O$1&amp;"!$D:$D"),RIGHT(S$2,1))</f>
        <v>0</v>
      </c>
    </row>
    <row r="58" spans="1:19">
      <c r="A58" s="7" t="s">
        <v>239</v>
      </c>
      <c r="B58" s="14">
        <f ca="1">COUNTIF(INDIRECT("INC"&amp;B$1&amp;"!$J:$J"),$A58)</f>
        <v>0</v>
      </c>
      <c r="C58" s="14">
        <f ca="1">COUNTIF(INDIRECT("INC"&amp;C$1&amp;"!$J:$J"),$A58)</f>
        <v>0</v>
      </c>
      <c r="D58" s="14">
        <f ca="1">COUNTIF(INDIRECT("INC"&amp;D$1&amp;"!$J:$J"),$A58)</f>
        <v>1</v>
      </c>
      <c r="E58" s="14">
        <f ca="1">COUNTIF(INDIRECT("INC"&amp;E$1&amp;"!$J:$J"),$A58)</f>
        <v>0</v>
      </c>
      <c r="F58" s="14">
        <f ca="1">COUNTIF(INDIRECT("INC"&amp;F$1&amp;"!$J:$J"),$A58)</f>
        <v>0</v>
      </c>
      <c r="G58" s="14">
        <f ca="1">COUNTIF(INDIRECT("INC"&amp;G$1&amp;"!$J:$J"),$A58)</f>
        <v>0</v>
      </c>
      <c r="H58" s="14">
        <f ca="1">COUNTIF(INDIRECT("INC"&amp;H$1&amp;"!$J:$J"),$A58)</f>
        <v>0</v>
      </c>
      <c r="I58" s="15">
        <f ca="1">COUNTIF(INDIRECT("INC"&amp;I$1&amp;"!$J:$J"),$A58)</f>
        <v>0</v>
      </c>
      <c r="J58" s="14">
        <f ca="1">COUNTIF(INDIRECT("INC"&amp;J$1&amp;"!$J:$J"),$A58)</f>
        <v>0</v>
      </c>
      <c r="K58" s="14">
        <f ca="1">COUNTIF(INDIRECT("INC"&amp;K$1&amp;"!$J:$J"),$A58)</f>
        <v>0</v>
      </c>
      <c r="L58" s="14">
        <f ca="1">COUNTIF(INDIRECT("INC"&amp;L$1&amp;"!$J:$J"),$A58)</f>
        <v>0</v>
      </c>
      <c r="M58" s="8">
        <f ca="1">COUNTIF(INDIRECT("INC"&amp;M$1&amp;"!$J:$J"),$A58)</f>
        <v>0</v>
      </c>
      <c r="N58" s="16">
        <f ca="1">SUM(B58:M58)</f>
        <v>1</v>
      </c>
      <c r="O58" s="8">
        <f ca="1">COUNTIFS(INDIRECT("INC"&amp;$O$1&amp;"!$J:$J"),$A58,INDIRECT("INC"&amp;$O$1&amp;"!$D:$D"),RIGHT(O$2,1))</f>
        <v>0</v>
      </c>
      <c r="P58" s="8">
        <f ca="1">COUNTIFS(INDIRECT("INC"&amp;$O$1&amp;"!$J:$J"),$A58,INDIRECT("INC"&amp;$O$1&amp;"!$D:$D"),RIGHT(P$2,1))</f>
        <v>0</v>
      </c>
      <c r="Q58" s="8">
        <f ca="1">COUNTIFS(INDIRECT("INC"&amp;$O$1&amp;"!$J:$J"),$A58,INDIRECT("INC"&amp;$O$1&amp;"!$D:$D"),RIGHT(Q$2,1))</f>
        <v>0</v>
      </c>
      <c r="R58" s="8">
        <f ca="1">COUNTIFS(INDIRECT("INC"&amp;$O$1&amp;"!$J:$J"),$A58,INDIRECT("INC"&amp;$O$1&amp;"!$D:$D"),RIGHT(R$2,1))</f>
        <v>0</v>
      </c>
      <c r="S58" s="8">
        <f ca="1">COUNTIFS(INDIRECT("INC"&amp;$O$1&amp;"!$J:$J"),$A58,INDIRECT("INC"&amp;$O$1&amp;"!$D:$D"),RIGHT(S$2,1))</f>
        <v>0</v>
      </c>
    </row>
    <row r="59" spans="1:19" ht="30">
      <c r="A59" s="7" t="s">
        <v>153</v>
      </c>
      <c r="B59" s="8">
        <f ca="1">COUNTIF(INDIRECT("INC"&amp;B$1&amp;"!$J:$J"),$A59)</f>
        <v>0</v>
      </c>
      <c r="C59" s="8">
        <f ca="1">COUNTIF(INDIRECT("INC"&amp;C$1&amp;"!$J:$J"),$A59)</f>
        <v>0</v>
      </c>
      <c r="D59" s="8">
        <f ca="1">COUNTIF(INDIRECT("INC"&amp;D$1&amp;"!$J:$J"),$A59)</f>
        <v>0</v>
      </c>
      <c r="E59" s="8">
        <f ca="1">COUNTIF(INDIRECT("INC"&amp;E$1&amp;"!$J:$J"),$A59)</f>
        <v>0</v>
      </c>
      <c r="F59" s="8">
        <f ca="1">COUNTIF(INDIRECT("INC"&amp;F$1&amp;"!$J:$J"),$A59)</f>
        <v>0</v>
      </c>
      <c r="G59" s="8">
        <f ca="1">COUNTIF(INDIRECT("INC"&amp;G$1&amp;"!$J:$J"),$A59)</f>
        <v>0</v>
      </c>
      <c r="H59" s="8">
        <f ca="1">COUNTIF(INDIRECT("INC"&amp;H$1&amp;"!$J:$J"),$A59)</f>
        <v>0</v>
      </c>
      <c r="I59" s="9">
        <f ca="1">COUNTIF(INDIRECT("INC"&amp;I$1&amp;"!$J:$J"),$A59)</f>
        <v>0</v>
      </c>
      <c r="J59" s="8">
        <f ca="1">COUNTIF(INDIRECT("INC"&amp;J$1&amp;"!$J:$J"),$A59)</f>
        <v>0</v>
      </c>
      <c r="K59" s="8">
        <f ca="1">COUNTIF(INDIRECT("INC"&amp;K$1&amp;"!$J:$J"),$A59)</f>
        <v>0</v>
      </c>
      <c r="L59" s="8">
        <f ca="1">COUNTIF(INDIRECT("INC"&amp;L$1&amp;"!$J:$J"),$A59)</f>
        <v>0</v>
      </c>
      <c r="M59" s="8">
        <f ca="1">COUNTIF(INDIRECT("INC"&amp;M$1&amp;"!$J:$J"),$A59)</f>
        <v>0</v>
      </c>
      <c r="N59" s="6">
        <f ca="1">SUM(B59:M59)</f>
        <v>0</v>
      </c>
      <c r="O59" s="8">
        <f ca="1">COUNTIFS(INDIRECT("INC"&amp;$O$1&amp;"!$J:$J"),$A59,INDIRECT("INC"&amp;$O$1&amp;"!$D:$D"),RIGHT(O$2,1))</f>
        <v>0</v>
      </c>
      <c r="P59" s="8">
        <f ca="1">COUNTIFS(INDIRECT("INC"&amp;$O$1&amp;"!$J:$J"),$A59,INDIRECT("INC"&amp;$O$1&amp;"!$D:$D"),RIGHT(P$2,1))</f>
        <v>0</v>
      </c>
      <c r="Q59" s="8">
        <f ca="1">COUNTIFS(INDIRECT("INC"&amp;$O$1&amp;"!$J:$J"),$A59,INDIRECT("INC"&amp;$O$1&amp;"!$D:$D"),RIGHT(Q$2,1))</f>
        <v>0</v>
      </c>
      <c r="R59" s="8">
        <f ca="1">COUNTIFS(INDIRECT("INC"&amp;$O$1&amp;"!$J:$J"),$A59,INDIRECT("INC"&amp;$O$1&amp;"!$D:$D"),RIGHT(R$2,1))</f>
        <v>0</v>
      </c>
      <c r="S59" s="8">
        <f ca="1">COUNTIFS(INDIRECT("INC"&amp;$O$1&amp;"!$J:$J"),$A59,INDIRECT("INC"&amp;$O$1&amp;"!$D:$D"),RIGHT(S$2,1))</f>
        <v>0</v>
      </c>
    </row>
    <row r="60" spans="1:19">
      <c r="A60" s="7" t="s">
        <v>108</v>
      </c>
      <c r="B60" s="8">
        <f ca="1">COUNTIF(INDIRECT("INC"&amp;B$1&amp;"!$J:$J"),$A60)</f>
        <v>0</v>
      </c>
      <c r="C60" s="8">
        <f ca="1">COUNTIF(INDIRECT("INC"&amp;C$1&amp;"!$J:$J"),$A60)</f>
        <v>0</v>
      </c>
      <c r="D60" s="8">
        <f ca="1">COUNTIF(INDIRECT("INC"&amp;D$1&amp;"!$J:$J"),$A60)</f>
        <v>0</v>
      </c>
      <c r="E60" s="8">
        <f ca="1">COUNTIF(INDIRECT("INC"&amp;E$1&amp;"!$J:$J"),$A60)</f>
        <v>0</v>
      </c>
      <c r="F60" s="8">
        <f ca="1">COUNTIF(INDIRECT("INC"&amp;F$1&amp;"!$J:$J"),$A60)</f>
        <v>0</v>
      </c>
      <c r="G60" s="8">
        <f ca="1">COUNTIF(INDIRECT("INC"&amp;G$1&amp;"!$J:$J"),$A60)</f>
        <v>0</v>
      </c>
      <c r="H60" s="8">
        <f ca="1">COUNTIF(INDIRECT("INC"&amp;H$1&amp;"!$J:$J"),$A60)</f>
        <v>0</v>
      </c>
      <c r="I60" s="9">
        <f ca="1">COUNTIF(INDIRECT("INC"&amp;I$1&amp;"!$J:$J"),$A60)</f>
        <v>0</v>
      </c>
      <c r="J60" s="8">
        <f ca="1">COUNTIF(INDIRECT("INC"&amp;J$1&amp;"!$J:$J"),$A60)</f>
        <v>0</v>
      </c>
      <c r="K60" s="8">
        <f ca="1">COUNTIF(INDIRECT("INC"&amp;K$1&amp;"!$J:$J"),$A60)</f>
        <v>0</v>
      </c>
      <c r="L60" s="8">
        <f ca="1">COUNTIF(INDIRECT("INC"&amp;L$1&amp;"!$J:$J"),$A60)</f>
        <v>0</v>
      </c>
      <c r="M60" s="8">
        <f ca="1">COUNTIF(INDIRECT("INC"&amp;M$1&amp;"!$J:$J"),$A60)</f>
        <v>0</v>
      </c>
      <c r="N60" s="6">
        <f ca="1">SUM(B60:M60)</f>
        <v>0</v>
      </c>
      <c r="O60" s="8">
        <f ca="1">COUNTIFS(INDIRECT("INC"&amp;$O$1&amp;"!$J:$J"),$A60,INDIRECT("INC"&amp;$O$1&amp;"!$D:$D"),RIGHT(O$2,1))</f>
        <v>0</v>
      </c>
      <c r="P60" s="8">
        <f ca="1">COUNTIFS(INDIRECT("INC"&amp;$O$1&amp;"!$J:$J"),$A60,INDIRECT("INC"&amp;$O$1&amp;"!$D:$D"),RIGHT(P$2,1))</f>
        <v>0</v>
      </c>
      <c r="Q60" s="8">
        <f ca="1">COUNTIFS(INDIRECT("INC"&amp;$O$1&amp;"!$J:$J"),$A60,INDIRECT("INC"&amp;$O$1&amp;"!$D:$D"),RIGHT(Q$2,1))</f>
        <v>0</v>
      </c>
      <c r="R60" s="8">
        <f ca="1">COUNTIFS(INDIRECT("INC"&amp;$O$1&amp;"!$J:$J"),$A60,INDIRECT("INC"&amp;$O$1&amp;"!$D:$D"),RIGHT(R$2,1))</f>
        <v>0</v>
      </c>
      <c r="S60" s="8">
        <f ca="1">COUNTIFS(INDIRECT("INC"&amp;$O$1&amp;"!$J:$J"),$A60,INDIRECT("INC"&amp;$O$1&amp;"!$D:$D"),RIGHT(S$2,1))</f>
        <v>0</v>
      </c>
    </row>
    <row r="61" spans="1:19">
      <c r="A61" s="7" t="s">
        <v>140</v>
      </c>
      <c r="B61" s="8">
        <f ca="1">COUNTIF(INDIRECT("INC"&amp;B$1&amp;"!$J:$J"),$A61)</f>
        <v>0</v>
      </c>
      <c r="C61" s="8">
        <f ca="1">COUNTIF(INDIRECT("INC"&amp;C$1&amp;"!$J:$J"),$A61)</f>
        <v>0</v>
      </c>
      <c r="D61" s="8">
        <f ca="1">COUNTIF(INDIRECT("INC"&amp;D$1&amp;"!$J:$J"),$A61)</f>
        <v>0</v>
      </c>
      <c r="E61" s="8">
        <f ca="1">COUNTIF(INDIRECT("INC"&amp;E$1&amp;"!$J:$J"),$A61)</f>
        <v>0</v>
      </c>
      <c r="F61" s="8">
        <f ca="1">COUNTIF(INDIRECT("INC"&amp;F$1&amp;"!$J:$J"),$A61)</f>
        <v>0</v>
      </c>
      <c r="G61" s="8">
        <f ca="1">COUNTIF(INDIRECT("INC"&amp;G$1&amp;"!$J:$J"),$A61)</f>
        <v>0</v>
      </c>
      <c r="H61" s="8">
        <f ca="1">COUNTIF(INDIRECT("INC"&amp;H$1&amp;"!$J:$J"),$A61)</f>
        <v>0</v>
      </c>
      <c r="I61" s="9">
        <f ca="1">COUNTIF(INDIRECT("INC"&amp;I$1&amp;"!$J:$J"),$A61)</f>
        <v>0</v>
      </c>
      <c r="J61" s="8">
        <f ca="1">COUNTIF(INDIRECT("INC"&amp;J$1&amp;"!$J:$J"),$A61)</f>
        <v>0</v>
      </c>
      <c r="K61" s="8">
        <f ca="1">COUNTIF(INDIRECT("INC"&amp;K$1&amp;"!$J:$J"),$A61)</f>
        <v>0</v>
      </c>
      <c r="L61" s="8">
        <f ca="1">COUNTIF(INDIRECT("INC"&amp;L$1&amp;"!$J:$J"),$A61)</f>
        <v>0</v>
      </c>
      <c r="M61" s="8">
        <f ca="1">COUNTIF(INDIRECT("INC"&amp;M$1&amp;"!$J:$J"),$A61)</f>
        <v>0</v>
      </c>
      <c r="N61" s="6">
        <f ca="1">SUM(B61:M61)</f>
        <v>0</v>
      </c>
      <c r="O61" s="8">
        <f ca="1">COUNTIFS(INDIRECT("INC"&amp;$O$1&amp;"!$J:$J"),$A61,INDIRECT("INC"&amp;$O$1&amp;"!$D:$D"),RIGHT(O$2,1))</f>
        <v>0</v>
      </c>
      <c r="P61" s="8">
        <f ca="1">COUNTIFS(INDIRECT("INC"&amp;$O$1&amp;"!$J:$J"),$A61,INDIRECT("INC"&amp;$O$1&amp;"!$D:$D"),RIGHT(P$2,1))</f>
        <v>0</v>
      </c>
      <c r="Q61" s="8">
        <f ca="1">COUNTIFS(INDIRECT("INC"&amp;$O$1&amp;"!$J:$J"),$A61,INDIRECT("INC"&amp;$O$1&amp;"!$D:$D"),RIGHT(Q$2,1))</f>
        <v>0</v>
      </c>
      <c r="R61" s="8">
        <f ca="1">COUNTIFS(INDIRECT("INC"&amp;$O$1&amp;"!$J:$J"),$A61,INDIRECT("INC"&amp;$O$1&amp;"!$D:$D"),RIGHT(R$2,1))</f>
        <v>0</v>
      </c>
      <c r="S61" s="8">
        <f ca="1">COUNTIFS(INDIRECT("INC"&amp;$O$1&amp;"!$J:$J"),$A61,INDIRECT("INC"&amp;$O$1&amp;"!$D:$D"),RIGHT(S$2,1))</f>
        <v>0</v>
      </c>
    </row>
    <row r="62" spans="1:19">
      <c r="A62" s="7" t="s">
        <v>70</v>
      </c>
      <c r="B62" s="8">
        <f ca="1">COUNTIF(INDIRECT("INC"&amp;B$1&amp;"!$J:$J"),$A62)</f>
        <v>0</v>
      </c>
      <c r="C62" s="8">
        <f ca="1">COUNTIF(INDIRECT("INC"&amp;C$1&amp;"!$J:$J"),$A62)</f>
        <v>0</v>
      </c>
      <c r="D62" s="8">
        <f ca="1">COUNTIF(INDIRECT("INC"&amp;D$1&amp;"!$J:$J"),$A62)</f>
        <v>0</v>
      </c>
      <c r="E62" s="8">
        <f ca="1">COUNTIF(INDIRECT("INC"&amp;E$1&amp;"!$J:$J"),$A62)</f>
        <v>0</v>
      </c>
      <c r="F62" s="8">
        <f ca="1">COUNTIF(INDIRECT("INC"&amp;F$1&amp;"!$J:$J"),$A62)</f>
        <v>0</v>
      </c>
      <c r="G62" s="8">
        <f ca="1">COUNTIF(INDIRECT("INC"&amp;G$1&amp;"!$J:$J"),$A62)</f>
        <v>0</v>
      </c>
      <c r="H62" s="8">
        <f ca="1">COUNTIF(INDIRECT("INC"&amp;H$1&amp;"!$J:$J"),$A62)</f>
        <v>0</v>
      </c>
      <c r="I62" s="9">
        <f ca="1">COUNTIF(INDIRECT("INC"&amp;I$1&amp;"!$J:$J"),$A62)</f>
        <v>0</v>
      </c>
      <c r="J62" s="8">
        <f ca="1">COUNTIF(INDIRECT("INC"&amp;J$1&amp;"!$J:$J"),$A62)</f>
        <v>0</v>
      </c>
      <c r="K62" s="8">
        <f ca="1">COUNTIF(INDIRECT("INC"&amp;K$1&amp;"!$J:$J"),$A62)</f>
        <v>0</v>
      </c>
      <c r="L62" s="8">
        <f ca="1">COUNTIF(INDIRECT("INC"&amp;L$1&amp;"!$J:$J"),$A62)</f>
        <v>0</v>
      </c>
      <c r="M62" s="8">
        <f ca="1">COUNTIF(INDIRECT("INC"&amp;M$1&amp;"!$J:$J"),$A62)</f>
        <v>0</v>
      </c>
      <c r="N62" s="6">
        <f ca="1">SUM(B62:M62)</f>
        <v>0</v>
      </c>
      <c r="O62" s="8">
        <f ca="1">COUNTIFS(INDIRECT("INC"&amp;$O$1&amp;"!$J:$J"),$A62,INDIRECT("INC"&amp;$O$1&amp;"!$D:$D"),RIGHT(O$2,1))</f>
        <v>0</v>
      </c>
      <c r="P62" s="8">
        <f ca="1">COUNTIFS(INDIRECT("INC"&amp;$O$1&amp;"!$J:$J"),$A62,INDIRECT("INC"&amp;$O$1&amp;"!$D:$D"),RIGHT(P$2,1))</f>
        <v>0</v>
      </c>
      <c r="Q62" s="8">
        <f ca="1">COUNTIFS(INDIRECT("INC"&amp;$O$1&amp;"!$J:$J"),$A62,INDIRECT("INC"&amp;$O$1&amp;"!$D:$D"),RIGHT(Q$2,1))</f>
        <v>0</v>
      </c>
      <c r="R62" s="8">
        <f ca="1">COUNTIFS(INDIRECT("INC"&amp;$O$1&amp;"!$J:$J"),$A62,INDIRECT("INC"&amp;$O$1&amp;"!$D:$D"),RIGHT(R$2,1))</f>
        <v>0</v>
      </c>
      <c r="S62" s="8">
        <f ca="1">COUNTIFS(INDIRECT("INC"&amp;$O$1&amp;"!$J:$J"),$A62,INDIRECT("INC"&amp;$O$1&amp;"!$D:$D"),RIGHT(S$2,1))</f>
        <v>0</v>
      </c>
    </row>
    <row r="63" spans="1:19">
      <c r="A63" s="7" t="s">
        <v>215</v>
      </c>
      <c r="B63" s="8">
        <f ca="1">COUNTIF(INDIRECT("INC"&amp;B$1&amp;"!$J:$J"),$A63)</f>
        <v>0</v>
      </c>
      <c r="C63" s="8">
        <f ca="1">COUNTIF(INDIRECT("INC"&amp;C$1&amp;"!$J:$J"),$A63)</f>
        <v>0</v>
      </c>
      <c r="D63" s="8">
        <f ca="1">COUNTIF(INDIRECT("INC"&amp;D$1&amp;"!$J:$J"),$A63)</f>
        <v>0</v>
      </c>
      <c r="E63" s="8">
        <f ca="1">COUNTIF(INDIRECT("INC"&amp;E$1&amp;"!$J:$J"),$A63)</f>
        <v>0</v>
      </c>
      <c r="F63" s="8">
        <f ca="1">COUNTIF(INDIRECT("INC"&amp;F$1&amp;"!$J:$J"),$A63)</f>
        <v>0</v>
      </c>
      <c r="G63" s="8">
        <f ca="1">COUNTIF(INDIRECT("INC"&amp;G$1&amp;"!$J:$J"),$A63)</f>
        <v>0</v>
      </c>
      <c r="H63" s="8">
        <f ca="1">COUNTIF(INDIRECT("INC"&amp;H$1&amp;"!$J:$J"),$A63)</f>
        <v>0</v>
      </c>
      <c r="I63" s="9">
        <f ca="1">COUNTIF(INDIRECT("INC"&amp;I$1&amp;"!$J:$J"),$A63)</f>
        <v>0</v>
      </c>
      <c r="J63" s="8">
        <f ca="1">COUNTIF(INDIRECT("INC"&amp;J$1&amp;"!$J:$J"),$A63)</f>
        <v>0</v>
      </c>
      <c r="K63" s="8">
        <f ca="1">COUNTIF(INDIRECT("INC"&amp;K$1&amp;"!$J:$J"),$A63)</f>
        <v>0</v>
      </c>
      <c r="L63" s="8">
        <f ca="1">COUNTIF(INDIRECT("INC"&amp;L$1&amp;"!$J:$J"),$A63)</f>
        <v>0</v>
      </c>
      <c r="M63" s="14">
        <f ca="1">COUNTIF(INDIRECT("INC"&amp;M$1&amp;"!$J:$J"),$A63)</f>
        <v>0</v>
      </c>
      <c r="N63" s="6">
        <f ca="1">SUM(B63:M63)</f>
        <v>0</v>
      </c>
      <c r="O63" s="8">
        <f ca="1">COUNTIFS(INDIRECT("INC"&amp;$O$1&amp;"!$J:$J"),$A63,INDIRECT("INC"&amp;$O$1&amp;"!$D:$D"),RIGHT(O$2,1))</f>
        <v>0</v>
      </c>
      <c r="P63" s="8">
        <f ca="1">COUNTIFS(INDIRECT("INC"&amp;$O$1&amp;"!$J:$J"),$A63,INDIRECT("INC"&amp;$O$1&amp;"!$D:$D"),RIGHT(P$2,1))</f>
        <v>0</v>
      </c>
      <c r="Q63" s="8">
        <f ca="1">COUNTIFS(INDIRECT("INC"&amp;$O$1&amp;"!$J:$J"),$A63,INDIRECT("INC"&amp;$O$1&amp;"!$D:$D"),RIGHT(Q$2,1))</f>
        <v>0</v>
      </c>
      <c r="R63" s="8">
        <f ca="1">COUNTIFS(INDIRECT("INC"&amp;$O$1&amp;"!$J:$J"),$A63,INDIRECT("INC"&amp;$O$1&amp;"!$D:$D"),RIGHT(R$2,1))</f>
        <v>0</v>
      </c>
      <c r="S63" s="8">
        <f ca="1">COUNTIFS(INDIRECT("INC"&amp;$O$1&amp;"!$J:$J"),$A63,INDIRECT("INC"&amp;$O$1&amp;"!$D:$D"),RIGHT(S$2,1))</f>
        <v>0</v>
      </c>
    </row>
    <row r="64" spans="1:19">
      <c r="A64" s="7" t="s">
        <v>187</v>
      </c>
      <c r="B64" s="8">
        <f ca="1">COUNTIF(INDIRECT("INC"&amp;B$1&amp;"!$J:$J"),$A64)</f>
        <v>0</v>
      </c>
      <c r="C64" s="8">
        <f ca="1">COUNTIF(INDIRECT("INC"&amp;C$1&amp;"!$J:$J"),$A64)</f>
        <v>0</v>
      </c>
      <c r="D64" s="8">
        <f ca="1">COUNTIF(INDIRECT("INC"&amp;D$1&amp;"!$J:$J"),$A64)</f>
        <v>0</v>
      </c>
      <c r="E64" s="8">
        <f ca="1">COUNTIF(INDIRECT("INC"&amp;E$1&amp;"!$J:$J"),$A64)</f>
        <v>0</v>
      </c>
      <c r="F64" s="8">
        <f ca="1">COUNTIF(INDIRECT("INC"&amp;F$1&amp;"!$J:$J"),$A64)</f>
        <v>0</v>
      </c>
      <c r="G64" s="8">
        <f ca="1">COUNTIF(INDIRECT("INC"&amp;G$1&amp;"!$J:$J"),$A64)</f>
        <v>0</v>
      </c>
      <c r="H64" s="8">
        <f ca="1">COUNTIF(INDIRECT("INC"&amp;H$1&amp;"!$J:$J"),$A64)</f>
        <v>0</v>
      </c>
      <c r="I64" s="9">
        <f ca="1">COUNTIF(INDIRECT("INC"&amp;I$1&amp;"!$J:$J"),$A64)</f>
        <v>0</v>
      </c>
      <c r="J64" s="8">
        <f ca="1">COUNTIF(INDIRECT("INC"&amp;J$1&amp;"!$J:$J"),$A64)</f>
        <v>0</v>
      </c>
      <c r="K64" s="8">
        <f ca="1">COUNTIF(INDIRECT("INC"&amp;K$1&amp;"!$J:$J"),$A64)</f>
        <v>0</v>
      </c>
      <c r="L64" s="8">
        <f ca="1">COUNTIF(INDIRECT("INC"&amp;L$1&amp;"!$J:$J"),$A64)</f>
        <v>0</v>
      </c>
      <c r="M64" s="8">
        <f ca="1">COUNTIF(INDIRECT("INC"&amp;M$1&amp;"!$J:$J"),$A64)</f>
        <v>0</v>
      </c>
      <c r="N64" s="6">
        <f ca="1">SUM(B64:M64)</f>
        <v>0</v>
      </c>
      <c r="O64" s="8">
        <f ca="1">COUNTIFS(INDIRECT("INC"&amp;$O$1&amp;"!$J:$J"),$A64,INDIRECT("INC"&amp;$O$1&amp;"!$D:$D"),RIGHT(O$2,1))</f>
        <v>0</v>
      </c>
      <c r="P64" s="8">
        <f ca="1">COUNTIFS(INDIRECT("INC"&amp;$O$1&amp;"!$J:$J"),$A64,INDIRECT("INC"&amp;$O$1&amp;"!$D:$D"),RIGHT(P$2,1))</f>
        <v>0</v>
      </c>
      <c r="Q64" s="8">
        <f ca="1">COUNTIFS(INDIRECT("INC"&amp;$O$1&amp;"!$J:$J"),$A64,INDIRECT("INC"&amp;$O$1&amp;"!$D:$D"),RIGHT(Q$2,1))</f>
        <v>0</v>
      </c>
      <c r="R64" s="8">
        <f ca="1">COUNTIFS(INDIRECT("INC"&amp;$O$1&amp;"!$J:$J"),$A64,INDIRECT("INC"&amp;$O$1&amp;"!$D:$D"),RIGHT(R$2,1))</f>
        <v>0</v>
      </c>
      <c r="S64" s="8">
        <f ca="1">COUNTIFS(INDIRECT("INC"&amp;$O$1&amp;"!$J:$J"),$A64,INDIRECT("INC"&amp;$O$1&amp;"!$D:$D"),RIGHT(S$2,1))</f>
        <v>0</v>
      </c>
    </row>
    <row r="65" spans="1:19">
      <c r="A65" s="7" t="s">
        <v>2766</v>
      </c>
      <c r="B65" s="14">
        <f ca="1">COUNTIF(INDIRECT("INC"&amp;B$1&amp;"!$J:$J"),$A65)</f>
        <v>0</v>
      </c>
      <c r="C65" s="14">
        <f ca="1">COUNTIF(INDIRECT("INC"&amp;C$1&amp;"!$J:$J"),$A65)</f>
        <v>0</v>
      </c>
      <c r="D65" s="14">
        <f ca="1">COUNTIF(INDIRECT("INC"&amp;D$1&amp;"!$J:$J"),$A65)</f>
        <v>0</v>
      </c>
      <c r="E65" s="14">
        <f ca="1">COUNTIF(INDIRECT("INC"&amp;E$1&amp;"!$J:$J"),$A65)</f>
        <v>0</v>
      </c>
      <c r="F65" s="14">
        <f ca="1">COUNTIF(INDIRECT("INC"&amp;F$1&amp;"!$J:$J"),$A65)</f>
        <v>0</v>
      </c>
      <c r="G65" s="14">
        <f ca="1">COUNTIF(INDIRECT("INC"&amp;G$1&amp;"!$J:$J"),$A65)</f>
        <v>0</v>
      </c>
      <c r="H65" s="14">
        <f ca="1">COUNTIF(INDIRECT("INC"&amp;H$1&amp;"!$J:$J"),$A65)</f>
        <v>0</v>
      </c>
      <c r="I65" s="15">
        <f ca="1">COUNTIF(INDIRECT("INC"&amp;I$1&amp;"!$J:$J"),$A65)</f>
        <v>0</v>
      </c>
      <c r="J65" s="14">
        <f ca="1">COUNTIF(INDIRECT("INC"&amp;J$1&amp;"!$J:$J"),$A65)</f>
        <v>0</v>
      </c>
      <c r="K65" s="14">
        <f ca="1">COUNTIF(INDIRECT("INC"&amp;K$1&amp;"!$J:$J"),$A65)</f>
        <v>0</v>
      </c>
      <c r="L65" s="14">
        <f ca="1">COUNTIF(INDIRECT("INC"&amp;L$1&amp;"!$J:$J"),$A65)</f>
        <v>0</v>
      </c>
      <c r="M65" s="14">
        <f ca="1">COUNTIF(INDIRECT("INC"&amp;M$1&amp;"!$J:$J"),$A65)</f>
        <v>0</v>
      </c>
      <c r="N65" s="16">
        <f ca="1">SUM(B65:M65)</f>
        <v>0</v>
      </c>
      <c r="O65" s="8">
        <f ca="1">COUNTIFS(INDIRECT("INC"&amp;$O$1&amp;"!$J:$J"),$A65,INDIRECT("INC"&amp;$O$1&amp;"!$D:$D"),RIGHT(O$2,1))</f>
        <v>0</v>
      </c>
      <c r="P65" s="8">
        <f ca="1">COUNTIFS(INDIRECT("INC"&amp;$O$1&amp;"!$J:$J"),$A65,INDIRECT("INC"&amp;$O$1&amp;"!$D:$D"),RIGHT(P$2,1))</f>
        <v>0</v>
      </c>
      <c r="Q65" s="8">
        <f ca="1">COUNTIFS(INDIRECT("INC"&amp;$O$1&amp;"!$J:$J"),$A65,INDIRECT("INC"&amp;$O$1&amp;"!$D:$D"),RIGHT(Q$2,1))</f>
        <v>0</v>
      </c>
      <c r="R65" s="8">
        <f ca="1">COUNTIFS(INDIRECT("INC"&amp;$O$1&amp;"!$J:$J"),$A65,INDIRECT("INC"&amp;$O$1&amp;"!$D:$D"),RIGHT(R$2,1))</f>
        <v>0</v>
      </c>
      <c r="S65" s="8">
        <f ca="1">COUNTIFS(INDIRECT("INC"&amp;$O$1&amp;"!$J:$J"),$A65,INDIRECT("INC"&amp;$O$1&amp;"!$D:$D"),RIGHT(S$2,1))</f>
        <v>0</v>
      </c>
    </row>
    <row r="66" spans="1:19" ht="30">
      <c r="A66" s="7" t="s">
        <v>523</v>
      </c>
      <c r="B66" s="8">
        <f ca="1">COUNTIF(INDIRECT("INC"&amp;B$1&amp;"!$J:$J"),$A66)</f>
        <v>0</v>
      </c>
      <c r="C66" s="8">
        <f ca="1">COUNTIF(INDIRECT("INC"&amp;C$1&amp;"!$J:$J"),$A66)</f>
        <v>0</v>
      </c>
      <c r="D66" s="8">
        <f ca="1">COUNTIF(INDIRECT("INC"&amp;D$1&amp;"!$J:$J"),$A66)</f>
        <v>0</v>
      </c>
      <c r="E66" s="8">
        <f ca="1">COUNTIF(INDIRECT("INC"&amp;E$1&amp;"!$J:$J"),$A66)</f>
        <v>0</v>
      </c>
      <c r="F66" s="8">
        <f ca="1">COUNTIF(INDIRECT("INC"&amp;F$1&amp;"!$J:$J"),$A66)</f>
        <v>0</v>
      </c>
      <c r="G66" s="8">
        <f ca="1">COUNTIF(INDIRECT("INC"&amp;G$1&amp;"!$J:$J"),$A66)</f>
        <v>0</v>
      </c>
      <c r="H66" s="8">
        <f ca="1">COUNTIF(INDIRECT("INC"&amp;H$1&amp;"!$J:$J"),$A66)</f>
        <v>0</v>
      </c>
      <c r="I66" s="9">
        <f ca="1">COUNTIF(INDIRECT("INC"&amp;I$1&amp;"!$J:$J"),$A66)</f>
        <v>0</v>
      </c>
      <c r="J66" s="8">
        <f ca="1">COUNTIF(INDIRECT("INC"&amp;J$1&amp;"!$J:$J"),$A66)</f>
        <v>0</v>
      </c>
      <c r="K66" s="8">
        <f ca="1">COUNTIF(INDIRECT("INC"&amp;K$1&amp;"!$J:$J"),$A66)</f>
        <v>0</v>
      </c>
      <c r="L66" s="8">
        <f ca="1">COUNTIF(INDIRECT("INC"&amp;L$1&amp;"!$J:$J"),$A66)</f>
        <v>0</v>
      </c>
      <c r="M66" s="8">
        <f ca="1">COUNTIF(INDIRECT("INC"&amp;M$1&amp;"!$J:$J"),$A66)</f>
        <v>0</v>
      </c>
      <c r="N66" s="6">
        <f ca="1">SUM(B66:M66)</f>
        <v>0</v>
      </c>
      <c r="O66" s="8">
        <f ca="1">COUNTIFS(INDIRECT("INC"&amp;$O$1&amp;"!$J:$J"),$A66,INDIRECT("INC"&amp;$O$1&amp;"!$D:$D"),RIGHT(O$2,1))</f>
        <v>0</v>
      </c>
      <c r="P66" s="8">
        <f ca="1">COUNTIFS(INDIRECT("INC"&amp;$O$1&amp;"!$J:$J"),$A66,INDIRECT("INC"&amp;$O$1&amp;"!$D:$D"),RIGHT(P$2,1))</f>
        <v>0</v>
      </c>
      <c r="Q66" s="8">
        <f ca="1">COUNTIFS(INDIRECT("INC"&amp;$O$1&amp;"!$J:$J"),$A66,INDIRECT("INC"&amp;$O$1&amp;"!$D:$D"),RIGHT(Q$2,1))</f>
        <v>0</v>
      </c>
      <c r="R66" s="8">
        <f ca="1">COUNTIFS(INDIRECT("INC"&amp;$O$1&amp;"!$J:$J"),$A66,INDIRECT("INC"&amp;$O$1&amp;"!$D:$D"),RIGHT(R$2,1))</f>
        <v>0</v>
      </c>
      <c r="S66" s="8">
        <f ca="1">COUNTIFS(INDIRECT("INC"&amp;$O$1&amp;"!$J:$J"),$A66,INDIRECT("INC"&amp;$O$1&amp;"!$D:$D"),RIGHT(S$2,1))</f>
        <v>0</v>
      </c>
    </row>
    <row r="67" spans="1:19">
      <c r="A67" s="7" t="s">
        <v>574</v>
      </c>
      <c r="B67" s="8">
        <f ca="1">COUNTIF(INDIRECT("INC"&amp;B$1&amp;"!$J:$J"),$A67)</f>
        <v>0</v>
      </c>
      <c r="C67" s="8">
        <f ca="1">COUNTIF(INDIRECT("INC"&amp;C$1&amp;"!$J:$J"),$A67)</f>
        <v>0</v>
      </c>
      <c r="D67" s="8">
        <f ca="1">COUNTIF(INDIRECT("INC"&amp;D$1&amp;"!$J:$J"),$A67)</f>
        <v>0</v>
      </c>
      <c r="E67" s="8">
        <f ca="1">COUNTIF(INDIRECT("INC"&amp;E$1&amp;"!$J:$J"),$A67)</f>
        <v>0</v>
      </c>
      <c r="F67" s="8">
        <f ca="1">COUNTIF(INDIRECT("INC"&amp;F$1&amp;"!$J:$J"),$A67)</f>
        <v>0</v>
      </c>
      <c r="G67" s="8">
        <f ca="1">COUNTIF(INDIRECT("INC"&amp;G$1&amp;"!$J:$J"),$A67)</f>
        <v>0</v>
      </c>
      <c r="H67" s="8">
        <f ca="1">COUNTIF(INDIRECT("INC"&amp;H$1&amp;"!$J:$J"),$A67)</f>
        <v>0</v>
      </c>
      <c r="I67" s="9">
        <f ca="1">COUNTIF(INDIRECT("INC"&amp;I$1&amp;"!$J:$J"),$A67)</f>
        <v>0</v>
      </c>
      <c r="J67" s="8">
        <f ca="1">COUNTIF(INDIRECT("INC"&amp;J$1&amp;"!$J:$J"),$A67)</f>
        <v>0</v>
      </c>
      <c r="K67" s="8">
        <f ca="1">COUNTIF(INDIRECT("INC"&amp;K$1&amp;"!$J:$J"),$A67)</f>
        <v>0</v>
      </c>
      <c r="L67" s="8">
        <f ca="1">COUNTIF(INDIRECT("INC"&amp;L$1&amp;"!$J:$J"),$A67)</f>
        <v>0</v>
      </c>
      <c r="M67" s="14">
        <f ca="1">COUNTIF(INDIRECT("INC"&amp;M$1&amp;"!$J:$J"),$A67)</f>
        <v>0</v>
      </c>
      <c r="N67" s="6">
        <f ca="1">SUM(B67:M67)</f>
        <v>0</v>
      </c>
      <c r="O67" s="8">
        <f ca="1">COUNTIFS(INDIRECT("INC"&amp;$O$1&amp;"!$J:$J"),$A67,INDIRECT("INC"&amp;$O$1&amp;"!$D:$D"),RIGHT(O$2,1))</f>
        <v>0</v>
      </c>
      <c r="P67" s="8">
        <f ca="1">COUNTIFS(INDIRECT("INC"&amp;$O$1&amp;"!$J:$J"),$A67,INDIRECT("INC"&amp;$O$1&amp;"!$D:$D"),RIGHT(P$2,1))</f>
        <v>0</v>
      </c>
      <c r="Q67" s="8">
        <f ca="1">COUNTIFS(INDIRECT("INC"&amp;$O$1&amp;"!$J:$J"),$A67,INDIRECT("INC"&amp;$O$1&amp;"!$D:$D"),RIGHT(Q$2,1))</f>
        <v>0</v>
      </c>
      <c r="R67" s="8">
        <f ca="1">COUNTIFS(INDIRECT("INC"&amp;$O$1&amp;"!$J:$J"),$A67,INDIRECT("INC"&amp;$O$1&amp;"!$D:$D"),RIGHT(R$2,1))</f>
        <v>0</v>
      </c>
      <c r="S67" s="8">
        <f ca="1">COUNTIFS(INDIRECT("INC"&amp;$O$1&amp;"!$J:$J"),$A67,INDIRECT("INC"&amp;$O$1&amp;"!$D:$D"),RIGHT(S$2,1))</f>
        <v>0</v>
      </c>
    </row>
    <row r="68" spans="1:19">
      <c r="A68" s="7" t="s">
        <v>387</v>
      </c>
      <c r="B68" s="8">
        <f ca="1">COUNTIF(INDIRECT("INC"&amp;B$1&amp;"!$J:$J"),$A68)</f>
        <v>0</v>
      </c>
      <c r="C68" s="8">
        <f ca="1">COUNTIF(INDIRECT("INC"&amp;C$1&amp;"!$J:$J"),$A68)</f>
        <v>0</v>
      </c>
      <c r="D68" s="8">
        <f ca="1">COUNTIF(INDIRECT("INC"&amp;D$1&amp;"!$J:$J"),$A68)</f>
        <v>0</v>
      </c>
      <c r="E68" s="8">
        <f ca="1">COUNTIF(INDIRECT("INC"&amp;E$1&amp;"!$J:$J"),$A68)</f>
        <v>0</v>
      </c>
      <c r="F68" s="8">
        <f ca="1">COUNTIF(INDIRECT("INC"&amp;F$1&amp;"!$J:$J"),$A68)</f>
        <v>0</v>
      </c>
      <c r="G68" s="8">
        <f ca="1">COUNTIF(INDIRECT("INC"&amp;G$1&amp;"!$J:$J"),$A68)</f>
        <v>0</v>
      </c>
      <c r="H68" s="8">
        <f ca="1">COUNTIF(INDIRECT("INC"&amp;H$1&amp;"!$J:$J"),$A68)</f>
        <v>0</v>
      </c>
      <c r="I68" s="9">
        <f ca="1">COUNTIF(INDIRECT("INC"&amp;I$1&amp;"!$J:$J"),$A68)</f>
        <v>0</v>
      </c>
      <c r="J68" s="8">
        <f ca="1">COUNTIF(INDIRECT("INC"&amp;J$1&amp;"!$J:$J"),$A68)</f>
        <v>0</v>
      </c>
      <c r="K68" s="8">
        <f ca="1">COUNTIF(INDIRECT("INC"&amp;K$1&amp;"!$J:$J"),$A68)</f>
        <v>0</v>
      </c>
      <c r="L68" s="8">
        <f ca="1">COUNTIF(INDIRECT("INC"&amp;L$1&amp;"!$J:$J"),$A68)</f>
        <v>0</v>
      </c>
      <c r="M68" s="8">
        <f ca="1">COUNTIF(INDIRECT("INC"&amp;M$1&amp;"!$J:$J"),$A68)</f>
        <v>0</v>
      </c>
      <c r="N68" s="6">
        <f ca="1">SUM(B68:M68)</f>
        <v>0</v>
      </c>
      <c r="O68" s="8">
        <f ca="1">COUNTIFS(INDIRECT("INC"&amp;$O$1&amp;"!$J:$J"),$A68,INDIRECT("INC"&amp;$O$1&amp;"!$D:$D"),RIGHT(O$2,1))</f>
        <v>0</v>
      </c>
      <c r="P68" s="8">
        <f ca="1">COUNTIFS(INDIRECT("INC"&amp;$O$1&amp;"!$J:$J"),$A68,INDIRECT("INC"&amp;$O$1&amp;"!$D:$D"),RIGHT(P$2,1))</f>
        <v>0</v>
      </c>
      <c r="Q68" s="8">
        <f ca="1">COUNTIFS(INDIRECT("INC"&amp;$O$1&amp;"!$J:$J"),$A68,INDIRECT("INC"&amp;$O$1&amp;"!$D:$D"),RIGHT(Q$2,1))</f>
        <v>0</v>
      </c>
      <c r="R68" s="8">
        <f ca="1">COUNTIFS(INDIRECT("INC"&amp;$O$1&amp;"!$J:$J"),$A68,INDIRECT("INC"&amp;$O$1&amp;"!$D:$D"),RIGHT(R$2,1))</f>
        <v>0</v>
      </c>
      <c r="S68" s="8">
        <f ca="1">COUNTIFS(INDIRECT("INC"&amp;$O$1&amp;"!$J:$J"),$A68,INDIRECT("INC"&amp;$O$1&amp;"!$D:$D"),RIGHT(S$2,1))</f>
        <v>0</v>
      </c>
    </row>
    <row r="69" spans="1:19">
      <c r="A69" s="7" t="s">
        <v>256</v>
      </c>
      <c r="B69" s="8">
        <f ca="1">COUNTIF(INDIRECT("INC"&amp;B$1&amp;"!$J:$J"),$A69)</f>
        <v>0</v>
      </c>
      <c r="C69" s="8">
        <f ca="1">COUNTIF(INDIRECT("INC"&amp;C$1&amp;"!$J:$J"),$A69)</f>
        <v>0</v>
      </c>
      <c r="D69" s="8">
        <f ca="1">COUNTIF(INDIRECT("INC"&amp;D$1&amp;"!$J:$J"),$A69)</f>
        <v>0</v>
      </c>
      <c r="E69" s="8">
        <f ca="1">COUNTIF(INDIRECT("INC"&amp;E$1&amp;"!$J:$J"),$A69)</f>
        <v>0</v>
      </c>
      <c r="F69" s="8">
        <f ca="1">COUNTIF(INDIRECT("INC"&amp;F$1&amp;"!$J:$J"),$A69)</f>
        <v>0</v>
      </c>
      <c r="G69" s="8">
        <f ca="1">COUNTIF(INDIRECT("INC"&amp;G$1&amp;"!$J:$J"),$A69)</f>
        <v>0</v>
      </c>
      <c r="H69" s="8">
        <f ca="1">COUNTIF(INDIRECT("INC"&amp;H$1&amp;"!$J:$J"),$A69)</f>
        <v>0</v>
      </c>
      <c r="I69" s="9">
        <f ca="1">COUNTIF(INDIRECT("INC"&amp;I$1&amp;"!$J:$J"),$A69)</f>
        <v>0</v>
      </c>
      <c r="J69" s="8">
        <f ca="1">COUNTIF(INDIRECT("INC"&amp;J$1&amp;"!$J:$J"),$A69)</f>
        <v>0</v>
      </c>
      <c r="K69" s="8">
        <f ca="1">COUNTIF(INDIRECT("INC"&amp;K$1&amp;"!$J:$J"),$A69)</f>
        <v>0</v>
      </c>
      <c r="L69" s="8">
        <f ca="1">COUNTIF(INDIRECT("INC"&amp;L$1&amp;"!$J:$J"),$A69)</f>
        <v>0</v>
      </c>
      <c r="M69" s="14">
        <f ca="1">COUNTIF(INDIRECT("INC"&amp;M$1&amp;"!$J:$J"),$A69)</f>
        <v>0</v>
      </c>
      <c r="N69" s="6">
        <f ca="1">SUM(B69:M69)</f>
        <v>0</v>
      </c>
      <c r="O69" s="8">
        <f ca="1">COUNTIFS(INDIRECT("INC"&amp;$O$1&amp;"!$J:$J"),$A69,INDIRECT("INC"&amp;$O$1&amp;"!$D:$D"),RIGHT(O$2,1))</f>
        <v>0</v>
      </c>
      <c r="P69" s="8">
        <f ca="1">COUNTIFS(INDIRECT("INC"&amp;$O$1&amp;"!$J:$J"),$A69,INDIRECT("INC"&amp;$O$1&amp;"!$D:$D"),RIGHT(P$2,1))</f>
        <v>0</v>
      </c>
      <c r="Q69" s="8">
        <f ca="1">COUNTIFS(INDIRECT("INC"&amp;$O$1&amp;"!$J:$J"),$A69,INDIRECT("INC"&amp;$O$1&amp;"!$D:$D"),RIGHT(Q$2,1))</f>
        <v>0</v>
      </c>
      <c r="R69" s="8">
        <f ca="1">COUNTIFS(INDIRECT("INC"&amp;$O$1&amp;"!$J:$J"),$A69,INDIRECT("INC"&amp;$O$1&amp;"!$D:$D"),RIGHT(R$2,1))</f>
        <v>0</v>
      </c>
      <c r="S69" s="8">
        <f ca="1">COUNTIFS(INDIRECT("INC"&amp;$O$1&amp;"!$J:$J"),$A69,INDIRECT("INC"&amp;$O$1&amp;"!$D:$D"),RIGHT(S$2,1))</f>
        <v>0</v>
      </c>
    </row>
    <row r="70" spans="1:19" ht="30">
      <c r="A70" s="7" t="s">
        <v>2005</v>
      </c>
      <c r="B70" s="14">
        <f ca="1">COUNTIF(INDIRECT("INC"&amp;B$1&amp;"!$J:$J"),$A70)</f>
        <v>0</v>
      </c>
      <c r="C70" s="14">
        <f ca="1">COUNTIF(INDIRECT("INC"&amp;C$1&amp;"!$J:$J"),$A70)</f>
        <v>0</v>
      </c>
      <c r="D70" s="14">
        <f ca="1">COUNTIF(INDIRECT("INC"&amp;D$1&amp;"!$J:$J"),$A70)</f>
        <v>0</v>
      </c>
      <c r="E70" s="14">
        <f ca="1">COUNTIF(INDIRECT("INC"&amp;E$1&amp;"!$J:$J"),$A70)</f>
        <v>0</v>
      </c>
      <c r="F70" s="14">
        <f ca="1">COUNTIF(INDIRECT("INC"&amp;F$1&amp;"!$J:$J"),$A70)</f>
        <v>0</v>
      </c>
      <c r="G70" s="14">
        <f ca="1">COUNTIF(INDIRECT("INC"&amp;G$1&amp;"!$J:$J"),$A70)</f>
        <v>0</v>
      </c>
      <c r="H70" s="14">
        <f ca="1">COUNTIF(INDIRECT("INC"&amp;H$1&amp;"!$J:$J"),$A70)</f>
        <v>0</v>
      </c>
      <c r="I70" s="15">
        <f ca="1">COUNTIF(INDIRECT("INC"&amp;I$1&amp;"!$J:$J"),$A70)</f>
        <v>0</v>
      </c>
      <c r="J70" s="14">
        <f ca="1">COUNTIF(INDIRECT("INC"&amp;J$1&amp;"!$J:$J"),$A70)</f>
        <v>0</v>
      </c>
      <c r="K70" s="14">
        <f ca="1">COUNTIF(INDIRECT("INC"&amp;K$1&amp;"!$J:$J"),$A70)</f>
        <v>0</v>
      </c>
      <c r="L70" s="14">
        <f ca="1">COUNTIF(INDIRECT("INC"&amp;L$1&amp;"!$J:$J"),$A70)</f>
        <v>0</v>
      </c>
      <c r="M70" s="8">
        <f ca="1">COUNTIF(INDIRECT("INC"&amp;M$1&amp;"!$J:$J"),$A70)</f>
        <v>0</v>
      </c>
      <c r="N70" s="16">
        <f ca="1">SUM(B70:M70)</f>
        <v>0</v>
      </c>
      <c r="O70" s="8">
        <f ca="1">COUNTIFS(INDIRECT("INC"&amp;$O$1&amp;"!$J:$J"),$A70,INDIRECT("INC"&amp;$O$1&amp;"!$D:$D"),RIGHT(O$2,1))</f>
        <v>0</v>
      </c>
      <c r="P70" s="8">
        <f ca="1">COUNTIFS(INDIRECT("INC"&amp;$O$1&amp;"!$J:$J"),$A70,INDIRECT("INC"&amp;$O$1&amp;"!$D:$D"),RIGHT(P$2,1))</f>
        <v>0</v>
      </c>
      <c r="Q70" s="8">
        <f ca="1">COUNTIFS(INDIRECT("INC"&amp;$O$1&amp;"!$J:$J"),$A70,INDIRECT("INC"&amp;$O$1&amp;"!$D:$D"),RIGHT(Q$2,1))</f>
        <v>0</v>
      </c>
      <c r="R70" s="8">
        <f ca="1">COUNTIFS(INDIRECT("INC"&amp;$O$1&amp;"!$J:$J"),$A70,INDIRECT("INC"&amp;$O$1&amp;"!$D:$D"),RIGHT(R$2,1))</f>
        <v>0</v>
      </c>
      <c r="S70" s="8">
        <f ca="1">COUNTIFS(INDIRECT("INC"&amp;$O$1&amp;"!$J:$J"),$A70,INDIRECT("INC"&amp;$O$1&amp;"!$D:$D"),RIGHT(S$2,1))</f>
        <v>0</v>
      </c>
    </row>
    <row r="71" spans="1:19">
      <c r="A71" s="7" t="s">
        <v>268</v>
      </c>
      <c r="B71" s="14">
        <f ca="1">COUNTIF(INDIRECT("INC"&amp;B$1&amp;"!$J:$J"),$A71)</f>
        <v>0</v>
      </c>
      <c r="C71" s="14">
        <f ca="1">COUNTIF(INDIRECT("INC"&amp;C$1&amp;"!$J:$J"),$A71)</f>
        <v>0</v>
      </c>
      <c r="D71" s="14">
        <f ca="1">COUNTIF(INDIRECT("INC"&amp;D$1&amp;"!$J:$J"),$A71)</f>
        <v>0</v>
      </c>
      <c r="E71" s="14">
        <f ca="1">COUNTIF(INDIRECT("INC"&amp;E$1&amp;"!$J:$J"),$A71)</f>
        <v>0</v>
      </c>
      <c r="F71" s="14">
        <f ca="1">COUNTIF(INDIRECT("INC"&amp;F$1&amp;"!$J:$J"),$A71)</f>
        <v>0</v>
      </c>
      <c r="G71" s="14">
        <f ca="1">COUNTIF(INDIRECT("INC"&amp;G$1&amp;"!$J:$J"),$A71)</f>
        <v>0</v>
      </c>
      <c r="H71" s="14">
        <f ca="1">COUNTIF(INDIRECT("INC"&amp;H$1&amp;"!$J:$J"),$A71)</f>
        <v>0</v>
      </c>
      <c r="I71" s="15">
        <f ca="1">COUNTIF(INDIRECT("INC"&amp;I$1&amp;"!$J:$J"),$A71)</f>
        <v>0</v>
      </c>
      <c r="J71" s="14">
        <f ca="1">COUNTIF(INDIRECT("INC"&amp;J$1&amp;"!$J:$J"),$A71)</f>
        <v>0</v>
      </c>
      <c r="K71" s="14">
        <f ca="1">COUNTIF(INDIRECT("INC"&amp;K$1&amp;"!$J:$J"),$A71)</f>
        <v>0</v>
      </c>
      <c r="L71" s="14">
        <f ca="1">COUNTIF(INDIRECT("INC"&amp;L$1&amp;"!$J:$J"),$A71)</f>
        <v>0</v>
      </c>
      <c r="M71" s="8">
        <f ca="1">COUNTIF(INDIRECT("INC"&amp;M$1&amp;"!$J:$J"),$A71)</f>
        <v>0</v>
      </c>
      <c r="N71" s="16">
        <f ca="1">SUM(B71:M71)</f>
        <v>0</v>
      </c>
      <c r="O71" s="8">
        <f ca="1">COUNTIFS(INDIRECT("INC"&amp;$O$1&amp;"!$J:$J"),$A71,INDIRECT("INC"&amp;$O$1&amp;"!$D:$D"),RIGHT(O$2,1))</f>
        <v>0</v>
      </c>
      <c r="P71" s="8">
        <f ca="1">COUNTIFS(INDIRECT("INC"&amp;$O$1&amp;"!$J:$J"),$A71,INDIRECT("INC"&amp;$O$1&amp;"!$D:$D"),RIGHT(P$2,1))</f>
        <v>0</v>
      </c>
      <c r="Q71" s="8">
        <f ca="1">COUNTIFS(INDIRECT("INC"&amp;$O$1&amp;"!$J:$J"),$A71,INDIRECT("INC"&amp;$O$1&amp;"!$D:$D"),RIGHT(Q$2,1))</f>
        <v>0</v>
      </c>
      <c r="R71" s="8">
        <f ca="1">COUNTIFS(INDIRECT("INC"&amp;$O$1&amp;"!$J:$J"),$A71,INDIRECT("INC"&amp;$O$1&amp;"!$D:$D"),RIGHT(R$2,1))</f>
        <v>0</v>
      </c>
      <c r="S71" s="8">
        <f ca="1">COUNTIFS(INDIRECT("INC"&amp;$O$1&amp;"!$J:$J"),$A71,INDIRECT("INC"&amp;$O$1&amp;"!$D:$D"),RIGHT(S$2,1))</f>
        <v>0</v>
      </c>
    </row>
    <row r="72" spans="1:19" ht="30">
      <c r="A72" s="7" t="s">
        <v>233</v>
      </c>
      <c r="B72" s="8">
        <f ca="1">COUNTIF(INDIRECT("INC"&amp;B$1&amp;"!$J:$J"),$A72)</f>
        <v>0</v>
      </c>
      <c r="C72" s="8">
        <f ca="1">COUNTIF(INDIRECT("INC"&amp;C$1&amp;"!$J:$J"),$A72)</f>
        <v>0</v>
      </c>
      <c r="D72" s="8">
        <f ca="1">COUNTIF(INDIRECT("INC"&amp;D$1&amp;"!$J:$J"),$A72)</f>
        <v>0</v>
      </c>
      <c r="E72" s="8">
        <f ca="1">COUNTIF(INDIRECT("INC"&amp;E$1&amp;"!$J:$J"),$A72)</f>
        <v>0</v>
      </c>
      <c r="F72" s="8">
        <f ca="1">COUNTIF(INDIRECT("INC"&amp;F$1&amp;"!$J:$J"),$A72)</f>
        <v>0</v>
      </c>
      <c r="G72" s="8">
        <f ca="1">COUNTIF(INDIRECT("INC"&amp;G$1&amp;"!$J:$J"),$A72)</f>
        <v>0</v>
      </c>
      <c r="H72" s="8">
        <f ca="1">COUNTIF(INDIRECT("INC"&amp;H$1&amp;"!$J:$J"),$A72)</f>
        <v>0</v>
      </c>
      <c r="I72" s="9">
        <f ca="1">COUNTIF(INDIRECT("INC"&amp;I$1&amp;"!$J:$J"),$A72)</f>
        <v>0</v>
      </c>
      <c r="J72" s="8">
        <f ca="1">COUNTIF(INDIRECT("INC"&amp;J$1&amp;"!$J:$J"),$A72)</f>
        <v>0</v>
      </c>
      <c r="K72" s="8">
        <f ca="1">COUNTIF(INDIRECT("INC"&amp;K$1&amp;"!$J:$J"),$A72)</f>
        <v>0</v>
      </c>
      <c r="L72" s="8">
        <f ca="1">COUNTIF(INDIRECT("INC"&amp;L$1&amp;"!$J:$J"),$A72)</f>
        <v>0</v>
      </c>
      <c r="M72" s="8">
        <f ca="1">COUNTIF(INDIRECT("INC"&amp;M$1&amp;"!$J:$J"),$A72)</f>
        <v>0</v>
      </c>
      <c r="N72" s="6">
        <f ca="1">SUM(B72:M72)</f>
        <v>0</v>
      </c>
      <c r="O72" s="8">
        <f ca="1">COUNTIFS(INDIRECT("INC"&amp;$O$1&amp;"!$J:$J"),$A72,INDIRECT("INC"&amp;$O$1&amp;"!$D:$D"),RIGHT(O$2,1))</f>
        <v>0</v>
      </c>
      <c r="P72" s="8">
        <f ca="1">COUNTIFS(INDIRECT("INC"&amp;$O$1&amp;"!$J:$J"),$A72,INDIRECT("INC"&amp;$O$1&amp;"!$D:$D"),RIGHT(P$2,1))</f>
        <v>0</v>
      </c>
      <c r="Q72" s="8">
        <f ca="1">COUNTIFS(INDIRECT("INC"&amp;$O$1&amp;"!$J:$J"),$A72,INDIRECT("INC"&amp;$O$1&amp;"!$D:$D"),RIGHT(Q$2,1))</f>
        <v>0</v>
      </c>
      <c r="R72" s="8">
        <f ca="1">COUNTIFS(INDIRECT("INC"&amp;$O$1&amp;"!$J:$J"),$A72,INDIRECT("INC"&amp;$O$1&amp;"!$D:$D"),RIGHT(R$2,1))</f>
        <v>0</v>
      </c>
      <c r="S72" s="8">
        <f ca="1">COUNTIFS(INDIRECT("INC"&amp;$O$1&amp;"!$J:$J"),$A72,INDIRECT("INC"&amp;$O$1&amp;"!$D:$D"),RIGHT(S$2,1))</f>
        <v>0</v>
      </c>
    </row>
    <row r="73" spans="1:19">
      <c r="A73" s="7" t="s">
        <v>185</v>
      </c>
      <c r="B73" s="14">
        <f ca="1">COUNTIF(INDIRECT("INC"&amp;B$1&amp;"!$J:$J"),$A73)</f>
        <v>0</v>
      </c>
      <c r="C73" s="14">
        <f ca="1">COUNTIF(INDIRECT("INC"&amp;C$1&amp;"!$J:$J"),$A73)</f>
        <v>0</v>
      </c>
      <c r="D73" s="14">
        <f ca="1">COUNTIF(INDIRECT("INC"&amp;D$1&amp;"!$J:$J"),$A73)</f>
        <v>0</v>
      </c>
      <c r="E73" s="14">
        <f ca="1">COUNTIF(INDIRECT("INC"&amp;E$1&amp;"!$J:$J"),$A73)</f>
        <v>0</v>
      </c>
      <c r="F73" s="14">
        <f ca="1">COUNTIF(INDIRECT("INC"&amp;F$1&amp;"!$J:$J"),$A73)</f>
        <v>0</v>
      </c>
      <c r="G73" s="14">
        <f ca="1">COUNTIF(INDIRECT("INC"&amp;G$1&amp;"!$J:$J"),$A73)</f>
        <v>0</v>
      </c>
      <c r="H73" s="14">
        <f ca="1">COUNTIF(INDIRECT("INC"&amp;H$1&amp;"!$J:$J"),$A73)</f>
        <v>0</v>
      </c>
      <c r="I73" s="14">
        <f ca="1">COUNTIF(INDIRECT("INC"&amp;I$1&amp;"!$J:$J"),$A73)</f>
        <v>0</v>
      </c>
      <c r="J73" s="14">
        <f ca="1">COUNTIF(INDIRECT("INC"&amp;J$1&amp;"!$J:$J"),$A73)</f>
        <v>0</v>
      </c>
      <c r="K73" s="14">
        <f ca="1">COUNTIF(INDIRECT("INC"&amp;K$1&amp;"!$J:$J"),$A73)</f>
        <v>0</v>
      </c>
      <c r="L73" s="14">
        <f ca="1">COUNTIF(INDIRECT("INC"&amp;L$1&amp;"!$J:$J"),$A73)</f>
        <v>0</v>
      </c>
      <c r="M73" s="14">
        <f ca="1">COUNTIF(INDIRECT("INC"&amp;M$1&amp;"!$J:$J"),$A73)</f>
        <v>0</v>
      </c>
      <c r="N73" s="16">
        <f ca="1">SUM(B73:M73)</f>
        <v>0</v>
      </c>
      <c r="O73" s="8">
        <f ca="1">COUNTIFS(INDIRECT("INC"&amp;$O$1&amp;"!$J:$J"),$A73,INDIRECT("INC"&amp;$O$1&amp;"!$D:$D"),RIGHT(O$2,1))</f>
        <v>0</v>
      </c>
      <c r="P73" s="8">
        <f ca="1">COUNTIFS(INDIRECT("INC"&amp;$O$1&amp;"!$J:$J"),$A73,INDIRECT("INC"&amp;$O$1&amp;"!$D:$D"),RIGHT(P$2,1))</f>
        <v>0</v>
      </c>
      <c r="Q73" s="8">
        <f ca="1">COUNTIFS(INDIRECT("INC"&amp;$O$1&amp;"!$J:$J"),$A73,INDIRECT("INC"&amp;$O$1&amp;"!$D:$D"),RIGHT(Q$2,1))</f>
        <v>0</v>
      </c>
      <c r="R73" s="8">
        <f ca="1">COUNTIFS(INDIRECT("INC"&amp;$O$1&amp;"!$J:$J"),$A73,INDIRECT("INC"&amp;$O$1&amp;"!$D:$D"),RIGHT(R$2,1))</f>
        <v>0</v>
      </c>
      <c r="S73" s="8">
        <f ca="1">COUNTIFS(INDIRECT("INC"&amp;$O$1&amp;"!$J:$J"),$A73,INDIRECT("INC"&amp;$O$1&amp;"!$D:$D"),RIGHT(S$2,1))</f>
        <v>0</v>
      </c>
    </row>
    <row r="74" spans="1:19">
      <c r="A74" s="7" t="s">
        <v>291</v>
      </c>
      <c r="B74" s="14">
        <f ca="1">COUNTIF(INDIRECT("INC"&amp;B$1&amp;"!$J:$J"),$A74)</f>
        <v>0</v>
      </c>
      <c r="C74" s="14">
        <f ca="1">COUNTIF(INDIRECT("INC"&amp;C$1&amp;"!$J:$J"),$A74)</f>
        <v>0</v>
      </c>
      <c r="D74" s="14">
        <f ca="1">COUNTIF(INDIRECT("INC"&amp;D$1&amp;"!$J:$J"),$A74)</f>
        <v>0</v>
      </c>
      <c r="E74" s="14">
        <f ca="1">COUNTIF(INDIRECT("INC"&amp;E$1&amp;"!$J:$J"),$A74)</f>
        <v>0</v>
      </c>
      <c r="F74" s="14">
        <f ca="1">COUNTIF(INDIRECT("INC"&amp;F$1&amp;"!$J:$J"),$A74)</f>
        <v>0</v>
      </c>
      <c r="G74" s="14">
        <f ca="1">COUNTIF(INDIRECT("INC"&amp;G$1&amp;"!$J:$J"),$A74)</f>
        <v>0</v>
      </c>
      <c r="H74" s="14">
        <f ca="1">COUNTIF(INDIRECT("INC"&amp;H$1&amp;"!$J:$J"),$A74)</f>
        <v>0</v>
      </c>
      <c r="I74" s="15">
        <f ca="1">COUNTIF(INDIRECT("INC"&amp;I$1&amp;"!$J:$J"),$A74)</f>
        <v>0</v>
      </c>
      <c r="J74" s="14">
        <f ca="1">COUNTIF(INDIRECT("INC"&amp;J$1&amp;"!$J:$J"),$A74)</f>
        <v>0</v>
      </c>
      <c r="K74" s="14">
        <f ca="1">COUNTIF(INDIRECT("INC"&amp;K$1&amp;"!$J:$J"),$A74)</f>
        <v>0</v>
      </c>
      <c r="L74" s="14">
        <f ca="1">COUNTIF(INDIRECT("INC"&amp;L$1&amp;"!$J:$J"),$A74)</f>
        <v>0</v>
      </c>
      <c r="M74" s="14">
        <f ca="1">COUNTIF(INDIRECT("INC"&amp;M$1&amp;"!$J:$J"),$A74)</f>
        <v>0</v>
      </c>
      <c r="N74" s="16">
        <f ca="1">SUM(B74:M74)</f>
        <v>0</v>
      </c>
      <c r="O74" s="8">
        <f ca="1">COUNTIFS(INDIRECT("INC"&amp;$O$1&amp;"!$J:$J"),$A74,INDIRECT("INC"&amp;$O$1&amp;"!$D:$D"),RIGHT(O$2,1))</f>
        <v>0</v>
      </c>
      <c r="P74" s="8">
        <f ca="1">COUNTIFS(INDIRECT("INC"&amp;$O$1&amp;"!$J:$J"),$A74,INDIRECT("INC"&amp;$O$1&amp;"!$D:$D"),RIGHT(P$2,1))</f>
        <v>0</v>
      </c>
      <c r="Q74" s="8">
        <f ca="1">COUNTIFS(INDIRECT("INC"&amp;$O$1&amp;"!$J:$J"),$A74,INDIRECT("INC"&amp;$O$1&amp;"!$D:$D"),RIGHT(Q$2,1))</f>
        <v>0</v>
      </c>
      <c r="R74" s="8">
        <f ca="1">COUNTIFS(INDIRECT("INC"&amp;$O$1&amp;"!$J:$J"),$A74,INDIRECT("INC"&amp;$O$1&amp;"!$D:$D"),RIGHT(R$2,1))</f>
        <v>0</v>
      </c>
      <c r="S74" s="8">
        <f ca="1">COUNTIFS(INDIRECT("INC"&amp;$O$1&amp;"!$J:$J"),$A74,INDIRECT("INC"&amp;$O$1&amp;"!$D:$D"),RIGHT(S$2,1))</f>
        <v>0</v>
      </c>
    </row>
    <row r="75" spans="1:19">
      <c r="A75" s="7" t="s">
        <v>299</v>
      </c>
      <c r="B75" s="14">
        <f ca="1">COUNTIF(INDIRECT("INC"&amp;B$1&amp;"!$J:$J"),$A75)</f>
        <v>0</v>
      </c>
      <c r="C75" s="14">
        <f ca="1">COUNTIF(INDIRECT("INC"&amp;C$1&amp;"!$J:$J"),$A75)</f>
        <v>0</v>
      </c>
      <c r="D75" s="14">
        <f ca="1">COUNTIF(INDIRECT("INC"&amp;D$1&amp;"!$J:$J"),$A75)</f>
        <v>0</v>
      </c>
      <c r="E75" s="14">
        <f ca="1">COUNTIF(INDIRECT("INC"&amp;E$1&amp;"!$J:$J"),$A75)</f>
        <v>0</v>
      </c>
      <c r="F75" s="14">
        <f ca="1">COUNTIF(INDIRECT("INC"&amp;F$1&amp;"!$J:$J"),$A75)</f>
        <v>0</v>
      </c>
      <c r="G75" s="14">
        <f ca="1">COUNTIF(INDIRECT("INC"&amp;G$1&amp;"!$J:$J"),$A75)</f>
        <v>0</v>
      </c>
      <c r="H75" s="14">
        <f ca="1">COUNTIF(INDIRECT("INC"&amp;H$1&amp;"!$J:$J"),$A75)</f>
        <v>0</v>
      </c>
      <c r="I75" s="15">
        <f ca="1">COUNTIF(INDIRECT("INC"&amp;I$1&amp;"!$J:$J"),$A75)</f>
        <v>0</v>
      </c>
      <c r="J75" s="14">
        <f ca="1">COUNTIF(INDIRECT("INC"&amp;J$1&amp;"!$J:$J"),$A75)</f>
        <v>0</v>
      </c>
      <c r="K75" s="14">
        <f ca="1">COUNTIF(INDIRECT("INC"&amp;K$1&amp;"!$J:$J"),$A75)</f>
        <v>0</v>
      </c>
      <c r="L75" s="14">
        <f ca="1">COUNTIF(INDIRECT("INC"&amp;L$1&amp;"!$J:$J"),$A75)</f>
        <v>0</v>
      </c>
      <c r="M75" s="14">
        <f ca="1">COUNTIF(INDIRECT("INC"&amp;M$1&amp;"!$J:$J"),$A75)</f>
        <v>0</v>
      </c>
      <c r="N75" s="16">
        <f ca="1">SUM(B75:M75)</f>
        <v>0</v>
      </c>
      <c r="O75" s="8">
        <f ca="1">COUNTIFS(INDIRECT("INC"&amp;$O$1&amp;"!$J:$J"),$A75,INDIRECT("INC"&amp;$O$1&amp;"!$D:$D"),RIGHT(O$2,1))</f>
        <v>0</v>
      </c>
      <c r="P75" s="8">
        <f ca="1">COUNTIFS(INDIRECT("INC"&amp;$O$1&amp;"!$J:$J"),$A75,INDIRECT("INC"&amp;$O$1&amp;"!$D:$D"),RIGHT(P$2,1))</f>
        <v>0</v>
      </c>
      <c r="Q75" s="8">
        <f ca="1">COUNTIFS(INDIRECT("INC"&amp;$O$1&amp;"!$J:$J"),$A75,INDIRECT("INC"&amp;$O$1&amp;"!$D:$D"),RIGHT(Q$2,1))</f>
        <v>0</v>
      </c>
      <c r="R75" s="8">
        <f ca="1">COUNTIFS(INDIRECT("INC"&amp;$O$1&amp;"!$J:$J"),$A75,INDIRECT("INC"&amp;$O$1&amp;"!$D:$D"),RIGHT(R$2,1))</f>
        <v>0</v>
      </c>
      <c r="S75" s="8">
        <f ca="1">COUNTIFS(INDIRECT("INC"&amp;$O$1&amp;"!$J:$J"),$A75,INDIRECT("INC"&amp;$O$1&amp;"!$D:$D"),RIGHT(S$2,1))</f>
        <v>0</v>
      </c>
    </row>
    <row r="76" spans="1:19">
      <c r="A76" s="7" t="s">
        <v>297</v>
      </c>
      <c r="B76" s="14">
        <f ca="1">COUNTIF(INDIRECT("INC"&amp;B$1&amp;"!$J:$J"),$A76)</f>
        <v>0</v>
      </c>
      <c r="C76" s="14">
        <f ca="1">COUNTIF(INDIRECT("INC"&amp;C$1&amp;"!$J:$J"),$A76)</f>
        <v>0</v>
      </c>
      <c r="D76" s="14">
        <f ca="1">COUNTIF(INDIRECT("INC"&amp;D$1&amp;"!$J:$J"),$A76)</f>
        <v>0</v>
      </c>
      <c r="E76" s="14">
        <f ca="1">COUNTIF(INDIRECT("INC"&amp;E$1&amp;"!$J:$J"),$A76)</f>
        <v>0</v>
      </c>
      <c r="F76" s="14">
        <f ca="1">COUNTIF(INDIRECT("INC"&amp;F$1&amp;"!$J:$J"),$A76)</f>
        <v>0</v>
      </c>
      <c r="G76" s="14">
        <f ca="1">COUNTIF(INDIRECT("INC"&amp;G$1&amp;"!$J:$J"),$A76)</f>
        <v>0</v>
      </c>
      <c r="H76" s="14">
        <f ca="1">COUNTIF(INDIRECT("INC"&amp;H$1&amp;"!$J:$J"),$A76)</f>
        <v>0</v>
      </c>
      <c r="I76" s="15">
        <f ca="1">COUNTIF(INDIRECT("INC"&amp;I$1&amp;"!$J:$J"),$A76)</f>
        <v>0</v>
      </c>
      <c r="J76" s="14">
        <f ca="1">COUNTIF(INDIRECT("INC"&amp;J$1&amp;"!$J:$J"),$A76)</f>
        <v>0</v>
      </c>
      <c r="K76" s="14">
        <f ca="1">COUNTIF(INDIRECT("INC"&amp;K$1&amp;"!$J:$J"),$A76)</f>
        <v>0</v>
      </c>
      <c r="L76" s="14">
        <f ca="1">COUNTIF(INDIRECT("INC"&amp;L$1&amp;"!$J:$J"),$A76)</f>
        <v>0</v>
      </c>
      <c r="M76" s="14">
        <f ca="1">COUNTIF(INDIRECT("INC"&amp;M$1&amp;"!$J:$J"),$A76)</f>
        <v>0</v>
      </c>
      <c r="N76" s="16">
        <f ca="1">SUM(B76:M76)</f>
        <v>0</v>
      </c>
      <c r="O76" s="8">
        <f ca="1">COUNTIFS(INDIRECT("INC"&amp;$O$1&amp;"!$J:$J"),$A76,INDIRECT("INC"&amp;$O$1&amp;"!$D:$D"),RIGHT(O$2,1))</f>
        <v>0</v>
      </c>
      <c r="P76" s="8">
        <f ca="1">COUNTIFS(INDIRECT("INC"&amp;$O$1&amp;"!$J:$J"),$A76,INDIRECT("INC"&amp;$O$1&amp;"!$D:$D"),RIGHT(P$2,1))</f>
        <v>0</v>
      </c>
      <c r="Q76" s="8">
        <f ca="1">COUNTIFS(INDIRECT("INC"&amp;$O$1&amp;"!$J:$J"),$A76,INDIRECT("INC"&amp;$O$1&amp;"!$D:$D"),RIGHT(Q$2,1))</f>
        <v>0</v>
      </c>
      <c r="R76" s="8">
        <f ca="1">COUNTIFS(INDIRECT("INC"&amp;$O$1&amp;"!$J:$J"),$A76,INDIRECT("INC"&amp;$O$1&amp;"!$D:$D"),RIGHT(R$2,1))</f>
        <v>0</v>
      </c>
      <c r="S76" s="8">
        <f ca="1">COUNTIFS(INDIRECT("INC"&amp;$O$1&amp;"!$J:$J"),$A76,INDIRECT("INC"&amp;$O$1&amp;"!$D:$D"),RIGHT(S$2,1))</f>
        <v>0</v>
      </c>
    </row>
    <row r="77" spans="1:19">
      <c r="A77" s="7" t="s">
        <v>275</v>
      </c>
      <c r="B77" s="8">
        <f ca="1">COUNTIF(INDIRECT("INC"&amp;B$1&amp;"!$J:$J"),$A77)</f>
        <v>0</v>
      </c>
      <c r="C77" s="8">
        <f ca="1">COUNTIF(INDIRECT("INC"&amp;C$1&amp;"!$J:$J"),$A77)</f>
        <v>0</v>
      </c>
      <c r="D77" s="8">
        <f ca="1">COUNTIF(INDIRECT("INC"&amp;D$1&amp;"!$J:$J"),$A77)</f>
        <v>0</v>
      </c>
      <c r="E77" s="8">
        <f ca="1">COUNTIF(INDIRECT("INC"&amp;E$1&amp;"!$J:$J"),$A77)</f>
        <v>0</v>
      </c>
      <c r="F77" s="8">
        <f ca="1">COUNTIF(INDIRECT("INC"&amp;F$1&amp;"!$J:$J"),$A77)</f>
        <v>0</v>
      </c>
      <c r="G77" s="8">
        <f ca="1">COUNTIF(INDIRECT("INC"&amp;G$1&amp;"!$J:$J"),$A77)</f>
        <v>0</v>
      </c>
      <c r="H77" s="8">
        <f ca="1">COUNTIF(INDIRECT("INC"&amp;H$1&amp;"!$J:$J"),$A77)</f>
        <v>0</v>
      </c>
      <c r="I77" s="9">
        <f ca="1">COUNTIF(INDIRECT("INC"&amp;I$1&amp;"!$J:$J"),$A77)</f>
        <v>0</v>
      </c>
      <c r="J77" s="8">
        <f ca="1">COUNTIF(INDIRECT("INC"&amp;J$1&amp;"!$J:$J"),$A77)</f>
        <v>0</v>
      </c>
      <c r="K77" s="8">
        <f ca="1">COUNTIF(INDIRECT("INC"&amp;K$1&amp;"!$J:$J"),$A77)</f>
        <v>0</v>
      </c>
      <c r="L77" s="8">
        <f ca="1">COUNTIF(INDIRECT("INC"&amp;L$1&amp;"!$J:$J"),$A77)</f>
        <v>0</v>
      </c>
      <c r="M77" s="14">
        <f ca="1">COUNTIF(INDIRECT("INC"&amp;M$1&amp;"!$J:$J"),$A77)</f>
        <v>0</v>
      </c>
      <c r="N77" s="6">
        <f ca="1">SUM(B77:M77)</f>
        <v>0</v>
      </c>
      <c r="O77" s="8">
        <f ca="1">COUNTIFS(INDIRECT("INC"&amp;$O$1&amp;"!$J:$J"),$A77,INDIRECT("INC"&amp;$O$1&amp;"!$D:$D"),RIGHT(O$2,1))</f>
        <v>0</v>
      </c>
      <c r="P77" s="8">
        <f ca="1">COUNTIFS(INDIRECT("INC"&amp;$O$1&amp;"!$J:$J"),$A77,INDIRECT("INC"&amp;$O$1&amp;"!$D:$D"),RIGHT(P$2,1))</f>
        <v>0</v>
      </c>
      <c r="Q77" s="8">
        <f ca="1">COUNTIFS(INDIRECT("INC"&amp;$O$1&amp;"!$J:$J"),$A77,INDIRECT("INC"&amp;$O$1&amp;"!$D:$D"),RIGHT(Q$2,1))</f>
        <v>0</v>
      </c>
      <c r="R77" s="8">
        <f ca="1">COUNTIFS(INDIRECT("INC"&amp;$O$1&amp;"!$J:$J"),$A77,INDIRECT("INC"&amp;$O$1&amp;"!$D:$D"),RIGHT(R$2,1))</f>
        <v>0</v>
      </c>
      <c r="S77" s="8">
        <f ca="1">COUNTIFS(INDIRECT("INC"&amp;$O$1&amp;"!$J:$J"),$A77,INDIRECT("INC"&amp;$O$1&amp;"!$D:$D"),RIGHT(S$2,1))</f>
        <v>0</v>
      </c>
    </row>
    <row r="78" spans="1:19">
      <c r="A78" s="7" t="s">
        <v>231</v>
      </c>
      <c r="B78" s="8">
        <f ca="1">COUNTIF(INDIRECT("INC"&amp;B$1&amp;"!$J:$J"),$A78)</f>
        <v>0</v>
      </c>
      <c r="C78" s="8">
        <f ca="1">COUNTIF(INDIRECT("INC"&amp;C$1&amp;"!$J:$J"),$A78)</f>
        <v>0</v>
      </c>
      <c r="D78" s="8">
        <f ca="1">COUNTIF(INDIRECT("INC"&amp;D$1&amp;"!$J:$J"),$A78)</f>
        <v>0</v>
      </c>
      <c r="E78" s="8">
        <f ca="1">COUNTIF(INDIRECT("INC"&amp;E$1&amp;"!$J:$J"),$A78)</f>
        <v>0</v>
      </c>
      <c r="F78" s="8">
        <f ca="1">COUNTIF(INDIRECT("INC"&amp;F$1&amp;"!$J:$J"),$A78)</f>
        <v>0</v>
      </c>
      <c r="G78" s="8">
        <f ca="1">COUNTIF(INDIRECT("INC"&amp;G$1&amp;"!$J:$J"),$A78)</f>
        <v>0</v>
      </c>
      <c r="H78" s="8">
        <f ca="1">COUNTIF(INDIRECT("INC"&amp;H$1&amp;"!$J:$J"),$A78)</f>
        <v>0</v>
      </c>
      <c r="I78" s="9">
        <f ca="1">COUNTIF(INDIRECT("INC"&amp;I$1&amp;"!$J:$J"),$A78)</f>
        <v>0</v>
      </c>
      <c r="J78" s="8">
        <f ca="1">COUNTIF(INDIRECT("INC"&amp;J$1&amp;"!$J:$J"),$A78)</f>
        <v>0</v>
      </c>
      <c r="K78" s="8">
        <f ca="1">COUNTIF(INDIRECT("INC"&amp;K$1&amp;"!$J:$J"),$A78)</f>
        <v>0</v>
      </c>
      <c r="L78" s="8">
        <f ca="1">COUNTIF(INDIRECT("INC"&amp;L$1&amp;"!$J:$J"),$A78)</f>
        <v>0</v>
      </c>
      <c r="M78" s="8">
        <f ca="1">COUNTIF(INDIRECT("INC"&amp;M$1&amp;"!$J:$J"),$A78)</f>
        <v>0</v>
      </c>
      <c r="N78" s="6">
        <f ca="1">SUM(B78:M78)</f>
        <v>0</v>
      </c>
      <c r="O78" s="8">
        <f ca="1">COUNTIFS(INDIRECT("INC"&amp;$O$1&amp;"!$J:$J"),$A78,INDIRECT("INC"&amp;$O$1&amp;"!$D:$D"),RIGHT(O$2,1))</f>
        <v>0</v>
      </c>
      <c r="P78" s="8">
        <f ca="1">COUNTIFS(INDIRECT("INC"&amp;$O$1&amp;"!$J:$J"),$A78,INDIRECT("INC"&amp;$O$1&amp;"!$D:$D"),RIGHT(P$2,1))</f>
        <v>0</v>
      </c>
      <c r="Q78" s="8">
        <f ca="1">COUNTIFS(INDIRECT("INC"&amp;$O$1&amp;"!$J:$J"),$A78,INDIRECT("INC"&amp;$O$1&amp;"!$D:$D"),RIGHT(Q$2,1))</f>
        <v>0</v>
      </c>
      <c r="R78" s="8">
        <f ca="1">COUNTIFS(INDIRECT("INC"&amp;$O$1&amp;"!$J:$J"),$A78,INDIRECT("INC"&amp;$O$1&amp;"!$D:$D"),RIGHT(R$2,1))</f>
        <v>0</v>
      </c>
      <c r="S78" s="8">
        <f ca="1">COUNTIFS(INDIRECT("INC"&amp;$O$1&amp;"!$J:$J"),$A78,INDIRECT("INC"&amp;$O$1&amp;"!$D:$D"),RIGHT(S$2,1))</f>
        <v>0</v>
      </c>
    </row>
    <row r="79" spans="1:19">
      <c r="A79" s="7" t="s">
        <v>271</v>
      </c>
      <c r="B79" s="14">
        <f ca="1">COUNTIF(INDIRECT("INC"&amp;B$1&amp;"!$J:$J"),$A79)</f>
        <v>0</v>
      </c>
      <c r="C79" s="14">
        <f ca="1">COUNTIF(INDIRECT("INC"&amp;C$1&amp;"!$J:$J"),$A79)</f>
        <v>0</v>
      </c>
      <c r="D79" s="14">
        <f ca="1">COUNTIF(INDIRECT("INC"&amp;D$1&amp;"!$J:$J"),$A79)</f>
        <v>0</v>
      </c>
      <c r="E79" s="14">
        <f ca="1">COUNTIF(INDIRECT("INC"&amp;E$1&amp;"!$J:$J"),$A79)</f>
        <v>0</v>
      </c>
      <c r="F79" s="14">
        <f ca="1">COUNTIF(INDIRECT("INC"&amp;F$1&amp;"!$J:$J"),$A79)</f>
        <v>0</v>
      </c>
      <c r="G79" s="14">
        <f ca="1">COUNTIF(INDIRECT("INC"&amp;G$1&amp;"!$J:$J"),$A79)</f>
        <v>0</v>
      </c>
      <c r="H79" s="14">
        <f ca="1">COUNTIF(INDIRECT("INC"&amp;H$1&amp;"!$J:$J"),$A79)</f>
        <v>0</v>
      </c>
      <c r="I79" s="15">
        <f ca="1">COUNTIF(INDIRECT("INC"&amp;I$1&amp;"!$J:$J"),$A79)</f>
        <v>0</v>
      </c>
      <c r="J79" s="14">
        <f ca="1">COUNTIF(INDIRECT("INC"&amp;J$1&amp;"!$J:$J"),$A79)</f>
        <v>0</v>
      </c>
      <c r="K79" s="14">
        <f ca="1">COUNTIF(INDIRECT("INC"&amp;K$1&amp;"!$J:$J"),$A79)</f>
        <v>0</v>
      </c>
      <c r="L79" s="14">
        <f ca="1">COUNTIF(INDIRECT("INC"&amp;L$1&amp;"!$J:$J"),$A79)</f>
        <v>0</v>
      </c>
      <c r="M79" s="14">
        <f ca="1">COUNTIF(INDIRECT("INC"&amp;M$1&amp;"!$J:$J"),$A79)</f>
        <v>0</v>
      </c>
      <c r="N79" s="16">
        <f ca="1">SUM(B79:M79)</f>
        <v>0</v>
      </c>
      <c r="O79" s="8">
        <f ca="1">COUNTIFS(INDIRECT("INC"&amp;$O$1&amp;"!$J:$J"),$A79,INDIRECT("INC"&amp;$O$1&amp;"!$D:$D"),RIGHT(O$2,1))</f>
        <v>0</v>
      </c>
      <c r="P79" s="8">
        <f ca="1">COUNTIFS(INDIRECT("INC"&amp;$O$1&amp;"!$J:$J"),$A79,INDIRECT("INC"&amp;$O$1&amp;"!$D:$D"),RIGHT(P$2,1))</f>
        <v>0</v>
      </c>
      <c r="Q79" s="8">
        <f ca="1">COUNTIFS(INDIRECT("INC"&amp;$O$1&amp;"!$J:$J"),$A79,INDIRECT("INC"&amp;$O$1&amp;"!$D:$D"),RIGHT(Q$2,1))</f>
        <v>0</v>
      </c>
      <c r="R79" s="8">
        <f ca="1">COUNTIFS(INDIRECT("INC"&amp;$O$1&amp;"!$J:$J"),$A79,INDIRECT("INC"&amp;$O$1&amp;"!$D:$D"),RIGHT(R$2,1))</f>
        <v>0</v>
      </c>
      <c r="S79" s="8">
        <f ca="1">COUNTIFS(INDIRECT("INC"&amp;$O$1&amp;"!$J:$J"),$A79,INDIRECT("INC"&amp;$O$1&amp;"!$D:$D"),RIGHT(S$2,1))</f>
        <v>0</v>
      </c>
    </row>
    <row r="80" spans="1:19">
      <c r="A80" s="7" t="s">
        <v>255</v>
      </c>
      <c r="B80" s="14">
        <f ca="1">COUNTIF(INDIRECT("INC"&amp;B$1&amp;"!$J:$J"),$A80)</f>
        <v>0</v>
      </c>
      <c r="C80" s="14">
        <f ca="1">COUNTIF(INDIRECT("INC"&amp;C$1&amp;"!$J:$J"),$A80)</f>
        <v>0</v>
      </c>
      <c r="D80" s="14">
        <f ca="1">COUNTIF(INDIRECT("INC"&amp;D$1&amp;"!$J:$J"),$A80)</f>
        <v>0</v>
      </c>
      <c r="E80" s="14">
        <f ca="1">COUNTIF(INDIRECT("INC"&amp;E$1&amp;"!$J:$J"),$A80)</f>
        <v>0</v>
      </c>
      <c r="F80" s="14">
        <f ca="1">COUNTIF(INDIRECT("INC"&amp;F$1&amp;"!$J:$J"),$A80)</f>
        <v>0</v>
      </c>
      <c r="G80" s="14">
        <f ca="1">COUNTIF(INDIRECT("INC"&amp;G$1&amp;"!$J:$J"),$A80)</f>
        <v>0</v>
      </c>
      <c r="H80" s="14">
        <f ca="1">COUNTIF(INDIRECT("INC"&amp;H$1&amp;"!$J:$J"),$A80)</f>
        <v>0</v>
      </c>
      <c r="I80" s="15">
        <f ca="1">COUNTIF(INDIRECT("INC"&amp;I$1&amp;"!$J:$J"),$A80)</f>
        <v>0</v>
      </c>
      <c r="J80" s="14">
        <f ca="1">COUNTIF(INDIRECT("INC"&amp;J$1&amp;"!$J:$J"),$A80)</f>
        <v>0</v>
      </c>
      <c r="K80" s="14">
        <f ca="1">COUNTIF(INDIRECT("INC"&amp;K$1&amp;"!$J:$J"),$A80)</f>
        <v>0</v>
      </c>
      <c r="L80" s="14">
        <f ca="1">COUNTIF(INDIRECT("INC"&amp;L$1&amp;"!$J:$J"),$A80)</f>
        <v>0</v>
      </c>
      <c r="M80" s="14">
        <f ca="1">COUNTIF(INDIRECT("INC"&amp;M$1&amp;"!$J:$J"),$A80)</f>
        <v>0</v>
      </c>
      <c r="N80" s="16">
        <f ca="1">SUM(B80:M80)</f>
        <v>0</v>
      </c>
      <c r="O80" s="8">
        <f ca="1">COUNTIFS(INDIRECT("INC"&amp;$O$1&amp;"!$J:$J"),$A80,INDIRECT("INC"&amp;$O$1&amp;"!$D:$D"),RIGHT(O$2,1))</f>
        <v>0</v>
      </c>
      <c r="P80" s="8">
        <f ca="1">COUNTIFS(INDIRECT("INC"&amp;$O$1&amp;"!$J:$J"),$A80,INDIRECT("INC"&amp;$O$1&amp;"!$D:$D"),RIGHT(P$2,1))</f>
        <v>0</v>
      </c>
      <c r="Q80" s="8">
        <f ca="1">COUNTIFS(INDIRECT("INC"&amp;$O$1&amp;"!$J:$J"),$A80,INDIRECT("INC"&amp;$O$1&amp;"!$D:$D"),RIGHT(Q$2,1))</f>
        <v>0</v>
      </c>
      <c r="R80" s="8">
        <f ca="1">COUNTIFS(INDIRECT("INC"&amp;$O$1&amp;"!$J:$J"),$A80,INDIRECT("INC"&amp;$O$1&amp;"!$D:$D"),RIGHT(R$2,1))</f>
        <v>0</v>
      </c>
      <c r="S80" s="8">
        <f ca="1">COUNTIFS(INDIRECT("INC"&amp;$O$1&amp;"!$J:$J"),$A80,INDIRECT("INC"&amp;$O$1&amp;"!$D:$D"),RIGHT(S$2,1))</f>
        <v>0</v>
      </c>
    </row>
    <row r="81" spans="1:19">
      <c r="A81" s="7" t="s">
        <v>269</v>
      </c>
      <c r="B81" s="14">
        <f ca="1">COUNTIF(INDIRECT("INC"&amp;B$1&amp;"!$J:$J"),$A81)</f>
        <v>0</v>
      </c>
      <c r="C81" s="14">
        <f ca="1">COUNTIF(INDIRECT("INC"&amp;C$1&amp;"!$J:$J"),$A81)</f>
        <v>0</v>
      </c>
      <c r="D81" s="14">
        <f ca="1">COUNTIF(INDIRECT("INC"&amp;D$1&amp;"!$J:$J"),$A81)</f>
        <v>0</v>
      </c>
      <c r="E81" s="14">
        <f ca="1">COUNTIF(INDIRECT("INC"&amp;E$1&amp;"!$J:$J"),$A81)</f>
        <v>0</v>
      </c>
      <c r="F81" s="14">
        <f ca="1">COUNTIF(INDIRECT("INC"&amp;F$1&amp;"!$J:$J"),$A81)</f>
        <v>0</v>
      </c>
      <c r="G81" s="14">
        <f ca="1">COUNTIF(INDIRECT("INC"&amp;G$1&amp;"!$J:$J"),$A81)</f>
        <v>0</v>
      </c>
      <c r="H81" s="14">
        <f ca="1">COUNTIF(INDIRECT("INC"&amp;H$1&amp;"!$J:$J"),$A81)</f>
        <v>0</v>
      </c>
      <c r="I81" s="15">
        <f ca="1">COUNTIF(INDIRECT("INC"&amp;I$1&amp;"!$J:$J"),$A81)</f>
        <v>0</v>
      </c>
      <c r="J81" s="14">
        <f ca="1">COUNTIF(INDIRECT("INC"&amp;J$1&amp;"!$J:$J"),$A81)</f>
        <v>0</v>
      </c>
      <c r="K81" s="14">
        <f ca="1">COUNTIF(INDIRECT("INC"&amp;K$1&amp;"!$J:$J"),$A81)</f>
        <v>0</v>
      </c>
      <c r="L81" s="14">
        <f ca="1">COUNTIF(INDIRECT("INC"&amp;L$1&amp;"!$J:$J"),$A81)</f>
        <v>0</v>
      </c>
      <c r="M81" s="8">
        <f ca="1">COUNTIF(INDIRECT("INC"&amp;M$1&amp;"!$J:$J"),$A81)</f>
        <v>0</v>
      </c>
      <c r="N81" s="16">
        <f ca="1">SUM(B81:M81)</f>
        <v>0</v>
      </c>
      <c r="O81" s="8">
        <f ca="1">COUNTIFS(INDIRECT("INC"&amp;$O$1&amp;"!$J:$J"),$A81,INDIRECT("INC"&amp;$O$1&amp;"!$D:$D"),RIGHT(O$2,1))</f>
        <v>0</v>
      </c>
      <c r="P81" s="8">
        <f ca="1">COUNTIFS(INDIRECT("INC"&amp;$O$1&amp;"!$J:$J"),$A81,INDIRECT("INC"&amp;$O$1&amp;"!$D:$D"),RIGHT(P$2,1))</f>
        <v>0</v>
      </c>
      <c r="Q81" s="8">
        <f ca="1">COUNTIFS(INDIRECT("INC"&amp;$O$1&amp;"!$J:$J"),$A81,INDIRECT("INC"&amp;$O$1&amp;"!$D:$D"),RIGHT(Q$2,1))</f>
        <v>0</v>
      </c>
      <c r="R81" s="8">
        <f ca="1">COUNTIFS(INDIRECT("INC"&amp;$O$1&amp;"!$J:$J"),$A81,INDIRECT("INC"&amp;$O$1&amp;"!$D:$D"),RIGHT(R$2,1))</f>
        <v>0</v>
      </c>
      <c r="S81" s="8">
        <f ca="1">COUNTIFS(INDIRECT("INC"&amp;$O$1&amp;"!$J:$J"),$A81,INDIRECT("INC"&amp;$O$1&amp;"!$D:$D"),RIGHT(S$2,1))</f>
        <v>0</v>
      </c>
    </row>
    <row r="82" spans="1:19">
      <c r="A82" s="7" t="s">
        <v>263</v>
      </c>
      <c r="B82" s="14">
        <f ca="1">COUNTIF(INDIRECT("INC"&amp;B$1&amp;"!$J:$J"),$A82)</f>
        <v>0</v>
      </c>
      <c r="C82" s="14">
        <f ca="1">COUNTIF(INDIRECT("INC"&amp;C$1&amp;"!$J:$J"),$A82)</f>
        <v>0</v>
      </c>
      <c r="D82" s="14">
        <f ca="1">COUNTIF(INDIRECT("INC"&amp;D$1&amp;"!$J:$J"),$A82)</f>
        <v>0</v>
      </c>
      <c r="E82" s="14">
        <f ca="1">COUNTIF(INDIRECT("INC"&amp;E$1&amp;"!$J:$J"),$A82)</f>
        <v>0</v>
      </c>
      <c r="F82" s="14">
        <f ca="1">COUNTIF(INDIRECT("INC"&amp;F$1&amp;"!$J:$J"),$A82)</f>
        <v>0</v>
      </c>
      <c r="G82" s="14">
        <f ca="1">COUNTIF(INDIRECT("INC"&amp;G$1&amp;"!$J:$J"),$A82)</f>
        <v>0</v>
      </c>
      <c r="H82" s="14">
        <f ca="1">COUNTIF(INDIRECT("INC"&amp;H$1&amp;"!$J:$J"),$A82)</f>
        <v>0</v>
      </c>
      <c r="I82" s="15">
        <f ca="1">COUNTIF(INDIRECT("INC"&amp;I$1&amp;"!$J:$J"),$A82)</f>
        <v>0</v>
      </c>
      <c r="J82" s="14">
        <f ca="1">COUNTIF(INDIRECT("INC"&amp;J$1&amp;"!$J:$J"),$A82)</f>
        <v>0</v>
      </c>
      <c r="K82" s="14">
        <f ca="1">COUNTIF(INDIRECT("INC"&amp;K$1&amp;"!$J:$J"),$A82)</f>
        <v>0</v>
      </c>
      <c r="L82" s="14">
        <f ca="1">COUNTIF(INDIRECT("INC"&amp;L$1&amp;"!$J:$J"),$A82)</f>
        <v>0</v>
      </c>
      <c r="M82" s="14">
        <f ca="1">COUNTIF(INDIRECT("INC"&amp;M$1&amp;"!$J:$J"),$A82)</f>
        <v>0</v>
      </c>
      <c r="N82" s="16">
        <f ca="1">SUM(B82:M82)</f>
        <v>0</v>
      </c>
      <c r="O82" s="8">
        <f ca="1">COUNTIFS(INDIRECT("INC"&amp;$O$1&amp;"!$J:$J"),$A82,INDIRECT("INC"&amp;$O$1&amp;"!$D:$D"),RIGHT(O$2,1))</f>
        <v>0</v>
      </c>
      <c r="P82" s="8">
        <f ca="1">COUNTIFS(INDIRECT("INC"&amp;$O$1&amp;"!$J:$J"),$A82,INDIRECT("INC"&amp;$O$1&amp;"!$D:$D"),RIGHT(P$2,1))</f>
        <v>0</v>
      </c>
      <c r="Q82" s="8">
        <f ca="1">COUNTIFS(INDIRECT("INC"&amp;$O$1&amp;"!$J:$J"),$A82,INDIRECT("INC"&amp;$O$1&amp;"!$D:$D"),RIGHT(Q$2,1))</f>
        <v>0</v>
      </c>
      <c r="R82" s="8">
        <f ca="1">COUNTIFS(INDIRECT("INC"&amp;$O$1&amp;"!$J:$J"),$A82,INDIRECT("INC"&amp;$O$1&amp;"!$D:$D"),RIGHT(R$2,1))</f>
        <v>0</v>
      </c>
      <c r="S82" s="8">
        <f ca="1">COUNTIFS(INDIRECT("INC"&amp;$O$1&amp;"!$J:$J"),$A82,INDIRECT("INC"&amp;$O$1&amp;"!$D:$D"),RIGHT(S$2,1))</f>
        <v>0</v>
      </c>
    </row>
    <row r="83" spans="1:19">
      <c r="A83" s="7" t="s">
        <v>119</v>
      </c>
      <c r="B83" s="14">
        <f ca="1">COUNTIF(INDIRECT("INC"&amp;B$1&amp;"!$J:$J"),$A83)</f>
        <v>0</v>
      </c>
      <c r="C83" s="14">
        <f ca="1">COUNTIF(INDIRECT("INC"&amp;C$1&amp;"!$J:$J"),$A83)</f>
        <v>0</v>
      </c>
      <c r="D83" s="14">
        <f ca="1">COUNTIF(INDIRECT("INC"&amp;D$1&amp;"!$J:$J"),$A83)</f>
        <v>0</v>
      </c>
      <c r="E83" s="14">
        <f ca="1">COUNTIF(INDIRECT("INC"&amp;E$1&amp;"!$J:$J"),$A83)</f>
        <v>0</v>
      </c>
      <c r="F83" s="14">
        <f ca="1">COUNTIF(INDIRECT("INC"&amp;F$1&amp;"!$J:$J"),$A83)</f>
        <v>0</v>
      </c>
      <c r="G83" s="14">
        <f ca="1">COUNTIF(INDIRECT("INC"&amp;G$1&amp;"!$J:$J"),$A83)</f>
        <v>0</v>
      </c>
      <c r="H83" s="14">
        <f ca="1">COUNTIF(INDIRECT("INC"&amp;H$1&amp;"!$J:$J"),$A83)</f>
        <v>0</v>
      </c>
      <c r="I83" s="15">
        <f ca="1">COUNTIF(INDIRECT("INC"&amp;I$1&amp;"!$J:$J"),$A83)</f>
        <v>0</v>
      </c>
      <c r="J83" s="14">
        <f ca="1">COUNTIF(INDIRECT("INC"&amp;J$1&amp;"!$J:$J"),$A83)</f>
        <v>0</v>
      </c>
      <c r="K83" s="14">
        <f ca="1">COUNTIF(INDIRECT("INC"&amp;K$1&amp;"!$J:$J"),$A83)</f>
        <v>0</v>
      </c>
      <c r="L83" s="14">
        <f ca="1">COUNTIF(INDIRECT("INC"&amp;L$1&amp;"!$J:$J"),$A83)</f>
        <v>0</v>
      </c>
      <c r="M83" s="14">
        <f ca="1">COUNTIF(INDIRECT("INC"&amp;M$1&amp;"!$J:$J"),$A83)</f>
        <v>0</v>
      </c>
      <c r="N83" s="16">
        <f ca="1">SUM(B83:M83)</f>
        <v>0</v>
      </c>
      <c r="O83" s="8">
        <f ca="1">COUNTIFS(INDIRECT("INC"&amp;$O$1&amp;"!$J:$J"),$A83,INDIRECT("INC"&amp;$O$1&amp;"!$D:$D"),RIGHT(O$2,1))</f>
        <v>0</v>
      </c>
      <c r="P83" s="8">
        <f ca="1">COUNTIFS(INDIRECT("INC"&amp;$O$1&amp;"!$J:$J"),$A83,INDIRECT("INC"&amp;$O$1&amp;"!$D:$D"),RIGHT(P$2,1))</f>
        <v>0</v>
      </c>
      <c r="Q83" s="8">
        <f ca="1">COUNTIFS(INDIRECT("INC"&amp;$O$1&amp;"!$J:$J"),$A83,INDIRECT("INC"&amp;$O$1&amp;"!$D:$D"),RIGHT(Q$2,1))</f>
        <v>0</v>
      </c>
      <c r="R83" s="8">
        <f ca="1">COUNTIFS(INDIRECT("INC"&amp;$O$1&amp;"!$J:$J"),$A83,INDIRECT("INC"&amp;$O$1&amp;"!$D:$D"),RIGHT(R$2,1))</f>
        <v>0</v>
      </c>
      <c r="S83" s="8">
        <f ca="1">COUNTIFS(INDIRECT("INC"&amp;$O$1&amp;"!$J:$J"),$A83,INDIRECT("INC"&amp;$O$1&amp;"!$D:$D"),RIGHT(S$2,1))</f>
        <v>0</v>
      </c>
    </row>
    <row r="84" spans="1:19" ht="30">
      <c r="A84" s="7" t="s">
        <v>227</v>
      </c>
      <c r="B84" s="14">
        <f ca="1">COUNTIF(INDIRECT("INC"&amp;B$1&amp;"!$J:$J"),$A84)</f>
        <v>0</v>
      </c>
      <c r="C84" s="14">
        <f ca="1">COUNTIF(INDIRECT("INC"&amp;C$1&amp;"!$J:$J"),$A84)</f>
        <v>0</v>
      </c>
      <c r="D84" s="14">
        <f ca="1">COUNTIF(INDIRECT("INC"&amp;D$1&amp;"!$J:$J"),$A84)</f>
        <v>0</v>
      </c>
      <c r="E84" s="14">
        <f ca="1">COUNTIF(INDIRECT("INC"&amp;E$1&amp;"!$J:$J"),$A84)</f>
        <v>0</v>
      </c>
      <c r="F84" s="14">
        <f ca="1">COUNTIF(INDIRECT("INC"&amp;F$1&amp;"!$J:$J"),$A84)</f>
        <v>0</v>
      </c>
      <c r="G84" s="14">
        <f ca="1">COUNTIF(INDIRECT("INC"&amp;G$1&amp;"!$J:$J"),$A84)</f>
        <v>0</v>
      </c>
      <c r="H84" s="14">
        <f ca="1">COUNTIF(INDIRECT("INC"&amp;H$1&amp;"!$J:$J"),$A84)</f>
        <v>0</v>
      </c>
      <c r="I84" s="15">
        <f ca="1">COUNTIF(INDIRECT("INC"&amp;I$1&amp;"!$J:$J"),$A84)</f>
        <v>0</v>
      </c>
      <c r="J84" s="14">
        <f ca="1">COUNTIF(INDIRECT("INC"&amp;J$1&amp;"!$J:$J"),$A84)</f>
        <v>0</v>
      </c>
      <c r="K84" s="14">
        <f ca="1">COUNTIF(INDIRECT("INC"&amp;K$1&amp;"!$J:$J"),$A84)</f>
        <v>0</v>
      </c>
      <c r="L84" s="14">
        <f ca="1">COUNTIF(INDIRECT("INC"&amp;L$1&amp;"!$J:$J"),$A84)</f>
        <v>0</v>
      </c>
      <c r="M84" s="14">
        <f ca="1">COUNTIF(INDIRECT("INC"&amp;M$1&amp;"!$J:$J"),$A84)</f>
        <v>0</v>
      </c>
      <c r="N84" s="16">
        <f ca="1">SUM(B84:M84)</f>
        <v>0</v>
      </c>
      <c r="O84" s="8">
        <f ca="1">COUNTIFS(INDIRECT("INC"&amp;$O$1&amp;"!$J:$J"),$A84,INDIRECT("INC"&amp;$O$1&amp;"!$D:$D"),RIGHT(O$2,1))</f>
        <v>0</v>
      </c>
      <c r="P84" s="8">
        <f ca="1">COUNTIFS(INDIRECT("INC"&amp;$O$1&amp;"!$J:$J"),$A84,INDIRECT("INC"&amp;$O$1&amp;"!$D:$D"),RIGHT(P$2,1))</f>
        <v>0</v>
      </c>
      <c r="Q84" s="8">
        <f ca="1">COUNTIFS(INDIRECT("INC"&amp;$O$1&amp;"!$J:$J"),$A84,INDIRECT("INC"&amp;$O$1&amp;"!$D:$D"),RIGHT(Q$2,1))</f>
        <v>0</v>
      </c>
      <c r="R84" s="8">
        <f ca="1">COUNTIFS(INDIRECT("INC"&amp;$O$1&amp;"!$J:$J"),$A84,INDIRECT("INC"&amp;$O$1&amp;"!$D:$D"),RIGHT(R$2,1))</f>
        <v>0</v>
      </c>
      <c r="S84" s="8">
        <f ca="1">COUNTIFS(INDIRECT("INC"&amp;$O$1&amp;"!$J:$J"),$A84,INDIRECT("INC"&amp;$O$1&amp;"!$D:$D"),RIGHT(S$2,1))</f>
        <v>0</v>
      </c>
    </row>
    <row r="85" spans="1:19" ht="30">
      <c r="A85" s="7" t="s">
        <v>193</v>
      </c>
      <c r="B85" s="14">
        <f ca="1">COUNTIF(INDIRECT("INC"&amp;B$1&amp;"!$J:$J"),$A85)</f>
        <v>0</v>
      </c>
      <c r="C85" s="14">
        <f ca="1">COUNTIF(INDIRECT("INC"&amp;C$1&amp;"!$J:$J"),$A85)</f>
        <v>0</v>
      </c>
      <c r="D85" s="14">
        <f ca="1">COUNTIF(INDIRECT("INC"&amp;D$1&amp;"!$J:$J"),$A85)</f>
        <v>0</v>
      </c>
      <c r="E85" s="14">
        <f ca="1">COUNTIF(INDIRECT("INC"&amp;E$1&amp;"!$J:$J"),$A85)</f>
        <v>0</v>
      </c>
      <c r="F85" s="14">
        <f ca="1">COUNTIF(INDIRECT("INC"&amp;F$1&amp;"!$J:$J"),$A85)</f>
        <v>0</v>
      </c>
      <c r="G85" s="14">
        <f ca="1">COUNTIF(INDIRECT("INC"&amp;G$1&amp;"!$J:$J"),$A85)</f>
        <v>0</v>
      </c>
      <c r="H85" s="14">
        <f ca="1">COUNTIF(INDIRECT("INC"&amp;H$1&amp;"!$J:$J"),$A85)</f>
        <v>0</v>
      </c>
      <c r="I85" s="15">
        <f ca="1">COUNTIF(INDIRECT("INC"&amp;I$1&amp;"!$J:$J"),$A85)</f>
        <v>0</v>
      </c>
      <c r="J85" s="14">
        <f ca="1">COUNTIF(INDIRECT("INC"&amp;J$1&amp;"!$J:$J"),$A85)</f>
        <v>0</v>
      </c>
      <c r="K85" s="14">
        <f ca="1">COUNTIF(INDIRECT("INC"&amp;K$1&amp;"!$J:$J"),$A85)</f>
        <v>0</v>
      </c>
      <c r="L85" s="14">
        <f ca="1">COUNTIF(INDIRECT("INC"&amp;L$1&amp;"!$J:$J"),$A85)</f>
        <v>0</v>
      </c>
      <c r="M85" s="14">
        <f ca="1">COUNTIF(INDIRECT("INC"&amp;M$1&amp;"!$J:$J"),$A85)</f>
        <v>0</v>
      </c>
      <c r="N85" s="16">
        <f ca="1">SUM(B85:M85)</f>
        <v>0</v>
      </c>
      <c r="O85" s="8">
        <f ca="1">COUNTIFS(INDIRECT("INC"&amp;$O$1&amp;"!$J:$J"),$A85,INDIRECT("INC"&amp;$O$1&amp;"!$D:$D"),RIGHT(O$2,1))</f>
        <v>0</v>
      </c>
      <c r="P85" s="8">
        <f ca="1">COUNTIFS(INDIRECT("INC"&amp;$O$1&amp;"!$J:$J"),$A85,INDIRECT("INC"&amp;$O$1&amp;"!$D:$D"),RIGHT(P$2,1))</f>
        <v>0</v>
      </c>
      <c r="Q85" s="8">
        <f ca="1">COUNTIFS(INDIRECT("INC"&amp;$O$1&amp;"!$J:$J"),$A85,INDIRECT("INC"&amp;$O$1&amp;"!$D:$D"),RIGHT(Q$2,1))</f>
        <v>0</v>
      </c>
      <c r="R85" s="8">
        <f ca="1">COUNTIFS(INDIRECT("INC"&amp;$O$1&amp;"!$J:$J"),$A85,INDIRECT("INC"&amp;$O$1&amp;"!$D:$D"),RIGHT(R$2,1))</f>
        <v>0</v>
      </c>
      <c r="S85" s="8">
        <f ca="1">COUNTIFS(INDIRECT("INC"&amp;$O$1&amp;"!$J:$J"),$A85,INDIRECT("INC"&amp;$O$1&amp;"!$D:$D"),RIGHT(S$2,1))</f>
        <v>0</v>
      </c>
    </row>
    <row r="86" spans="1:19">
      <c r="A86" s="7" t="s">
        <v>278</v>
      </c>
      <c r="B86" s="14">
        <f ca="1">COUNTIF(INDIRECT("INC"&amp;B$1&amp;"!$J:$J"),$A86)</f>
        <v>0</v>
      </c>
      <c r="C86" s="14">
        <f ca="1">COUNTIF(INDIRECT("INC"&amp;C$1&amp;"!$J:$J"),$A86)</f>
        <v>0</v>
      </c>
      <c r="D86" s="14">
        <f ca="1">COUNTIF(INDIRECT("INC"&amp;D$1&amp;"!$J:$J"),$A86)</f>
        <v>0</v>
      </c>
      <c r="E86" s="14">
        <f ca="1">COUNTIF(INDIRECT("INC"&amp;E$1&amp;"!$J:$J"),$A86)</f>
        <v>0</v>
      </c>
      <c r="F86" s="14">
        <f ca="1">COUNTIF(INDIRECT("INC"&amp;F$1&amp;"!$J:$J"),$A86)</f>
        <v>0</v>
      </c>
      <c r="G86" s="14">
        <f ca="1">COUNTIF(INDIRECT("INC"&amp;G$1&amp;"!$J:$J"),$A86)</f>
        <v>0</v>
      </c>
      <c r="H86" s="14">
        <f ca="1">COUNTIF(INDIRECT("INC"&amp;H$1&amp;"!$J:$J"),$A86)</f>
        <v>0</v>
      </c>
      <c r="I86" s="15">
        <f ca="1">COUNTIF(INDIRECT("INC"&amp;I$1&amp;"!$J:$J"),$A86)</f>
        <v>0</v>
      </c>
      <c r="J86" s="14">
        <f ca="1">COUNTIF(INDIRECT("INC"&amp;J$1&amp;"!$J:$J"),$A86)</f>
        <v>0</v>
      </c>
      <c r="K86" s="14">
        <f ca="1">COUNTIF(INDIRECT("INC"&amp;K$1&amp;"!$J:$J"),$A86)</f>
        <v>0</v>
      </c>
      <c r="L86" s="14">
        <f ca="1">COUNTIF(INDIRECT("INC"&amp;L$1&amp;"!$J:$J"),$A86)</f>
        <v>0</v>
      </c>
      <c r="M86" s="14">
        <f ca="1">COUNTIF(INDIRECT("INC"&amp;M$1&amp;"!$J:$J"),$A86)</f>
        <v>0</v>
      </c>
      <c r="N86" s="16">
        <f ca="1">SUM(B86:M86)</f>
        <v>0</v>
      </c>
      <c r="O86" s="8">
        <f ca="1">COUNTIFS(INDIRECT("INC"&amp;$O$1&amp;"!$J:$J"),$A86,INDIRECT("INC"&amp;$O$1&amp;"!$D:$D"),RIGHT(O$2,1))</f>
        <v>0</v>
      </c>
      <c r="P86" s="8">
        <f ca="1">COUNTIFS(INDIRECT("INC"&amp;$O$1&amp;"!$J:$J"),$A86,INDIRECT("INC"&amp;$O$1&amp;"!$D:$D"),RIGHT(P$2,1))</f>
        <v>0</v>
      </c>
      <c r="Q86" s="8">
        <f ca="1">COUNTIFS(INDIRECT("INC"&amp;$O$1&amp;"!$J:$J"),$A86,INDIRECT("INC"&amp;$O$1&amp;"!$D:$D"),RIGHT(Q$2,1))</f>
        <v>0</v>
      </c>
      <c r="R86" s="8">
        <f ca="1">COUNTIFS(INDIRECT("INC"&amp;$O$1&amp;"!$J:$J"),$A86,INDIRECT("INC"&amp;$O$1&amp;"!$D:$D"),RIGHT(R$2,1))</f>
        <v>0</v>
      </c>
      <c r="S86" s="8">
        <f ca="1">COUNTIFS(INDIRECT("INC"&amp;$O$1&amp;"!$J:$J"),$A86,INDIRECT("INC"&amp;$O$1&amp;"!$D:$D"),RIGHT(S$2,1))</f>
        <v>0</v>
      </c>
    </row>
    <row r="87" spans="1:19" ht="30">
      <c r="A87" s="7" t="s">
        <v>455</v>
      </c>
      <c r="B87" s="14">
        <f ca="1">COUNTIF(INDIRECT("INC"&amp;B$1&amp;"!$J:$J"),$A87)</f>
        <v>0</v>
      </c>
      <c r="C87" s="14">
        <f ca="1">COUNTIF(INDIRECT("INC"&amp;C$1&amp;"!$J:$J"),$A87)</f>
        <v>0</v>
      </c>
      <c r="D87" s="14">
        <f ca="1">COUNTIF(INDIRECT("INC"&amp;D$1&amp;"!$J:$J"),$A87)</f>
        <v>0</v>
      </c>
      <c r="E87" s="14">
        <f ca="1">COUNTIF(INDIRECT("INC"&amp;E$1&amp;"!$J:$J"),$A87)</f>
        <v>0</v>
      </c>
      <c r="F87" s="14">
        <f ca="1">COUNTIF(INDIRECT("INC"&amp;F$1&amp;"!$J:$J"),$A87)</f>
        <v>0</v>
      </c>
      <c r="G87" s="14">
        <f ca="1">COUNTIF(INDIRECT("INC"&amp;G$1&amp;"!$J:$J"),$A87)</f>
        <v>0</v>
      </c>
      <c r="H87" s="14">
        <f ca="1">COUNTIF(INDIRECT("INC"&amp;H$1&amp;"!$J:$J"),$A87)</f>
        <v>0</v>
      </c>
      <c r="I87" s="15">
        <f ca="1">COUNTIF(INDIRECT("INC"&amp;I$1&amp;"!$J:$J"),$A87)</f>
        <v>0</v>
      </c>
      <c r="J87" s="14">
        <f ca="1">COUNTIF(INDIRECT("INC"&amp;J$1&amp;"!$J:$J"),$A87)</f>
        <v>0</v>
      </c>
      <c r="K87" s="14">
        <f ca="1">COUNTIF(INDIRECT("INC"&amp;K$1&amp;"!$J:$J"),$A87)</f>
        <v>0</v>
      </c>
      <c r="L87" s="14">
        <f ca="1">COUNTIF(INDIRECT("INC"&amp;L$1&amp;"!$J:$J"),$A87)</f>
        <v>0</v>
      </c>
      <c r="M87" s="14">
        <f ca="1">COUNTIF(INDIRECT("INC"&amp;M$1&amp;"!$J:$J"),$A87)</f>
        <v>0</v>
      </c>
      <c r="N87" s="16">
        <f ca="1">SUM(B87:M87)</f>
        <v>0</v>
      </c>
      <c r="O87" s="8">
        <f ca="1">COUNTIFS(INDIRECT("INC"&amp;$O$1&amp;"!$J:$J"),$A87,INDIRECT("INC"&amp;$O$1&amp;"!$D:$D"),RIGHT(O$2,1))</f>
        <v>0</v>
      </c>
      <c r="P87" s="8">
        <f ca="1">COUNTIFS(INDIRECT("INC"&amp;$O$1&amp;"!$J:$J"),$A87,INDIRECT("INC"&amp;$O$1&amp;"!$D:$D"),RIGHT(P$2,1))</f>
        <v>0</v>
      </c>
      <c r="Q87" s="8">
        <f ca="1">COUNTIFS(INDIRECT("INC"&amp;$O$1&amp;"!$J:$J"),$A87,INDIRECT("INC"&amp;$O$1&amp;"!$D:$D"),RIGHT(Q$2,1))</f>
        <v>0</v>
      </c>
      <c r="R87" s="8">
        <f ca="1">COUNTIFS(INDIRECT("INC"&amp;$O$1&amp;"!$J:$J"),$A87,INDIRECT("INC"&amp;$O$1&amp;"!$D:$D"),RIGHT(R$2,1))</f>
        <v>0</v>
      </c>
      <c r="S87" s="8">
        <f ca="1">COUNTIFS(INDIRECT("INC"&amp;$O$1&amp;"!$J:$J"),$A87,INDIRECT("INC"&amp;$O$1&amp;"!$D:$D"),RIGHT(S$2,1))</f>
        <v>0</v>
      </c>
    </row>
    <row r="88" spans="1:19">
      <c r="A88" s="7" t="s">
        <v>604</v>
      </c>
      <c r="B88" s="14">
        <f ca="1">COUNTIF(INDIRECT("INC"&amp;B$1&amp;"!$J:$J"),$A88)</f>
        <v>0</v>
      </c>
      <c r="C88" s="14">
        <f ca="1">COUNTIF(INDIRECT("INC"&amp;C$1&amp;"!$J:$J"),$A88)</f>
        <v>0</v>
      </c>
      <c r="D88" s="14">
        <f ca="1">COUNTIF(INDIRECT("INC"&amp;D$1&amp;"!$J:$J"),$A88)</f>
        <v>0</v>
      </c>
      <c r="E88" s="14">
        <f ca="1">COUNTIF(INDIRECT("INC"&amp;E$1&amp;"!$J:$J"),$A88)</f>
        <v>0</v>
      </c>
      <c r="F88" s="14">
        <f ca="1">COUNTIF(INDIRECT("INC"&amp;F$1&amp;"!$J:$J"),$A88)</f>
        <v>0</v>
      </c>
      <c r="G88" s="14">
        <f ca="1">COUNTIF(INDIRECT("INC"&amp;G$1&amp;"!$J:$J"),$A88)</f>
        <v>0</v>
      </c>
      <c r="H88" s="14">
        <f ca="1">COUNTIF(INDIRECT("INC"&amp;H$1&amp;"!$J:$J"),$A88)</f>
        <v>0</v>
      </c>
      <c r="I88" s="15">
        <f ca="1">COUNTIF(INDIRECT("INC"&amp;I$1&amp;"!$J:$J"),$A88)</f>
        <v>0</v>
      </c>
      <c r="J88" s="14">
        <f ca="1">COUNTIF(INDIRECT("INC"&amp;J$1&amp;"!$J:$J"),$A88)</f>
        <v>0</v>
      </c>
      <c r="K88" s="14">
        <f ca="1">COUNTIF(INDIRECT("INC"&amp;K$1&amp;"!$J:$J"),$A88)</f>
        <v>0</v>
      </c>
      <c r="L88" s="14">
        <f ca="1">COUNTIF(INDIRECT("INC"&amp;L$1&amp;"!$J:$J"),$A88)</f>
        <v>0</v>
      </c>
      <c r="M88" s="14">
        <f ca="1">COUNTIF(INDIRECT("INC"&amp;M$1&amp;"!$J:$J"),$A88)</f>
        <v>0</v>
      </c>
      <c r="N88" s="16">
        <f ca="1">SUM(B88:M88)</f>
        <v>0</v>
      </c>
      <c r="O88" s="8">
        <f ca="1">COUNTIFS(INDIRECT("INC"&amp;$O$1&amp;"!$J:$J"),$A88,INDIRECT("INC"&amp;$O$1&amp;"!$D:$D"),RIGHT(O$2,1))</f>
        <v>0</v>
      </c>
      <c r="P88" s="8">
        <f ca="1">COUNTIFS(INDIRECT("INC"&amp;$O$1&amp;"!$J:$J"),$A88,INDIRECT("INC"&amp;$O$1&amp;"!$D:$D"),RIGHT(P$2,1))</f>
        <v>0</v>
      </c>
      <c r="Q88" s="8">
        <f ca="1">COUNTIFS(INDIRECT("INC"&amp;$O$1&amp;"!$J:$J"),$A88,INDIRECT("INC"&amp;$O$1&amp;"!$D:$D"),RIGHT(Q$2,1))</f>
        <v>0</v>
      </c>
      <c r="R88" s="8">
        <f ca="1">COUNTIFS(INDIRECT("INC"&amp;$O$1&amp;"!$J:$J"),$A88,INDIRECT("INC"&amp;$O$1&amp;"!$D:$D"),RIGHT(R$2,1))</f>
        <v>0</v>
      </c>
      <c r="S88" s="8">
        <f ca="1">COUNTIFS(INDIRECT("INC"&amp;$O$1&amp;"!$J:$J"),$A88,INDIRECT("INC"&amp;$O$1&amp;"!$D:$D"),RIGHT(S$2,1))</f>
        <v>0</v>
      </c>
    </row>
    <row r="89" spans="1:19">
      <c r="A89" s="10" t="s">
        <v>302</v>
      </c>
      <c r="B89" s="6">
        <f ca="1">SUM(B3:B88)</f>
        <v>292</v>
      </c>
      <c r="C89" s="6">
        <f ca="1">SUM(C3:C88)</f>
        <v>359</v>
      </c>
      <c r="D89" s="6">
        <f ca="1">SUM(D3:D88)</f>
        <v>387</v>
      </c>
      <c r="E89" s="6">
        <f ca="1">SUM(E3:E88)</f>
        <v>365</v>
      </c>
      <c r="F89" s="6">
        <f ca="1">SUM(F3:F88)</f>
        <v>311</v>
      </c>
      <c r="G89" s="6">
        <f ca="1">SUM(G3:G88)</f>
        <v>275</v>
      </c>
      <c r="H89" s="6">
        <f ca="1">SUM(H3:H88)</f>
        <v>310</v>
      </c>
      <c r="I89" s="6">
        <f ca="1">SUM(I3:I88)</f>
        <v>228</v>
      </c>
      <c r="J89" s="6">
        <f ca="1">SUM(J3:J88)</f>
        <v>156</v>
      </c>
      <c r="K89" s="6">
        <f ca="1">SUM(K3:K88)</f>
        <v>334</v>
      </c>
      <c r="L89" s="6">
        <f ca="1">SUM(L3:L88)</f>
        <v>394</v>
      </c>
      <c r="M89" s="6">
        <f ca="1">SUM(M3:M88)</f>
        <v>421</v>
      </c>
      <c r="N89" s="6">
        <f ca="1">SUM(N3:N88)</f>
        <v>3832</v>
      </c>
      <c r="O89" s="6">
        <f ca="1">SUM(O3:O88)</f>
        <v>0</v>
      </c>
      <c r="P89" s="6">
        <f ca="1">SUM(P3:P88)</f>
        <v>0</v>
      </c>
      <c r="Q89" s="6">
        <f ca="1">SUM(Q3:Q88)</f>
        <v>6</v>
      </c>
      <c r="R89" s="6">
        <f ca="1">SUM(R3:R88)</f>
        <v>276</v>
      </c>
      <c r="S89" s="6">
        <f ca="1">SUM(S3:S88)</f>
        <v>139</v>
      </c>
    </row>
    <row r="90" spans="1:19">
      <c r="I90" s="4"/>
    </row>
    <row r="91" spans="1:19">
      <c r="C91" s="51">
        <f t="shared" ref="C91:M91" ca="1" si="0">(C89-B89)/B89</f>
        <v>0.22945205479452055</v>
      </c>
      <c r="D91" s="51">
        <f t="shared" ca="1" si="0"/>
        <v>7.7994428969359333E-2</v>
      </c>
      <c r="E91" s="51">
        <f t="shared" ca="1" si="0"/>
        <v>-5.6847545219638244E-2</v>
      </c>
      <c r="F91" s="51">
        <f t="shared" ca="1" si="0"/>
        <v>-0.14794520547945206</v>
      </c>
      <c r="G91" s="51">
        <f t="shared" ca="1" si="0"/>
        <v>-0.1157556270096463</v>
      </c>
      <c r="H91" s="51">
        <f t="shared" ca="1" si="0"/>
        <v>0.12727272727272726</v>
      </c>
      <c r="I91" s="51">
        <f t="shared" ca="1" si="0"/>
        <v>-0.26451612903225807</v>
      </c>
      <c r="J91" s="51">
        <f t="shared" ca="1" si="0"/>
        <v>-0.31578947368421051</v>
      </c>
      <c r="K91" s="51">
        <f t="shared" ca="1" si="0"/>
        <v>1.141025641025641</v>
      </c>
      <c r="L91" s="51">
        <f t="shared" ca="1" si="0"/>
        <v>0.17964071856287425</v>
      </c>
      <c r="M91" s="51">
        <f t="shared" ca="1" si="0"/>
        <v>6.8527918781725886E-2</v>
      </c>
    </row>
    <row r="92" spans="1:19">
      <c r="I92" s="4"/>
    </row>
    <row r="93" spans="1:19">
      <c r="I93" s="4"/>
    </row>
    <row r="94" spans="1:19">
      <c r="I94" s="4"/>
    </row>
    <row r="95" spans="1:19">
      <c r="I95" s="4"/>
    </row>
    <row r="96" spans="1:19">
      <c r="I96" s="4"/>
    </row>
    <row r="97" spans="9:9">
      <c r="I97" s="4"/>
    </row>
    <row r="98" spans="9:9">
      <c r="I98" s="4"/>
    </row>
    <row r="99" spans="9:9">
      <c r="I99" s="4"/>
    </row>
    <row r="100" spans="9:9">
      <c r="I100" s="4"/>
    </row>
    <row r="101" spans="9:9">
      <c r="I101" s="4"/>
    </row>
    <row r="102" spans="9:9">
      <c r="I102" s="4"/>
    </row>
    <row r="103" spans="9:9">
      <c r="I103" s="4"/>
    </row>
    <row r="104" spans="9:9">
      <c r="I104" s="4"/>
    </row>
    <row r="105" spans="9:9">
      <c r="I105" s="4"/>
    </row>
    <row r="106" spans="9:9">
      <c r="I106" s="4"/>
    </row>
    <row r="107" spans="9:9">
      <c r="I107" s="4"/>
    </row>
    <row r="108" spans="9:9">
      <c r="I108" s="4"/>
    </row>
    <row r="109" spans="9:9">
      <c r="I109" s="4"/>
    </row>
    <row r="110" spans="9:9">
      <c r="I110" s="4"/>
    </row>
    <row r="111" spans="9:9">
      <c r="I111" s="4"/>
    </row>
    <row r="112" spans="9:9">
      <c r="I112" s="4"/>
    </row>
    <row r="113" spans="9:9">
      <c r="I113" s="4"/>
    </row>
    <row r="114" spans="9:9">
      <c r="I114" s="4"/>
    </row>
    <row r="115" spans="9:9">
      <c r="I115" s="4"/>
    </row>
    <row r="116" spans="9:9">
      <c r="I116" s="4"/>
    </row>
    <row r="117" spans="9:9">
      <c r="I117" s="4"/>
    </row>
    <row r="118" spans="9:9">
      <c r="I118" s="4"/>
    </row>
    <row r="119" spans="9:9">
      <c r="I119" s="4"/>
    </row>
    <row r="120" spans="9:9">
      <c r="I120" s="4"/>
    </row>
    <row r="121" spans="9:9">
      <c r="I121" s="4"/>
    </row>
    <row r="122" spans="9:9">
      <c r="I122" s="4"/>
    </row>
    <row r="123" spans="9:9">
      <c r="I123" s="4"/>
    </row>
    <row r="124" spans="9:9">
      <c r="I124" s="4"/>
    </row>
    <row r="125" spans="9:9">
      <c r="I125" s="4"/>
    </row>
    <row r="126" spans="9:9">
      <c r="I126" s="4"/>
    </row>
    <row r="127" spans="9:9">
      <c r="I127" s="4"/>
    </row>
    <row r="128" spans="9:9">
      <c r="I128" s="4"/>
    </row>
    <row r="129" spans="9:9">
      <c r="I129" s="4"/>
    </row>
    <row r="130" spans="9:9">
      <c r="I130" s="4"/>
    </row>
    <row r="131" spans="9:9">
      <c r="I131" s="4"/>
    </row>
    <row r="132" spans="9:9">
      <c r="I132" s="4"/>
    </row>
    <row r="133" spans="9:9">
      <c r="I133" s="4"/>
    </row>
    <row r="134" spans="9:9">
      <c r="I134" s="4"/>
    </row>
    <row r="135" spans="9:9">
      <c r="I135" s="4"/>
    </row>
    <row r="136" spans="9:9">
      <c r="I136" s="4"/>
    </row>
    <row r="137" spans="9:9">
      <c r="I137" s="4"/>
    </row>
    <row r="138" spans="9:9">
      <c r="I138" s="4"/>
    </row>
    <row r="139" spans="9:9">
      <c r="I139" s="4"/>
    </row>
    <row r="140" spans="9:9">
      <c r="I140" s="4"/>
    </row>
    <row r="141" spans="9:9">
      <c r="I141" s="4"/>
    </row>
    <row r="142" spans="9:9">
      <c r="I142" s="4"/>
    </row>
    <row r="143" spans="9:9">
      <c r="I143" s="4"/>
    </row>
    <row r="144" spans="9:9">
      <c r="I144" s="4"/>
    </row>
    <row r="145" spans="9:9">
      <c r="I145" s="4"/>
    </row>
    <row r="146" spans="9:9">
      <c r="I146" s="4"/>
    </row>
    <row r="147" spans="9:9">
      <c r="I147" s="4"/>
    </row>
    <row r="148" spans="9:9">
      <c r="I148" s="4"/>
    </row>
    <row r="149" spans="9:9">
      <c r="I149" s="4"/>
    </row>
    <row r="150" spans="9:9">
      <c r="I150" s="4"/>
    </row>
    <row r="151" spans="9:9">
      <c r="I151" s="4"/>
    </row>
    <row r="152" spans="9:9">
      <c r="I152" s="4"/>
    </row>
    <row r="153" spans="9:9">
      <c r="I153" s="4"/>
    </row>
    <row r="154" spans="9:9">
      <c r="I154" s="4"/>
    </row>
    <row r="155" spans="9:9">
      <c r="I155" s="4"/>
    </row>
    <row r="156" spans="9:9">
      <c r="I156" s="4"/>
    </row>
    <row r="157" spans="9:9">
      <c r="I157" s="4"/>
    </row>
    <row r="158" spans="9:9">
      <c r="I158" s="4"/>
    </row>
    <row r="159" spans="9:9">
      <c r="I159" s="4"/>
    </row>
    <row r="160" spans="9:9">
      <c r="I160" s="4"/>
    </row>
    <row r="161" spans="9:9">
      <c r="I161" s="4"/>
    </row>
    <row r="162" spans="9:9">
      <c r="I162" s="4"/>
    </row>
    <row r="163" spans="9:9">
      <c r="I163" s="4"/>
    </row>
    <row r="164" spans="9:9">
      <c r="I164" s="4"/>
    </row>
    <row r="165" spans="9:9">
      <c r="I165" s="4"/>
    </row>
    <row r="166" spans="9:9">
      <c r="I166" s="4"/>
    </row>
    <row r="167" spans="9:9">
      <c r="I167" s="4"/>
    </row>
    <row r="168" spans="9:9">
      <c r="I168" s="4"/>
    </row>
    <row r="169" spans="9:9">
      <c r="I169" s="4"/>
    </row>
    <row r="170" spans="9:9">
      <c r="I170" s="4"/>
    </row>
    <row r="171" spans="9:9">
      <c r="I171" s="4"/>
    </row>
    <row r="172" spans="9:9">
      <c r="I172" s="4"/>
    </row>
    <row r="173" spans="9:9">
      <c r="I173" s="4"/>
    </row>
    <row r="174" spans="9:9">
      <c r="I174" s="4"/>
    </row>
    <row r="175" spans="9:9">
      <c r="I175" s="4"/>
    </row>
    <row r="176" spans="9:9">
      <c r="I176" s="4"/>
    </row>
    <row r="177" spans="9:9">
      <c r="I177" s="4"/>
    </row>
    <row r="178" spans="9:9">
      <c r="I178" s="4"/>
    </row>
    <row r="179" spans="9:9">
      <c r="I179" s="4"/>
    </row>
    <row r="180" spans="9:9">
      <c r="I180" s="4"/>
    </row>
    <row r="181" spans="9:9">
      <c r="I181" s="4"/>
    </row>
    <row r="182" spans="9:9">
      <c r="I182" s="4"/>
    </row>
    <row r="183" spans="9:9">
      <c r="I183" s="4"/>
    </row>
    <row r="184" spans="9:9">
      <c r="I184" s="4"/>
    </row>
    <row r="185" spans="9:9">
      <c r="I185" s="4"/>
    </row>
    <row r="186" spans="9:9">
      <c r="I186" s="4"/>
    </row>
    <row r="187" spans="9:9">
      <c r="I187" s="4"/>
    </row>
    <row r="188" spans="9:9">
      <c r="I188" s="4"/>
    </row>
    <row r="189" spans="9:9">
      <c r="I189" s="4"/>
    </row>
    <row r="190" spans="9:9">
      <c r="I190" s="4"/>
    </row>
    <row r="191" spans="9:9">
      <c r="I191" s="4"/>
    </row>
    <row r="192" spans="9:9">
      <c r="I192" s="4"/>
    </row>
    <row r="193" spans="9:9">
      <c r="I193" s="4"/>
    </row>
    <row r="194" spans="9:9">
      <c r="I194" s="4"/>
    </row>
    <row r="195" spans="9:9">
      <c r="I195" s="4"/>
    </row>
    <row r="196" spans="9:9">
      <c r="I196" s="4"/>
    </row>
    <row r="197" spans="9:9">
      <c r="I197" s="4"/>
    </row>
    <row r="198" spans="9:9">
      <c r="I198" s="4"/>
    </row>
    <row r="199" spans="9:9">
      <c r="I199" s="4"/>
    </row>
    <row r="200" spans="9:9">
      <c r="I200" s="4"/>
    </row>
    <row r="201" spans="9:9">
      <c r="I201" s="4"/>
    </row>
    <row r="202" spans="9:9">
      <c r="I202" s="4"/>
    </row>
    <row r="203" spans="9:9">
      <c r="I203" s="4"/>
    </row>
    <row r="204" spans="9:9">
      <c r="I204" s="4"/>
    </row>
    <row r="205" spans="9:9">
      <c r="I205" s="4"/>
    </row>
    <row r="206" spans="9:9">
      <c r="I206" s="4"/>
    </row>
    <row r="207" spans="9:9">
      <c r="I207" s="4"/>
    </row>
    <row r="208" spans="9:9">
      <c r="I208" s="4"/>
    </row>
    <row r="209" spans="9:9">
      <c r="I209" s="4"/>
    </row>
    <row r="210" spans="9:9">
      <c r="I210" s="4"/>
    </row>
    <row r="211" spans="9:9">
      <c r="I211" s="4"/>
    </row>
    <row r="212" spans="9:9">
      <c r="I212" s="4"/>
    </row>
    <row r="213" spans="9:9">
      <c r="I213" s="4"/>
    </row>
    <row r="214" spans="9:9">
      <c r="I214" s="4"/>
    </row>
    <row r="215" spans="9:9">
      <c r="I215" s="4"/>
    </row>
    <row r="216" spans="9:9">
      <c r="I216" s="4"/>
    </row>
    <row r="217" spans="9:9">
      <c r="I217" s="4"/>
    </row>
    <row r="218" spans="9:9">
      <c r="I218" s="4"/>
    </row>
    <row r="219" spans="9:9">
      <c r="I219" s="4"/>
    </row>
    <row r="220" spans="9:9">
      <c r="I220" s="4"/>
    </row>
    <row r="221" spans="9:9">
      <c r="I221" s="4"/>
    </row>
    <row r="222" spans="9:9">
      <c r="I222" s="4"/>
    </row>
    <row r="223" spans="9:9">
      <c r="I223" s="4"/>
    </row>
    <row r="224" spans="9:9">
      <c r="I224" s="4"/>
    </row>
    <row r="225" spans="9:9">
      <c r="I225" s="4"/>
    </row>
    <row r="226" spans="9:9">
      <c r="I226" s="4"/>
    </row>
    <row r="227" spans="9:9">
      <c r="I227" s="4"/>
    </row>
    <row r="228" spans="9:9">
      <c r="I228" s="4"/>
    </row>
    <row r="229" spans="9:9">
      <c r="I229" s="4"/>
    </row>
    <row r="230" spans="9:9">
      <c r="I230" s="4"/>
    </row>
    <row r="231" spans="9:9">
      <c r="I231" s="4"/>
    </row>
    <row r="232" spans="9:9">
      <c r="I232" s="4"/>
    </row>
    <row r="233" spans="9:9">
      <c r="I233" s="4"/>
    </row>
    <row r="234" spans="9:9">
      <c r="I234" s="4"/>
    </row>
    <row r="235" spans="9:9">
      <c r="I235" s="4"/>
    </row>
    <row r="236" spans="9:9">
      <c r="I236" s="4"/>
    </row>
    <row r="237" spans="9:9">
      <c r="I237" s="4"/>
    </row>
    <row r="238" spans="9:9">
      <c r="I238" s="4"/>
    </row>
    <row r="239" spans="9:9">
      <c r="I239" s="4"/>
    </row>
    <row r="240" spans="9:9">
      <c r="I240" s="4"/>
    </row>
    <row r="241" spans="9:9">
      <c r="I241" s="4"/>
    </row>
    <row r="242" spans="9:9">
      <c r="I242" s="4"/>
    </row>
    <row r="243" spans="9:9">
      <c r="I243" s="4"/>
    </row>
    <row r="244" spans="9:9">
      <c r="I244" s="4"/>
    </row>
    <row r="245" spans="9:9">
      <c r="I245" s="4"/>
    </row>
    <row r="246" spans="9:9">
      <c r="I246" s="4"/>
    </row>
    <row r="247" spans="9:9">
      <c r="I247" s="4"/>
    </row>
    <row r="248" spans="9:9">
      <c r="I248" s="4"/>
    </row>
    <row r="249" spans="9:9">
      <c r="I249" s="4"/>
    </row>
    <row r="250" spans="9:9">
      <c r="I250" s="4"/>
    </row>
    <row r="251" spans="9:9">
      <c r="I251" s="4"/>
    </row>
    <row r="252" spans="9:9">
      <c r="I252" s="4"/>
    </row>
    <row r="253" spans="9:9">
      <c r="I253" s="4"/>
    </row>
    <row r="254" spans="9:9">
      <c r="I254" s="4"/>
    </row>
    <row r="255" spans="9:9">
      <c r="I255" s="4"/>
    </row>
    <row r="256" spans="9:9">
      <c r="I256" s="4"/>
    </row>
    <row r="257" spans="9:9">
      <c r="I257" s="4"/>
    </row>
    <row r="258" spans="9:9">
      <c r="I258" s="4"/>
    </row>
    <row r="259" spans="9:9">
      <c r="I259" s="4"/>
    </row>
    <row r="260" spans="9:9">
      <c r="I260" s="4"/>
    </row>
    <row r="261" spans="9:9">
      <c r="I261" s="4"/>
    </row>
    <row r="262" spans="9:9">
      <c r="I262" s="4"/>
    </row>
    <row r="263" spans="9:9">
      <c r="I263" s="4"/>
    </row>
    <row r="264" spans="9:9">
      <c r="I264" s="4"/>
    </row>
    <row r="265" spans="9:9">
      <c r="I265" s="4"/>
    </row>
    <row r="266" spans="9:9">
      <c r="I266" s="4"/>
    </row>
    <row r="267" spans="9:9">
      <c r="I267" s="4"/>
    </row>
    <row r="268" spans="9:9">
      <c r="I268" s="4"/>
    </row>
    <row r="269" spans="9:9">
      <c r="I269" s="4"/>
    </row>
    <row r="270" spans="9:9">
      <c r="I270" s="4"/>
    </row>
    <row r="271" spans="9:9">
      <c r="I271" s="4"/>
    </row>
    <row r="272" spans="9:9">
      <c r="I272" s="4"/>
    </row>
    <row r="273" spans="9:9">
      <c r="I273" s="4"/>
    </row>
    <row r="274" spans="9:9">
      <c r="I274" s="4"/>
    </row>
    <row r="275" spans="9:9">
      <c r="I275" s="4"/>
    </row>
    <row r="276" spans="9:9">
      <c r="I276" s="4"/>
    </row>
    <row r="277" spans="9:9">
      <c r="I277" s="4"/>
    </row>
    <row r="278" spans="9:9">
      <c r="I278" s="4"/>
    </row>
    <row r="279" spans="9:9">
      <c r="I279" s="4"/>
    </row>
    <row r="280" spans="9:9">
      <c r="I280" s="4"/>
    </row>
    <row r="281" spans="9:9">
      <c r="I281" s="4"/>
    </row>
    <row r="282" spans="9:9">
      <c r="I282" s="4"/>
    </row>
    <row r="283" spans="9:9">
      <c r="I283" s="4"/>
    </row>
    <row r="284" spans="9:9">
      <c r="I284" s="4"/>
    </row>
    <row r="285" spans="9:9">
      <c r="I285" s="4"/>
    </row>
    <row r="286" spans="9:9">
      <c r="I286" s="4"/>
    </row>
    <row r="287" spans="9:9">
      <c r="I287" s="4"/>
    </row>
    <row r="288" spans="9:9">
      <c r="I288" s="4"/>
    </row>
    <row r="289" spans="9:9">
      <c r="I289" s="4"/>
    </row>
    <row r="290" spans="9:9">
      <c r="I290" s="4"/>
    </row>
    <row r="291" spans="9:9">
      <c r="I291" s="4"/>
    </row>
    <row r="292" spans="9:9">
      <c r="I292" s="4"/>
    </row>
    <row r="293" spans="9:9">
      <c r="I293" s="4"/>
    </row>
    <row r="294" spans="9:9">
      <c r="I294" s="4"/>
    </row>
    <row r="295" spans="9:9">
      <c r="I295" s="4"/>
    </row>
    <row r="296" spans="9:9">
      <c r="I296" s="4"/>
    </row>
    <row r="297" spans="9:9">
      <c r="I297" s="4"/>
    </row>
    <row r="298" spans="9:9">
      <c r="I298" s="4"/>
    </row>
    <row r="299" spans="9:9">
      <c r="I299" s="4"/>
    </row>
    <row r="300" spans="9:9">
      <c r="I300" s="4"/>
    </row>
    <row r="301" spans="9:9">
      <c r="I301" s="4"/>
    </row>
    <row r="302" spans="9:9">
      <c r="I302" s="4"/>
    </row>
    <row r="303" spans="9:9">
      <c r="I303" s="4"/>
    </row>
    <row r="304" spans="9:9">
      <c r="I304" s="4"/>
    </row>
    <row r="305" spans="9:9">
      <c r="I305" s="4"/>
    </row>
    <row r="306" spans="9:9">
      <c r="I306" s="4"/>
    </row>
    <row r="307" spans="9:9">
      <c r="I307" s="4"/>
    </row>
    <row r="308" spans="9:9">
      <c r="I308" s="4"/>
    </row>
    <row r="309" spans="9:9">
      <c r="I309" s="4"/>
    </row>
    <row r="310" spans="9:9">
      <c r="I310" s="4"/>
    </row>
    <row r="311" spans="9:9">
      <c r="I311" s="4"/>
    </row>
    <row r="312" spans="9:9">
      <c r="I312" s="4"/>
    </row>
    <row r="313" spans="9:9">
      <c r="I313" s="4"/>
    </row>
    <row r="314" spans="9:9">
      <c r="I314" s="4"/>
    </row>
    <row r="315" spans="9:9">
      <c r="I315" s="4"/>
    </row>
    <row r="316" spans="9:9">
      <c r="I316" s="4"/>
    </row>
    <row r="317" spans="9:9">
      <c r="I317" s="4"/>
    </row>
    <row r="318" spans="9:9">
      <c r="I318" s="4"/>
    </row>
    <row r="319" spans="9:9">
      <c r="I319" s="4"/>
    </row>
    <row r="320" spans="9:9">
      <c r="I320" s="4"/>
    </row>
    <row r="321" spans="9:9">
      <c r="I321" s="4"/>
    </row>
    <row r="322" spans="9:9">
      <c r="I322" s="4"/>
    </row>
    <row r="323" spans="9:9">
      <c r="I323" s="4"/>
    </row>
    <row r="324" spans="9:9">
      <c r="I324" s="4"/>
    </row>
    <row r="325" spans="9:9">
      <c r="I325" s="4"/>
    </row>
    <row r="326" spans="9:9">
      <c r="I326" s="4"/>
    </row>
    <row r="327" spans="9:9">
      <c r="I327" s="4"/>
    </row>
    <row r="328" spans="9:9">
      <c r="I328" s="4"/>
    </row>
    <row r="329" spans="9:9">
      <c r="I329" s="4"/>
    </row>
    <row r="330" spans="9:9">
      <c r="I330" s="4"/>
    </row>
    <row r="331" spans="9:9">
      <c r="I331" s="4"/>
    </row>
    <row r="332" spans="9:9">
      <c r="I332" s="4"/>
    </row>
    <row r="333" spans="9:9">
      <c r="I333" s="4"/>
    </row>
    <row r="334" spans="9:9">
      <c r="I334" s="4"/>
    </row>
    <row r="335" spans="9:9">
      <c r="I335" s="4"/>
    </row>
    <row r="336" spans="9:9">
      <c r="I336" s="4"/>
    </row>
    <row r="337" spans="9:9">
      <c r="I337" s="4"/>
    </row>
    <row r="338" spans="9:9">
      <c r="I338" s="4"/>
    </row>
    <row r="339" spans="9:9">
      <c r="I339" s="4"/>
    </row>
    <row r="340" spans="9:9">
      <c r="I340" s="4"/>
    </row>
    <row r="341" spans="9:9">
      <c r="I341" s="4"/>
    </row>
    <row r="342" spans="9:9">
      <c r="I342" s="4"/>
    </row>
    <row r="343" spans="9:9">
      <c r="I343" s="4"/>
    </row>
    <row r="344" spans="9:9">
      <c r="I344" s="4"/>
    </row>
    <row r="345" spans="9:9">
      <c r="I345" s="4"/>
    </row>
    <row r="346" spans="9:9">
      <c r="I346" s="4"/>
    </row>
    <row r="347" spans="9:9">
      <c r="I347" s="4"/>
    </row>
    <row r="348" spans="9:9">
      <c r="I348" s="4"/>
    </row>
    <row r="349" spans="9:9">
      <c r="I349" s="4"/>
    </row>
    <row r="350" spans="9:9">
      <c r="I350" s="4"/>
    </row>
    <row r="351" spans="9:9">
      <c r="I351" s="4"/>
    </row>
    <row r="352" spans="9:9">
      <c r="I352" s="4"/>
    </row>
    <row r="353" spans="9:9">
      <c r="I353" s="4"/>
    </row>
    <row r="354" spans="9:9">
      <c r="I354" s="4"/>
    </row>
    <row r="355" spans="9:9">
      <c r="I355" s="4"/>
    </row>
    <row r="356" spans="9:9">
      <c r="I356" s="4"/>
    </row>
    <row r="357" spans="9:9">
      <c r="I357" s="4"/>
    </row>
    <row r="358" spans="9:9">
      <c r="I358" s="4"/>
    </row>
    <row r="359" spans="9:9">
      <c r="I359" s="4"/>
    </row>
    <row r="360" spans="9:9">
      <c r="I360" s="4"/>
    </row>
    <row r="361" spans="9:9">
      <c r="I361" s="4"/>
    </row>
    <row r="362" spans="9:9">
      <c r="I362" s="4"/>
    </row>
    <row r="363" spans="9:9">
      <c r="I363" s="4"/>
    </row>
    <row r="364" spans="9:9">
      <c r="I364" s="4"/>
    </row>
    <row r="365" spans="9:9">
      <c r="I365" s="4"/>
    </row>
    <row r="366" spans="9:9">
      <c r="I366" s="4"/>
    </row>
    <row r="367" spans="9:9">
      <c r="I367" s="4"/>
    </row>
    <row r="368" spans="9:9">
      <c r="I368" s="4"/>
    </row>
    <row r="369" spans="9:9">
      <c r="I369" s="4"/>
    </row>
    <row r="370" spans="9:9">
      <c r="I370" s="4"/>
    </row>
    <row r="371" spans="9:9">
      <c r="I371" s="4"/>
    </row>
    <row r="372" spans="9:9">
      <c r="I372" s="4"/>
    </row>
    <row r="373" spans="9:9">
      <c r="I373" s="4"/>
    </row>
    <row r="374" spans="9:9">
      <c r="I374" s="4"/>
    </row>
    <row r="375" spans="9:9">
      <c r="I375" s="4"/>
    </row>
    <row r="376" spans="9:9">
      <c r="I376" s="4"/>
    </row>
    <row r="377" spans="9:9">
      <c r="I377" s="4"/>
    </row>
    <row r="378" spans="9:9">
      <c r="I378" s="4"/>
    </row>
    <row r="379" spans="9:9">
      <c r="I379" s="4"/>
    </row>
    <row r="380" spans="9:9">
      <c r="I380" s="4"/>
    </row>
    <row r="381" spans="9:9">
      <c r="I381" s="4"/>
    </row>
    <row r="382" spans="9:9">
      <c r="I382" s="4"/>
    </row>
    <row r="383" spans="9:9">
      <c r="I383" s="4"/>
    </row>
    <row r="384" spans="9:9">
      <c r="I384" s="4"/>
    </row>
    <row r="385" spans="9:9">
      <c r="I385" s="4"/>
    </row>
    <row r="386" spans="9:9">
      <c r="I386" s="4"/>
    </row>
    <row r="387" spans="9:9">
      <c r="I387" s="4"/>
    </row>
    <row r="388" spans="9:9">
      <c r="I388" s="4"/>
    </row>
    <row r="389" spans="9:9">
      <c r="I389" s="4"/>
    </row>
    <row r="390" spans="9:9">
      <c r="I390" s="4"/>
    </row>
    <row r="391" spans="9:9">
      <c r="I391" s="4"/>
    </row>
    <row r="392" spans="9:9">
      <c r="I392" s="4"/>
    </row>
    <row r="393" spans="9:9">
      <c r="I393" s="4"/>
    </row>
    <row r="394" spans="9:9">
      <c r="I394" s="4"/>
    </row>
    <row r="395" spans="9:9">
      <c r="I395" s="4"/>
    </row>
    <row r="396" spans="9:9">
      <c r="I396" s="4"/>
    </row>
    <row r="397" spans="9:9">
      <c r="I397" s="4"/>
    </row>
    <row r="398" spans="9:9">
      <c r="I398" s="4"/>
    </row>
    <row r="399" spans="9:9">
      <c r="I399" s="4"/>
    </row>
    <row r="400" spans="9:9">
      <c r="I400" s="4"/>
    </row>
    <row r="401" spans="9:9">
      <c r="I401" s="4"/>
    </row>
    <row r="402" spans="9:9">
      <c r="I402" s="4"/>
    </row>
    <row r="403" spans="9:9">
      <c r="I403" s="4"/>
    </row>
    <row r="404" spans="9:9">
      <c r="I404" s="4"/>
    </row>
    <row r="405" spans="9:9">
      <c r="I405" s="4"/>
    </row>
    <row r="406" spans="9:9">
      <c r="I406" s="4"/>
    </row>
    <row r="407" spans="9:9">
      <c r="I407" s="4"/>
    </row>
    <row r="408" spans="9:9">
      <c r="I408" s="4"/>
    </row>
    <row r="409" spans="9:9">
      <c r="I409" s="4"/>
    </row>
    <row r="410" spans="9:9">
      <c r="I410" s="4"/>
    </row>
    <row r="411" spans="9:9">
      <c r="I411" s="4"/>
    </row>
    <row r="412" spans="9:9">
      <c r="I412" s="4"/>
    </row>
    <row r="413" spans="9:9">
      <c r="I413" s="4"/>
    </row>
    <row r="414" spans="9:9">
      <c r="I414" s="4"/>
    </row>
    <row r="415" spans="9:9">
      <c r="I415" s="4"/>
    </row>
    <row r="416" spans="9:9">
      <c r="I416" s="4"/>
    </row>
    <row r="417" spans="9:9">
      <c r="I417" s="4"/>
    </row>
    <row r="418" spans="9:9">
      <c r="I418" s="4"/>
    </row>
    <row r="419" spans="9:9">
      <c r="I419" s="4"/>
    </row>
    <row r="420" spans="9:9">
      <c r="I420" s="4"/>
    </row>
    <row r="421" spans="9:9">
      <c r="I421" s="4"/>
    </row>
    <row r="422" spans="9:9">
      <c r="I422" s="4"/>
    </row>
    <row r="423" spans="9:9">
      <c r="I423" s="4"/>
    </row>
    <row r="424" spans="9:9">
      <c r="I424" s="4"/>
    </row>
    <row r="425" spans="9:9">
      <c r="I425" s="4"/>
    </row>
    <row r="426" spans="9:9">
      <c r="I426" s="4"/>
    </row>
    <row r="427" spans="9:9">
      <c r="I427" s="4"/>
    </row>
    <row r="428" spans="9:9">
      <c r="I428" s="4"/>
    </row>
    <row r="429" spans="9:9">
      <c r="I429" s="4"/>
    </row>
    <row r="430" spans="9:9">
      <c r="I430" s="4"/>
    </row>
    <row r="431" spans="9:9">
      <c r="I431" s="4"/>
    </row>
    <row r="432" spans="9:9">
      <c r="I432" s="4"/>
    </row>
    <row r="433" spans="9:9">
      <c r="I433" s="4"/>
    </row>
    <row r="434" spans="9:9">
      <c r="I434" s="4"/>
    </row>
    <row r="435" spans="9:9">
      <c r="I435" s="4"/>
    </row>
    <row r="436" spans="9:9">
      <c r="I436" s="4"/>
    </row>
    <row r="437" spans="9:9">
      <c r="I437" s="4"/>
    </row>
    <row r="438" spans="9:9">
      <c r="I438" s="4"/>
    </row>
    <row r="439" spans="9:9">
      <c r="I439" s="4"/>
    </row>
    <row r="440" spans="9:9">
      <c r="I440" s="4"/>
    </row>
    <row r="441" spans="9:9">
      <c r="I441" s="4"/>
    </row>
    <row r="442" spans="9:9">
      <c r="I442" s="4"/>
    </row>
    <row r="443" spans="9:9">
      <c r="I443" s="4"/>
    </row>
    <row r="444" spans="9:9">
      <c r="I444" s="4"/>
    </row>
    <row r="445" spans="9:9">
      <c r="I445" s="4"/>
    </row>
    <row r="446" spans="9:9">
      <c r="I446" s="4"/>
    </row>
    <row r="447" spans="9:9">
      <c r="I447" s="4"/>
    </row>
    <row r="448" spans="9:9">
      <c r="I448" s="4"/>
    </row>
    <row r="449" spans="9:9">
      <c r="I449" s="4"/>
    </row>
    <row r="450" spans="9:9">
      <c r="I450" s="4"/>
    </row>
    <row r="451" spans="9:9">
      <c r="I451" s="4"/>
    </row>
    <row r="452" spans="9:9">
      <c r="I452" s="4"/>
    </row>
    <row r="453" spans="9:9">
      <c r="I453" s="4"/>
    </row>
    <row r="454" spans="9:9">
      <c r="I454" s="4"/>
    </row>
    <row r="455" spans="9:9">
      <c r="I455" s="4"/>
    </row>
    <row r="456" spans="9:9">
      <c r="I456" s="4"/>
    </row>
    <row r="457" spans="9:9">
      <c r="I457" s="4"/>
    </row>
    <row r="458" spans="9:9">
      <c r="I458" s="4"/>
    </row>
    <row r="459" spans="9:9">
      <c r="I459" s="4"/>
    </row>
    <row r="460" spans="9:9">
      <c r="I460" s="4"/>
    </row>
    <row r="461" spans="9:9">
      <c r="I461" s="4"/>
    </row>
    <row r="462" spans="9:9">
      <c r="I462" s="4"/>
    </row>
    <row r="463" spans="9:9">
      <c r="I463" s="4"/>
    </row>
    <row r="464" spans="9:9">
      <c r="I464" s="4"/>
    </row>
    <row r="465" spans="9:9">
      <c r="I465" s="4"/>
    </row>
    <row r="466" spans="9:9">
      <c r="I466" s="4"/>
    </row>
    <row r="467" spans="9:9">
      <c r="I467" s="4"/>
    </row>
    <row r="468" spans="9:9">
      <c r="I468" s="4"/>
    </row>
    <row r="469" spans="9:9">
      <c r="I469" s="4"/>
    </row>
    <row r="470" spans="9:9">
      <c r="I470" s="4"/>
    </row>
    <row r="471" spans="9:9">
      <c r="I471" s="4"/>
    </row>
    <row r="472" spans="9:9">
      <c r="I472" s="4"/>
    </row>
    <row r="473" spans="9:9">
      <c r="I473" s="4"/>
    </row>
    <row r="474" spans="9:9">
      <c r="I474" s="4"/>
    </row>
    <row r="475" spans="9:9">
      <c r="I475" s="4"/>
    </row>
    <row r="476" spans="9:9">
      <c r="I476" s="4"/>
    </row>
    <row r="477" spans="9:9">
      <c r="I477" s="4"/>
    </row>
    <row r="478" spans="9:9">
      <c r="I478" s="4"/>
    </row>
    <row r="479" spans="9:9">
      <c r="I479" s="4"/>
    </row>
    <row r="480" spans="9:9">
      <c r="I480" s="4"/>
    </row>
    <row r="481" spans="9:9">
      <c r="I481" s="4"/>
    </row>
    <row r="482" spans="9:9">
      <c r="I482" s="4"/>
    </row>
    <row r="483" spans="9:9">
      <c r="I483" s="4"/>
    </row>
    <row r="484" spans="9:9">
      <c r="I484" s="4"/>
    </row>
    <row r="485" spans="9:9">
      <c r="I485" s="4"/>
    </row>
    <row r="486" spans="9:9">
      <c r="I486" s="4"/>
    </row>
    <row r="487" spans="9:9">
      <c r="I487" s="4"/>
    </row>
    <row r="488" spans="9:9">
      <c r="I488" s="4"/>
    </row>
    <row r="489" spans="9:9">
      <c r="I489" s="4"/>
    </row>
    <row r="490" spans="9:9">
      <c r="I490" s="4"/>
    </row>
    <row r="491" spans="9:9">
      <c r="I491" s="4"/>
    </row>
    <row r="492" spans="9:9">
      <c r="I492" s="4"/>
    </row>
    <row r="493" spans="9:9">
      <c r="I493" s="4"/>
    </row>
    <row r="494" spans="9:9">
      <c r="I494" s="4"/>
    </row>
    <row r="495" spans="9:9">
      <c r="I495" s="4"/>
    </row>
    <row r="496" spans="9:9">
      <c r="I496" s="4"/>
    </row>
    <row r="497" spans="9:9">
      <c r="I497" s="4"/>
    </row>
    <row r="498" spans="9:9">
      <c r="I498" s="4"/>
    </row>
    <row r="499" spans="9:9">
      <c r="I499" s="4"/>
    </row>
    <row r="500" spans="9:9">
      <c r="I500" s="4"/>
    </row>
    <row r="501" spans="9:9">
      <c r="I501" s="4"/>
    </row>
    <row r="502" spans="9:9">
      <c r="I502" s="4"/>
    </row>
    <row r="503" spans="9:9">
      <c r="I503" s="4"/>
    </row>
    <row r="504" spans="9:9">
      <c r="I504" s="4"/>
    </row>
    <row r="505" spans="9:9">
      <c r="I505" s="4"/>
    </row>
    <row r="506" spans="9:9">
      <c r="I506" s="4"/>
    </row>
    <row r="507" spans="9:9">
      <c r="I507" s="4"/>
    </row>
    <row r="508" spans="9:9">
      <c r="I508" s="4"/>
    </row>
    <row r="509" spans="9:9">
      <c r="I509" s="4"/>
    </row>
    <row r="510" spans="9:9">
      <c r="I510" s="4"/>
    </row>
    <row r="511" spans="9:9">
      <c r="I511" s="4"/>
    </row>
    <row r="512" spans="9:9">
      <c r="I512" s="4"/>
    </row>
    <row r="513" spans="9:9">
      <c r="I513" s="4"/>
    </row>
    <row r="514" spans="9:9">
      <c r="I514" s="4"/>
    </row>
    <row r="515" spans="9:9">
      <c r="I515" s="4"/>
    </row>
    <row r="516" spans="9:9">
      <c r="I516" s="4"/>
    </row>
    <row r="517" spans="9:9">
      <c r="I517" s="4"/>
    </row>
    <row r="518" spans="9:9">
      <c r="I518" s="4"/>
    </row>
    <row r="519" spans="9:9">
      <c r="I519" s="4"/>
    </row>
    <row r="520" spans="9:9">
      <c r="I520" s="4"/>
    </row>
    <row r="521" spans="9:9">
      <c r="I521" s="4"/>
    </row>
    <row r="522" spans="9:9">
      <c r="I522" s="4"/>
    </row>
    <row r="523" spans="9:9">
      <c r="I523" s="4"/>
    </row>
    <row r="524" spans="9:9">
      <c r="I524" s="4"/>
    </row>
    <row r="525" spans="9:9">
      <c r="I525" s="4"/>
    </row>
    <row r="526" spans="9:9">
      <c r="I526" s="4"/>
    </row>
    <row r="527" spans="9:9">
      <c r="I527" s="4"/>
    </row>
    <row r="528" spans="9:9">
      <c r="I528" s="4"/>
    </row>
    <row r="529" spans="9:9">
      <c r="I529" s="4"/>
    </row>
    <row r="530" spans="9:9">
      <c r="I530" s="4"/>
    </row>
    <row r="531" spans="9:9">
      <c r="I531" s="4"/>
    </row>
    <row r="532" spans="9:9">
      <c r="I532" s="4"/>
    </row>
    <row r="533" spans="9:9">
      <c r="I533" s="4"/>
    </row>
    <row r="534" spans="9:9">
      <c r="I534" s="4"/>
    </row>
    <row r="535" spans="9:9">
      <c r="I535" s="4"/>
    </row>
    <row r="536" spans="9:9">
      <c r="I536" s="4"/>
    </row>
    <row r="537" spans="9:9">
      <c r="I537" s="4"/>
    </row>
    <row r="538" spans="9:9">
      <c r="I538" s="4"/>
    </row>
    <row r="539" spans="9:9">
      <c r="I539" s="4"/>
    </row>
    <row r="540" spans="9:9">
      <c r="I540" s="4"/>
    </row>
    <row r="541" spans="9:9">
      <c r="I541" s="4"/>
    </row>
    <row r="542" spans="9:9">
      <c r="I542" s="4"/>
    </row>
    <row r="543" spans="9:9">
      <c r="I543" s="4"/>
    </row>
    <row r="544" spans="9:9">
      <c r="I544" s="4"/>
    </row>
    <row r="545" spans="9:9">
      <c r="I545" s="4"/>
    </row>
    <row r="546" spans="9:9">
      <c r="I546" s="4"/>
    </row>
    <row r="547" spans="9:9">
      <c r="I547" s="4"/>
    </row>
    <row r="548" spans="9:9">
      <c r="I548" s="4"/>
    </row>
    <row r="549" spans="9:9">
      <c r="I549" s="4"/>
    </row>
    <row r="550" spans="9:9">
      <c r="I550" s="4"/>
    </row>
    <row r="551" spans="9:9">
      <c r="I551" s="4"/>
    </row>
    <row r="552" spans="9:9">
      <c r="I552" s="4"/>
    </row>
    <row r="553" spans="9:9">
      <c r="I553" s="4"/>
    </row>
    <row r="554" spans="9:9">
      <c r="I554" s="4"/>
    </row>
    <row r="555" spans="9:9">
      <c r="I555" s="4"/>
    </row>
    <row r="556" spans="9:9">
      <c r="I556" s="4"/>
    </row>
    <row r="557" spans="9:9">
      <c r="I557" s="4"/>
    </row>
    <row r="558" spans="9:9">
      <c r="I558" s="4"/>
    </row>
    <row r="559" spans="9:9">
      <c r="I559" s="4"/>
    </row>
    <row r="560" spans="9:9">
      <c r="I560" s="4"/>
    </row>
    <row r="561" spans="9:9">
      <c r="I561" s="4"/>
    </row>
    <row r="562" spans="9:9">
      <c r="I562" s="4"/>
    </row>
    <row r="563" spans="9:9">
      <c r="I563" s="4"/>
    </row>
    <row r="564" spans="9:9">
      <c r="I564" s="4"/>
    </row>
    <row r="565" spans="9:9">
      <c r="I565" s="4"/>
    </row>
    <row r="566" spans="9:9">
      <c r="I566" s="4"/>
    </row>
    <row r="567" spans="9:9">
      <c r="I567" s="4"/>
    </row>
    <row r="568" spans="9:9">
      <c r="I568" s="4"/>
    </row>
    <row r="569" spans="9:9">
      <c r="I569" s="4"/>
    </row>
    <row r="570" spans="9:9">
      <c r="I570" s="4"/>
    </row>
    <row r="571" spans="9:9">
      <c r="I571" s="4"/>
    </row>
    <row r="572" spans="9:9">
      <c r="I572" s="4"/>
    </row>
    <row r="573" spans="9:9">
      <c r="I573" s="4"/>
    </row>
    <row r="574" spans="9:9">
      <c r="I574" s="4"/>
    </row>
    <row r="575" spans="9:9">
      <c r="I575" s="4"/>
    </row>
    <row r="576" spans="9:9">
      <c r="I576" s="4"/>
    </row>
    <row r="577" spans="9:9">
      <c r="I577" s="4"/>
    </row>
    <row r="578" spans="9:9">
      <c r="I578" s="4"/>
    </row>
    <row r="579" spans="9:9">
      <c r="I579" s="4"/>
    </row>
    <row r="580" spans="9:9">
      <c r="I580" s="4"/>
    </row>
    <row r="581" spans="9:9">
      <c r="I581" s="4"/>
    </row>
    <row r="582" spans="9:9">
      <c r="I582" s="4"/>
    </row>
    <row r="583" spans="9:9">
      <c r="I583" s="4"/>
    </row>
    <row r="584" spans="9:9">
      <c r="I584" s="4"/>
    </row>
    <row r="585" spans="9:9">
      <c r="I585" s="4"/>
    </row>
    <row r="586" spans="9:9">
      <c r="I586" s="4"/>
    </row>
    <row r="587" spans="9:9">
      <c r="I587" s="4"/>
    </row>
    <row r="588" spans="9:9">
      <c r="I588" s="4"/>
    </row>
    <row r="589" spans="9:9">
      <c r="I589" s="4"/>
    </row>
    <row r="590" spans="9:9">
      <c r="I590" s="4"/>
    </row>
    <row r="591" spans="9:9">
      <c r="I591" s="4"/>
    </row>
    <row r="592" spans="9:9">
      <c r="I592" s="4"/>
    </row>
    <row r="593" spans="9:9">
      <c r="I593" s="4"/>
    </row>
    <row r="594" spans="9:9">
      <c r="I594" s="4"/>
    </row>
    <row r="595" spans="9:9">
      <c r="I595" s="4"/>
    </row>
    <row r="596" spans="9:9">
      <c r="I596" s="4"/>
    </row>
    <row r="597" spans="9:9">
      <c r="I597" s="4"/>
    </row>
    <row r="598" spans="9:9">
      <c r="I598" s="4"/>
    </row>
    <row r="599" spans="9:9">
      <c r="I599" s="4"/>
    </row>
    <row r="600" spans="9:9">
      <c r="I600" s="4"/>
    </row>
    <row r="601" spans="9:9">
      <c r="I601" s="4"/>
    </row>
    <row r="602" spans="9:9">
      <c r="I602" s="4"/>
    </row>
    <row r="603" spans="9:9">
      <c r="I603" s="4"/>
    </row>
    <row r="604" spans="9:9">
      <c r="I604" s="4"/>
    </row>
    <row r="605" spans="9:9">
      <c r="I605" s="4"/>
    </row>
    <row r="606" spans="9:9">
      <c r="I606" s="4"/>
    </row>
    <row r="607" spans="9:9">
      <c r="I607" s="4"/>
    </row>
    <row r="608" spans="9:9">
      <c r="I608" s="4"/>
    </row>
    <row r="609" spans="9:9">
      <c r="I609" s="4"/>
    </row>
    <row r="610" spans="9:9">
      <c r="I610" s="4"/>
    </row>
    <row r="611" spans="9:9">
      <c r="I611" s="4"/>
    </row>
    <row r="612" spans="9:9">
      <c r="I612" s="4"/>
    </row>
    <row r="613" spans="9:9">
      <c r="I613" s="4"/>
    </row>
    <row r="614" spans="9:9">
      <c r="I614" s="4"/>
    </row>
    <row r="615" spans="9:9">
      <c r="I615" s="4"/>
    </row>
    <row r="616" spans="9:9">
      <c r="I616" s="4"/>
    </row>
    <row r="617" spans="9:9">
      <c r="I617" s="4"/>
    </row>
    <row r="618" spans="9:9">
      <c r="I618" s="4"/>
    </row>
    <row r="619" spans="9:9">
      <c r="I619" s="4"/>
    </row>
    <row r="620" spans="9:9">
      <c r="I620" s="4"/>
    </row>
    <row r="621" spans="9:9">
      <c r="I621" s="4"/>
    </row>
    <row r="622" spans="9:9">
      <c r="I622" s="4"/>
    </row>
    <row r="623" spans="9:9">
      <c r="I623" s="4"/>
    </row>
    <row r="624" spans="9:9">
      <c r="I624" s="4"/>
    </row>
    <row r="625" spans="9:9">
      <c r="I625" s="4"/>
    </row>
    <row r="626" spans="9:9">
      <c r="I626" s="4"/>
    </row>
    <row r="627" spans="9:9">
      <c r="I627" s="4"/>
    </row>
    <row r="628" spans="9:9">
      <c r="I628" s="4"/>
    </row>
    <row r="629" spans="9:9">
      <c r="I629" s="4"/>
    </row>
    <row r="630" spans="9:9">
      <c r="I630" s="4"/>
    </row>
    <row r="631" spans="9:9">
      <c r="I631" s="4"/>
    </row>
    <row r="632" spans="9:9">
      <c r="I632" s="4"/>
    </row>
    <row r="633" spans="9:9">
      <c r="I633" s="4"/>
    </row>
    <row r="634" spans="9:9">
      <c r="I634" s="4"/>
    </row>
    <row r="635" spans="9:9">
      <c r="I635" s="4"/>
    </row>
    <row r="636" spans="9:9">
      <c r="I636" s="4"/>
    </row>
    <row r="637" spans="9:9">
      <c r="I637" s="4"/>
    </row>
    <row r="638" spans="9:9">
      <c r="I638" s="4"/>
    </row>
    <row r="639" spans="9:9">
      <c r="I639" s="4"/>
    </row>
    <row r="640" spans="9:9">
      <c r="I640" s="4"/>
    </row>
    <row r="641" spans="9:9">
      <c r="I641" s="4"/>
    </row>
    <row r="642" spans="9:9">
      <c r="I642" s="4"/>
    </row>
    <row r="643" spans="9:9">
      <c r="I643" s="4"/>
    </row>
    <row r="644" spans="9:9">
      <c r="I644" s="4"/>
    </row>
    <row r="645" spans="9:9">
      <c r="I645" s="4"/>
    </row>
    <row r="646" spans="9:9">
      <c r="I646" s="4"/>
    </row>
    <row r="647" spans="9:9">
      <c r="I647" s="4"/>
    </row>
    <row r="648" spans="9:9">
      <c r="I648" s="4"/>
    </row>
    <row r="649" spans="9:9">
      <c r="I649" s="4"/>
    </row>
    <row r="650" spans="9:9">
      <c r="I650" s="4"/>
    </row>
    <row r="651" spans="9:9">
      <c r="I651" s="4"/>
    </row>
    <row r="652" spans="9:9">
      <c r="I652" s="4"/>
    </row>
    <row r="653" spans="9:9">
      <c r="I653" s="4"/>
    </row>
    <row r="654" spans="9:9">
      <c r="I654" s="4"/>
    </row>
    <row r="655" spans="9:9">
      <c r="I655" s="4"/>
    </row>
    <row r="656" spans="9:9">
      <c r="I656" s="4"/>
    </row>
    <row r="657" spans="9:9">
      <c r="I657" s="4"/>
    </row>
    <row r="658" spans="9:9">
      <c r="I658" s="4"/>
    </row>
    <row r="659" spans="9:9">
      <c r="I659" s="4"/>
    </row>
    <row r="660" spans="9:9">
      <c r="I660" s="4"/>
    </row>
    <row r="661" spans="9:9">
      <c r="I661" s="4"/>
    </row>
    <row r="662" spans="9:9">
      <c r="I662" s="4"/>
    </row>
    <row r="663" spans="9:9">
      <c r="I663" s="4"/>
    </row>
    <row r="664" spans="9:9">
      <c r="I664" s="4"/>
    </row>
    <row r="665" spans="9:9">
      <c r="I665" s="4"/>
    </row>
    <row r="666" spans="9:9">
      <c r="I666" s="4"/>
    </row>
    <row r="667" spans="9:9">
      <c r="I667" s="4"/>
    </row>
    <row r="668" spans="9:9">
      <c r="I668" s="4"/>
    </row>
    <row r="669" spans="9:9">
      <c r="I669" s="4"/>
    </row>
    <row r="670" spans="9:9">
      <c r="I670" s="4"/>
    </row>
    <row r="671" spans="9:9">
      <c r="I671" s="4"/>
    </row>
    <row r="672" spans="9:9">
      <c r="I672" s="4"/>
    </row>
    <row r="673" spans="9:9">
      <c r="I673" s="4"/>
    </row>
    <row r="674" spans="9:9">
      <c r="I674" s="4"/>
    </row>
    <row r="675" spans="9:9">
      <c r="I675" s="4"/>
    </row>
    <row r="676" spans="9:9">
      <c r="I676" s="4"/>
    </row>
    <row r="677" spans="9:9">
      <c r="I677" s="4"/>
    </row>
    <row r="678" spans="9:9">
      <c r="I678" s="4"/>
    </row>
    <row r="679" spans="9:9">
      <c r="I679" s="4"/>
    </row>
    <row r="680" spans="9:9">
      <c r="I680" s="4"/>
    </row>
    <row r="681" spans="9:9">
      <c r="I681" s="4"/>
    </row>
    <row r="682" spans="9:9">
      <c r="I682" s="4"/>
    </row>
    <row r="683" spans="9:9">
      <c r="I683" s="4"/>
    </row>
    <row r="684" spans="9:9">
      <c r="I684" s="4"/>
    </row>
    <row r="685" spans="9:9">
      <c r="I685" s="4"/>
    </row>
    <row r="686" spans="9:9">
      <c r="I686" s="4"/>
    </row>
    <row r="687" spans="9:9">
      <c r="I687" s="4"/>
    </row>
    <row r="688" spans="9:9">
      <c r="I688" s="4"/>
    </row>
    <row r="689" spans="9:9">
      <c r="I689" s="4"/>
    </row>
    <row r="690" spans="9:9">
      <c r="I690" s="4"/>
    </row>
    <row r="691" spans="9:9">
      <c r="I691" s="4"/>
    </row>
    <row r="692" spans="9:9">
      <c r="I692" s="4"/>
    </row>
    <row r="693" spans="9:9">
      <c r="I693" s="4"/>
    </row>
    <row r="694" spans="9:9">
      <c r="I694" s="4"/>
    </row>
    <row r="695" spans="9:9">
      <c r="I695" s="4"/>
    </row>
    <row r="696" spans="9:9">
      <c r="I696" s="4"/>
    </row>
    <row r="697" spans="9:9">
      <c r="I697" s="4"/>
    </row>
    <row r="698" spans="9:9">
      <c r="I698" s="4"/>
    </row>
    <row r="699" spans="9:9">
      <c r="I699" s="4"/>
    </row>
    <row r="700" spans="9:9">
      <c r="I700" s="4"/>
    </row>
    <row r="701" spans="9:9">
      <c r="I701" s="4"/>
    </row>
    <row r="702" spans="9:9">
      <c r="I702" s="4"/>
    </row>
    <row r="703" spans="9:9">
      <c r="I703" s="4"/>
    </row>
    <row r="704" spans="9:9">
      <c r="I704" s="4"/>
    </row>
    <row r="705" spans="9:9">
      <c r="I705" s="4"/>
    </row>
    <row r="706" spans="9:9">
      <c r="I706" s="4"/>
    </row>
    <row r="707" spans="9:9">
      <c r="I707" s="4"/>
    </row>
    <row r="708" spans="9:9">
      <c r="I708" s="4"/>
    </row>
    <row r="709" spans="9:9">
      <c r="I709" s="4"/>
    </row>
    <row r="710" spans="9:9">
      <c r="I710" s="4"/>
    </row>
    <row r="711" spans="9:9">
      <c r="I711" s="4"/>
    </row>
    <row r="712" spans="9:9">
      <c r="I712" s="4"/>
    </row>
    <row r="713" spans="9:9">
      <c r="I713" s="4"/>
    </row>
    <row r="714" spans="9:9">
      <c r="I714" s="4"/>
    </row>
    <row r="715" spans="9:9">
      <c r="I715" s="4"/>
    </row>
    <row r="716" spans="9:9">
      <c r="I716" s="4"/>
    </row>
    <row r="717" spans="9:9">
      <c r="I717" s="4"/>
    </row>
    <row r="718" spans="9:9">
      <c r="I718" s="4"/>
    </row>
    <row r="719" spans="9:9">
      <c r="I719" s="4"/>
    </row>
    <row r="720" spans="9:9">
      <c r="I720" s="4"/>
    </row>
    <row r="721" spans="9:9">
      <c r="I721" s="4"/>
    </row>
    <row r="722" spans="9:9">
      <c r="I722" s="4"/>
    </row>
    <row r="723" spans="9:9">
      <c r="I723" s="4"/>
    </row>
    <row r="724" spans="9:9">
      <c r="I724" s="4"/>
    </row>
    <row r="725" spans="9:9">
      <c r="I725" s="4"/>
    </row>
    <row r="726" spans="9:9">
      <c r="I726" s="4"/>
    </row>
    <row r="727" spans="9:9">
      <c r="I727" s="4"/>
    </row>
    <row r="728" spans="9:9">
      <c r="I728" s="4"/>
    </row>
    <row r="729" spans="9:9">
      <c r="I729" s="4"/>
    </row>
    <row r="730" spans="9:9">
      <c r="I730" s="4"/>
    </row>
    <row r="731" spans="9:9">
      <c r="I731" s="4"/>
    </row>
    <row r="732" spans="9:9">
      <c r="I732" s="4"/>
    </row>
    <row r="733" spans="9:9">
      <c r="I733" s="4"/>
    </row>
    <row r="734" spans="9:9">
      <c r="I734" s="4"/>
    </row>
    <row r="735" spans="9:9">
      <c r="I735" s="4"/>
    </row>
    <row r="736" spans="9:9">
      <c r="I736" s="4"/>
    </row>
    <row r="737" spans="9:9">
      <c r="I737" s="4"/>
    </row>
    <row r="738" spans="9:9">
      <c r="I738" s="4"/>
    </row>
    <row r="739" spans="9:9">
      <c r="I739" s="4"/>
    </row>
    <row r="740" spans="9:9">
      <c r="I740" s="4"/>
    </row>
    <row r="741" spans="9:9">
      <c r="I741" s="4"/>
    </row>
    <row r="742" spans="9:9">
      <c r="I742" s="4"/>
    </row>
    <row r="743" spans="9:9">
      <c r="I743" s="4"/>
    </row>
    <row r="744" spans="9:9">
      <c r="I744" s="4"/>
    </row>
    <row r="745" spans="9:9">
      <c r="I745" s="4"/>
    </row>
    <row r="746" spans="9:9">
      <c r="I746" s="4"/>
    </row>
    <row r="747" spans="9:9">
      <c r="I747" s="4"/>
    </row>
    <row r="748" spans="9:9">
      <c r="I748" s="4"/>
    </row>
    <row r="749" spans="9:9">
      <c r="I749" s="4"/>
    </row>
    <row r="750" spans="9:9">
      <c r="I750" s="4"/>
    </row>
    <row r="751" spans="9:9">
      <c r="I751" s="4"/>
    </row>
    <row r="752" spans="9:9">
      <c r="I752" s="4"/>
    </row>
    <row r="753" spans="9:9">
      <c r="I753" s="4"/>
    </row>
    <row r="754" spans="9:9">
      <c r="I754" s="4"/>
    </row>
    <row r="755" spans="9:9">
      <c r="I755" s="4"/>
    </row>
    <row r="756" spans="9:9">
      <c r="I756" s="4"/>
    </row>
    <row r="757" spans="9:9">
      <c r="I757" s="4"/>
    </row>
    <row r="758" spans="9:9">
      <c r="I758" s="4"/>
    </row>
    <row r="759" spans="9:9">
      <c r="I759" s="4"/>
    </row>
    <row r="760" spans="9:9">
      <c r="I760" s="4"/>
    </row>
    <row r="761" spans="9:9">
      <c r="I761" s="4"/>
    </row>
    <row r="762" spans="9:9">
      <c r="I762" s="4"/>
    </row>
    <row r="763" spans="9:9">
      <c r="I763" s="4"/>
    </row>
    <row r="764" spans="9:9">
      <c r="I764" s="4"/>
    </row>
    <row r="765" spans="9:9">
      <c r="I765" s="4"/>
    </row>
    <row r="766" spans="9:9">
      <c r="I766" s="4"/>
    </row>
    <row r="767" spans="9:9">
      <c r="I767" s="4"/>
    </row>
    <row r="768" spans="9:9">
      <c r="I768" s="4"/>
    </row>
    <row r="769" spans="9:9">
      <c r="I769" s="4"/>
    </row>
    <row r="770" spans="9:9">
      <c r="I770" s="4"/>
    </row>
    <row r="771" spans="9:9">
      <c r="I771" s="4"/>
    </row>
    <row r="772" spans="9:9">
      <c r="I772" s="4"/>
    </row>
    <row r="773" spans="9:9">
      <c r="I773" s="4"/>
    </row>
    <row r="774" spans="9:9">
      <c r="I774" s="4"/>
    </row>
    <row r="775" spans="9:9">
      <c r="I775" s="4"/>
    </row>
    <row r="776" spans="9:9">
      <c r="I776" s="4"/>
    </row>
    <row r="777" spans="9:9">
      <c r="I777" s="4"/>
    </row>
    <row r="778" spans="9:9">
      <c r="I778" s="4"/>
    </row>
    <row r="779" spans="9:9">
      <c r="I779" s="4"/>
    </row>
    <row r="780" spans="9:9">
      <c r="I780" s="4"/>
    </row>
    <row r="781" spans="9:9">
      <c r="I781" s="4"/>
    </row>
    <row r="782" spans="9:9">
      <c r="I782" s="4"/>
    </row>
    <row r="783" spans="9:9">
      <c r="I783" s="4"/>
    </row>
    <row r="784" spans="9:9">
      <c r="I784" s="4"/>
    </row>
    <row r="785" spans="9:9">
      <c r="I785" s="4"/>
    </row>
    <row r="786" spans="9:9">
      <c r="I786" s="4"/>
    </row>
    <row r="787" spans="9:9">
      <c r="I787" s="4"/>
    </row>
    <row r="788" spans="9:9">
      <c r="I788" s="4"/>
    </row>
    <row r="789" spans="9:9">
      <c r="I789" s="4"/>
    </row>
    <row r="790" spans="9:9">
      <c r="I790" s="4"/>
    </row>
    <row r="791" spans="9:9">
      <c r="I791" s="4"/>
    </row>
    <row r="792" spans="9:9">
      <c r="I792" s="4"/>
    </row>
    <row r="793" spans="9:9">
      <c r="I793" s="4"/>
    </row>
    <row r="794" spans="9:9">
      <c r="I794" s="4"/>
    </row>
    <row r="795" spans="9:9">
      <c r="I795" s="4"/>
    </row>
    <row r="796" spans="9:9">
      <c r="I796" s="4"/>
    </row>
    <row r="797" spans="9:9">
      <c r="I797" s="4"/>
    </row>
    <row r="798" spans="9:9">
      <c r="I798" s="4"/>
    </row>
    <row r="799" spans="9:9">
      <c r="I799" s="4"/>
    </row>
    <row r="800" spans="9:9">
      <c r="I800" s="4"/>
    </row>
    <row r="801" spans="9:9">
      <c r="I801" s="4"/>
    </row>
    <row r="802" spans="9:9">
      <c r="I802" s="4"/>
    </row>
    <row r="803" spans="9:9">
      <c r="I803" s="4"/>
    </row>
    <row r="804" spans="9:9">
      <c r="I804" s="4"/>
    </row>
    <row r="805" spans="9:9">
      <c r="I805" s="4"/>
    </row>
    <row r="806" spans="9:9">
      <c r="I806" s="4"/>
    </row>
    <row r="807" spans="9:9">
      <c r="I807" s="4"/>
    </row>
    <row r="808" spans="9:9">
      <c r="I808" s="4"/>
    </row>
    <row r="809" spans="9:9">
      <c r="I809" s="4"/>
    </row>
    <row r="810" spans="9:9">
      <c r="I810" s="4"/>
    </row>
    <row r="811" spans="9:9">
      <c r="I811" s="4"/>
    </row>
    <row r="812" spans="9:9">
      <c r="I812" s="4"/>
    </row>
    <row r="813" spans="9:9">
      <c r="I813" s="4"/>
    </row>
    <row r="814" spans="9:9">
      <c r="I814" s="4"/>
    </row>
    <row r="815" spans="9:9">
      <c r="I815" s="4"/>
    </row>
    <row r="816" spans="9:9">
      <c r="I816" s="4"/>
    </row>
    <row r="817" spans="9:9">
      <c r="I817" s="4"/>
    </row>
    <row r="818" spans="9:9">
      <c r="I818" s="4"/>
    </row>
    <row r="819" spans="9:9">
      <c r="I819" s="4"/>
    </row>
    <row r="820" spans="9:9">
      <c r="I820" s="4"/>
    </row>
    <row r="821" spans="9:9">
      <c r="I821" s="4"/>
    </row>
    <row r="822" spans="9:9">
      <c r="I822" s="4"/>
    </row>
    <row r="823" spans="9:9">
      <c r="I823" s="4"/>
    </row>
    <row r="824" spans="9:9">
      <c r="I824" s="4"/>
    </row>
    <row r="825" spans="9:9">
      <c r="I825" s="4"/>
    </row>
    <row r="826" spans="9:9">
      <c r="I826" s="4"/>
    </row>
    <row r="827" spans="9:9">
      <c r="I827" s="4"/>
    </row>
    <row r="828" spans="9:9">
      <c r="I828" s="4"/>
    </row>
    <row r="829" spans="9:9">
      <c r="I829" s="4"/>
    </row>
    <row r="830" spans="9:9">
      <c r="I830" s="4"/>
    </row>
    <row r="831" spans="9:9">
      <c r="I831" s="4"/>
    </row>
    <row r="832" spans="9:9">
      <c r="I832" s="4"/>
    </row>
    <row r="833" spans="9:9">
      <c r="I833" s="4"/>
    </row>
    <row r="834" spans="9:9">
      <c r="I834" s="4"/>
    </row>
    <row r="835" spans="9:9">
      <c r="I835" s="4"/>
    </row>
    <row r="836" spans="9:9">
      <c r="I836" s="4"/>
    </row>
    <row r="837" spans="9:9">
      <c r="I837" s="4"/>
    </row>
    <row r="838" spans="9:9">
      <c r="I838" s="4"/>
    </row>
    <row r="839" spans="9:9">
      <c r="I839" s="4"/>
    </row>
    <row r="840" spans="9:9">
      <c r="I840" s="4"/>
    </row>
    <row r="841" spans="9:9">
      <c r="I841" s="4"/>
    </row>
    <row r="842" spans="9:9">
      <c r="I842" s="4"/>
    </row>
    <row r="843" spans="9:9">
      <c r="I843" s="4"/>
    </row>
    <row r="844" spans="9:9">
      <c r="I844" s="4"/>
    </row>
    <row r="845" spans="9:9">
      <c r="I845" s="4"/>
    </row>
    <row r="846" spans="9:9">
      <c r="I846" s="4"/>
    </row>
    <row r="847" spans="9:9">
      <c r="I847" s="4"/>
    </row>
    <row r="848" spans="9:9">
      <c r="I848" s="4"/>
    </row>
    <row r="849" spans="9:9">
      <c r="I849" s="4"/>
    </row>
    <row r="850" spans="9:9">
      <c r="I850" s="4"/>
    </row>
    <row r="851" spans="9:9">
      <c r="I851" s="4"/>
    </row>
    <row r="852" spans="9:9">
      <c r="I852" s="4"/>
    </row>
    <row r="853" spans="9:9">
      <c r="I853" s="4"/>
    </row>
    <row r="854" spans="9:9">
      <c r="I854" s="4"/>
    </row>
    <row r="855" spans="9:9">
      <c r="I855" s="4"/>
    </row>
    <row r="856" spans="9:9">
      <c r="I856" s="4"/>
    </row>
    <row r="857" spans="9:9">
      <c r="I857" s="4"/>
    </row>
    <row r="858" spans="9:9">
      <c r="I858" s="4"/>
    </row>
    <row r="859" spans="9:9">
      <c r="I859" s="4"/>
    </row>
    <row r="860" spans="9:9">
      <c r="I860" s="4"/>
    </row>
    <row r="861" spans="9:9">
      <c r="I861" s="4"/>
    </row>
    <row r="862" spans="9:9">
      <c r="I862" s="4"/>
    </row>
    <row r="863" spans="9:9">
      <c r="I863" s="4"/>
    </row>
    <row r="864" spans="9:9">
      <c r="I864" s="4"/>
    </row>
    <row r="865" spans="9:9">
      <c r="I865" s="4"/>
    </row>
    <row r="866" spans="9:9">
      <c r="I866" s="4"/>
    </row>
    <row r="867" spans="9:9">
      <c r="I867" s="4"/>
    </row>
    <row r="868" spans="9:9">
      <c r="I868" s="4"/>
    </row>
    <row r="869" spans="9:9">
      <c r="I869" s="4"/>
    </row>
    <row r="870" spans="9:9">
      <c r="I870" s="4"/>
    </row>
    <row r="871" spans="9:9">
      <c r="I871" s="4"/>
    </row>
    <row r="872" spans="9:9">
      <c r="I872" s="4"/>
    </row>
    <row r="873" spans="9:9">
      <c r="I873" s="4"/>
    </row>
    <row r="874" spans="9:9">
      <c r="I874" s="4"/>
    </row>
    <row r="875" spans="9:9">
      <c r="I875" s="4"/>
    </row>
    <row r="876" spans="9:9">
      <c r="I876" s="4"/>
    </row>
    <row r="877" spans="9:9">
      <c r="I877" s="4"/>
    </row>
    <row r="878" spans="9:9">
      <c r="I878" s="4"/>
    </row>
    <row r="879" spans="9:9">
      <c r="I879" s="4"/>
    </row>
    <row r="880" spans="9:9">
      <c r="I880" s="4"/>
    </row>
    <row r="881" spans="9:9">
      <c r="I881" s="4"/>
    </row>
    <row r="882" spans="9:9">
      <c r="I882" s="4"/>
    </row>
    <row r="883" spans="9:9">
      <c r="I883" s="4"/>
    </row>
    <row r="884" spans="9:9">
      <c r="I884" s="4"/>
    </row>
    <row r="885" spans="9:9">
      <c r="I885" s="4"/>
    </row>
    <row r="886" spans="9:9">
      <c r="I886" s="4"/>
    </row>
    <row r="887" spans="9:9">
      <c r="I887" s="4"/>
    </row>
    <row r="888" spans="9:9">
      <c r="I888" s="4"/>
    </row>
    <row r="889" spans="9:9">
      <c r="I889" s="4"/>
    </row>
    <row r="890" spans="9:9">
      <c r="I890" s="4"/>
    </row>
    <row r="891" spans="9:9">
      <c r="I891" s="4"/>
    </row>
    <row r="892" spans="9:9">
      <c r="I892" s="4"/>
    </row>
    <row r="893" spans="9:9">
      <c r="I893" s="4"/>
    </row>
    <row r="894" spans="9:9">
      <c r="I894" s="4"/>
    </row>
    <row r="895" spans="9:9">
      <c r="I895" s="4"/>
    </row>
    <row r="896" spans="9:9">
      <c r="I896" s="4"/>
    </row>
    <row r="897" spans="9:9">
      <c r="I897" s="4"/>
    </row>
    <row r="898" spans="9:9">
      <c r="I898" s="4"/>
    </row>
    <row r="899" spans="9:9">
      <c r="I899" s="4"/>
    </row>
    <row r="900" spans="9:9">
      <c r="I900" s="4"/>
    </row>
    <row r="901" spans="9:9">
      <c r="I901" s="4"/>
    </row>
    <row r="902" spans="9:9">
      <c r="I902" s="4"/>
    </row>
    <row r="903" spans="9:9">
      <c r="I903" s="4"/>
    </row>
    <row r="904" spans="9:9">
      <c r="I904" s="4"/>
    </row>
    <row r="905" spans="9:9">
      <c r="I905" s="4"/>
    </row>
    <row r="906" spans="9:9">
      <c r="I906" s="4"/>
    </row>
    <row r="907" spans="9:9">
      <c r="I907" s="4"/>
    </row>
    <row r="908" spans="9:9">
      <c r="I908" s="4"/>
    </row>
    <row r="909" spans="9:9">
      <c r="I909" s="4"/>
    </row>
    <row r="910" spans="9:9">
      <c r="I910" s="4"/>
    </row>
    <row r="911" spans="9:9">
      <c r="I911" s="4"/>
    </row>
    <row r="912" spans="9:9">
      <c r="I912" s="4"/>
    </row>
    <row r="913" spans="9:9">
      <c r="I913" s="4"/>
    </row>
    <row r="914" spans="9:9">
      <c r="I914" s="4"/>
    </row>
    <row r="915" spans="9:9">
      <c r="I915" s="4"/>
    </row>
    <row r="916" spans="9:9">
      <c r="I916" s="4"/>
    </row>
    <row r="917" spans="9:9">
      <c r="I917" s="4"/>
    </row>
    <row r="918" spans="9:9">
      <c r="I918" s="4"/>
    </row>
    <row r="919" spans="9:9">
      <c r="I919" s="4"/>
    </row>
    <row r="920" spans="9:9">
      <c r="I920" s="4"/>
    </row>
    <row r="921" spans="9:9">
      <c r="I921" s="4"/>
    </row>
    <row r="922" spans="9:9">
      <c r="I922" s="4"/>
    </row>
    <row r="923" spans="9:9">
      <c r="I923" s="4"/>
    </row>
    <row r="924" spans="9:9">
      <c r="I924" s="4"/>
    </row>
    <row r="925" spans="9:9">
      <c r="I925" s="4"/>
    </row>
    <row r="926" spans="9:9">
      <c r="I926" s="4"/>
    </row>
    <row r="927" spans="9:9">
      <c r="I927" s="4"/>
    </row>
    <row r="928" spans="9:9">
      <c r="I928" s="4"/>
    </row>
    <row r="929" spans="9:9">
      <c r="I929" s="4"/>
    </row>
    <row r="930" spans="9:9">
      <c r="I930" s="4"/>
    </row>
    <row r="931" spans="9:9">
      <c r="I931" s="4"/>
    </row>
    <row r="932" spans="9:9">
      <c r="I932" s="4"/>
    </row>
    <row r="933" spans="9:9">
      <c r="I933" s="4"/>
    </row>
    <row r="934" spans="9:9">
      <c r="I934" s="4"/>
    </row>
    <row r="935" spans="9:9">
      <c r="I935" s="4"/>
    </row>
    <row r="936" spans="9:9">
      <c r="I936" s="4"/>
    </row>
    <row r="937" spans="9:9">
      <c r="I937" s="4"/>
    </row>
    <row r="938" spans="9:9">
      <c r="I938" s="4"/>
    </row>
    <row r="939" spans="9:9">
      <c r="I939" s="4"/>
    </row>
    <row r="940" spans="9:9">
      <c r="I940" s="4"/>
    </row>
    <row r="941" spans="9:9">
      <c r="I941" s="4"/>
    </row>
    <row r="942" spans="9:9">
      <c r="I942" s="4"/>
    </row>
    <row r="943" spans="9:9">
      <c r="I943" s="4"/>
    </row>
    <row r="944" spans="9:9">
      <c r="I944" s="4"/>
    </row>
    <row r="945" spans="9:9">
      <c r="I945" s="4"/>
    </row>
    <row r="946" spans="9:9">
      <c r="I946" s="4"/>
    </row>
    <row r="947" spans="9:9">
      <c r="I947" s="4"/>
    </row>
    <row r="948" spans="9:9">
      <c r="I948" s="4"/>
    </row>
    <row r="949" spans="9:9">
      <c r="I949" s="4"/>
    </row>
    <row r="950" spans="9:9">
      <c r="I950" s="4"/>
    </row>
    <row r="951" spans="9:9">
      <c r="I951" s="4"/>
    </row>
    <row r="952" spans="9:9">
      <c r="I952" s="4"/>
    </row>
    <row r="953" spans="9:9">
      <c r="I953" s="4"/>
    </row>
    <row r="954" spans="9:9">
      <c r="I954" s="4"/>
    </row>
    <row r="955" spans="9:9">
      <c r="I955" s="4"/>
    </row>
    <row r="956" spans="9:9">
      <c r="I956" s="4"/>
    </row>
    <row r="957" spans="9:9">
      <c r="I957" s="4"/>
    </row>
    <row r="958" spans="9:9">
      <c r="I958" s="4"/>
    </row>
    <row r="959" spans="9:9">
      <c r="I959" s="4"/>
    </row>
    <row r="960" spans="9:9">
      <c r="I960" s="4"/>
    </row>
    <row r="961" spans="9:9">
      <c r="I961" s="4"/>
    </row>
    <row r="962" spans="9:9">
      <c r="I962" s="4"/>
    </row>
    <row r="963" spans="9:9">
      <c r="I963" s="4"/>
    </row>
    <row r="964" spans="9:9">
      <c r="I964" s="4"/>
    </row>
    <row r="965" spans="9:9">
      <c r="I965" s="4"/>
    </row>
    <row r="966" spans="9:9">
      <c r="I966" s="4"/>
    </row>
    <row r="967" spans="9:9">
      <c r="I967" s="4"/>
    </row>
    <row r="968" spans="9:9">
      <c r="I968" s="4"/>
    </row>
    <row r="969" spans="9:9">
      <c r="I969" s="4"/>
    </row>
    <row r="970" spans="9:9">
      <c r="I970" s="4"/>
    </row>
    <row r="971" spans="9:9">
      <c r="I971" s="4"/>
    </row>
    <row r="972" spans="9:9">
      <c r="I972" s="4"/>
    </row>
    <row r="973" spans="9:9">
      <c r="I973" s="4"/>
    </row>
    <row r="974" spans="9:9">
      <c r="I974" s="4"/>
    </row>
    <row r="975" spans="9:9">
      <c r="I975" s="4"/>
    </row>
    <row r="976" spans="9:9">
      <c r="I976" s="4"/>
    </row>
    <row r="977" spans="9:9">
      <c r="I977" s="4"/>
    </row>
    <row r="978" spans="9:9">
      <c r="I978" s="4"/>
    </row>
    <row r="979" spans="9:9">
      <c r="I979" s="4"/>
    </row>
    <row r="980" spans="9:9">
      <c r="I980" s="4"/>
    </row>
    <row r="981" spans="9:9">
      <c r="I981" s="4"/>
    </row>
    <row r="982" spans="9:9">
      <c r="I982" s="4"/>
    </row>
    <row r="983" spans="9:9">
      <c r="I983" s="4"/>
    </row>
    <row r="984" spans="9:9">
      <c r="I984" s="4"/>
    </row>
    <row r="985" spans="9:9">
      <c r="I985" s="4"/>
    </row>
    <row r="986" spans="9:9">
      <c r="I986" s="4"/>
    </row>
    <row r="987" spans="9:9">
      <c r="I987" s="4"/>
    </row>
    <row r="988" spans="9:9">
      <c r="I988" s="4"/>
    </row>
    <row r="989" spans="9:9">
      <c r="I989" s="4"/>
    </row>
    <row r="990" spans="9:9">
      <c r="I990" s="4"/>
    </row>
    <row r="991" spans="9:9">
      <c r="I991" s="4"/>
    </row>
    <row r="992" spans="9:9">
      <c r="I992" s="4"/>
    </row>
    <row r="993" spans="9:9">
      <c r="I993" s="4"/>
    </row>
    <row r="994" spans="9:9">
      <c r="I994" s="4"/>
    </row>
    <row r="995" spans="9:9">
      <c r="I995" s="4"/>
    </row>
    <row r="996" spans="9:9">
      <c r="I996" s="4"/>
    </row>
    <row r="997" spans="9:9">
      <c r="I997" s="4"/>
    </row>
    <row r="998" spans="9:9">
      <c r="I998" s="4"/>
    </row>
    <row r="999" spans="9:9">
      <c r="I999" s="4"/>
    </row>
    <row r="1000" spans="9:9">
      <c r="I1000" s="4"/>
    </row>
    <row r="1001" spans="9:9">
      <c r="I1001" s="4"/>
    </row>
    <row r="1002" spans="9:9">
      <c r="I1002" s="4"/>
    </row>
    <row r="1003" spans="9:9">
      <c r="I1003" s="4"/>
    </row>
    <row r="1004" spans="9:9">
      <c r="I1004" s="4"/>
    </row>
    <row r="1005" spans="9:9">
      <c r="I1005" s="4"/>
    </row>
    <row r="1006" spans="9:9">
      <c r="I1006" s="4"/>
    </row>
    <row r="1007" spans="9:9">
      <c r="I1007" s="4"/>
    </row>
    <row r="1008" spans="9:9">
      <c r="I1008" s="4"/>
    </row>
    <row r="1009" spans="9:9">
      <c r="I1009" s="4"/>
    </row>
    <row r="1010" spans="9:9">
      <c r="I1010" s="4"/>
    </row>
    <row r="1011" spans="9:9">
      <c r="I1011" s="4"/>
    </row>
    <row r="1012" spans="9:9">
      <c r="I1012" s="4"/>
    </row>
    <row r="1013" spans="9:9">
      <c r="I1013" s="4"/>
    </row>
    <row r="1014" spans="9:9">
      <c r="I1014" s="4"/>
    </row>
    <row r="1015" spans="9:9">
      <c r="I1015" s="4"/>
    </row>
    <row r="1016" spans="9:9">
      <c r="I1016" s="4"/>
    </row>
    <row r="1017" spans="9:9">
      <c r="I1017" s="4"/>
    </row>
    <row r="1018" spans="9:9">
      <c r="I1018" s="4"/>
    </row>
    <row r="1019" spans="9:9">
      <c r="I1019" s="4"/>
    </row>
    <row r="1020" spans="9:9">
      <c r="I1020" s="4"/>
    </row>
    <row r="1021" spans="9:9">
      <c r="I1021" s="4"/>
    </row>
    <row r="1022" spans="9:9">
      <c r="I1022" s="4"/>
    </row>
    <row r="1023" spans="9:9">
      <c r="I1023" s="4"/>
    </row>
    <row r="1024" spans="9:9">
      <c r="I1024" s="4"/>
    </row>
    <row r="1025" spans="9:9">
      <c r="I1025" s="4"/>
    </row>
    <row r="1026" spans="9:9">
      <c r="I1026" s="4"/>
    </row>
    <row r="1027" spans="9:9">
      <c r="I1027" s="4"/>
    </row>
    <row r="1028" spans="9:9">
      <c r="I1028" s="4"/>
    </row>
    <row r="1029" spans="9:9">
      <c r="I1029" s="4"/>
    </row>
    <row r="1030" spans="9:9">
      <c r="I1030" s="4"/>
    </row>
    <row r="1031" spans="9:9">
      <c r="I1031" s="4"/>
    </row>
    <row r="1032" spans="9:9">
      <c r="I1032" s="4"/>
    </row>
    <row r="1033" spans="9:9">
      <c r="I1033" s="4"/>
    </row>
    <row r="1034" spans="9:9">
      <c r="I1034" s="4"/>
    </row>
    <row r="1035" spans="9:9">
      <c r="I1035" s="4"/>
    </row>
    <row r="1036" spans="9:9">
      <c r="I1036" s="4"/>
    </row>
    <row r="1037" spans="9:9">
      <c r="I1037" s="4"/>
    </row>
    <row r="1038" spans="9:9">
      <c r="I1038" s="4"/>
    </row>
    <row r="1039" spans="9:9">
      <c r="I1039" s="4"/>
    </row>
    <row r="1040" spans="9:9">
      <c r="I1040" s="4"/>
    </row>
    <row r="1041" spans="9:9">
      <c r="I1041" s="4"/>
    </row>
    <row r="1042" spans="9:9">
      <c r="I1042" s="4"/>
    </row>
    <row r="1043" spans="9:9">
      <c r="I1043" s="4"/>
    </row>
    <row r="1044" spans="9:9">
      <c r="I1044" s="4"/>
    </row>
    <row r="1045" spans="9:9">
      <c r="I1045" s="4"/>
    </row>
    <row r="1046" spans="9:9">
      <c r="I1046" s="4"/>
    </row>
    <row r="1047" spans="9:9">
      <c r="I1047" s="4"/>
    </row>
    <row r="1048" spans="9:9">
      <c r="I1048" s="4"/>
    </row>
    <row r="1049" spans="9:9">
      <c r="I1049" s="4"/>
    </row>
    <row r="1050" spans="9:9">
      <c r="I1050" s="4"/>
    </row>
    <row r="1051" spans="9:9">
      <c r="I1051" s="4"/>
    </row>
    <row r="1052" spans="9:9">
      <c r="I1052" s="4"/>
    </row>
    <row r="1053" spans="9:9">
      <c r="I1053" s="4"/>
    </row>
    <row r="1054" spans="9:9">
      <c r="I1054" s="4"/>
    </row>
    <row r="1055" spans="9:9">
      <c r="I1055" s="4"/>
    </row>
    <row r="1056" spans="9:9">
      <c r="I1056" s="4"/>
    </row>
    <row r="1057" spans="9:9">
      <c r="I1057" s="4"/>
    </row>
    <row r="1058" spans="9:9">
      <c r="I1058" s="4"/>
    </row>
    <row r="1059" spans="9:9">
      <c r="I1059" s="4"/>
    </row>
    <row r="1060" spans="9:9">
      <c r="I1060" s="4"/>
    </row>
    <row r="1061" spans="9:9">
      <c r="I1061" s="4"/>
    </row>
    <row r="1062" spans="9:9">
      <c r="I1062" s="4"/>
    </row>
    <row r="1063" spans="9:9">
      <c r="I1063" s="4"/>
    </row>
    <row r="1064" spans="9:9">
      <c r="I1064" s="4"/>
    </row>
    <row r="1065" spans="9:9">
      <c r="I1065" s="4"/>
    </row>
    <row r="1066" spans="9:9">
      <c r="I1066" s="4"/>
    </row>
    <row r="1067" spans="9:9">
      <c r="I1067" s="4"/>
    </row>
    <row r="1068" spans="9:9">
      <c r="I1068" s="4"/>
    </row>
    <row r="1069" spans="9:9">
      <c r="I1069" s="4"/>
    </row>
    <row r="1070" spans="9:9">
      <c r="I1070" s="4"/>
    </row>
    <row r="1071" spans="9:9">
      <c r="I1071" s="4"/>
    </row>
    <row r="1072" spans="9:9">
      <c r="I1072" s="4"/>
    </row>
    <row r="1073" spans="9:9">
      <c r="I1073" s="4"/>
    </row>
    <row r="1074" spans="9:9">
      <c r="I1074" s="4"/>
    </row>
    <row r="1075" spans="9:9">
      <c r="I1075" s="4"/>
    </row>
    <row r="1076" spans="9:9">
      <c r="I1076" s="4"/>
    </row>
    <row r="1077" spans="9:9">
      <c r="I1077" s="4"/>
    </row>
    <row r="1078" spans="9:9">
      <c r="I1078" s="4"/>
    </row>
    <row r="1079" spans="9:9">
      <c r="I1079" s="4"/>
    </row>
    <row r="1080" spans="9:9">
      <c r="I1080" s="4"/>
    </row>
    <row r="1081" spans="9:9">
      <c r="I1081" s="4"/>
    </row>
    <row r="1082" spans="9:9">
      <c r="I1082" s="4"/>
    </row>
    <row r="1083" spans="9:9">
      <c r="I1083" s="4"/>
    </row>
    <row r="1084" spans="9:9">
      <c r="I1084" s="4"/>
    </row>
    <row r="1085" spans="9:9">
      <c r="I1085" s="4"/>
    </row>
    <row r="1086" spans="9:9">
      <c r="I1086" s="4"/>
    </row>
    <row r="1087" spans="9:9">
      <c r="I1087" s="4"/>
    </row>
    <row r="1088" spans="9:9">
      <c r="I1088" s="4"/>
    </row>
    <row r="1089" spans="9:9">
      <c r="I1089" s="4"/>
    </row>
    <row r="1090" spans="9:9">
      <c r="I1090" s="4"/>
    </row>
    <row r="1091" spans="9:9">
      <c r="I1091" s="4"/>
    </row>
    <row r="1092" spans="9:9">
      <c r="I1092" s="4"/>
    </row>
    <row r="1093" spans="9:9">
      <c r="I1093" s="4"/>
    </row>
    <row r="1094" spans="9:9">
      <c r="I1094" s="4"/>
    </row>
    <row r="1095" spans="9:9">
      <c r="I1095" s="4"/>
    </row>
    <row r="1096" spans="9:9">
      <c r="I1096" s="4"/>
    </row>
    <row r="1097" spans="9:9">
      <c r="I1097" s="4"/>
    </row>
    <row r="1098" spans="9:9">
      <c r="I1098" s="4"/>
    </row>
    <row r="1099" spans="9:9">
      <c r="I1099" s="4"/>
    </row>
    <row r="1100" spans="9:9">
      <c r="I1100" s="4"/>
    </row>
    <row r="1101" spans="9:9">
      <c r="I1101" s="4"/>
    </row>
    <row r="1102" spans="9:9">
      <c r="I1102" s="4"/>
    </row>
    <row r="1103" spans="9:9">
      <c r="I1103" s="4"/>
    </row>
    <row r="1104" spans="9:9">
      <c r="I1104" s="4"/>
    </row>
    <row r="1105" spans="9:9">
      <c r="I1105" s="4"/>
    </row>
    <row r="1106" spans="9:9">
      <c r="I1106" s="4"/>
    </row>
    <row r="1107" spans="9:9">
      <c r="I1107" s="4"/>
    </row>
    <row r="1108" spans="9:9">
      <c r="I1108" s="4"/>
    </row>
    <row r="1109" spans="9:9">
      <c r="I1109" s="4"/>
    </row>
    <row r="1110" spans="9:9">
      <c r="I1110" s="4"/>
    </row>
    <row r="1111" spans="9:9">
      <c r="I1111" s="4"/>
    </row>
    <row r="1112" spans="9:9">
      <c r="I1112" s="4"/>
    </row>
    <row r="1113" spans="9:9">
      <c r="I1113" s="4"/>
    </row>
    <row r="1114" spans="9:9">
      <c r="I1114" s="4"/>
    </row>
    <row r="1115" spans="9:9">
      <c r="I1115" s="4"/>
    </row>
    <row r="1116" spans="9:9">
      <c r="I1116" s="4"/>
    </row>
    <row r="1117" spans="9:9">
      <c r="I1117" s="4"/>
    </row>
    <row r="1118" spans="9:9">
      <c r="I1118" s="4"/>
    </row>
    <row r="1119" spans="9:9">
      <c r="I1119" s="4"/>
    </row>
    <row r="1120" spans="9:9">
      <c r="I1120" s="4"/>
    </row>
    <row r="1121" spans="9:9">
      <c r="I1121" s="4"/>
    </row>
    <row r="1122" spans="9:9">
      <c r="I1122" s="4"/>
    </row>
    <row r="1123" spans="9:9">
      <c r="I1123" s="4"/>
    </row>
    <row r="1124" spans="9:9">
      <c r="I1124" s="4"/>
    </row>
    <row r="1125" spans="9:9">
      <c r="I1125" s="4"/>
    </row>
    <row r="1126" spans="9:9">
      <c r="I1126" s="4"/>
    </row>
    <row r="1127" spans="9:9">
      <c r="I1127" s="4"/>
    </row>
    <row r="1128" spans="9:9">
      <c r="I1128" s="4"/>
    </row>
    <row r="1129" spans="9:9">
      <c r="I1129" s="4"/>
    </row>
    <row r="1130" spans="9:9">
      <c r="I1130" s="4"/>
    </row>
    <row r="1131" spans="9:9">
      <c r="I1131" s="4"/>
    </row>
    <row r="1132" spans="9:9">
      <c r="I1132" s="4"/>
    </row>
    <row r="1133" spans="9:9">
      <c r="I1133" s="4"/>
    </row>
    <row r="1134" spans="9:9">
      <c r="I1134" s="4"/>
    </row>
    <row r="1135" spans="9:9">
      <c r="I1135" s="4"/>
    </row>
    <row r="1136" spans="9:9">
      <c r="I1136" s="4"/>
    </row>
    <row r="1137" spans="9:9">
      <c r="I1137" s="4"/>
    </row>
    <row r="1138" spans="9:9">
      <c r="I1138" s="4"/>
    </row>
    <row r="1139" spans="9:9">
      <c r="I1139" s="4"/>
    </row>
    <row r="1140" spans="9:9">
      <c r="I1140" s="4"/>
    </row>
    <row r="1141" spans="9:9">
      <c r="I1141" s="4"/>
    </row>
    <row r="1142" spans="9:9">
      <c r="I1142" s="4"/>
    </row>
    <row r="1143" spans="9:9">
      <c r="I1143" s="4"/>
    </row>
    <row r="1144" spans="9:9">
      <c r="I1144" s="4"/>
    </row>
    <row r="1145" spans="9:9">
      <c r="I1145" s="4"/>
    </row>
    <row r="1146" spans="9:9">
      <c r="I1146" s="4"/>
    </row>
    <row r="1147" spans="9:9">
      <c r="I1147" s="4"/>
    </row>
    <row r="1148" spans="9:9">
      <c r="I1148" s="4"/>
    </row>
    <row r="1149" spans="9:9">
      <c r="I1149" s="4"/>
    </row>
    <row r="1150" spans="9:9">
      <c r="I1150" s="4"/>
    </row>
    <row r="1151" spans="9:9">
      <c r="I1151" s="4"/>
    </row>
    <row r="1152" spans="9:9">
      <c r="I1152" s="4"/>
    </row>
    <row r="1153" spans="9:9">
      <c r="I1153" s="4"/>
    </row>
    <row r="1154" spans="9:9">
      <c r="I1154" s="4"/>
    </row>
    <row r="1155" spans="9:9">
      <c r="I1155" s="4"/>
    </row>
    <row r="1156" spans="9:9">
      <c r="I1156" s="4"/>
    </row>
    <row r="1157" spans="9:9">
      <c r="I1157" s="4"/>
    </row>
    <row r="1158" spans="9:9">
      <c r="I1158" s="4"/>
    </row>
    <row r="1159" spans="9:9">
      <c r="I1159" s="4"/>
    </row>
    <row r="1160" spans="9:9">
      <c r="I1160" s="4"/>
    </row>
    <row r="1161" spans="9:9">
      <c r="I1161" s="4"/>
    </row>
    <row r="1162" spans="9:9">
      <c r="I1162" s="4"/>
    </row>
    <row r="1163" spans="9:9">
      <c r="I1163" s="4"/>
    </row>
    <row r="1164" spans="9:9">
      <c r="I1164" s="4"/>
    </row>
    <row r="1165" spans="9:9">
      <c r="I1165" s="4"/>
    </row>
    <row r="1166" spans="9:9">
      <c r="I1166" s="4"/>
    </row>
    <row r="1167" spans="9:9">
      <c r="I1167" s="4"/>
    </row>
    <row r="1168" spans="9:9">
      <c r="I1168" s="4"/>
    </row>
    <row r="1169" spans="9:9">
      <c r="I1169" s="4"/>
    </row>
    <row r="1170" spans="9:9">
      <c r="I1170" s="4"/>
    </row>
    <row r="1171" spans="9:9">
      <c r="I1171" s="4"/>
    </row>
    <row r="1172" spans="9:9">
      <c r="I1172" s="4"/>
    </row>
    <row r="1173" spans="9:9">
      <c r="I1173" s="4"/>
    </row>
    <row r="1174" spans="9:9">
      <c r="I1174" s="4"/>
    </row>
    <row r="1175" spans="9:9">
      <c r="I1175" s="4"/>
    </row>
    <row r="1176" spans="9:9">
      <c r="I1176" s="4"/>
    </row>
    <row r="1177" spans="9:9">
      <c r="I1177" s="4"/>
    </row>
    <row r="1178" spans="9:9">
      <c r="I1178" s="4"/>
    </row>
    <row r="1179" spans="9:9">
      <c r="I1179" s="4"/>
    </row>
    <row r="1180" spans="9:9">
      <c r="I1180" s="4"/>
    </row>
    <row r="1181" spans="9:9">
      <c r="I1181" s="4"/>
    </row>
    <row r="1182" spans="9:9">
      <c r="I1182" s="4"/>
    </row>
    <row r="1183" spans="9:9">
      <c r="I1183" s="4"/>
    </row>
    <row r="1184" spans="9:9">
      <c r="I1184" s="4"/>
    </row>
    <row r="1185" spans="9:9">
      <c r="I1185" s="4"/>
    </row>
    <row r="1186" spans="9:9">
      <c r="I1186" s="4"/>
    </row>
    <row r="1187" spans="9:9">
      <c r="I1187" s="4"/>
    </row>
    <row r="1188" spans="9:9">
      <c r="I1188" s="4"/>
    </row>
    <row r="1189" spans="9:9">
      <c r="I1189" s="4"/>
    </row>
    <row r="1190" spans="9:9">
      <c r="I1190" s="4"/>
    </row>
    <row r="1191" spans="9:9">
      <c r="I1191" s="4"/>
    </row>
    <row r="1192" spans="9:9">
      <c r="I1192" s="4"/>
    </row>
    <row r="1193" spans="9:9">
      <c r="I1193" s="4"/>
    </row>
    <row r="1194" spans="9:9">
      <c r="I1194" s="4"/>
    </row>
    <row r="1195" spans="9:9">
      <c r="I1195" s="4"/>
    </row>
    <row r="1196" spans="9:9">
      <c r="I1196" s="4"/>
    </row>
    <row r="1197" spans="9:9">
      <c r="I1197" s="4"/>
    </row>
    <row r="1198" spans="9:9">
      <c r="I1198" s="4"/>
    </row>
    <row r="1199" spans="9:9">
      <c r="I1199" s="4"/>
    </row>
    <row r="1200" spans="9:9">
      <c r="I1200" s="4"/>
    </row>
    <row r="1201" spans="9:9">
      <c r="I1201" s="4"/>
    </row>
    <row r="1202" spans="9:9">
      <c r="I1202" s="4"/>
    </row>
    <row r="1203" spans="9:9">
      <c r="I1203" s="4"/>
    </row>
    <row r="1204" spans="9:9">
      <c r="I1204" s="4"/>
    </row>
    <row r="1205" spans="9:9">
      <c r="I1205" s="4"/>
    </row>
    <row r="1206" spans="9:9">
      <c r="I1206" s="4"/>
    </row>
    <row r="1207" spans="9:9">
      <c r="I1207" s="4"/>
    </row>
    <row r="1208" spans="9:9">
      <c r="I1208" s="4"/>
    </row>
    <row r="1209" spans="9:9">
      <c r="I1209" s="4"/>
    </row>
    <row r="1210" spans="9:9">
      <c r="I1210" s="4"/>
    </row>
    <row r="1211" spans="9:9">
      <c r="I1211" s="4"/>
    </row>
    <row r="1212" spans="9:9">
      <c r="I1212" s="4"/>
    </row>
    <row r="1213" spans="9:9">
      <c r="I1213" s="4"/>
    </row>
    <row r="1214" spans="9:9">
      <c r="I1214" s="4"/>
    </row>
    <row r="1215" spans="9:9">
      <c r="I1215" s="4"/>
    </row>
    <row r="1216" spans="9:9">
      <c r="I1216" s="4"/>
    </row>
    <row r="1217" spans="9:9">
      <c r="I1217" s="4"/>
    </row>
    <row r="1218" spans="9:9">
      <c r="I1218" s="4"/>
    </row>
    <row r="1219" spans="9:9">
      <c r="I1219" s="4"/>
    </row>
    <row r="1220" spans="9:9">
      <c r="I1220" s="4"/>
    </row>
    <row r="1221" spans="9:9">
      <c r="I1221" s="4"/>
    </row>
    <row r="1222" spans="9:9">
      <c r="I1222" s="4"/>
    </row>
    <row r="1223" spans="9:9">
      <c r="I1223" s="4"/>
    </row>
    <row r="1224" spans="9:9">
      <c r="I1224" s="4"/>
    </row>
    <row r="1225" spans="9:9">
      <c r="I1225" s="4"/>
    </row>
    <row r="1226" spans="9:9">
      <c r="I1226" s="4"/>
    </row>
    <row r="1227" spans="9:9">
      <c r="I1227" s="4"/>
    </row>
    <row r="1228" spans="9:9">
      <c r="I1228" s="4"/>
    </row>
    <row r="1229" spans="9:9">
      <c r="I1229" s="4"/>
    </row>
    <row r="1230" spans="9:9">
      <c r="I1230" s="4"/>
    </row>
    <row r="1231" spans="9:9">
      <c r="I1231" s="4"/>
    </row>
    <row r="1232" spans="9:9">
      <c r="I1232" s="4"/>
    </row>
    <row r="1233" spans="9:9">
      <c r="I1233" s="4"/>
    </row>
    <row r="1234" spans="9:9">
      <c r="I1234" s="4"/>
    </row>
    <row r="1235" spans="9:9">
      <c r="I1235" s="4"/>
    </row>
    <row r="1236" spans="9:9">
      <c r="I1236" s="4"/>
    </row>
    <row r="1237" spans="9:9">
      <c r="I1237" s="4"/>
    </row>
    <row r="1238" spans="9:9">
      <c r="I1238" s="4"/>
    </row>
    <row r="1239" spans="9:9">
      <c r="I1239" s="4"/>
    </row>
    <row r="1240" spans="9:9">
      <c r="I1240" s="4"/>
    </row>
    <row r="1241" spans="9:9">
      <c r="I1241" s="4"/>
    </row>
    <row r="1242" spans="9:9">
      <c r="I1242" s="4"/>
    </row>
    <row r="1243" spans="9:9">
      <c r="I1243" s="4"/>
    </row>
    <row r="1244" spans="9:9">
      <c r="I1244" s="4"/>
    </row>
    <row r="1245" spans="9:9">
      <c r="I1245" s="4"/>
    </row>
    <row r="1246" spans="9:9">
      <c r="I1246" s="4"/>
    </row>
    <row r="1247" spans="9:9">
      <c r="I1247" s="4"/>
    </row>
    <row r="1248" spans="9:9">
      <c r="I1248" s="4"/>
    </row>
    <row r="1249" spans="9:9">
      <c r="I1249" s="4"/>
    </row>
    <row r="1250" spans="9:9">
      <c r="I1250" s="4"/>
    </row>
    <row r="1251" spans="9:9">
      <c r="I1251" s="4"/>
    </row>
    <row r="1252" spans="9:9">
      <c r="I1252" s="4"/>
    </row>
    <row r="1253" spans="9:9">
      <c r="I1253" s="4"/>
    </row>
    <row r="1254" spans="9:9">
      <c r="I1254" s="4"/>
    </row>
    <row r="1255" spans="9:9">
      <c r="I1255" s="4"/>
    </row>
    <row r="1256" spans="9:9">
      <c r="I1256" s="4"/>
    </row>
    <row r="1257" spans="9:9">
      <c r="I1257" s="4"/>
    </row>
    <row r="1258" spans="9:9">
      <c r="I1258" s="4"/>
    </row>
    <row r="1259" spans="9:9">
      <c r="I1259" s="4"/>
    </row>
    <row r="1260" spans="9:9">
      <c r="I1260" s="4"/>
    </row>
    <row r="1261" spans="9:9">
      <c r="I1261" s="4"/>
    </row>
    <row r="1262" spans="9:9">
      <c r="I1262" s="4"/>
    </row>
    <row r="1263" spans="9:9">
      <c r="I1263" s="4"/>
    </row>
    <row r="1264" spans="9:9">
      <c r="I1264" s="4"/>
    </row>
    <row r="1265" spans="9:9">
      <c r="I1265" s="4"/>
    </row>
    <row r="1266" spans="9:9">
      <c r="I1266" s="4"/>
    </row>
    <row r="1267" spans="9:9">
      <c r="I1267" s="4"/>
    </row>
    <row r="1268" spans="9:9">
      <c r="I1268" s="4"/>
    </row>
    <row r="1269" spans="9:9">
      <c r="I1269" s="4"/>
    </row>
    <row r="1270" spans="9:9">
      <c r="I1270" s="4"/>
    </row>
    <row r="1271" spans="9:9">
      <c r="I1271" s="4"/>
    </row>
    <row r="1272" spans="9:9">
      <c r="I1272" s="4"/>
    </row>
    <row r="1273" spans="9:9">
      <c r="I1273" s="4"/>
    </row>
    <row r="1274" spans="9:9">
      <c r="I1274" s="4"/>
    </row>
    <row r="1275" spans="9:9">
      <c r="I1275" s="4"/>
    </row>
    <row r="1276" spans="9:9">
      <c r="I1276" s="4"/>
    </row>
    <row r="1277" spans="9:9">
      <c r="I1277" s="4"/>
    </row>
    <row r="1278" spans="9:9">
      <c r="I1278" s="4"/>
    </row>
    <row r="1279" spans="9:9">
      <c r="I1279" s="4"/>
    </row>
    <row r="1280" spans="9:9">
      <c r="I1280" s="4"/>
    </row>
    <row r="1281" spans="9:9">
      <c r="I1281" s="4"/>
    </row>
    <row r="1282" spans="9:9">
      <c r="I1282" s="4"/>
    </row>
    <row r="1283" spans="9:9">
      <c r="I1283" s="4"/>
    </row>
    <row r="1284" spans="9:9">
      <c r="I1284" s="4"/>
    </row>
    <row r="1285" spans="9:9">
      <c r="I1285" s="4"/>
    </row>
    <row r="1286" spans="9:9">
      <c r="I1286" s="4"/>
    </row>
    <row r="1287" spans="9:9">
      <c r="I1287" s="4"/>
    </row>
    <row r="1288" spans="9:9">
      <c r="I1288" s="4"/>
    </row>
    <row r="1289" spans="9:9">
      <c r="I1289" s="4"/>
    </row>
    <row r="1290" spans="9:9">
      <c r="I1290" s="4"/>
    </row>
    <row r="1291" spans="9:9">
      <c r="I1291" s="4"/>
    </row>
    <row r="1292" spans="9:9">
      <c r="I1292" s="4"/>
    </row>
    <row r="1293" spans="9:9">
      <c r="I1293" s="4"/>
    </row>
    <row r="1294" spans="9:9">
      <c r="I1294" s="4"/>
    </row>
    <row r="1295" spans="9:9">
      <c r="I1295" s="4"/>
    </row>
    <row r="1296" spans="9:9">
      <c r="I1296" s="4"/>
    </row>
    <row r="1297" spans="9:9">
      <c r="I1297" s="4"/>
    </row>
    <row r="1298" spans="9:9">
      <c r="I1298" s="4"/>
    </row>
    <row r="1299" spans="9:9">
      <c r="I1299" s="4"/>
    </row>
    <row r="1300" spans="9:9">
      <c r="I1300" s="4"/>
    </row>
    <row r="1301" spans="9:9">
      <c r="I1301" s="4"/>
    </row>
    <row r="1302" spans="9:9">
      <c r="I1302" s="4"/>
    </row>
    <row r="1303" spans="9:9">
      <c r="I1303" s="4"/>
    </row>
    <row r="1304" spans="9:9">
      <c r="I1304" s="4"/>
    </row>
    <row r="1305" spans="9:9">
      <c r="I1305" s="4"/>
    </row>
    <row r="1306" spans="9:9">
      <c r="I1306" s="4"/>
    </row>
    <row r="1307" spans="9:9">
      <c r="I1307" s="4"/>
    </row>
    <row r="1308" spans="9:9">
      <c r="I1308" s="4"/>
    </row>
    <row r="1309" spans="9:9">
      <c r="I1309" s="4"/>
    </row>
    <row r="1310" spans="9:9">
      <c r="I1310" s="4"/>
    </row>
    <row r="1311" spans="9:9">
      <c r="I1311" s="4"/>
    </row>
    <row r="1312" spans="9:9">
      <c r="I1312" s="4"/>
    </row>
    <row r="1313" spans="9:9">
      <c r="I1313" s="4"/>
    </row>
    <row r="1314" spans="9:9">
      <c r="I1314" s="4"/>
    </row>
    <row r="1315" spans="9:9">
      <c r="I1315" s="4"/>
    </row>
    <row r="1316" spans="9:9">
      <c r="I1316" s="4"/>
    </row>
    <row r="1317" spans="9:9">
      <c r="I1317" s="4"/>
    </row>
    <row r="1318" spans="9:9">
      <c r="I1318" s="4"/>
    </row>
    <row r="1319" spans="9:9">
      <c r="I1319" s="4"/>
    </row>
    <row r="1320" spans="9:9">
      <c r="I1320" s="4"/>
    </row>
    <row r="1321" spans="9:9">
      <c r="I1321" s="4"/>
    </row>
    <row r="1322" spans="9:9">
      <c r="I1322" s="4"/>
    </row>
    <row r="1323" spans="9:9">
      <c r="I1323" s="4"/>
    </row>
    <row r="1324" spans="9:9">
      <c r="I1324" s="4"/>
    </row>
    <row r="1325" spans="9:9">
      <c r="I1325" s="4"/>
    </row>
    <row r="1326" spans="9:9">
      <c r="I1326" s="4"/>
    </row>
    <row r="1327" spans="9:9">
      <c r="I1327" s="4"/>
    </row>
    <row r="1328" spans="9:9">
      <c r="I1328" s="4"/>
    </row>
    <row r="1329" spans="9:9">
      <c r="I1329" s="4"/>
    </row>
    <row r="1330" spans="9:9">
      <c r="I1330" s="4"/>
    </row>
    <row r="1331" spans="9:9">
      <c r="I1331" s="4"/>
    </row>
    <row r="1332" spans="9:9">
      <c r="I1332" s="4"/>
    </row>
    <row r="1333" spans="9:9">
      <c r="I1333" s="4"/>
    </row>
    <row r="1334" spans="9:9">
      <c r="I1334" s="4"/>
    </row>
    <row r="1335" spans="9:9">
      <c r="I1335" s="4"/>
    </row>
    <row r="1336" spans="9:9">
      <c r="I1336" s="4"/>
    </row>
    <row r="1337" spans="9:9">
      <c r="I1337" s="4"/>
    </row>
    <row r="1338" spans="9:9">
      <c r="I1338" s="4"/>
    </row>
    <row r="1339" spans="9:9">
      <c r="I1339" s="4"/>
    </row>
    <row r="1340" spans="9:9">
      <c r="I1340" s="4"/>
    </row>
    <row r="1341" spans="9:9">
      <c r="I1341" s="4"/>
    </row>
    <row r="1342" spans="9:9">
      <c r="I1342" s="4"/>
    </row>
    <row r="1343" spans="9:9">
      <c r="I1343" s="4"/>
    </row>
    <row r="1344" spans="9:9">
      <c r="I1344" s="4"/>
    </row>
    <row r="1345" spans="9:9">
      <c r="I1345" s="4"/>
    </row>
    <row r="1346" spans="9:9">
      <c r="I1346" s="4"/>
    </row>
    <row r="1347" spans="9:9">
      <c r="I1347" s="4"/>
    </row>
    <row r="1348" spans="9:9">
      <c r="I1348" s="4"/>
    </row>
    <row r="1349" spans="9:9">
      <c r="I1349" s="4"/>
    </row>
    <row r="1350" spans="9:9">
      <c r="I1350" s="4"/>
    </row>
    <row r="1351" spans="9:9">
      <c r="I1351" s="4"/>
    </row>
    <row r="1352" spans="9:9">
      <c r="I1352" s="4"/>
    </row>
    <row r="1353" spans="9:9">
      <c r="I1353" s="4"/>
    </row>
    <row r="1354" spans="9:9">
      <c r="I1354" s="4"/>
    </row>
    <row r="1355" spans="9:9">
      <c r="I1355" s="4"/>
    </row>
    <row r="1356" spans="9:9">
      <c r="I1356" s="4"/>
    </row>
    <row r="1357" spans="9:9">
      <c r="I1357" s="4"/>
    </row>
    <row r="1358" spans="9:9">
      <c r="I1358" s="4"/>
    </row>
    <row r="1359" spans="9:9">
      <c r="I1359" s="4"/>
    </row>
    <row r="1360" spans="9:9">
      <c r="I1360" s="4"/>
    </row>
    <row r="1361" spans="9:9">
      <c r="I1361" s="4"/>
    </row>
    <row r="1362" spans="9:9">
      <c r="I1362" s="4"/>
    </row>
    <row r="1363" spans="9:9">
      <c r="I1363" s="4"/>
    </row>
    <row r="1364" spans="9:9">
      <c r="I1364" s="4"/>
    </row>
    <row r="1365" spans="9:9">
      <c r="I1365" s="4"/>
    </row>
    <row r="1366" spans="9:9">
      <c r="I1366" s="4"/>
    </row>
    <row r="1367" spans="9:9">
      <c r="I1367" s="4"/>
    </row>
    <row r="1368" spans="9:9">
      <c r="I1368" s="4"/>
    </row>
    <row r="1369" spans="9:9">
      <c r="I1369" s="4"/>
    </row>
    <row r="1370" spans="9:9">
      <c r="I1370" s="4"/>
    </row>
    <row r="1371" spans="9:9">
      <c r="I1371" s="4"/>
    </row>
    <row r="1372" spans="9:9">
      <c r="I1372" s="4"/>
    </row>
    <row r="1373" spans="9:9">
      <c r="I1373" s="4"/>
    </row>
    <row r="1374" spans="9:9">
      <c r="I1374" s="4"/>
    </row>
    <row r="1375" spans="9:9">
      <c r="I1375" s="4"/>
    </row>
    <row r="1376" spans="9:9">
      <c r="I1376" s="4"/>
    </row>
    <row r="1377" spans="9:9">
      <c r="I1377" s="4"/>
    </row>
    <row r="1378" spans="9:9">
      <c r="I1378" s="4"/>
    </row>
    <row r="1379" spans="9:9">
      <c r="I1379" s="4"/>
    </row>
    <row r="1380" spans="9:9">
      <c r="I1380" s="4"/>
    </row>
    <row r="1381" spans="9:9">
      <c r="I1381" s="4"/>
    </row>
    <row r="1382" spans="9:9">
      <c r="I1382" s="4"/>
    </row>
    <row r="1383" spans="9:9">
      <c r="I1383" s="4"/>
    </row>
    <row r="1384" spans="9:9">
      <c r="I1384" s="4"/>
    </row>
    <row r="1385" spans="9:9">
      <c r="I1385" s="4"/>
    </row>
    <row r="1386" spans="9:9">
      <c r="I1386" s="4"/>
    </row>
    <row r="1387" spans="9:9">
      <c r="I1387" s="4"/>
    </row>
    <row r="1388" spans="9:9">
      <c r="I1388" s="4"/>
    </row>
    <row r="1389" spans="9:9">
      <c r="I1389" s="4"/>
    </row>
    <row r="1390" spans="9:9">
      <c r="I1390" s="4"/>
    </row>
    <row r="1391" spans="9:9">
      <c r="I1391" s="4"/>
    </row>
    <row r="1392" spans="9:9">
      <c r="I1392" s="4"/>
    </row>
    <row r="1393" spans="9:9">
      <c r="I1393" s="4"/>
    </row>
    <row r="1394" spans="9:9">
      <c r="I1394" s="4"/>
    </row>
    <row r="1395" spans="9:9">
      <c r="I1395" s="4"/>
    </row>
    <row r="1396" spans="9:9">
      <c r="I1396" s="4"/>
    </row>
    <row r="1397" spans="9:9">
      <c r="I1397" s="4"/>
    </row>
    <row r="1398" spans="9:9">
      <c r="I1398" s="4"/>
    </row>
    <row r="1399" spans="9:9">
      <c r="I1399" s="4"/>
    </row>
    <row r="1400" spans="9:9">
      <c r="I1400" s="4"/>
    </row>
    <row r="1401" spans="9:9">
      <c r="I1401" s="4"/>
    </row>
    <row r="1402" spans="9:9">
      <c r="I1402" s="4"/>
    </row>
    <row r="1403" spans="9:9">
      <c r="I1403" s="4"/>
    </row>
    <row r="1404" spans="9:9">
      <c r="I1404" s="4"/>
    </row>
    <row r="1405" spans="9:9">
      <c r="I1405" s="4"/>
    </row>
    <row r="1406" spans="9:9">
      <c r="I1406" s="4"/>
    </row>
    <row r="1407" spans="9:9">
      <c r="I1407" s="4"/>
    </row>
    <row r="1408" spans="9:9">
      <c r="I1408" s="4"/>
    </row>
    <row r="1409" spans="9:9">
      <c r="I1409" s="4"/>
    </row>
    <row r="1410" spans="9:9">
      <c r="I1410" s="4"/>
    </row>
    <row r="1411" spans="9:9">
      <c r="I1411" s="4"/>
    </row>
    <row r="1412" spans="9:9">
      <c r="I1412" s="4"/>
    </row>
    <row r="1413" spans="9:9">
      <c r="I1413" s="4"/>
    </row>
    <row r="1414" spans="9:9">
      <c r="I1414" s="4"/>
    </row>
    <row r="1415" spans="9:9">
      <c r="I1415" s="4"/>
    </row>
    <row r="1416" spans="9:9">
      <c r="I1416" s="4"/>
    </row>
    <row r="1417" spans="9:9">
      <c r="I1417" s="4"/>
    </row>
    <row r="1418" spans="9:9">
      <c r="I1418" s="4"/>
    </row>
    <row r="1419" spans="9:9">
      <c r="I1419" s="4"/>
    </row>
    <row r="1420" spans="9:9">
      <c r="I1420" s="4"/>
    </row>
    <row r="1421" spans="9:9">
      <c r="I1421" s="4"/>
    </row>
    <row r="1422" spans="9:9">
      <c r="I1422" s="4"/>
    </row>
    <row r="1423" spans="9:9">
      <c r="I1423" s="4"/>
    </row>
    <row r="1424" spans="9:9">
      <c r="I1424" s="4"/>
    </row>
    <row r="1425" spans="9:9">
      <c r="I1425" s="4"/>
    </row>
    <row r="1426" spans="9:9">
      <c r="I1426" s="4"/>
    </row>
    <row r="1427" spans="9:9">
      <c r="I1427" s="4"/>
    </row>
    <row r="1428" spans="9:9">
      <c r="I1428" s="4"/>
    </row>
    <row r="1429" spans="9:9">
      <c r="I1429" s="4"/>
    </row>
    <row r="1430" spans="9:9">
      <c r="I1430" s="4"/>
    </row>
    <row r="1431" spans="9:9">
      <c r="I1431" s="4"/>
    </row>
    <row r="1432" spans="9:9">
      <c r="I1432" s="4"/>
    </row>
    <row r="1433" spans="9:9">
      <c r="I1433" s="4"/>
    </row>
    <row r="1434" spans="9:9">
      <c r="I1434" s="4"/>
    </row>
    <row r="1435" spans="9:9">
      <c r="I1435" s="4"/>
    </row>
    <row r="1436" spans="9:9">
      <c r="I1436" s="4"/>
    </row>
    <row r="1437" spans="9:9">
      <c r="I1437" s="4"/>
    </row>
    <row r="1438" spans="9:9">
      <c r="I1438" s="4"/>
    </row>
    <row r="1439" spans="9:9">
      <c r="I1439" s="4"/>
    </row>
    <row r="1440" spans="9:9">
      <c r="I1440" s="4"/>
    </row>
    <row r="1441" spans="9:9">
      <c r="I1441" s="4"/>
    </row>
    <row r="1442" spans="9:9">
      <c r="I1442" s="4"/>
    </row>
    <row r="1443" spans="9:9">
      <c r="I1443" s="4"/>
    </row>
    <row r="1444" spans="9:9">
      <c r="I1444" s="4"/>
    </row>
    <row r="1445" spans="9:9">
      <c r="I1445" s="4"/>
    </row>
    <row r="1446" spans="9:9">
      <c r="I1446" s="4"/>
    </row>
    <row r="1447" spans="9:9">
      <c r="I1447" s="4"/>
    </row>
    <row r="1448" spans="9:9">
      <c r="I1448" s="4"/>
    </row>
    <row r="1449" spans="9:9">
      <c r="I1449" s="4"/>
    </row>
    <row r="1450" spans="9:9">
      <c r="I1450" s="4"/>
    </row>
    <row r="1451" spans="9:9">
      <c r="I1451" s="4"/>
    </row>
    <row r="1452" spans="9:9">
      <c r="I1452" s="4"/>
    </row>
    <row r="1453" spans="9:9">
      <c r="I1453" s="4"/>
    </row>
    <row r="1454" spans="9:9">
      <c r="I1454" s="4"/>
    </row>
    <row r="1455" spans="9:9">
      <c r="I1455" s="4"/>
    </row>
    <row r="1456" spans="9:9">
      <c r="I1456" s="4"/>
    </row>
    <row r="1457" spans="9:9">
      <c r="I1457" s="4"/>
    </row>
    <row r="1458" spans="9:9">
      <c r="I1458" s="4"/>
    </row>
    <row r="1459" spans="9:9">
      <c r="I1459" s="4"/>
    </row>
    <row r="1460" spans="9:9">
      <c r="I1460" s="4"/>
    </row>
    <row r="1461" spans="9:9">
      <c r="I1461" s="4"/>
    </row>
    <row r="1462" spans="9:9">
      <c r="I1462" s="4"/>
    </row>
    <row r="1463" spans="9:9">
      <c r="I1463" s="4"/>
    </row>
    <row r="1464" spans="9:9">
      <c r="I1464" s="4"/>
    </row>
    <row r="1465" spans="9:9">
      <c r="I1465" s="4"/>
    </row>
    <row r="1466" spans="9:9">
      <c r="I1466" s="4"/>
    </row>
    <row r="1467" spans="9:9">
      <c r="I1467" s="4"/>
    </row>
    <row r="1468" spans="9:9">
      <c r="I1468" s="4"/>
    </row>
    <row r="1469" spans="9:9">
      <c r="I1469" s="4"/>
    </row>
    <row r="1470" spans="9:9">
      <c r="I1470" s="4"/>
    </row>
    <row r="1471" spans="9:9">
      <c r="I1471" s="4"/>
    </row>
    <row r="1472" spans="9:9">
      <c r="I1472" s="4"/>
    </row>
    <row r="1473" spans="9:9">
      <c r="I1473" s="4"/>
    </row>
    <row r="1474" spans="9:9">
      <c r="I1474" s="4"/>
    </row>
    <row r="1475" spans="9:9">
      <c r="I1475" s="4"/>
    </row>
    <row r="1476" spans="9:9">
      <c r="I1476" s="4"/>
    </row>
    <row r="1477" spans="9:9">
      <c r="I1477" s="4"/>
    </row>
    <row r="1478" spans="9:9">
      <c r="I1478" s="4"/>
    </row>
    <row r="1479" spans="9:9">
      <c r="I1479" s="4"/>
    </row>
    <row r="1480" spans="9:9">
      <c r="I1480" s="4"/>
    </row>
    <row r="1481" spans="9:9">
      <c r="I1481" s="4"/>
    </row>
    <row r="1482" spans="9:9">
      <c r="I1482" s="4"/>
    </row>
    <row r="1483" spans="9:9">
      <c r="I1483" s="4"/>
    </row>
    <row r="1484" spans="9:9">
      <c r="I1484" s="4"/>
    </row>
    <row r="1485" spans="9:9">
      <c r="I1485" s="4"/>
    </row>
    <row r="1486" spans="9:9">
      <c r="I1486" s="4"/>
    </row>
    <row r="1487" spans="9:9">
      <c r="I1487" s="4"/>
    </row>
    <row r="1488" spans="9:9">
      <c r="I1488" s="4"/>
    </row>
    <row r="1489" spans="9:9">
      <c r="I1489" s="4"/>
    </row>
    <row r="1490" spans="9:9">
      <c r="I1490" s="4"/>
    </row>
    <row r="1491" spans="9:9">
      <c r="I1491" s="4"/>
    </row>
    <row r="1492" spans="9:9">
      <c r="I1492" s="4"/>
    </row>
    <row r="1493" spans="9:9">
      <c r="I1493" s="4"/>
    </row>
    <row r="1494" spans="9:9">
      <c r="I1494" s="4"/>
    </row>
    <row r="1495" spans="9:9">
      <c r="I1495" s="4"/>
    </row>
    <row r="1496" spans="9:9">
      <c r="I1496" s="4"/>
    </row>
    <row r="1497" spans="9:9">
      <c r="I1497" s="4"/>
    </row>
    <row r="1498" spans="9:9">
      <c r="I1498" s="4"/>
    </row>
    <row r="1499" spans="9:9">
      <c r="I1499" s="4"/>
    </row>
    <row r="1500" spans="9:9">
      <c r="I1500" s="4"/>
    </row>
    <row r="1501" spans="9:9">
      <c r="I1501" s="4"/>
    </row>
    <row r="1502" spans="9:9">
      <c r="I1502" s="4"/>
    </row>
    <row r="1503" spans="9:9">
      <c r="I1503" s="4"/>
    </row>
    <row r="1504" spans="9:9">
      <c r="I1504" s="4"/>
    </row>
    <row r="1505" spans="9:9">
      <c r="I1505" s="4"/>
    </row>
    <row r="1506" spans="9:9">
      <c r="I1506" s="4"/>
    </row>
    <row r="1507" spans="9:9">
      <c r="I1507" s="4"/>
    </row>
    <row r="1508" spans="9:9">
      <c r="I1508" s="4"/>
    </row>
    <row r="1509" spans="9:9">
      <c r="I1509" s="4"/>
    </row>
    <row r="1510" spans="9:9">
      <c r="I1510" s="4"/>
    </row>
    <row r="1511" spans="9:9">
      <c r="I1511" s="4"/>
    </row>
    <row r="1512" spans="9:9">
      <c r="I1512" s="4"/>
    </row>
    <row r="1513" spans="9:9">
      <c r="I1513" s="4"/>
    </row>
    <row r="1514" spans="9:9">
      <c r="I1514" s="4"/>
    </row>
    <row r="1515" spans="9:9">
      <c r="I1515" s="4"/>
    </row>
    <row r="1516" spans="9:9">
      <c r="I1516" s="4"/>
    </row>
    <row r="1517" spans="9:9">
      <c r="I1517" s="4"/>
    </row>
    <row r="1518" spans="9:9">
      <c r="I1518" s="4"/>
    </row>
    <row r="1519" spans="9:9">
      <c r="I1519" s="4"/>
    </row>
    <row r="1520" spans="9:9">
      <c r="I1520" s="4"/>
    </row>
    <row r="1521" spans="9:9">
      <c r="I1521" s="4"/>
    </row>
    <row r="1522" spans="9:9">
      <c r="I1522" s="4"/>
    </row>
    <row r="1523" spans="9:9">
      <c r="I1523" s="4"/>
    </row>
    <row r="1524" spans="9:9">
      <c r="I1524" s="4"/>
    </row>
    <row r="1525" spans="9:9">
      <c r="I1525" s="4"/>
    </row>
    <row r="1526" spans="9:9">
      <c r="I1526" s="4"/>
    </row>
    <row r="1527" spans="9:9">
      <c r="I1527" s="4"/>
    </row>
    <row r="1528" spans="9:9">
      <c r="I1528" s="4"/>
    </row>
    <row r="1529" spans="9:9">
      <c r="I1529" s="4"/>
    </row>
    <row r="1530" spans="9:9">
      <c r="I1530" s="4"/>
    </row>
    <row r="1531" spans="9:9">
      <c r="I1531" s="4"/>
    </row>
    <row r="1532" spans="9:9">
      <c r="I1532" s="4"/>
    </row>
    <row r="1533" spans="9:9">
      <c r="I1533" s="4"/>
    </row>
    <row r="1534" spans="9:9">
      <c r="I1534" s="4"/>
    </row>
    <row r="1535" spans="9:9">
      <c r="I1535" s="4"/>
    </row>
    <row r="1536" spans="9:9">
      <c r="I1536" s="4"/>
    </row>
    <row r="1537" spans="9:9">
      <c r="I1537" s="4"/>
    </row>
    <row r="1538" spans="9:9">
      <c r="I1538" s="4"/>
    </row>
    <row r="1539" spans="9:9">
      <c r="I1539" s="4"/>
    </row>
    <row r="1540" spans="9:9">
      <c r="I1540" s="4"/>
    </row>
    <row r="1541" spans="9:9">
      <c r="I1541" s="4"/>
    </row>
    <row r="1542" spans="9:9">
      <c r="I1542" s="4"/>
    </row>
    <row r="1543" spans="9:9">
      <c r="I1543" s="4"/>
    </row>
    <row r="1544" spans="9:9">
      <c r="I1544" s="4"/>
    </row>
    <row r="1545" spans="9:9">
      <c r="I1545" s="4"/>
    </row>
    <row r="1546" spans="9:9">
      <c r="I1546" s="4"/>
    </row>
    <row r="1547" spans="9:9">
      <c r="I1547" s="4"/>
    </row>
    <row r="1548" spans="9:9">
      <c r="I1548" s="4"/>
    </row>
    <row r="1549" spans="9:9">
      <c r="I1549" s="4"/>
    </row>
    <row r="1550" spans="9:9">
      <c r="I1550" s="4"/>
    </row>
    <row r="1551" spans="9:9">
      <c r="I1551" s="4"/>
    </row>
    <row r="1552" spans="9:9">
      <c r="I1552" s="4"/>
    </row>
    <row r="1553" spans="9:9">
      <c r="I1553" s="4"/>
    </row>
    <row r="1554" spans="9:9">
      <c r="I1554" s="4"/>
    </row>
    <row r="1555" spans="9:9">
      <c r="I1555" s="4"/>
    </row>
    <row r="1556" spans="9:9">
      <c r="I1556" s="4"/>
    </row>
    <row r="1557" spans="9:9">
      <c r="I1557" s="4"/>
    </row>
    <row r="1558" spans="9:9">
      <c r="I1558" s="4"/>
    </row>
    <row r="1559" spans="9:9">
      <c r="I1559" s="4"/>
    </row>
    <row r="1560" spans="9:9">
      <c r="I1560" s="4"/>
    </row>
    <row r="1561" spans="9:9">
      <c r="I1561" s="4"/>
    </row>
    <row r="1562" spans="9:9">
      <c r="I1562" s="4"/>
    </row>
    <row r="1563" spans="9:9">
      <c r="I1563" s="4"/>
    </row>
    <row r="1564" spans="9:9">
      <c r="I1564" s="4"/>
    </row>
    <row r="1565" spans="9:9">
      <c r="I1565" s="4"/>
    </row>
    <row r="1566" spans="9:9">
      <c r="I1566" s="4"/>
    </row>
    <row r="1567" spans="9:9">
      <c r="I1567" s="4"/>
    </row>
    <row r="1568" spans="9:9">
      <c r="I1568" s="4"/>
    </row>
    <row r="1569" spans="9:9">
      <c r="I1569" s="4"/>
    </row>
    <row r="1570" spans="9:9">
      <c r="I1570" s="4"/>
    </row>
    <row r="1571" spans="9:9">
      <c r="I1571" s="4"/>
    </row>
    <row r="1572" spans="9:9">
      <c r="I1572" s="4"/>
    </row>
    <row r="1573" spans="9:9">
      <c r="I1573" s="4"/>
    </row>
    <row r="1574" spans="9:9">
      <c r="I1574" s="4"/>
    </row>
    <row r="1575" spans="9:9">
      <c r="I1575" s="4"/>
    </row>
    <row r="1576" spans="9:9">
      <c r="I1576" s="4"/>
    </row>
    <row r="1577" spans="9:9">
      <c r="I1577" s="4"/>
    </row>
    <row r="1578" spans="9:9">
      <c r="I1578" s="4"/>
    </row>
    <row r="1579" spans="9:9">
      <c r="I1579" s="4"/>
    </row>
    <row r="1580" spans="9:9">
      <c r="I1580" s="4"/>
    </row>
    <row r="1581" spans="9:9">
      <c r="I1581" s="4"/>
    </row>
    <row r="1582" spans="9:9">
      <c r="I1582" s="4"/>
    </row>
    <row r="1583" spans="9:9">
      <c r="I1583" s="4"/>
    </row>
    <row r="1584" spans="9:9">
      <c r="I1584" s="4"/>
    </row>
    <row r="1585" spans="9:9">
      <c r="I1585" s="4"/>
    </row>
    <row r="1586" spans="9:9">
      <c r="I1586" s="4"/>
    </row>
    <row r="1587" spans="9:9">
      <c r="I1587" s="4"/>
    </row>
    <row r="1588" spans="9:9">
      <c r="I1588" s="4"/>
    </row>
    <row r="1589" spans="9:9">
      <c r="I1589" s="4"/>
    </row>
    <row r="1590" spans="9:9">
      <c r="I1590" s="4"/>
    </row>
    <row r="1591" spans="9:9">
      <c r="I1591" s="4"/>
    </row>
    <row r="1592" spans="9:9">
      <c r="I1592" s="4"/>
    </row>
    <row r="1593" spans="9:9">
      <c r="I1593" s="4"/>
    </row>
    <row r="1594" spans="9:9">
      <c r="I1594" s="4"/>
    </row>
    <row r="1595" spans="9:9">
      <c r="I1595" s="4"/>
    </row>
    <row r="1596" spans="9:9">
      <c r="I1596" s="4"/>
    </row>
    <row r="1597" spans="9:9">
      <c r="I1597" s="4"/>
    </row>
    <row r="1598" spans="9:9">
      <c r="I1598" s="4"/>
    </row>
    <row r="1599" spans="9:9">
      <c r="I1599" s="4"/>
    </row>
    <row r="1600" spans="9:9">
      <c r="I1600" s="4"/>
    </row>
    <row r="1601" spans="9:9">
      <c r="I1601" s="4"/>
    </row>
    <row r="1602" spans="9:9">
      <c r="I1602" s="4"/>
    </row>
    <row r="1603" spans="9:9">
      <c r="I1603" s="4"/>
    </row>
    <row r="1604" spans="9:9">
      <c r="I1604" s="4"/>
    </row>
    <row r="1605" spans="9:9">
      <c r="I1605" s="4"/>
    </row>
    <row r="1606" spans="9:9">
      <c r="I1606" s="4"/>
    </row>
    <row r="1607" spans="9:9">
      <c r="I1607" s="4"/>
    </row>
    <row r="1608" spans="9:9">
      <c r="I1608" s="4"/>
    </row>
    <row r="1609" spans="9:9">
      <c r="I1609" s="4"/>
    </row>
    <row r="1610" spans="9:9">
      <c r="I1610" s="4"/>
    </row>
    <row r="1611" spans="9:9">
      <c r="I1611" s="4"/>
    </row>
    <row r="1612" spans="9:9">
      <c r="I1612" s="4"/>
    </row>
    <row r="1613" spans="9:9">
      <c r="I1613" s="4"/>
    </row>
    <row r="1614" spans="9:9">
      <c r="I1614" s="4"/>
    </row>
    <row r="1615" spans="9:9">
      <c r="I1615" s="4"/>
    </row>
    <row r="1616" spans="9:9">
      <c r="I1616" s="4"/>
    </row>
    <row r="1617" spans="9:9">
      <c r="I1617" s="4"/>
    </row>
    <row r="1618" spans="9:9">
      <c r="I1618" s="4"/>
    </row>
    <row r="1619" spans="9:9">
      <c r="I1619" s="4"/>
    </row>
    <row r="1620" spans="9:9">
      <c r="I1620" s="4"/>
    </row>
    <row r="1621" spans="9:9">
      <c r="I1621" s="4"/>
    </row>
    <row r="1622" spans="9:9">
      <c r="I1622" s="4"/>
    </row>
    <row r="1623" spans="9:9">
      <c r="I1623" s="4"/>
    </row>
    <row r="1624" spans="9:9">
      <c r="I1624" s="4"/>
    </row>
    <row r="1625" spans="9:9">
      <c r="I1625" s="4"/>
    </row>
    <row r="1626" spans="9:9">
      <c r="I1626" s="4"/>
    </row>
    <row r="1627" spans="9:9">
      <c r="I1627" s="4"/>
    </row>
    <row r="1628" spans="9:9">
      <c r="I1628" s="4"/>
    </row>
    <row r="1629" spans="9:9">
      <c r="I1629" s="4"/>
    </row>
    <row r="1630" spans="9:9">
      <c r="I1630" s="4"/>
    </row>
    <row r="1631" spans="9:9">
      <c r="I1631" s="4"/>
    </row>
    <row r="1632" spans="9:9">
      <c r="I1632" s="4"/>
    </row>
    <row r="1633" spans="9:9">
      <c r="I1633" s="4"/>
    </row>
    <row r="1634" spans="9:9">
      <c r="I1634" s="4"/>
    </row>
    <row r="1635" spans="9:9">
      <c r="I1635" s="4"/>
    </row>
    <row r="1636" spans="9:9">
      <c r="I1636" s="4"/>
    </row>
    <row r="1637" spans="9:9">
      <c r="I1637" s="4"/>
    </row>
    <row r="1638" spans="9:9">
      <c r="I1638" s="4"/>
    </row>
    <row r="1639" spans="9:9">
      <c r="I1639" s="4"/>
    </row>
    <row r="1640" spans="9:9">
      <c r="I1640" s="4"/>
    </row>
    <row r="1641" spans="9:9">
      <c r="I1641" s="4"/>
    </row>
    <row r="1642" spans="9:9">
      <c r="I1642" s="4"/>
    </row>
    <row r="1643" spans="9:9">
      <c r="I1643" s="4"/>
    </row>
    <row r="1644" spans="9:9">
      <c r="I1644" s="4"/>
    </row>
    <row r="1645" spans="9:9">
      <c r="I1645" s="4"/>
    </row>
    <row r="1646" spans="9:9">
      <c r="I1646" s="4"/>
    </row>
    <row r="1647" spans="9:9">
      <c r="I1647" s="4"/>
    </row>
    <row r="1648" spans="9:9">
      <c r="I1648" s="4"/>
    </row>
    <row r="1649" spans="9:9">
      <c r="I1649" s="4"/>
    </row>
    <row r="1650" spans="9:9">
      <c r="I1650" s="4"/>
    </row>
    <row r="1651" spans="9:9">
      <c r="I1651" s="4"/>
    </row>
    <row r="1652" spans="9:9">
      <c r="I1652" s="4"/>
    </row>
    <row r="1653" spans="9:9">
      <c r="I1653" s="4"/>
    </row>
    <row r="1654" spans="9:9">
      <c r="I1654" s="4"/>
    </row>
    <row r="1655" spans="9:9">
      <c r="I1655" s="4"/>
    </row>
    <row r="1656" spans="9:9">
      <c r="I1656" s="4"/>
    </row>
    <row r="1657" spans="9:9">
      <c r="I1657" s="4"/>
    </row>
    <row r="1658" spans="9:9">
      <c r="I1658" s="4"/>
    </row>
    <row r="1659" spans="9:9">
      <c r="I1659" s="4"/>
    </row>
    <row r="1660" spans="9:9">
      <c r="I1660" s="4"/>
    </row>
    <row r="1661" spans="9:9">
      <c r="I1661" s="4"/>
    </row>
    <row r="1662" spans="9:9">
      <c r="I1662" s="4"/>
    </row>
    <row r="1663" spans="9:9">
      <c r="I1663" s="4"/>
    </row>
    <row r="1664" spans="9:9">
      <c r="I1664" s="4"/>
    </row>
    <row r="1665" spans="9:9">
      <c r="I1665" s="4"/>
    </row>
    <row r="1666" spans="9:9">
      <c r="I1666" s="4"/>
    </row>
    <row r="1667" spans="9:9">
      <c r="I1667" s="4"/>
    </row>
    <row r="1668" spans="9:9">
      <c r="I1668" s="4"/>
    </row>
    <row r="1669" spans="9:9">
      <c r="I1669" s="4"/>
    </row>
    <row r="1670" spans="9:9">
      <c r="I1670" s="4"/>
    </row>
    <row r="1671" spans="9:9">
      <c r="I1671" s="4"/>
    </row>
    <row r="1672" spans="9:9">
      <c r="I1672" s="4"/>
    </row>
    <row r="1673" spans="9:9">
      <c r="I1673" s="4"/>
    </row>
    <row r="1674" spans="9:9">
      <c r="I1674" s="4"/>
    </row>
    <row r="1675" spans="9:9">
      <c r="I1675" s="4"/>
    </row>
    <row r="1676" spans="9:9">
      <c r="I1676" s="4"/>
    </row>
    <row r="1677" spans="9:9">
      <c r="I1677" s="4"/>
    </row>
    <row r="1678" spans="9:9">
      <c r="I1678" s="4"/>
    </row>
    <row r="1679" spans="9:9">
      <c r="I1679" s="4"/>
    </row>
    <row r="1680" spans="9:9">
      <c r="I1680" s="4"/>
    </row>
    <row r="1681" spans="9:9">
      <c r="I1681" s="4"/>
    </row>
    <row r="1682" spans="9:9">
      <c r="I1682" s="4"/>
    </row>
    <row r="1683" spans="9:9">
      <c r="I1683" s="4"/>
    </row>
    <row r="1684" spans="9:9">
      <c r="I1684" s="4"/>
    </row>
    <row r="1685" spans="9:9">
      <c r="I1685" s="4"/>
    </row>
    <row r="1686" spans="9:9">
      <c r="I1686" s="4"/>
    </row>
    <row r="1687" spans="9:9">
      <c r="I1687" s="4"/>
    </row>
    <row r="1688" spans="9:9">
      <c r="I1688" s="4"/>
    </row>
    <row r="1689" spans="9:9">
      <c r="I1689" s="4"/>
    </row>
    <row r="1690" spans="9:9">
      <c r="I1690" s="4"/>
    </row>
    <row r="1691" spans="9:9">
      <c r="I1691" s="4"/>
    </row>
    <row r="1692" spans="9:9">
      <c r="I1692" s="4"/>
    </row>
    <row r="1693" spans="9:9">
      <c r="I1693" s="4"/>
    </row>
    <row r="1694" spans="9:9">
      <c r="I1694" s="4"/>
    </row>
    <row r="1695" spans="9:9">
      <c r="I1695" s="4"/>
    </row>
    <row r="1696" spans="9:9">
      <c r="I1696" s="4"/>
    </row>
    <row r="1697" spans="9:9">
      <c r="I1697" s="4"/>
    </row>
    <row r="1698" spans="9:9">
      <c r="I1698" s="4"/>
    </row>
    <row r="1699" spans="9:9">
      <c r="I1699" s="4"/>
    </row>
    <row r="1700" spans="9:9">
      <c r="I1700" s="4"/>
    </row>
    <row r="1701" spans="9:9">
      <c r="I1701" s="4"/>
    </row>
    <row r="1702" spans="9:9">
      <c r="I1702" s="4"/>
    </row>
    <row r="1703" spans="9:9">
      <c r="I1703" s="4"/>
    </row>
    <row r="1704" spans="9:9">
      <c r="I1704" s="4"/>
    </row>
    <row r="1705" spans="9:9">
      <c r="I1705" s="4"/>
    </row>
    <row r="1706" spans="9:9">
      <c r="I1706" s="4"/>
    </row>
    <row r="1707" spans="9:9">
      <c r="I1707" s="4"/>
    </row>
    <row r="1708" spans="9:9">
      <c r="I1708" s="4"/>
    </row>
    <row r="1709" spans="9:9">
      <c r="I1709" s="4"/>
    </row>
    <row r="1710" spans="9:9">
      <c r="I1710" s="4"/>
    </row>
    <row r="1711" spans="9:9">
      <c r="I1711" s="4"/>
    </row>
    <row r="1712" spans="9:9">
      <c r="I1712" s="4"/>
    </row>
    <row r="1713" spans="9:9">
      <c r="I1713" s="4"/>
    </row>
    <row r="1714" spans="9:9">
      <c r="I1714" s="4"/>
    </row>
    <row r="1715" spans="9:9">
      <c r="I1715" s="4"/>
    </row>
    <row r="1716" spans="9:9">
      <c r="I1716" s="4"/>
    </row>
    <row r="1717" spans="9:9">
      <c r="I1717" s="4"/>
    </row>
    <row r="1718" spans="9:9">
      <c r="I1718" s="4"/>
    </row>
    <row r="1719" spans="9:9">
      <c r="I1719" s="4"/>
    </row>
    <row r="1720" spans="9:9">
      <c r="I1720" s="4"/>
    </row>
    <row r="1721" spans="9:9">
      <c r="I1721" s="4"/>
    </row>
    <row r="1722" spans="9:9">
      <c r="I1722" s="4"/>
    </row>
    <row r="1723" spans="9:9">
      <c r="I1723" s="4"/>
    </row>
    <row r="1724" spans="9:9">
      <c r="I1724" s="4"/>
    </row>
    <row r="1725" spans="9:9">
      <c r="I1725" s="4"/>
    </row>
    <row r="1726" spans="9:9">
      <c r="I1726" s="4"/>
    </row>
    <row r="1727" spans="9:9">
      <c r="I1727" s="4"/>
    </row>
    <row r="1728" spans="9:9">
      <c r="I1728" s="4"/>
    </row>
    <row r="1729" spans="9:9">
      <c r="I1729" s="4"/>
    </row>
    <row r="1730" spans="9:9">
      <c r="I1730" s="4"/>
    </row>
    <row r="1731" spans="9:9">
      <c r="I1731" s="4"/>
    </row>
    <row r="1732" spans="9:9">
      <c r="I1732" s="4"/>
    </row>
    <row r="1733" spans="9:9">
      <c r="I1733" s="4"/>
    </row>
    <row r="1734" spans="9:9">
      <c r="I1734" s="4"/>
    </row>
    <row r="1735" spans="9:9">
      <c r="I1735" s="4"/>
    </row>
    <row r="1736" spans="9:9">
      <c r="I1736" s="4"/>
    </row>
    <row r="1737" spans="9:9">
      <c r="I1737" s="4"/>
    </row>
    <row r="1738" spans="9:9">
      <c r="I1738" s="4"/>
    </row>
    <row r="1739" spans="9:9">
      <c r="I1739" s="4"/>
    </row>
    <row r="1740" spans="9:9">
      <c r="I1740" s="4"/>
    </row>
    <row r="1741" spans="9:9">
      <c r="I1741" s="4"/>
    </row>
    <row r="1742" spans="9:9">
      <c r="I1742" s="4"/>
    </row>
    <row r="1743" spans="9:9">
      <c r="I1743" s="4"/>
    </row>
    <row r="1744" spans="9:9">
      <c r="I1744" s="4"/>
    </row>
    <row r="1745" spans="9:9">
      <c r="I1745" s="4"/>
    </row>
    <row r="1746" spans="9:9">
      <c r="I1746" s="4"/>
    </row>
    <row r="1747" spans="9:9">
      <c r="I1747" s="4"/>
    </row>
    <row r="1748" spans="9:9">
      <c r="I1748" s="4"/>
    </row>
    <row r="1749" spans="9:9">
      <c r="I1749" s="4"/>
    </row>
    <row r="1750" spans="9:9">
      <c r="I1750" s="4"/>
    </row>
    <row r="1751" spans="9:9">
      <c r="I1751" s="4"/>
    </row>
    <row r="1752" spans="9:9">
      <c r="I1752" s="4"/>
    </row>
    <row r="1753" spans="9:9">
      <c r="I1753" s="4"/>
    </row>
    <row r="1754" spans="9:9">
      <c r="I1754" s="4"/>
    </row>
    <row r="1755" spans="9:9">
      <c r="I1755" s="4"/>
    </row>
    <row r="1756" spans="9:9">
      <c r="I1756" s="4"/>
    </row>
    <row r="1757" spans="9:9">
      <c r="I1757" s="4"/>
    </row>
    <row r="1758" spans="9:9">
      <c r="I1758" s="4"/>
    </row>
    <row r="1759" spans="9:9">
      <c r="I1759" s="4"/>
    </row>
    <row r="1760" spans="9:9">
      <c r="I1760" s="4"/>
    </row>
    <row r="1761" spans="9:9">
      <c r="I1761" s="4"/>
    </row>
    <row r="1762" spans="9:9">
      <c r="I1762" s="4"/>
    </row>
    <row r="1763" spans="9:9">
      <c r="I1763" s="4"/>
    </row>
    <row r="1764" spans="9:9">
      <c r="I1764" s="4"/>
    </row>
    <row r="1765" spans="9:9">
      <c r="I1765" s="4"/>
    </row>
    <row r="1766" spans="9:9">
      <c r="I1766" s="4"/>
    </row>
    <row r="1767" spans="9:9">
      <c r="I1767" s="4"/>
    </row>
    <row r="1768" spans="9:9">
      <c r="I1768" s="4"/>
    </row>
    <row r="1769" spans="9:9">
      <c r="I1769" s="4"/>
    </row>
    <row r="1770" spans="9:9">
      <c r="I1770" s="4"/>
    </row>
    <row r="1771" spans="9:9">
      <c r="I1771" s="4"/>
    </row>
    <row r="1772" spans="9:9">
      <c r="I1772" s="4"/>
    </row>
    <row r="1773" spans="9:9">
      <c r="I1773" s="4"/>
    </row>
    <row r="1774" spans="9:9">
      <c r="I1774" s="4"/>
    </row>
    <row r="1775" spans="9:9">
      <c r="I1775" s="4"/>
    </row>
    <row r="1776" spans="9:9">
      <c r="I1776" s="4"/>
    </row>
    <row r="1777" spans="9:9">
      <c r="I1777" s="4"/>
    </row>
    <row r="1778" spans="9:9">
      <c r="I1778" s="4"/>
    </row>
    <row r="1779" spans="9:9">
      <c r="I1779" s="4"/>
    </row>
    <row r="1780" spans="9:9">
      <c r="I1780" s="4"/>
    </row>
    <row r="1781" spans="9:9">
      <c r="I1781" s="4"/>
    </row>
    <row r="1782" spans="9:9">
      <c r="I1782" s="4"/>
    </row>
    <row r="1783" spans="9:9">
      <c r="I1783" s="4"/>
    </row>
    <row r="1784" spans="9:9">
      <c r="I1784" s="4"/>
    </row>
    <row r="1785" spans="9:9">
      <c r="I1785" s="4"/>
    </row>
    <row r="1786" spans="9:9">
      <c r="I1786" s="4"/>
    </row>
    <row r="1787" spans="9:9">
      <c r="I1787" s="4"/>
    </row>
    <row r="1788" spans="9:9">
      <c r="I1788" s="4"/>
    </row>
    <row r="1789" spans="9:9">
      <c r="I1789" s="4"/>
    </row>
    <row r="1790" spans="9:9">
      <c r="I1790" s="4"/>
    </row>
    <row r="1791" spans="9:9">
      <c r="I1791" s="4"/>
    </row>
    <row r="1792" spans="9:9">
      <c r="I1792" s="4"/>
    </row>
    <row r="1793" spans="9:9">
      <c r="I1793" s="4"/>
    </row>
    <row r="1794" spans="9:9">
      <c r="I1794" s="4"/>
    </row>
    <row r="1795" spans="9:9">
      <c r="I1795" s="4"/>
    </row>
    <row r="1796" spans="9:9">
      <c r="I1796" s="4"/>
    </row>
    <row r="1797" spans="9:9">
      <c r="I1797" s="4"/>
    </row>
    <row r="1798" spans="9:9">
      <c r="I1798" s="4"/>
    </row>
    <row r="1799" spans="9:9">
      <c r="I1799" s="4"/>
    </row>
    <row r="1800" spans="9:9">
      <c r="I1800" s="4"/>
    </row>
    <row r="1801" spans="9:9">
      <c r="I1801" s="4"/>
    </row>
    <row r="1802" spans="9:9">
      <c r="I1802" s="4"/>
    </row>
    <row r="1803" spans="9:9">
      <c r="I1803" s="4"/>
    </row>
    <row r="1804" spans="9:9">
      <c r="I1804" s="4"/>
    </row>
    <row r="1805" spans="9:9">
      <c r="I1805" s="4"/>
    </row>
    <row r="1806" spans="9:9">
      <c r="I1806" s="4"/>
    </row>
    <row r="1807" spans="9:9">
      <c r="I1807" s="4"/>
    </row>
    <row r="1808" spans="9:9">
      <c r="I1808" s="4"/>
    </row>
    <row r="1809" spans="9:9">
      <c r="I1809" s="4"/>
    </row>
    <row r="1810" spans="9:9">
      <c r="I1810" s="4"/>
    </row>
    <row r="1811" spans="9:9">
      <c r="I1811" s="4"/>
    </row>
    <row r="1812" spans="9:9">
      <c r="I1812" s="4"/>
    </row>
    <row r="1813" spans="9:9">
      <c r="I1813" s="4"/>
    </row>
    <row r="1814" spans="9:9">
      <c r="I1814" s="4"/>
    </row>
    <row r="1815" spans="9:9">
      <c r="I1815" s="4"/>
    </row>
    <row r="1816" spans="9:9">
      <c r="I1816" s="4"/>
    </row>
    <row r="1817" spans="9:9">
      <c r="I1817" s="4"/>
    </row>
    <row r="1818" spans="9:9">
      <c r="I1818" s="4"/>
    </row>
    <row r="1819" spans="9:9">
      <c r="I1819" s="4"/>
    </row>
    <row r="1820" spans="9:9">
      <c r="I1820" s="4"/>
    </row>
    <row r="1821" spans="9:9">
      <c r="I1821" s="4"/>
    </row>
    <row r="1822" spans="9:9">
      <c r="I1822" s="4"/>
    </row>
    <row r="1823" spans="9:9">
      <c r="I1823" s="4"/>
    </row>
    <row r="1824" spans="9:9">
      <c r="I1824" s="4"/>
    </row>
    <row r="1825" spans="9:9">
      <c r="I1825" s="4"/>
    </row>
    <row r="1826" spans="9:9">
      <c r="I1826" s="4"/>
    </row>
    <row r="1827" spans="9:9">
      <c r="I1827" s="4"/>
    </row>
    <row r="1828" spans="9:9">
      <c r="I1828" s="4"/>
    </row>
    <row r="1829" spans="9:9">
      <c r="I1829" s="4"/>
    </row>
    <row r="1830" spans="9:9">
      <c r="I1830" s="4"/>
    </row>
    <row r="1831" spans="9:9">
      <c r="I1831" s="4"/>
    </row>
    <row r="1832" spans="9:9">
      <c r="I1832" s="4"/>
    </row>
    <row r="1833" spans="9:9">
      <c r="I1833" s="4"/>
    </row>
    <row r="1834" spans="9:9">
      <c r="I1834" s="4"/>
    </row>
    <row r="1835" spans="9:9">
      <c r="I1835" s="4"/>
    </row>
    <row r="1836" spans="9:9">
      <c r="I1836" s="4"/>
    </row>
    <row r="1837" spans="9:9">
      <c r="I1837" s="4"/>
    </row>
    <row r="1838" spans="9:9">
      <c r="I1838" s="4"/>
    </row>
    <row r="1839" spans="9:9">
      <c r="I1839" s="4"/>
    </row>
    <row r="1840" spans="9:9">
      <c r="I1840" s="4"/>
    </row>
    <row r="1841" spans="9:9">
      <c r="I1841" s="4"/>
    </row>
    <row r="1842" spans="9:9">
      <c r="I1842" s="4"/>
    </row>
    <row r="1843" spans="9:9">
      <c r="I1843" s="4"/>
    </row>
    <row r="1844" spans="9:9">
      <c r="I1844" s="4"/>
    </row>
    <row r="1845" spans="9:9">
      <c r="I1845" s="4"/>
    </row>
    <row r="1846" spans="9:9">
      <c r="I1846" s="4"/>
    </row>
    <row r="1847" spans="9:9">
      <c r="I1847" s="4"/>
    </row>
    <row r="1848" spans="9:9">
      <c r="I1848" s="4"/>
    </row>
    <row r="1849" spans="9:9">
      <c r="I1849" s="4"/>
    </row>
    <row r="1850" spans="9:9">
      <c r="I1850" s="4"/>
    </row>
    <row r="1851" spans="9:9">
      <c r="I1851" s="4"/>
    </row>
    <row r="1852" spans="9:9">
      <c r="I1852" s="4"/>
    </row>
    <row r="1853" spans="9:9">
      <c r="I1853" s="4"/>
    </row>
    <row r="1854" spans="9:9">
      <c r="I1854" s="4"/>
    </row>
    <row r="1855" spans="9:9">
      <c r="I1855" s="4"/>
    </row>
    <row r="1856" spans="9:9">
      <c r="I1856" s="4"/>
    </row>
    <row r="1857" spans="9:9">
      <c r="I1857" s="4"/>
    </row>
    <row r="1858" spans="9:9">
      <c r="I1858" s="4"/>
    </row>
    <row r="1859" spans="9:9">
      <c r="I1859" s="4"/>
    </row>
    <row r="1860" spans="9:9">
      <c r="I1860" s="4"/>
    </row>
    <row r="1861" spans="9:9">
      <c r="I1861" s="4"/>
    </row>
    <row r="1862" spans="9:9">
      <c r="I1862" s="4"/>
    </row>
    <row r="1863" spans="9:9">
      <c r="I1863" s="4"/>
    </row>
    <row r="1864" spans="9:9">
      <c r="I1864" s="4"/>
    </row>
    <row r="1865" spans="9:9">
      <c r="I1865" s="4"/>
    </row>
    <row r="1866" spans="9:9">
      <c r="I1866" s="4"/>
    </row>
    <row r="1867" spans="9:9">
      <c r="I1867" s="4"/>
    </row>
    <row r="1868" spans="9:9">
      <c r="I1868" s="4"/>
    </row>
    <row r="1869" spans="9:9">
      <c r="I1869" s="4"/>
    </row>
    <row r="1870" spans="9:9">
      <c r="I1870" s="4"/>
    </row>
    <row r="1871" spans="9:9">
      <c r="I1871" s="4"/>
    </row>
    <row r="1872" spans="9:9">
      <c r="I1872" s="4"/>
    </row>
    <row r="1873" spans="9:9">
      <c r="I1873" s="4"/>
    </row>
    <row r="1874" spans="9:9">
      <c r="I1874" s="4"/>
    </row>
    <row r="1875" spans="9:9">
      <c r="I1875" s="4"/>
    </row>
    <row r="1876" spans="9:9">
      <c r="I1876" s="4"/>
    </row>
    <row r="1877" spans="9:9">
      <c r="I1877" s="4"/>
    </row>
    <row r="1878" spans="9:9">
      <c r="I1878" s="4"/>
    </row>
    <row r="1879" spans="9:9">
      <c r="I1879" s="4"/>
    </row>
    <row r="1880" spans="9:9">
      <c r="I1880" s="4"/>
    </row>
    <row r="1881" spans="9:9">
      <c r="I1881" s="4"/>
    </row>
    <row r="1882" spans="9:9">
      <c r="I1882" s="4"/>
    </row>
    <row r="1883" spans="9:9">
      <c r="I1883" s="4"/>
    </row>
    <row r="1884" spans="9:9">
      <c r="I1884" s="4"/>
    </row>
    <row r="1885" spans="9:9">
      <c r="I1885" s="4"/>
    </row>
    <row r="1886" spans="9:9">
      <c r="I1886" s="4"/>
    </row>
    <row r="1887" spans="9:9">
      <c r="I1887" s="4"/>
    </row>
    <row r="1888" spans="9:9">
      <c r="I1888" s="4"/>
    </row>
    <row r="1889" spans="9:9">
      <c r="I1889" s="4"/>
    </row>
    <row r="1890" spans="9:9">
      <c r="I1890" s="4"/>
    </row>
    <row r="1891" spans="9:9">
      <c r="I1891" s="4"/>
    </row>
    <row r="1892" spans="9:9">
      <c r="I1892" s="4"/>
    </row>
    <row r="1893" spans="9:9">
      <c r="I1893" s="4"/>
    </row>
    <row r="1894" spans="9:9">
      <c r="I1894" s="4"/>
    </row>
    <row r="1895" spans="9:9">
      <c r="I1895" s="4"/>
    </row>
    <row r="1896" spans="9:9">
      <c r="I1896" s="4"/>
    </row>
    <row r="1897" spans="9:9">
      <c r="I1897" s="4"/>
    </row>
    <row r="1898" spans="9:9">
      <c r="I1898" s="4"/>
    </row>
    <row r="1899" spans="9:9">
      <c r="I1899" s="4"/>
    </row>
    <row r="1900" spans="9:9">
      <c r="I1900" s="4"/>
    </row>
    <row r="1901" spans="9:9">
      <c r="I1901" s="4"/>
    </row>
    <row r="1902" spans="9:9">
      <c r="I1902" s="4"/>
    </row>
    <row r="1903" spans="9:9">
      <c r="I1903" s="4"/>
    </row>
    <row r="1904" spans="9:9">
      <c r="I1904" s="4"/>
    </row>
    <row r="1905" spans="9:9">
      <c r="I1905" s="4"/>
    </row>
    <row r="1906" spans="9:9">
      <c r="I1906" s="4"/>
    </row>
    <row r="1907" spans="9:9">
      <c r="I1907" s="4"/>
    </row>
    <row r="1908" spans="9:9">
      <c r="I1908" s="4"/>
    </row>
    <row r="1909" spans="9:9">
      <c r="I1909" s="4"/>
    </row>
    <row r="1910" spans="9:9">
      <c r="I1910" s="4"/>
    </row>
    <row r="1911" spans="9:9">
      <c r="I1911" s="4"/>
    </row>
    <row r="1912" spans="9:9">
      <c r="I1912" s="4"/>
    </row>
    <row r="1913" spans="9:9">
      <c r="I1913" s="4"/>
    </row>
    <row r="1914" spans="9:9">
      <c r="I1914" s="4"/>
    </row>
    <row r="1915" spans="9:9">
      <c r="I1915" s="4"/>
    </row>
    <row r="1916" spans="9:9">
      <c r="I1916" s="4"/>
    </row>
    <row r="1917" spans="9:9">
      <c r="I1917" s="4"/>
    </row>
    <row r="1918" spans="9:9">
      <c r="I1918" s="4"/>
    </row>
    <row r="1919" spans="9:9">
      <c r="I1919" s="4"/>
    </row>
    <row r="1920" spans="9:9">
      <c r="I1920" s="4"/>
    </row>
    <row r="1921" spans="9:9">
      <c r="I1921" s="4"/>
    </row>
    <row r="1922" spans="9:9">
      <c r="I1922" s="4"/>
    </row>
    <row r="1923" spans="9:9">
      <c r="I1923" s="4"/>
    </row>
    <row r="1924" spans="9:9">
      <c r="I1924" s="4"/>
    </row>
    <row r="1925" spans="9:9">
      <c r="I1925" s="4"/>
    </row>
    <row r="1926" spans="9:9">
      <c r="I1926" s="4"/>
    </row>
    <row r="1927" spans="9:9">
      <c r="I1927" s="4"/>
    </row>
    <row r="1928" spans="9:9">
      <c r="I1928" s="4"/>
    </row>
    <row r="1929" spans="9:9">
      <c r="I1929" s="4"/>
    </row>
    <row r="1930" spans="9:9">
      <c r="I1930" s="4"/>
    </row>
    <row r="1931" spans="9:9">
      <c r="I1931" s="4"/>
    </row>
    <row r="1932" spans="9:9">
      <c r="I1932" s="4"/>
    </row>
    <row r="1933" spans="9:9">
      <c r="I1933" s="4"/>
    </row>
    <row r="1934" spans="9:9">
      <c r="I1934" s="4"/>
    </row>
    <row r="1935" spans="9:9">
      <c r="I1935" s="4"/>
    </row>
    <row r="1936" spans="9:9">
      <c r="I1936" s="4"/>
    </row>
    <row r="1937" spans="9:9">
      <c r="I1937" s="4"/>
    </row>
    <row r="1938" spans="9:9">
      <c r="I1938" s="4"/>
    </row>
    <row r="1939" spans="9:9">
      <c r="I1939" s="4"/>
    </row>
    <row r="1940" spans="9:9">
      <c r="I1940" s="4"/>
    </row>
    <row r="1941" spans="9:9">
      <c r="I1941" s="4"/>
    </row>
    <row r="1942" spans="9:9">
      <c r="I1942" s="4"/>
    </row>
    <row r="1943" spans="9:9">
      <c r="I1943" s="4"/>
    </row>
    <row r="1944" spans="9:9">
      <c r="I1944" s="4"/>
    </row>
    <row r="1945" spans="9:9">
      <c r="I1945" s="4"/>
    </row>
    <row r="1946" spans="9:9">
      <c r="I1946" s="4"/>
    </row>
    <row r="1947" spans="9:9">
      <c r="I1947" s="4"/>
    </row>
    <row r="1948" spans="9:9">
      <c r="I1948" s="4"/>
    </row>
    <row r="1949" spans="9:9">
      <c r="I1949" s="4"/>
    </row>
    <row r="1950" spans="9:9">
      <c r="I1950" s="4"/>
    </row>
    <row r="1951" spans="9:9">
      <c r="I1951" s="4"/>
    </row>
    <row r="1952" spans="9:9">
      <c r="I1952" s="4"/>
    </row>
    <row r="1953" spans="9:9">
      <c r="I1953" s="4"/>
    </row>
    <row r="1954" spans="9:9">
      <c r="I1954" s="4"/>
    </row>
    <row r="1955" spans="9:9">
      <c r="I1955" s="4"/>
    </row>
    <row r="1956" spans="9:9">
      <c r="I1956" s="4"/>
    </row>
    <row r="1957" spans="9:9">
      <c r="I1957" s="4"/>
    </row>
    <row r="1958" spans="9:9">
      <c r="I1958" s="4"/>
    </row>
    <row r="1959" spans="9:9">
      <c r="I1959" s="4"/>
    </row>
    <row r="1960" spans="9:9">
      <c r="I1960" s="4"/>
    </row>
    <row r="1961" spans="9:9">
      <c r="I1961" s="4"/>
    </row>
    <row r="1962" spans="9:9">
      <c r="I1962" s="4"/>
    </row>
    <row r="1963" spans="9:9">
      <c r="I1963" s="4"/>
    </row>
    <row r="1964" spans="9:9">
      <c r="I1964" s="4"/>
    </row>
    <row r="1965" spans="9:9">
      <c r="I1965" s="4"/>
    </row>
    <row r="1966" spans="9:9">
      <c r="I1966" s="4"/>
    </row>
    <row r="1967" spans="9:9">
      <c r="I1967" s="4"/>
    </row>
    <row r="1968" spans="9:9">
      <c r="I1968" s="4"/>
    </row>
    <row r="1969" spans="9:9">
      <c r="I1969" s="4"/>
    </row>
    <row r="1970" spans="9:9">
      <c r="I1970" s="4"/>
    </row>
    <row r="1971" spans="9:9">
      <c r="I1971" s="4"/>
    </row>
    <row r="1972" spans="9:9">
      <c r="I1972" s="4"/>
    </row>
    <row r="1973" spans="9:9">
      <c r="I1973" s="4"/>
    </row>
    <row r="1974" spans="9:9">
      <c r="I1974" s="4"/>
    </row>
    <row r="1975" spans="9:9">
      <c r="I1975" s="4"/>
    </row>
    <row r="1976" spans="9:9">
      <c r="I1976" s="4"/>
    </row>
    <row r="1977" spans="9:9">
      <c r="I1977" s="4"/>
    </row>
    <row r="1978" spans="9:9">
      <c r="I1978" s="4"/>
    </row>
    <row r="1979" spans="9:9">
      <c r="I1979" s="4"/>
    </row>
    <row r="1980" spans="9:9">
      <c r="I1980" s="4"/>
    </row>
    <row r="1981" spans="9:9">
      <c r="I1981" s="4"/>
    </row>
    <row r="1982" spans="9:9">
      <c r="I1982" s="4"/>
    </row>
    <row r="1983" spans="9:9">
      <c r="I1983" s="4"/>
    </row>
    <row r="1984" spans="9:9">
      <c r="I1984" s="4"/>
    </row>
    <row r="1985" spans="9:9">
      <c r="I1985" s="4"/>
    </row>
    <row r="1986" spans="9:9">
      <c r="I1986" s="4"/>
    </row>
    <row r="1987" spans="9:9">
      <c r="I1987" s="4"/>
    </row>
    <row r="1988" spans="9:9">
      <c r="I1988" s="4"/>
    </row>
    <row r="1989" spans="9:9">
      <c r="I1989" s="4"/>
    </row>
    <row r="1990" spans="9:9">
      <c r="I1990" s="4"/>
    </row>
    <row r="1991" spans="9:9">
      <c r="I1991" s="4"/>
    </row>
    <row r="1992" spans="9:9">
      <c r="I1992" s="4"/>
    </row>
    <row r="1993" spans="9:9">
      <c r="I1993" s="4"/>
    </row>
    <row r="1994" spans="9:9">
      <c r="I1994" s="4"/>
    </row>
    <row r="1995" spans="9:9">
      <c r="I1995" s="4"/>
    </row>
    <row r="1996" spans="9:9">
      <c r="I1996" s="4"/>
    </row>
    <row r="1997" spans="9:9">
      <c r="I1997" s="4"/>
    </row>
    <row r="1998" spans="9:9">
      <c r="I1998" s="4"/>
    </row>
    <row r="1999" spans="9:9">
      <c r="I1999" s="4"/>
    </row>
    <row r="2000" spans="9:9">
      <c r="I2000" s="4"/>
    </row>
    <row r="2001" spans="9:9">
      <c r="I2001" s="4"/>
    </row>
    <row r="2002" spans="9:9">
      <c r="I2002" s="4"/>
    </row>
    <row r="2003" spans="9:9">
      <c r="I2003" s="4"/>
    </row>
    <row r="2004" spans="9:9">
      <c r="I2004" s="4"/>
    </row>
    <row r="2005" spans="9:9">
      <c r="I2005" s="4"/>
    </row>
    <row r="2006" spans="9:9">
      <c r="I2006" s="4"/>
    </row>
    <row r="2007" spans="9:9">
      <c r="I2007" s="4"/>
    </row>
    <row r="2008" spans="9:9">
      <c r="I2008" s="4"/>
    </row>
    <row r="2009" spans="9:9">
      <c r="I2009" s="4"/>
    </row>
    <row r="2010" spans="9:9">
      <c r="I2010" s="4"/>
    </row>
    <row r="2011" spans="9:9">
      <c r="I2011" s="4"/>
    </row>
    <row r="2012" spans="9:9">
      <c r="I2012" s="4"/>
    </row>
    <row r="2013" spans="9:9">
      <c r="I2013" s="4"/>
    </row>
    <row r="2014" spans="9:9">
      <c r="I2014" s="4"/>
    </row>
    <row r="2015" spans="9:9">
      <c r="I2015" s="4"/>
    </row>
    <row r="2016" spans="9:9">
      <c r="I2016" s="4"/>
    </row>
    <row r="2017" spans="9:9">
      <c r="I2017" s="4"/>
    </row>
    <row r="2018" spans="9:9">
      <c r="I2018" s="4"/>
    </row>
    <row r="2019" spans="9:9">
      <c r="I2019" s="4"/>
    </row>
    <row r="2020" spans="9:9">
      <c r="I2020" s="4"/>
    </row>
    <row r="2021" spans="9:9">
      <c r="I2021" s="4"/>
    </row>
    <row r="2022" spans="9:9">
      <c r="I2022" s="4"/>
    </row>
    <row r="2023" spans="9:9">
      <c r="I2023" s="4"/>
    </row>
    <row r="2024" spans="9:9">
      <c r="I2024" s="4"/>
    </row>
    <row r="2025" spans="9:9">
      <c r="I2025" s="4"/>
    </row>
    <row r="2026" spans="9:9">
      <c r="I2026" s="4"/>
    </row>
    <row r="2027" spans="9:9">
      <c r="I2027" s="4"/>
    </row>
    <row r="2028" spans="9:9">
      <c r="I2028" s="4"/>
    </row>
    <row r="2029" spans="9:9">
      <c r="I2029" s="4"/>
    </row>
    <row r="2030" spans="9:9">
      <c r="I2030" s="4"/>
    </row>
    <row r="2031" spans="9:9">
      <c r="I2031" s="4"/>
    </row>
    <row r="2032" spans="9:9">
      <c r="I2032" s="4"/>
    </row>
    <row r="2033" spans="9:9">
      <c r="I2033" s="4"/>
    </row>
    <row r="2034" spans="9:9">
      <c r="I2034" s="4"/>
    </row>
    <row r="2035" spans="9:9">
      <c r="I2035" s="4"/>
    </row>
    <row r="2036" spans="9:9">
      <c r="I2036" s="4"/>
    </row>
    <row r="2037" spans="9:9">
      <c r="I2037" s="4"/>
    </row>
    <row r="2038" spans="9:9">
      <c r="I2038" s="4"/>
    </row>
    <row r="2039" spans="9:9">
      <c r="I2039" s="4"/>
    </row>
    <row r="2040" spans="9:9">
      <c r="I2040" s="4"/>
    </row>
    <row r="2041" spans="9:9">
      <c r="I2041" s="4"/>
    </row>
    <row r="2042" spans="9:9">
      <c r="I2042" s="4"/>
    </row>
    <row r="2043" spans="9:9">
      <c r="I2043" s="4"/>
    </row>
    <row r="2044" spans="9:9">
      <c r="I2044" s="4"/>
    </row>
    <row r="2045" spans="9:9">
      <c r="I2045" s="4"/>
    </row>
    <row r="2046" spans="9:9">
      <c r="I2046" s="4"/>
    </row>
    <row r="2047" spans="9:9">
      <c r="I2047" s="4"/>
    </row>
    <row r="2048" spans="9:9">
      <c r="I2048" s="4"/>
    </row>
    <row r="2049" spans="9:9">
      <c r="I2049" s="4"/>
    </row>
    <row r="2050" spans="9:9">
      <c r="I2050" s="4"/>
    </row>
    <row r="2051" spans="9:9">
      <c r="I2051" s="4"/>
    </row>
    <row r="2052" spans="9:9">
      <c r="I2052" s="4"/>
    </row>
    <row r="2053" spans="9:9">
      <c r="I2053" s="4"/>
    </row>
    <row r="2054" spans="9:9">
      <c r="I2054" s="4"/>
    </row>
    <row r="2055" spans="9:9">
      <c r="I2055" s="4"/>
    </row>
    <row r="2056" spans="9:9">
      <c r="I2056" s="4"/>
    </row>
    <row r="2057" spans="9:9">
      <c r="I2057" s="4"/>
    </row>
    <row r="2058" spans="9:9">
      <c r="I2058" s="4"/>
    </row>
    <row r="2059" spans="9:9">
      <c r="I2059" s="4"/>
    </row>
    <row r="2060" spans="9:9">
      <c r="I2060" s="4"/>
    </row>
    <row r="2061" spans="9:9">
      <c r="I2061" s="4"/>
    </row>
    <row r="2062" spans="9:9">
      <c r="I2062" s="4"/>
    </row>
    <row r="2063" spans="9:9">
      <c r="I2063" s="4"/>
    </row>
    <row r="2064" spans="9:9">
      <c r="I2064" s="4"/>
    </row>
    <row r="2065" spans="9:9">
      <c r="I2065" s="4"/>
    </row>
    <row r="2066" spans="9:9">
      <c r="I2066" s="4"/>
    </row>
    <row r="2067" spans="9:9">
      <c r="I2067" s="4"/>
    </row>
    <row r="2068" spans="9:9">
      <c r="I2068" s="4"/>
    </row>
    <row r="2069" spans="9:9">
      <c r="I2069" s="4"/>
    </row>
    <row r="2070" spans="9:9">
      <c r="I2070" s="4"/>
    </row>
    <row r="2071" spans="9:9">
      <c r="I2071" s="4"/>
    </row>
    <row r="2072" spans="9:9">
      <c r="I2072" s="4"/>
    </row>
    <row r="2073" spans="9:9">
      <c r="I2073" s="4"/>
    </row>
    <row r="2074" spans="9:9">
      <c r="I2074" s="4"/>
    </row>
    <row r="2075" spans="9:9">
      <c r="I2075" s="4"/>
    </row>
    <row r="2076" spans="9:9">
      <c r="I2076" s="4"/>
    </row>
    <row r="2077" spans="9:9">
      <c r="I2077" s="4"/>
    </row>
    <row r="2078" spans="9:9">
      <c r="I2078" s="4"/>
    </row>
    <row r="2079" spans="9:9">
      <c r="I2079" s="4"/>
    </row>
    <row r="2080" spans="9:9">
      <c r="I2080" s="4"/>
    </row>
    <row r="2081" spans="9:9">
      <c r="I2081" s="4"/>
    </row>
    <row r="2082" spans="9:9">
      <c r="I2082" s="4"/>
    </row>
    <row r="2083" spans="9:9">
      <c r="I2083" s="4"/>
    </row>
    <row r="2084" spans="9:9">
      <c r="I2084" s="4"/>
    </row>
    <row r="2085" spans="9:9">
      <c r="I2085" s="4"/>
    </row>
    <row r="2086" spans="9:9">
      <c r="I2086" s="4"/>
    </row>
    <row r="2087" spans="9:9">
      <c r="I2087" s="4"/>
    </row>
    <row r="2088" spans="9:9">
      <c r="I2088" s="4"/>
    </row>
    <row r="2089" spans="9:9">
      <c r="I2089" s="4"/>
    </row>
    <row r="2090" spans="9:9">
      <c r="I2090" s="4"/>
    </row>
    <row r="2091" spans="9:9">
      <c r="I2091" s="4"/>
    </row>
    <row r="2092" spans="9:9">
      <c r="I2092" s="4"/>
    </row>
    <row r="2093" spans="9:9">
      <c r="I2093" s="4"/>
    </row>
    <row r="2094" spans="9:9">
      <c r="I2094" s="4"/>
    </row>
    <row r="2095" spans="9:9">
      <c r="I2095" s="4"/>
    </row>
    <row r="2096" spans="9:9">
      <c r="I2096" s="4"/>
    </row>
    <row r="2097" spans="9:9">
      <c r="I2097" s="4"/>
    </row>
    <row r="2098" spans="9:9">
      <c r="I2098" s="4"/>
    </row>
    <row r="2099" spans="9:9">
      <c r="I2099" s="4"/>
    </row>
    <row r="2100" spans="9:9">
      <c r="I2100" s="4"/>
    </row>
    <row r="2101" spans="9:9">
      <c r="I2101" s="4"/>
    </row>
    <row r="2102" spans="9:9">
      <c r="I2102" s="4"/>
    </row>
    <row r="2103" spans="9:9">
      <c r="I2103" s="4"/>
    </row>
    <row r="2104" spans="9:9">
      <c r="I2104" s="4"/>
    </row>
    <row r="2105" spans="9:9">
      <c r="I2105" s="4"/>
    </row>
    <row r="2106" spans="9:9">
      <c r="I2106" s="4"/>
    </row>
    <row r="2107" spans="9:9">
      <c r="I2107" s="4"/>
    </row>
    <row r="2108" spans="9:9">
      <c r="I2108" s="4"/>
    </row>
    <row r="2109" spans="9:9">
      <c r="I2109" s="4"/>
    </row>
    <row r="2110" spans="9:9">
      <c r="I2110" s="4"/>
    </row>
    <row r="2111" spans="9:9">
      <c r="I2111" s="4"/>
    </row>
    <row r="2112" spans="9:9">
      <c r="I2112" s="4"/>
    </row>
    <row r="2113" spans="9:9">
      <c r="I2113" s="4"/>
    </row>
    <row r="2114" spans="9:9">
      <c r="I2114" s="4"/>
    </row>
    <row r="2115" spans="9:9">
      <c r="I2115" s="4"/>
    </row>
    <row r="2116" spans="9:9">
      <c r="I2116" s="4"/>
    </row>
    <row r="2117" spans="9:9">
      <c r="I2117" s="4"/>
    </row>
    <row r="2118" spans="9:9">
      <c r="I2118" s="4"/>
    </row>
    <row r="2119" spans="9:9">
      <c r="I2119" s="4"/>
    </row>
    <row r="2120" spans="9:9">
      <c r="I2120" s="4"/>
    </row>
    <row r="2121" spans="9:9">
      <c r="I2121" s="4"/>
    </row>
    <row r="2122" spans="9:9">
      <c r="I2122" s="4"/>
    </row>
    <row r="2123" spans="9:9">
      <c r="I2123" s="4"/>
    </row>
    <row r="2124" spans="9:9">
      <c r="I2124" s="4"/>
    </row>
    <row r="2125" spans="9:9">
      <c r="I2125" s="4"/>
    </row>
    <row r="2126" spans="9:9">
      <c r="I2126" s="4"/>
    </row>
    <row r="2127" spans="9:9">
      <c r="I2127" s="4"/>
    </row>
    <row r="2128" spans="9:9">
      <c r="I2128" s="4"/>
    </row>
    <row r="2129" spans="9:9">
      <c r="I2129" s="4"/>
    </row>
    <row r="2130" spans="9:9">
      <c r="I2130" s="4"/>
    </row>
    <row r="2131" spans="9:9">
      <c r="I2131" s="4"/>
    </row>
    <row r="2132" spans="9:9">
      <c r="I2132" s="4"/>
    </row>
    <row r="2133" spans="9:9">
      <c r="I2133" s="4"/>
    </row>
    <row r="2134" spans="9:9">
      <c r="I2134" s="4"/>
    </row>
    <row r="2135" spans="9:9">
      <c r="I2135" s="4"/>
    </row>
    <row r="2136" spans="9:9">
      <c r="I2136" s="4"/>
    </row>
    <row r="2137" spans="9:9">
      <c r="I2137" s="4"/>
    </row>
    <row r="2138" spans="9:9">
      <c r="I2138" s="4"/>
    </row>
    <row r="2139" spans="9:9">
      <c r="I2139" s="4"/>
    </row>
    <row r="2140" spans="9:9">
      <c r="I2140" s="4"/>
    </row>
    <row r="2141" spans="9:9">
      <c r="I2141" s="4"/>
    </row>
    <row r="2142" spans="9:9">
      <c r="I2142" s="4"/>
    </row>
    <row r="2143" spans="9:9">
      <c r="I2143" s="4"/>
    </row>
    <row r="2144" spans="9:9">
      <c r="I2144" s="4"/>
    </row>
    <row r="2145" spans="9:9">
      <c r="I2145" s="4"/>
    </row>
    <row r="2146" spans="9:9">
      <c r="I2146" s="4"/>
    </row>
    <row r="2147" spans="9:9">
      <c r="I2147" s="4"/>
    </row>
    <row r="2148" spans="9:9">
      <c r="I2148" s="4"/>
    </row>
    <row r="2149" spans="9:9">
      <c r="I2149" s="4"/>
    </row>
    <row r="2150" spans="9:9">
      <c r="I2150" s="4"/>
    </row>
    <row r="2151" spans="9:9">
      <c r="I2151" s="4"/>
    </row>
    <row r="2152" spans="9:9">
      <c r="I2152" s="4"/>
    </row>
    <row r="2153" spans="9:9">
      <c r="I2153" s="4"/>
    </row>
    <row r="2154" spans="9:9">
      <c r="I2154" s="4"/>
    </row>
    <row r="2155" spans="9:9">
      <c r="I2155" s="4"/>
    </row>
    <row r="2156" spans="9:9">
      <c r="I2156" s="4"/>
    </row>
    <row r="2157" spans="9:9">
      <c r="I2157" s="4"/>
    </row>
    <row r="2158" spans="9:9">
      <c r="I2158" s="4"/>
    </row>
    <row r="2159" spans="9:9">
      <c r="I2159" s="4"/>
    </row>
    <row r="2160" spans="9:9">
      <c r="I2160" s="4"/>
    </row>
    <row r="2161" spans="9:9">
      <c r="I2161" s="4"/>
    </row>
    <row r="2162" spans="9:9">
      <c r="I2162" s="4"/>
    </row>
    <row r="2163" spans="9:9">
      <c r="I2163" s="4"/>
    </row>
    <row r="2164" spans="9:9">
      <c r="I2164" s="4"/>
    </row>
    <row r="2165" spans="9:9">
      <c r="I2165" s="4"/>
    </row>
    <row r="2166" spans="9:9">
      <c r="I2166" s="4"/>
    </row>
    <row r="2167" spans="9:9">
      <c r="I2167" s="4"/>
    </row>
    <row r="2168" spans="9:9">
      <c r="I2168" s="4"/>
    </row>
    <row r="2169" spans="9:9">
      <c r="I2169" s="4"/>
    </row>
    <row r="2170" spans="9:9">
      <c r="I2170" s="4"/>
    </row>
    <row r="2171" spans="9:9">
      <c r="I2171" s="4"/>
    </row>
    <row r="2172" spans="9:9">
      <c r="I2172" s="4"/>
    </row>
    <row r="2173" spans="9:9">
      <c r="I2173" s="4"/>
    </row>
    <row r="2174" spans="9:9">
      <c r="I2174" s="4"/>
    </row>
    <row r="2175" spans="9:9">
      <c r="I2175" s="4"/>
    </row>
    <row r="2176" spans="9:9">
      <c r="I2176" s="4"/>
    </row>
    <row r="2177" spans="9:9">
      <c r="I2177" s="4"/>
    </row>
    <row r="2178" spans="9:9">
      <c r="I2178" s="4"/>
    </row>
    <row r="2179" spans="9:9">
      <c r="I2179" s="4"/>
    </row>
    <row r="2180" spans="9:9">
      <c r="I2180" s="4"/>
    </row>
    <row r="2181" spans="9:9">
      <c r="I2181" s="4"/>
    </row>
    <row r="2182" spans="9:9">
      <c r="I2182" s="4"/>
    </row>
    <row r="2183" spans="9:9">
      <c r="I2183" s="4"/>
    </row>
    <row r="2184" spans="9:9">
      <c r="I2184" s="4"/>
    </row>
    <row r="2185" spans="9:9">
      <c r="I2185" s="4"/>
    </row>
    <row r="2186" spans="9:9">
      <c r="I2186" s="4"/>
    </row>
    <row r="2187" spans="9:9">
      <c r="I2187" s="4"/>
    </row>
    <row r="2188" spans="9:9">
      <c r="I2188" s="4"/>
    </row>
    <row r="2189" spans="9:9">
      <c r="I2189" s="4"/>
    </row>
    <row r="2190" spans="9:9">
      <c r="I2190" s="4"/>
    </row>
    <row r="2191" spans="9:9">
      <c r="I2191" s="4"/>
    </row>
    <row r="2192" spans="9:9">
      <c r="I2192" s="4"/>
    </row>
    <row r="2193" spans="9:9">
      <c r="I2193" s="4"/>
    </row>
    <row r="2194" spans="9:9">
      <c r="I2194" s="4"/>
    </row>
    <row r="2195" spans="9:9">
      <c r="I2195" s="4"/>
    </row>
    <row r="2196" spans="9:9">
      <c r="I2196" s="4"/>
    </row>
    <row r="2197" spans="9:9">
      <c r="I2197" s="4"/>
    </row>
    <row r="2198" spans="9:9">
      <c r="I2198" s="4"/>
    </row>
    <row r="2199" spans="9:9">
      <c r="I2199" s="4"/>
    </row>
    <row r="2200" spans="9:9">
      <c r="I2200" s="4"/>
    </row>
    <row r="2201" spans="9:9">
      <c r="I2201" s="4"/>
    </row>
    <row r="2202" spans="9:9">
      <c r="I2202" s="4"/>
    </row>
    <row r="2203" spans="9:9">
      <c r="I2203" s="4"/>
    </row>
    <row r="2204" spans="9:9">
      <c r="I2204" s="4"/>
    </row>
    <row r="2205" spans="9:9">
      <c r="I2205" s="4"/>
    </row>
    <row r="2206" spans="9:9">
      <c r="I2206" s="4"/>
    </row>
    <row r="2207" spans="9:9">
      <c r="I2207" s="4"/>
    </row>
    <row r="2208" spans="9:9">
      <c r="I2208" s="4"/>
    </row>
    <row r="2209" spans="9:9">
      <c r="I2209" s="4"/>
    </row>
    <row r="2210" spans="9:9">
      <c r="I2210" s="4"/>
    </row>
    <row r="2211" spans="9:9">
      <c r="I2211" s="4"/>
    </row>
    <row r="2212" spans="9:9">
      <c r="I2212" s="4"/>
    </row>
    <row r="2213" spans="9:9">
      <c r="I2213" s="4"/>
    </row>
    <row r="2214" spans="9:9">
      <c r="I2214" s="4"/>
    </row>
    <row r="2215" spans="9:9">
      <c r="I2215" s="4"/>
    </row>
    <row r="2216" spans="9:9">
      <c r="I2216" s="4"/>
    </row>
    <row r="2217" spans="9:9">
      <c r="I2217" s="4"/>
    </row>
    <row r="2218" spans="9:9">
      <c r="I2218" s="4"/>
    </row>
    <row r="2219" spans="9:9">
      <c r="I2219" s="4"/>
    </row>
    <row r="2220" spans="9:9">
      <c r="I2220" s="4"/>
    </row>
    <row r="2221" spans="9:9">
      <c r="I2221" s="4"/>
    </row>
    <row r="2222" spans="9:9">
      <c r="I2222" s="4"/>
    </row>
    <row r="2223" spans="9:9">
      <c r="I2223" s="4"/>
    </row>
    <row r="2224" spans="9:9">
      <c r="I2224" s="4"/>
    </row>
    <row r="2225" spans="9:9">
      <c r="I2225" s="4"/>
    </row>
    <row r="2226" spans="9:9">
      <c r="I2226" s="4"/>
    </row>
    <row r="2227" spans="9:9">
      <c r="I2227" s="4"/>
    </row>
    <row r="2228" spans="9:9">
      <c r="I2228" s="4"/>
    </row>
    <row r="2229" spans="9:9">
      <c r="I2229" s="4"/>
    </row>
    <row r="2230" spans="9:9">
      <c r="I2230" s="4"/>
    </row>
    <row r="2231" spans="9:9">
      <c r="I2231" s="4"/>
    </row>
    <row r="2232" spans="9:9">
      <c r="I2232" s="4"/>
    </row>
    <row r="2233" spans="9:9">
      <c r="I2233" s="4"/>
    </row>
    <row r="2234" spans="9:9">
      <c r="I2234" s="4"/>
    </row>
    <row r="2235" spans="9:9">
      <c r="I2235" s="4"/>
    </row>
    <row r="2236" spans="9:9">
      <c r="I2236" s="4"/>
    </row>
    <row r="2237" spans="9:9">
      <c r="I2237" s="4"/>
    </row>
    <row r="2238" spans="9:9">
      <c r="I2238" s="4"/>
    </row>
    <row r="2239" spans="9:9">
      <c r="I2239" s="4"/>
    </row>
    <row r="2240" spans="9:9">
      <c r="I2240" s="4"/>
    </row>
    <row r="2241" spans="9:9">
      <c r="I2241" s="4"/>
    </row>
    <row r="2242" spans="9:9">
      <c r="I2242" s="4"/>
    </row>
    <row r="2243" spans="9:9">
      <c r="I2243" s="4"/>
    </row>
    <row r="2244" spans="9:9">
      <c r="I2244" s="4"/>
    </row>
    <row r="2245" spans="9:9">
      <c r="I2245" s="4"/>
    </row>
    <row r="2246" spans="9:9">
      <c r="I2246" s="4"/>
    </row>
    <row r="2247" spans="9:9">
      <c r="I2247" s="4"/>
    </row>
    <row r="2248" spans="9:9">
      <c r="I2248" s="4"/>
    </row>
    <row r="2249" spans="9:9">
      <c r="I2249" s="4"/>
    </row>
    <row r="2250" spans="9:9">
      <c r="I2250" s="4"/>
    </row>
    <row r="2251" spans="9:9">
      <c r="I2251" s="4"/>
    </row>
    <row r="2252" spans="9:9">
      <c r="I2252" s="4"/>
    </row>
    <row r="2253" spans="9:9">
      <c r="I2253" s="4"/>
    </row>
    <row r="2254" spans="9:9">
      <c r="I2254" s="4"/>
    </row>
    <row r="2255" spans="9:9">
      <c r="I2255" s="4"/>
    </row>
    <row r="2256" spans="9:9">
      <c r="I2256" s="4"/>
    </row>
    <row r="2257" spans="9:9">
      <c r="I2257" s="4"/>
    </row>
    <row r="2258" spans="9:9">
      <c r="I2258" s="4"/>
    </row>
    <row r="2259" spans="9:9">
      <c r="I2259" s="4"/>
    </row>
    <row r="2260" spans="9:9">
      <c r="I2260" s="4"/>
    </row>
    <row r="2261" spans="9:9">
      <c r="I2261" s="4"/>
    </row>
    <row r="2262" spans="9:9">
      <c r="I2262" s="4"/>
    </row>
    <row r="2263" spans="9:9">
      <c r="I2263" s="4"/>
    </row>
    <row r="2264" spans="9:9">
      <c r="I2264" s="4"/>
    </row>
    <row r="2265" spans="9:9">
      <c r="I2265" s="4"/>
    </row>
    <row r="2266" spans="9:9">
      <c r="I2266" s="4"/>
    </row>
    <row r="2267" spans="9:9">
      <c r="I2267" s="4"/>
    </row>
    <row r="2268" spans="9:9">
      <c r="I2268" s="4"/>
    </row>
    <row r="2269" spans="9:9">
      <c r="I2269" s="4"/>
    </row>
    <row r="2270" spans="9:9">
      <c r="I2270" s="4"/>
    </row>
    <row r="2271" spans="9:9">
      <c r="I2271" s="4"/>
    </row>
    <row r="2272" spans="9:9">
      <c r="I2272" s="4"/>
    </row>
    <row r="2273" spans="9:9">
      <c r="I2273" s="4"/>
    </row>
    <row r="2274" spans="9:9">
      <c r="I2274" s="4"/>
    </row>
    <row r="2275" spans="9:9">
      <c r="I2275" s="4"/>
    </row>
    <row r="2276" spans="9:9">
      <c r="I2276" s="4"/>
    </row>
    <row r="2277" spans="9:9">
      <c r="I2277" s="4"/>
    </row>
    <row r="2278" spans="9:9">
      <c r="I2278" s="4"/>
    </row>
    <row r="2279" spans="9:9">
      <c r="I2279" s="4"/>
    </row>
    <row r="2280" spans="9:9">
      <c r="I2280" s="4"/>
    </row>
    <row r="2281" spans="9:9">
      <c r="I2281" s="4"/>
    </row>
    <row r="2282" spans="9:9">
      <c r="I2282" s="4"/>
    </row>
    <row r="2283" spans="9:9">
      <c r="I2283" s="4"/>
    </row>
    <row r="2284" spans="9:9">
      <c r="I2284" s="4"/>
    </row>
    <row r="2285" spans="9:9">
      <c r="I2285" s="4"/>
    </row>
    <row r="2286" spans="9:9">
      <c r="I2286" s="4"/>
    </row>
    <row r="2287" spans="9:9">
      <c r="I2287" s="4"/>
    </row>
    <row r="2288" spans="9:9">
      <c r="I2288" s="4"/>
    </row>
    <row r="2289" spans="9:9">
      <c r="I2289" s="4"/>
    </row>
    <row r="2290" spans="9:9">
      <c r="I2290" s="4"/>
    </row>
    <row r="2291" spans="9:9">
      <c r="I2291" s="4"/>
    </row>
    <row r="2292" spans="9:9">
      <c r="I2292" s="4"/>
    </row>
    <row r="2293" spans="9:9">
      <c r="I2293" s="4"/>
    </row>
    <row r="2294" spans="9:9">
      <c r="I2294" s="4"/>
    </row>
    <row r="2295" spans="9:9">
      <c r="I2295" s="4"/>
    </row>
    <row r="2296" spans="9:9">
      <c r="I2296" s="4"/>
    </row>
    <row r="2297" spans="9:9">
      <c r="I2297" s="4"/>
    </row>
    <row r="2298" spans="9:9">
      <c r="I2298" s="4"/>
    </row>
    <row r="2299" spans="9:9">
      <c r="I2299" s="4"/>
    </row>
    <row r="2300" spans="9:9">
      <c r="I2300" s="4"/>
    </row>
    <row r="2301" spans="9:9">
      <c r="I2301" s="4"/>
    </row>
    <row r="2302" spans="9:9">
      <c r="I2302" s="4"/>
    </row>
    <row r="2303" spans="9:9">
      <c r="I2303" s="4"/>
    </row>
    <row r="2304" spans="9:9">
      <c r="I2304" s="4"/>
    </row>
    <row r="2305" spans="9:9">
      <c r="I2305" s="4"/>
    </row>
    <row r="2306" spans="9:9">
      <c r="I2306" s="4"/>
    </row>
    <row r="2307" spans="9:9">
      <c r="I2307" s="4"/>
    </row>
    <row r="2308" spans="9:9">
      <c r="I2308" s="4"/>
    </row>
    <row r="2309" spans="9:9">
      <c r="I2309" s="4"/>
    </row>
    <row r="2310" spans="9:9">
      <c r="I2310" s="4"/>
    </row>
    <row r="2311" spans="9:9">
      <c r="I2311" s="4"/>
    </row>
    <row r="2312" spans="9:9">
      <c r="I2312" s="4"/>
    </row>
    <row r="2313" spans="9:9">
      <c r="I2313" s="4"/>
    </row>
    <row r="2314" spans="9:9">
      <c r="I2314" s="4"/>
    </row>
    <row r="2315" spans="9:9">
      <c r="I2315" s="4"/>
    </row>
    <row r="2316" spans="9:9">
      <c r="I2316" s="4"/>
    </row>
    <row r="2317" spans="9:9">
      <c r="I2317" s="4"/>
    </row>
    <row r="2318" spans="9:9">
      <c r="I2318" s="4"/>
    </row>
    <row r="2319" spans="9:9">
      <c r="I2319" s="4"/>
    </row>
    <row r="2320" spans="9:9">
      <c r="I2320" s="4"/>
    </row>
    <row r="2321" spans="9:9">
      <c r="I2321" s="4"/>
    </row>
    <row r="2322" spans="9:9">
      <c r="I2322" s="4"/>
    </row>
    <row r="2323" spans="9:9">
      <c r="I2323" s="4"/>
    </row>
    <row r="2324" spans="9:9">
      <c r="I2324" s="4"/>
    </row>
    <row r="2325" spans="9:9">
      <c r="I2325" s="4"/>
    </row>
    <row r="2326" spans="9:9">
      <c r="I2326" s="4"/>
    </row>
    <row r="2327" spans="9:9">
      <c r="I2327" s="4"/>
    </row>
    <row r="2328" spans="9:9">
      <c r="I2328" s="4"/>
    </row>
    <row r="2329" spans="9:9">
      <c r="I2329" s="4"/>
    </row>
    <row r="2330" spans="9:9">
      <c r="I2330" s="4"/>
    </row>
    <row r="2331" spans="9:9">
      <c r="I2331" s="4"/>
    </row>
    <row r="2332" spans="9:9">
      <c r="I2332" s="4"/>
    </row>
    <row r="2333" spans="9:9">
      <c r="I2333" s="4"/>
    </row>
    <row r="2334" spans="9:9">
      <c r="I2334" s="4"/>
    </row>
    <row r="2335" spans="9:9">
      <c r="I2335" s="4"/>
    </row>
    <row r="2336" spans="9:9">
      <c r="I2336" s="4"/>
    </row>
    <row r="2337" spans="9:9">
      <c r="I2337" s="4"/>
    </row>
    <row r="2338" spans="9:9">
      <c r="I2338" s="4"/>
    </row>
    <row r="2339" spans="9:9">
      <c r="I2339" s="4"/>
    </row>
    <row r="2340" spans="9:9">
      <c r="I2340" s="4"/>
    </row>
    <row r="2341" spans="9:9">
      <c r="I2341" s="4"/>
    </row>
    <row r="2342" spans="9:9">
      <c r="I2342" s="4"/>
    </row>
    <row r="2343" spans="9:9">
      <c r="I2343" s="4"/>
    </row>
    <row r="2344" spans="9:9">
      <c r="I2344" s="4"/>
    </row>
    <row r="2345" spans="9:9">
      <c r="I2345" s="4"/>
    </row>
    <row r="2346" spans="9:9">
      <c r="I2346" s="4"/>
    </row>
    <row r="2347" spans="9:9">
      <c r="I2347" s="4"/>
    </row>
    <row r="2348" spans="9:9">
      <c r="I2348" s="4"/>
    </row>
    <row r="2349" spans="9:9">
      <c r="I2349" s="4"/>
    </row>
    <row r="2350" spans="9:9">
      <c r="I2350" s="4"/>
    </row>
    <row r="2351" spans="9:9">
      <c r="I2351" s="4"/>
    </row>
    <row r="2352" spans="9:9">
      <c r="I2352" s="4"/>
    </row>
    <row r="2353" spans="9:9">
      <c r="I2353" s="4"/>
    </row>
    <row r="2354" spans="9:9">
      <c r="I2354" s="4"/>
    </row>
    <row r="2355" spans="9:9">
      <c r="I2355" s="4"/>
    </row>
    <row r="2356" spans="9:9">
      <c r="I2356" s="4"/>
    </row>
    <row r="2357" spans="9:9">
      <c r="I2357" s="4"/>
    </row>
    <row r="2358" spans="9:9">
      <c r="I2358" s="4"/>
    </row>
    <row r="2359" spans="9:9">
      <c r="I2359" s="4"/>
    </row>
    <row r="2360" spans="9:9">
      <c r="I2360" s="4"/>
    </row>
    <row r="2361" spans="9:9">
      <c r="I2361" s="4"/>
    </row>
    <row r="2362" spans="9:9">
      <c r="I2362" s="4"/>
    </row>
    <row r="2363" spans="9:9">
      <c r="I2363" s="4"/>
    </row>
    <row r="2364" spans="9:9">
      <c r="I2364" s="4"/>
    </row>
    <row r="2365" spans="9:9">
      <c r="I2365" s="4"/>
    </row>
    <row r="2366" spans="9:9">
      <c r="I2366" s="4"/>
    </row>
    <row r="2367" spans="9:9">
      <c r="I2367" s="4"/>
    </row>
    <row r="2368" spans="9:9">
      <c r="I2368" s="4"/>
    </row>
    <row r="2369" spans="9:9">
      <c r="I2369" s="4"/>
    </row>
    <row r="2370" spans="9:9">
      <c r="I2370" s="4"/>
    </row>
    <row r="2371" spans="9:9">
      <c r="I2371" s="4"/>
    </row>
    <row r="2372" spans="9:9">
      <c r="I2372" s="4"/>
    </row>
    <row r="2373" spans="9:9">
      <c r="I2373" s="4"/>
    </row>
    <row r="2374" spans="9:9">
      <c r="I2374" s="4"/>
    </row>
    <row r="2375" spans="9:9">
      <c r="I2375" s="4"/>
    </row>
    <row r="2376" spans="9:9">
      <c r="I2376" s="4"/>
    </row>
    <row r="2377" spans="9:9">
      <c r="I2377" s="4"/>
    </row>
    <row r="2378" spans="9:9">
      <c r="I2378" s="4"/>
    </row>
    <row r="2379" spans="9:9">
      <c r="I2379" s="4"/>
    </row>
    <row r="2380" spans="9:9">
      <c r="I2380" s="4"/>
    </row>
    <row r="2381" spans="9:9">
      <c r="I2381" s="4"/>
    </row>
    <row r="2382" spans="9:9">
      <c r="I2382" s="4"/>
    </row>
    <row r="2383" spans="9:9">
      <c r="I2383" s="4"/>
    </row>
    <row r="2384" spans="9:9">
      <c r="I2384" s="4"/>
    </row>
    <row r="2385" spans="9:9">
      <c r="I2385" s="4"/>
    </row>
    <row r="2386" spans="9:9">
      <c r="I2386" s="4"/>
    </row>
    <row r="2387" spans="9:9">
      <c r="I2387" s="4"/>
    </row>
    <row r="2388" spans="9:9">
      <c r="I2388" s="4"/>
    </row>
    <row r="2389" spans="9:9">
      <c r="I2389" s="4"/>
    </row>
    <row r="2390" spans="9:9">
      <c r="I2390" s="4"/>
    </row>
    <row r="2391" spans="9:9">
      <c r="I2391" s="4"/>
    </row>
    <row r="2392" spans="9:9">
      <c r="I2392" s="4"/>
    </row>
    <row r="2393" spans="9:9">
      <c r="I2393" s="4"/>
    </row>
    <row r="2394" spans="9:9">
      <c r="I2394" s="4"/>
    </row>
    <row r="2395" spans="9:9">
      <c r="I2395" s="4"/>
    </row>
    <row r="2396" spans="9:9">
      <c r="I2396" s="4"/>
    </row>
    <row r="2397" spans="9:9">
      <c r="I2397" s="4"/>
    </row>
    <row r="2398" spans="9:9">
      <c r="I2398" s="4"/>
    </row>
    <row r="2399" spans="9:9">
      <c r="I2399" s="4"/>
    </row>
    <row r="2400" spans="9:9">
      <c r="I2400" s="4"/>
    </row>
    <row r="2401" spans="9:9">
      <c r="I2401" s="4"/>
    </row>
    <row r="2402" spans="9:9">
      <c r="I2402" s="4"/>
    </row>
    <row r="2403" spans="9:9">
      <c r="I2403" s="4"/>
    </row>
    <row r="2404" spans="9:9">
      <c r="I2404" s="4"/>
    </row>
    <row r="2405" spans="9:9">
      <c r="I2405" s="4"/>
    </row>
    <row r="2406" spans="9:9">
      <c r="I2406" s="4"/>
    </row>
    <row r="2407" spans="9:9">
      <c r="I2407" s="4"/>
    </row>
    <row r="2408" spans="9:9">
      <c r="I2408" s="4"/>
    </row>
    <row r="2409" spans="9:9">
      <c r="I2409" s="4"/>
    </row>
    <row r="2410" spans="9:9">
      <c r="I2410" s="4"/>
    </row>
    <row r="2411" spans="9:9">
      <c r="I2411" s="4"/>
    </row>
    <row r="2412" spans="9:9">
      <c r="I2412" s="4"/>
    </row>
    <row r="2413" spans="9:9">
      <c r="I2413" s="4"/>
    </row>
    <row r="2414" spans="9:9">
      <c r="I2414" s="4"/>
    </row>
    <row r="2415" spans="9:9">
      <c r="I2415" s="4"/>
    </row>
    <row r="2416" spans="9:9">
      <c r="I2416" s="4"/>
    </row>
    <row r="2417" spans="9:9">
      <c r="I2417" s="4"/>
    </row>
    <row r="2418" spans="9:9">
      <c r="I2418" s="4"/>
    </row>
    <row r="2419" spans="9:9">
      <c r="I2419" s="4"/>
    </row>
    <row r="2420" spans="9:9">
      <c r="I2420" s="4"/>
    </row>
    <row r="2421" spans="9:9">
      <c r="I2421" s="4"/>
    </row>
    <row r="2422" spans="9:9">
      <c r="I2422" s="4"/>
    </row>
    <row r="2423" spans="9:9">
      <c r="I2423" s="4"/>
    </row>
    <row r="2424" spans="9:9">
      <c r="I2424" s="4"/>
    </row>
    <row r="2425" spans="9:9">
      <c r="I2425" s="4"/>
    </row>
    <row r="2426" spans="9:9">
      <c r="I2426" s="4"/>
    </row>
    <row r="2427" spans="9:9">
      <c r="I2427" s="4"/>
    </row>
    <row r="2428" spans="9:9">
      <c r="I2428" s="4"/>
    </row>
    <row r="2429" spans="9:9">
      <c r="I2429" s="4"/>
    </row>
    <row r="2430" spans="9:9">
      <c r="I2430" s="4"/>
    </row>
    <row r="2431" spans="9:9">
      <c r="I2431" s="4"/>
    </row>
    <row r="2432" spans="9:9">
      <c r="I2432" s="4"/>
    </row>
    <row r="2433" spans="9:9">
      <c r="I2433" s="4"/>
    </row>
    <row r="2434" spans="9:9">
      <c r="I2434" s="4"/>
    </row>
    <row r="2435" spans="9:9">
      <c r="I2435" s="4"/>
    </row>
    <row r="2436" spans="9:9">
      <c r="I2436" s="4"/>
    </row>
    <row r="2437" spans="9:9">
      <c r="I2437" s="4"/>
    </row>
    <row r="2438" spans="9:9">
      <c r="I2438" s="4"/>
    </row>
    <row r="2439" spans="9:9">
      <c r="I2439" s="4"/>
    </row>
    <row r="2440" spans="9:9">
      <c r="I2440" s="4"/>
    </row>
    <row r="2441" spans="9:9">
      <c r="I2441" s="4"/>
    </row>
    <row r="2442" spans="9:9">
      <c r="I2442" s="4"/>
    </row>
    <row r="2443" spans="9:9">
      <c r="I2443" s="4"/>
    </row>
    <row r="2444" spans="9:9">
      <c r="I2444" s="4"/>
    </row>
    <row r="2445" spans="9:9">
      <c r="I2445" s="4"/>
    </row>
    <row r="2446" spans="9:9">
      <c r="I2446" s="4"/>
    </row>
    <row r="2447" spans="9:9">
      <c r="I2447" s="4"/>
    </row>
    <row r="2448" spans="9:9">
      <c r="I2448" s="4"/>
    </row>
    <row r="2449" spans="9:9">
      <c r="I2449" s="4"/>
    </row>
    <row r="2450" spans="9:9">
      <c r="I2450" s="4"/>
    </row>
    <row r="2451" spans="9:9">
      <c r="I2451" s="4"/>
    </row>
    <row r="2452" spans="9:9">
      <c r="I2452" s="4"/>
    </row>
    <row r="2453" spans="9:9">
      <c r="I2453" s="4"/>
    </row>
    <row r="2454" spans="9:9">
      <c r="I2454" s="4"/>
    </row>
    <row r="2455" spans="9:9">
      <c r="I2455" s="4"/>
    </row>
    <row r="2456" spans="9:9">
      <c r="I2456" s="4"/>
    </row>
    <row r="2457" spans="9:9">
      <c r="I2457" s="4"/>
    </row>
    <row r="2458" spans="9:9">
      <c r="I2458" s="4"/>
    </row>
    <row r="2459" spans="9:9">
      <c r="I2459" s="4"/>
    </row>
    <row r="2460" spans="9:9">
      <c r="I2460" s="4"/>
    </row>
    <row r="2461" spans="9:9">
      <c r="I2461" s="4"/>
    </row>
    <row r="2462" spans="9:9">
      <c r="I2462" s="4"/>
    </row>
    <row r="2463" spans="9:9">
      <c r="I2463" s="4"/>
    </row>
    <row r="2464" spans="9:9">
      <c r="I2464" s="4"/>
    </row>
    <row r="2465" spans="9:9">
      <c r="I2465" s="4"/>
    </row>
    <row r="2466" spans="9:9">
      <c r="I2466" s="4"/>
    </row>
    <row r="2467" spans="9:9">
      <c r="I2467" s="4"/>
    </row>
    <row r="2468" spans="9:9">
      <c r="I2468" s="4"/>
    </row>
    <row r="2469" spans="9:9">
      <c r="I2469" s="4"/>
    </row>
    <row r="2470" spans="9:9">
      <c r="I2470" s="4"/>
    </row>
    <row r="2471" spans="9:9">
      <c r="I2471" s="4"/>
    </row>
    <row r="2472" spans="9:9">
      <c r="I2472" s="4"/>
    </row>
    <row r="2473" spans="9:9">
      <c r="I2473" s="4"/>
    </row>
    <row r="2474" spans="9:9">
      <c r="I2474" s="4"/>
    </row>
    <row r="2475" spans="9:9">
      <c r="I2475" s="4"/>
    </row>
    <row r="2476" spans="9:9">
      <c r="I2476" s="4"/>
    </row>
    <row r="2477" spans="9:9">
      <c r="I2477" s="4"/>
    </row>
    <row r="2478" spans="9:9">
      <c r="I2478" s="4"/>
    </row>
    <row r="2479" spans="9:9">
      <c r="I2479" s="4"/>
    </row>
    <row r="2480" spans="9:9">
      <c r="I2480" s="4"/>
    </row>
    <row r="2481" spans="9:9">
      <c r="I2481" s="4"/>
    </row>
    <row r="2482" spans="9:9">
      <c r="I2482" s="4"/>
    </row>
    <row r="2483" spans="9:9">
      <c r="I2483" s="4"/>
    </row>
    <row r="2484" spans="9:9">
      <c r="I2484" s="4"/>
    </row>
    <row r="2485" spans="9:9">
      <c r="I2485" s="4"/>
    </row>
    <row r="2486" spans="9:9">
      <c r="I2486" s="4"/>
    </row>
    <row r="2487" spans="9:9">
      <c r="I2487" s="4"/>
    </row>
    <row r="2488" spans="9:9">
      <c r="I2488" s="4"/>
    </row>
    <row r="2489" spans="9:9">
      <c r="I2489" s="4"/>
    </row>
    <row r="2490" spans="9:9">
      <c r="I2490" s="4"/>
    </row>
    <row r="2491" spans="9:9">
      <c r="I2491" s="4"/>
    </row>
    <row r="2492" spans="9:9">
      <c r="I2492" s="4"/>
    </row>
    <row r="2493" spans="9:9">
      <c r="I2493" s="4"/>
    </row>
    <row r="2494" spans="9:9">
      <c r="I2494" s="4"/>
    </row>
    <row r="2495" spans="9:9">
      <c r="I2495" s="4"/>
    </row>
    <row r="2496" spans="9:9">
      <c r="I2496" s="4"/>
    </row>
    <row r="2497" spans="9:9">
      <c r="I2497" s="4"/>
    </row>
    <row r="2498" spans="9:9">
      <c r="I2498" s="4"/>
    </row>
    <row r="2499" spans="9:9">
      <c r="I2499" s="4"/>
    </row>
    <row r="2500" spans="9:9">
      <c r="I2500" s="4"/>
    </row>
    <row r="2501" spans="9:9">
      <c r="I2501" s="4"/>
    </row>
    <row r="2502" spans="9:9">
      <c r="I2502" s="4"/>
    </row>
    <row r="2503" spans="9:9">
      <c r="I2503" s="4"/>
    </row>
    <row r="2504" spans="9:9">
      <c r="I2504" s="4"/>
    </row>
    <row r="2505" spans="9:9">
      <c r="I2505" s="4"/>
    </row>
    <row r="2506" spans="9:9">
      <c r="I2506" s="4"/>
    </row>
    <row r="2507" spans="9:9">
      <c r="I2507" s="4"/>
    </row>
    <row r="2508" spans="9:9">
      <c r="I2508" s="4"/>
    </row>
    <row r="2509" spans="9:9">
      <c r="I2509" s="4"/>
    </row>
    <row r="2510" spans="9:9">
      <c r="I2510" s="4"/>
    </row>
    <row r="2511" spans="9:9">
      <c r="I2511" s="4"/>
    </row>
    <row r="2512" spans="9:9">
      <c r="I2512" s="4"/>
    </row>
    <row r="2513" spans="9:9">
      <c r="I2513" s="4"/>
    </row>
    <row r="2514" spans="9:9">
      <c r="I2514" s="4"/>
    </row>
    <row r="2515" spans="9:9">
      <c r="I2515" s="4"/>
    </row>
    <row r="2516" spans="9:9">
      <c r="I2516" s="4"/>
    </row>
    <row r="2517" spans="9:9">
      <c r="I2517" s="4"/>
    </row>
    <row r="2518" spans="9:9">
      <c r="I2518" s="4"/>
    </row>
    <row r="2519" spans="9:9">
      <c r="I2519" s="4"/>
    </row>
    <row r="2520" spans="9:9">
      <c r="I2520" s="4"/>
    </row>
    <row r="2521" spans="9:9">
      <c r="I2521" s="4"/>
    </row>
    <row r="2522" spans="9:9">
      <c r="I2522" s="4"/>
    </row>
    <row r="2523" spans="9:9">
      <c r="I2523" s="4"/>
    </row>
    <row r="2524" spans="9:9">
      <c r="I2524" s="4"/>
    </row>
    <row r="2525" spans="9:9">
      <c r="I2525" s="4"/>
    </row>
    <row r="2526" spans="9:9">
      <c r="I2526" s="4"/>
    </row>
    <row r="2527" spans="9:9">
      <c r="I2527" s="4"/>
    </row>
    <row r="2528" spans="9:9">
      <c r="I2528" s="4"/>
    </row>
    <row r="2529" spans="9:9">
      <c r="I2529" s="4"/>
    </row>
    <row r="2530" spans="9:9">
      <c r="I2530" s="4"/>
    </row>
    <row r="2531" spans="9:9">
      <c r="I2531" s="4"/>
    </row>
    <row r="2532" spans="9:9">
      <c r="I2532" s="4"/>
    </row>
    <row r="2533" spans="9:9">
      <c r="I2533" s="4"/>
    </row>
    <row r="2534" spans="9:9">
      <c r="I2534" s="4"/>
    </row>
    <row r="2535" spans="9:9">
      <c r="I2535" s="4"/>
    </row>
    <row r="2536" spans="9:9">
      <c r="I2536" s="4"/>
    </row>
    <row r="2537" spans="9:9">
      <c r="I2537" s="4"/>
    </row>
    <row r="2538" spans="9:9">
      <c r="I2538" s="4"/>
    </row>
    <row r="2539" spans="9:9">
      <c r="I2539" s="4"/>
    </row>
    <row r="2540" spans="9:9">
      <c r="I2540" s="4"/>
    </row>
    <row r="2541" spans="9:9">
      <c r="I2541" s="4"/>
    </row>
    <row r="2542" spans="9:9">
      <c r="I2542" s="4"/>
    </row>
    <row r="2543" spans="9:9">
      <c r="I2543" s="4"/>
    </row>
    <row r="2544" spans="9:9">
      <c r="I2544" s="4"/>
    </row>
    <row r="2545" spans="9:9">
      <c r="I2545" s="4"/>
    </row>
    <row r="2546" spans="9:9">
      <c r="I2546" s="4"/>
    </row>
    <row r="2547" spans="9:9">
      <c r="I2547" s="4"/>
    </row>
    <row r="2548" spans="9:9">
      <c r="I2548" s="4"/>
    </row>
    <row r="2549" spans="9:9">
      <c r="I2549" s="4"/>
    </row>
    <row r="2550" spans="9:9">
      <c r="I2550" s="4"/>
    </row>
    <row r="2551" spans="9:9">
      <c r="I2551" s="4"/>
    </row>
    <row r="2552" spans="9:9">
      <c r="I2552" s="4"/>
    </row>
    <row r="2553" spans="9:9">
      <c r="I2553" s="4"/>
    </row>
    <row r="2554" spans="9:9">
      <c r="I2554" s="4"/>
    </row>
    <row r="2555" spans="9:9">
      <c r="I2555" s="4"/>
    </row>
    <row r="2556" spans="9:9">
      <c r="I2556" s="4"/>
    </row>
    <row r="2557" spans="9:9">
      <c r="I2557" s="4"/>
    </row>
    <row r="2558" spans="9:9">
      <c r="I2558" s="4"/>
    </row>
    <row r="2559" spans="9:9">
      <c r="I2559" s="4"/>
    </row>
    <row r="2560" spans="9:9">
      <c r="I2560" s="4"/>
    </row>
    <row r="2561" spans="9:9">
      <c r="I2561" s="4"/>
    </row>
    <row r="2562" spans="9:9">
      <c r="I2562" s="4"/>
    </row>
    <row r="2563" spans="9:9">
      <c r="I2563" s="4"/>
    </row>
    <row r="2564" spans="9:9">
      <c r="I2564" s="4"/>
    </row>
    <row r="2565" spans="9:9">
      <c r="I2565" s="4"/>
    </row>
    <row r="2566" spans="9:9">
      <c r="I2566" s="4"/>
    </row>
    <row r="2567" spans="9:9">
      <c r="I2567" s="4"/>
    </row>
    <row r="2568" spans="9:9">
      <c r="I2568" s="4"/>
    </row>
    <row r="2569" spans="9:9">
      <c r="I2569" s="4"/>
    </row>
    <row r="2570" spans="9:9">
      <c r="I2570" s="4"/>
    </row>
    <row r="2571" spans="9:9">
      <c r="I2571" s="4"/>
    </row>
    <row r="2572" spans="9:9">
      <c r="I2572" s="4"/>
    </row>
    <row r="2573" spans="9:9">
      <c r="I2573" s="4"/>
    </row>
    <row r="2574" spans="9:9">
      <c r="I2574" s="4"/>
    </row>
    <row r="2575" spans="9:9">
      <c r="I2575" s="4"/>
    </row>
    <row r="2576" spans="9:9">
      <c r="I2576" s="4"/>
    </row>
    <row r="2577" spans="9:9">
      <c r="I2577" s="4"/>
    </row>
    <row r="2578" spans="9:9">
      <c r="I2578" s="4"/>
    </row>
    <row r="2579" spans="9:9">
      <c r="I2579" s="4"/>
    </row>
    <row r="2580" spans="9:9">
      <c r="I2580" s="4"/>
    </row>
    <row r="2581" spans="9:9">
      <c r="I2581" s="4"/>
    </row>
    <row r="2582" spans="9:9">
      <c r="I2582" s="4"/>
    </row>
    <row r="2583" spans="9:9">
      <c r="I2583" s="4"/>
    </row>
    <row r="2584" spans="9:9">
      <c r="I2584" s="4"/>
    </row>
    <row r="2585" spans="9:9">
      <c r="I2585" s="4"/>
    </row>
    <row r="2586" spans="9:9">
      <c r="I2586" s="4"/>
    </row>
    <row r="2587" spans="9:9">
      <c r="I2587" s="4"/>
    </row>
    <row r="2588" spans="9:9">
      <c r="I2588" s="4"/>
    </row>
    <row r="2589" spans="9:9">
      <c r="I2589" s="4"/>
    </row>
    <row r="2590" spans="9:9">
      <c r="I2590" s="4"/>
    </row>
    <row r="2591" spans="9:9">
      <c r="I2591" s="4"/>
    </row>
    <row r="2592" spans="9:9">
      <c r="I2592" s="4"/>
    </row>
    <row r="2593" spans="9:9">
      <c r="I2593" s="4"/>
    </row>
    <row r="2594" spans="9:9">
      <c r="I2594" s="4"/>
    </row>
    <row r="2595" spans="9:9">
      <c r="I2595" s="4"/>
    </row>
    <row r="2596" spans="9:9">
      <c r="I2596" s="4"/>
    </row>
    <row r="2597" spans="9:9">
      <c r="I2597" s="4"/>
    </row>
    <row r="2598" spans="9:9">
      <c r="I2598" s="4"/>
    </row>
    <row r="2599" spans="9:9">
      <c r="I2599" s="4"/>
    </row>
    <row r="2600" spans="9:9">
      <c r="I2600" s="4"/>
    </row>
    <row r="2601" spans="9:9">
      <c r="I2601" s="4"/>
    </row>
    <row r="2602" spans="9:9">
      <c r="I2602" s="4"/>
    </row>
    <row r="2603" spans="9:9">
      <c r="I2603" s="4"/>
    </row>
    <row r="2604" spans="9:9">
      <c r="I2604" s="4"/>
    </row>
  </sheetData>
  <autoFilter ref="A1:S2">
    <filterColumn colId="14" showButton="0"/>
    <filterColumn colId="15" showButton="0"/>
    <filterColumn colId="16" showButton="0"/>
    <filterColumn colId="17" showButton="0"/>
    <sortState ref="A4:S88">
      <sortCondition descending="1" ref="M1:M2"/>
    </sortState>
  </autoFilter>
  <sortState ref="A1:S80">
    <sortCondition descending="1" ref="M3:M79"/>
  </sortState>
  <mergeCells count="15">
    <mergeCell ref="O1:S1"/>
    <mergeCell ref="A1:A2"/>
    <mergeCell ref="B1:B2"/>
    <mergeCell ref="C1:C2"/>
    <mergeCell ref="D1:D2"/>
    <mergeCell ref="E1:E2"/>
    <mergeCell ref="F1:F2"/>
    <mergeCell ref="G1:G2"/>
    <mergeCell ref="H1:H2"/>
    <mergeCell ref="I1:I2"/>
    <mergeCell ref="J1:J2"/>
    <mergeCell ref="K1:K2"/>
    <mergeCell ref="L1:L2"/>
    <mergeCell ref="M1:M2"/>
    <mergeCell ref="N1:N2"/>
  </mergeCells>
  <phoneticPr fontId="1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38"/>
  <sheetViews>
    <sheetView zoomScaleNormal="100" zoomScaleSheetLayoutView="90" workbookViewId="0">
      <selection activeCell="D21" sqref="D21"/>
    </sheetView>
  </sheetViews>
  <sheetFormatPr defaultRowHeight="15"/>
  <cols>
    <col min="1" max="1" width="32.7109375" customWidth="1"/>
    <col min="3" max="4" width="8.42578125" bestFit="1" customWidth="1"/>
    <col min="9" max="9" width="9" style="5"/>
    <col min="15" max="15" width="13.85546875" bestFit="1" customWidth="1"/>
  </cols>
  <sheetData>
    <row r="1" spans="1:14" ht="22.5" customHeight="1">
      <c r="A1" s="11" t="s">
        <v>164</v>
      </c>
      <c r="B1" s="25">
        <f>VLOOKUP(Summary!$O$1,YearMonth!$B$2:$N$25,2,FALSE)</f>
        <v>201906</v>
      </c>
      <c r="C1" s="25">
        <f>VLOOKUP(Summary!$O$1,YearMonth!$B$2:$N$25,3,FALSE)</f>
        <v>201907</v>
      </c>
      <c r="D1" s="25">
        <f>VLOOKUP(Summary!$O$1,YearMonth!$B$2:$N$25,4,FALSE)</f>
        <v>201908</v>
      </c>
      <c r="E1" s="25">
        <f>VLOOKUP(Summary!$O$1,YearMonth!$B$2:$N$25,5,FALSE)</f>
        <v>201909</v>
      </c>
      <c r="F1" s="25">
        <f>VLOOKUP(Summary!$O$1,YearMonth!$B$2:$N$25,6,FALSE)</f>
        <v>201910</v>
      </c>
      <c r="G1" s="25">
        <f>VLOOKUP(Summary!$O$1,YearMonth!$B$2:$N$25,7,FALSE)</f>
        <v>201911</v>
      </c>
      <c r="H1" s="25">
        <f>VLOOKUP(Summary!$O$1,YearMonth!$B$2:$N$25,8,FALSE)</f>
        <v>201912</v>
      </c>
      <c r="I1" s="25">
        <f>VLOOKUP(Summary!$O$1,YearMonth!$B$2:$N$25,9,FALSE)</f>
        <v>202001</v>
      </c>
      <c r="J1" s="25">
        <f>VLOOKUP(Summary!$O$1,YearMonth!$B$2:$N$25,10,FALSE)</f>
        <v>202002</v>
      </c>
      <c r="K1" s="25">
        <f>VLOOKUP(Summary!$O$1,YearMonth!$B$2:$N$25,11,FALSE)</f>
        <v>202003</v>
      </c>
      <c r="L1" s="25">
        <f>VLOOKUP(Summary!$O$1,YearMonth!$B$2:$N$25,12,FALSE)</f>
        <v>202004</v>
      </c>
      <c r="M1" s="25">
        <f>VLOOKUP(Summary!$O$1,YearMonth!$B$2:$N$25,13,FALSE)</f>
        <v>202005</v>
      </c>
      <c r="N1" s="12" t="s">
        <v>301</v>
      </c>
    </row>
    <row r="2" spans="1:14">
      <c r="A2" s="13" t="s">
        <v>24</v>
      </c>
      <c r="B2" s="14">
        <f t="shared" ref="B2:B22" ca="1" si="0">COUNTIF(INDIRECT("INC"&amp;B$1&amp;"!$J:$J"),$A2)</f>
        <v>36</v>
      </c>
      <c r="C2" s="14">
        <f t="shared" ref="C2:M2" ca="1" si="1">COUNTIF(INDIRECT("INC"&amp;C$1&amp;"!$J:$J"),$A2)</f>
        <v>41</v>
      </c>
      <c r="D2" s="14">
        <f t="shared" ca="1" si="1"/>
        <v>33</v>
      </c>
      <c r="E2" s="14">
        <f t="shared" ca="1" si="1"/>
        <v>42</v>
      </c>
      <c r="F2" s="14">
        <f t="shared" ca="1" si="1"/>
        <v>25</v>
      </c>
      <c r="G2" s="14">
        <f t="shared" ca="1" si="1"/>
        <v>18</v>
      </c>
      <c r="H2" s="14">
        <f t="shared" ca="1" si="1"/>
        <v>11</v>
      </c>
      <c r="I2" s="14">
        <f t="shared" ca="1" si="1"/>
        <v>7</v>
      </c>
      <c r="J2" s="14">
        <f t="shared" ca="1" si="1"/>
        <v>8</v>
      </c>
      <c r="K2" s="14">
        <f t="shared" ca="1" si="1"/>
        <v>14</v>
      </c>
      <c r="L2" s="14">
        <f t="shared" ca="1" si="1"/>
        <v>8</v>
      </c>
      <c r="M2" s="14">
        <f t="shared" ca="1" si="1"/>
        <v>16</v>
      </c>
      <c r="N2" s="16">
        <f t="shared" ref="N2:N22" ca="1" si="2">SUM(B2:M2)</f>
        <v>259</v>
      </c>
    </row>
    <row r="3" spans="1:14">
      <c r="A3" s="13" t="s">
        <v>56</v>
      </c>
      <c r="B3" s="14">
        <f t="shared" ca="1" si="0"/>
        <v>12</v>
      </c>
      <c r="C3" s="14">
        <f t="shared" ref="C3:M12" ca="1" si="3">COUNTIF(INDIRECT("INC"&amp;C$1&amp;"!$J:$J"),$A3)</f>
        <v>9</v>
      </c>
      <c r="D3" s="14">
        <f t="shared" ca="1" si="3"/>
        <v>12</v>
      </c>
      <c r="E3" s="14">
        <f t="shared" ca="1" si="3"/>
        <v>10</v>
      </c>
      <c r="F3" s="14">
        <f t="shared" ca="1" si="3"/>
        <v>8</v>
      </c>
      <c r="G3" s="14">
        <f t="shared" ca="1" si="3"/>
        <v>8</v>
      </c>
      <c r="H3" s="14">
        <f t="shared" ca="1" si="3"/>
        <v>9</v>
      </c>
      <c r="I3" s="14">
        <f t="shared" ca="1" si="3"/>
        <v>2</v>
      </c>
      <c r="J3" s="14">
        <f t="shared" ca="1" si="3"/>
        <v>4</v>
      </c>
      <c r="K3" s="14">
        <f t="shared" ca="1" si="3"/>
        <v>4</v>
      </c>
      <c r="L3" s="14">
        <f t="shared" ca="1" si="3"/>
        <v>10</v>
      </c>
      <c r="M3" s="14">
        <f t="shared" ca="1" si="3"/>
        <v>1</v>
      </c>
      <c r="N3" s="16">
        <f t="shared" ca="1" si="2"/>
        <v>89</v>
      </c>
    </row>
    <row r="4" spans="1:14">
      <c r="A4" s="13" t="s">
        <v>30</v>
      </c>
      <c r="B4" s="14">
        <f t="shared" ca="1" si="0"/>
        <v>26</v>
      </c>
      <c r="C4" s="14">
        <f t="shared" ca="1" si="3"/>
        <v>50</v>
      </c>
      <c r="D4" s="14">
        <f t="shared" ca="1" si="3"/>
        <v>34</v>
      </c>
      <c r="E4" s="14">
        <f t="shared" ca="1" si="3"/>
        <v>44</v>
      </c>
      <c r="F4" s="14">
        <f t="shared" ca="1" si="3"/>
        <v>27</v>
      </c>
      <c r="G4" s="14">
        <f t="shared" ca="1" si="3"/>
        <v>14</v>
      </c>
      <c r="H4" s="14">
        <f t="shared" ca="1" si="3"/>
        <v>35</v>
      </c>
      <c r="I4" s="14">
        <f t="shared" ca="1" si="3"/>
        <v>29</v>
      </c>
      <c r="J4" s="14">
        <f t="shared" ca="1" si="3"/>
        <v>21</v>
      </c>
      <c r="K4" s="14">
        <f t="shared" ca="1" si="3"/>
        <v>55</v>
      </c>
      <c r="L4" s="14">
        <f t="shared" ca="1" si="3"/>
        <v>55</v>
      </c>
      <c r="M4" s="14">
        <f t="shared" ca="1" si="3"/>
        <v>42</v>
      </c>
      <c r="N4" s="16">
        <f t="shared" ca="1" si="2"/>
        <v>432</v>
      </c>
    </row>
    <row r="5" spans="1:14">
      <c r="A5" s="13" t="s">
        <v>53</v>
      </c>
      <c r="B5" s="14">
        <f t="shared" ca="1" si="0"/>
        <v>25</v>
      </c>
      <c r="C5" s="14">
        <f t="shared" ca="1" si="3"/>
        <v>30</v>
      </c>
      <c r="D5" s="14">
        <f t="shared" ca="1" si="3"/>
        <v>31</v>
      </c>
      <c r="E5" s="14">
        <f t="shared" ca="1" si="3"/>
        <v>43</v>
      </c>
      <c r="F5" s="14">
        <f t="shared" ca="1" si="3"/>
        <v>13</v>
      </c>
      <c r="G5" s="14">
        <f t="shared" ca="1" si="3"/>
        <v>7</v>
      </c>
      <c r="H5" s="14">
        <f t="shared" ca="1" si="3"/>
        <v>21</v>
      </c>
      <c r="I5" s="14">
        <f t="shared" ca="1" si="3"/>
        <v>15</v>
      </c>
      <c r="J5" s="14">
        <f t="shared" ca="1" si="3"/>
        <v>10</v>
      </c>
      <c r="K5" s="14">
        <f t="shared" ca="1" si="3"/>
        <v>19</v>
      </c>
      <c r="L5" s="14">
        <f t="shared" ca="1" si="3"/>
        <v>29</v>
      </c>
      <c r="M5" s="14">
        <f t="shared" ca="1" si="3"/>
        <v>19</v>
      </c>
      <c r="N5" s="16">
        <f t="shared" ca="1" si="2"/>
        <v>262</v>
      </c>
    </row>
    <row r="6" spans="1:14">
      <c r="A6" s="7" t="s">
        <v>54</v>
      </c>
      <c r="B6" s="26">
        <f t="shared" ca="1" si="0"/>
        <v>3</v>
      </c>
      <c r="C6" s="26">
        <f t="shared" ca="1" si="3"/>
        <v>2</v>
      </c>
      <c r="D6" s="26">
        <f t="shared" ca="1" si="3"/>
        <v>3</v>
      </c>
      <c r="E6" s="26">
        <f t="shared" ca="1" si="3"/>
        <v>6</v>
      </c>
      <c r="F6" s="26">
        <f t="shared" ca="1" si="3"/>
        <v>2</v>
      </c>
      <c r="G6" s="26">
        <f t="shared" ca="1" si="3"/>
        <v>5</v>
      </c>
      <c r="H6" s="26">
        <f t="shared" ca="1" si="3"/>
        <v>6</v>
      </c>
      <c r="I6" s="26">
        <f t="shared" ca="1" si="3"/>
        <v>2</v>
      </c>
      <c r="J6" s="26">
        <f t="shared" ca="1" si="3"/>
        <v>1</v>
      </c>
      <c r="K6" s="26">
        <f t="shared" ca="1" si="3"/>
        <v>2</v>
      </c>
      <c r="L6" s="26">
        <f t="shared" ca="1" si="3"/>
        <v>0</v>
      </c>
      <c r="M6" s="26">
        <f t="shared" ca="1" si="3"/>
        <v>6</v>
      </c>
      <c r="N6" s="10">
        <f t="shared" ca="1" si="2"/>
        <v>38</v>
      </c>
    </row>
    <row r="7" spans="1:14">
      <c r="A7" s="13" t="s">
        <v>19</v>
      </c>
      <c r="B7" s="14">
        <f t="shared" ca="1" si="0"/>
        <v>28</v>
      </c>
      <c r="C7" s="14">
        <f t="shared" ca="1" si="3"/>
        <v>25</v>
      </c>
      <c r="D7" s="14">
        <f t="shared" ca="1" si="3"/>
        <v>35</v>
      </c>
      <c r="E7" s="14">
        <f t="shared" ca="1" si="3"/>
        <v>24</v>
      </c>
      <c r="F7" s="14">
        <f t="shared" ca="1" si="3"/>
        <v>16</v>
      </c>
      <c r="G7" s="14">
        <f t="shared" ca="1" si="3"/>
        <v>28</v>
      </c>
      <c r="H7" s="14">
        <f t="shared" ca="1" si="3"/>
        <v>42</v>
      </c>
      <c r="I7" s="14">
        <f t="shared" ca="1" si="3"/>
        <v>11</v>
      </c>
      <c r="J7" s="14">
        <f t="shared" ca="1" si="3"/>
        <v>5</v>
      </c>
      <c r="K7" s="14">
        <f t="shared" ca="1" si="3"/>
        <v>24</v>
      </c>
      <c r="L7" s="14">
        <f t="shared" ca="1" si="3"/>
        <v>16</v>
      </c>
      <c r="M7" s="14">
        <f t="shared" ca="1" si="3"/>
        <v>28</v>
      </c>
      <c r="N7" s="16">
        <f t="shared" ca="1" si="2"/>
        <v>282</v>
      </c>
    </row>
    <row r="8" spans="1:14">
      <c r="A8" s="7" t="s">
        <v>224</v>
      </c>
      <c r="B8" s="26">
        <f t="shared" ca="1" si="0"/>
        <v>21</v>
      </c>
      <c r="C8" s="26">
        <f t="shared" ca="1" si="3"/>
        <v>11</v>
      </c>
      <c r="D8" s="26">
        <f t="shared" ca="1" si="3"/>
        <v>22</v>
      </c>
      <c r="E8" s="26">
        <f t="shared" ca="1" si="3"/>
        <v>18</v>
      </c>
      <c r="F8" s="26">
        <f t="shared" ca="1" si="3"/>
        <v>23</v>
      </c>
      <c r="G8" s="26">
        <f t="shared" ca="1" si="3"/>
        <v>15</v>
      </c>
      <c r="H8" s="26">
        <f t="shared" ca="1" si="3"/>
        <v>10</v>
      </c>
      <c r="I8" s="26">
        <f t="shared" ca="1" si="3"/>
        <v>7</v>
      </c>
      <c r="J8" s="26">
        <f t="shared" ca="1" si="3"/>
        <v>4</v>
      </c>
      <c r="K8" s="26">
        <f t="shared" ca="1" si="3"/>
        <v>3</v>
      </c>
      <c r="L8" s="26">
        <f t="shared" ca="1" si="3"/>
        <v>13</v>
      </c>
      <c r="M8" s="26">
        <f t="shared" ca="1" si="3"/>
        <v>11</v>
      </c>
      <c r="N8" s="10">
        <f t="shared" ca="1" si="2"/>
        <v>158</v>
      </c>
    </row>
    <row r="9" spans="1:14">
      <c r="A9" s="7" t="s">
        <v>87</v>
      </c>
      <c r="B9" s="26">
        <f t="shared" ca="1" si="0"/>
        <v>7</v>
      </c>
      <c r="C9" s="26">
        <f t="shared" ca="1" si="3"/>
        <v>8</v>
      </c>
      <c r="D9" s="26">
        <f t="shared" ca="1" si="3"/>
        <v>7</v>
      </c>
      <c r="E9" s="26">
        <f t="shared" ca="1" si="3"/>
        <v>7</v>
      </c>
      <c r="F9" s="26">
        <f t="shared" ca="1" si="3"/>
        <v>6</v>
      </c>
      <c r="G9" s="26">
        <f t="shared" ca="1" si="3"/>
        <v>5</v>
      </c>
      <c r="H9" s="26">
        <f t="shared" ca="1" si="3"/>
        <v>8</v>
      </c>
      <c r="I9" s="26">
        <f t="shared" ca="1" si="3"/>
        <v>5</v>
      </c>
      <c r="J9" s="26">
        <f t="shared" ca="1" si="3"/>
        <v>5</v>
      </c>
      <c r="K9" s="26">
        <f t="shared" ca="1" si="3"/>
        <v>4</v>
      </c>
      <c r="L9" s="26">
        <f t="shared" ca="1" si="3"/>
        <v>8</v>
      </c>
      <c r="M9" s="26">
        <f t="shared" ca="1" si="3"/>
        <v>2</v>
      </c>
      <c r="N9" s="10">
        <f t="shared" ca="1" si="2"/>
        <v>72</v>
      </c>
    </row>
    <row r="10" spans="1:14" ht="30">
      <c r="A10" s="7" t="s">
        <v>84</v>
      </c>
      <c r="B10" s="26">
        <f t="shared" ca="1" si="0"/>
        <v>0</v>
      </c>
      <c r="C10" s="26">
        <f t="shared" ca="1" si="3"/>
        <v>4</v>
      </c>
      <c r="D10" s="26">
        <f t="shared" ca="1" si="3"/>
        <v>3</v>
      </c>
      <c r="E10" s="26">
        <f t="shared" ca="1" si="3"/>
        <v>4</v>
      </c>
      <c r="F10" s="26">
        <f t="shared" ca="1" si="3"/>
        <v>14</v>
      </c>
      <c r="G10" s="26">
        <f t="shared" ca="1" si="3"/>
        <v>1</v>
      </c>
      <c r="H10" s="26">
        <f t="shared" ca="1" si="3"/>
        <v>4</v>
      </c>
      <c r="I10" s="26">
        <f t="shared" ca="1" si="3"/>
        <v>3</v>
      </c>
      <c r="J10" s="26">
        <f t="shared" ca="1" si="3"/>
        <v>3</v>
      </c>
      <c r="K10" s="26">
        <f t="shared" ca="1" si="3"/>
        <v>3</v>
      </c>
      <c r="L10" s="26">
        <f t="shared" ca="1" si="3"/>
        <v>5</v>
      </c>
      <c r="M10" s="26">
        <f t="shared" ca="1" si="3"/>
        <v>7</v>
      </c>
      <c r="N10" s="6">
        <f t="shared" ca="1" si="2"/>
        <v>51</v>
      </c>
    </row>
    <row r="11" spans="1:14">
      <c r="A11" s="7" t="s">
        <v>14</v>
      </c>
      <c r="B11" s="26">
        <f t="shared" ca="1" si="0"/>
        <v>0</v>
      </c>
      <c r="C11" s="26">
        <f t="shared" ca="1" si="3"/>
        <v>0</v>
      </c>
      <c r="D11" s="26">
        <f t="shared" ca="1" si="3"/>
        <v>0</v>
      </c>
      <c r="E11" s="26">
        <f t="shared" ca="1" si="3"/>
        <v>1</v>
      </c>
      <c r="F11" s="26">
        <f t="shared" ca="1" si="3"/>
        <v>1</v>
      </c>
      <c r="G11" s="26">
        <f t="shared" ca="1" si="3"/>
        <v>1</v>
      </c>
      <c r="H11" s="26">
        <f t="shared" ca="1" si="3"/>
        <v>2</v>
      </c>
      <c r="I11" s="26">
        <f t="shared" ca="1" si="3"/>
        <v>4</v>
      </c>
      <c r="J11" s="26">
        <f t="shared" ca="1" si="3"/>
        <v>0</v>
      </c>
      <c r="K11" s="26">
        <f t="shared" ca="1" si="3"/>
        <v>1</v>
      </c>
      <c r="L11" s="26">
        <f t="shared" ca="1" si="3"/>
        <v>1</v>
      </c>
      <c r="M11" s="26">
        <f t="shared" ca="1" si="3"/>
        <v>6</v>
      </c>
      <c r="N11" s="6">
        <f t="shared" ca="1" si="2"/>
        <v>17</v>
      </c>
    </row>
    <row r="12" spans="1:14">
      <c r="A12" s="7" t="s">
        <v>80</v>
      </c>
      <c r="B12" s="26">
        <f t="shared" ca="1" si="0"/>
        <v>3</v>
      </c>
      <c r="C12" s="26">
        <f t="shared" ca="1" si="3"/>
        <v>3</v>
      </c>
      <c r="D12" s="26">
        <f t="shared" ca="1" si="3"/>
        <v>5</v>
      </c>
      <c r="E12" s="26">
        <f t="shared" ca="1" si="3"/>
        <v>4</v>
      </c>
      <c r="F12" s="26">
        <f t="shared" ca="1" si="3"/>
        <v>0</v>
      </c>
      <c r="G12" s="26">
        <f t="shared" ca="1" si="3"/>
        <v>0</v>
      </c>
      <c r="H12" s="26">
        <f t="shared" ca="1" si="3"/>
        <v>1</v>
      </c>
      <c r="I12" s="26">
        <f t="shared" ca="1" si="3"/>
        <v>2</v>
      </c>
      <c r="J12" s="26">
        <f t="shared" ca="1" si="3"/>
        <v>1</v>
      </c>
      <c r="K12" s="26">
        <f t="shared" ca="1" si="3"/>
        <v>0</v>
      </c>
      <c r="L12" s="26">
        <f t="shared" ca="1" si="3"/>
        <v>2</v>
      </c>
      <c r="M12" s="26">
        <f t="shared" ca="1" si="3"/>
        <v>2</v>
      </c>
      <c r="N12" s="6">
        <f t="shared" ca="1" si="2"/>
        <v>23</v>
      </c>
    </row>
    <row r="13" spans="1:14">
      <c r="A13" s="7" t="s">
        <v>474</v>
      </c>
      <c r="B13" s="26">
        <f t="shared" ca="1" si="0"/>
        <v>6</v>
      </c>
      <c r="C13" s="26">
        <f t="shared" ref="C13:M22" ca="1" si="4">COUNTIF(INDIRECT("INC"&amp;C$1&amp;"!$J:$J"),$A13)</f>
        <v>7</v>
      </c>
      <c r="D13" s="26">
        <f t="shared" ca="1" si="4"/>
        <v>7</v>
      </c>
      <c r="E13" s="26">
        <f t="shared" ca="1" si="4"/>
        <v>6</v>
      </c>
      <c r="F13" s="26">
        <f t="shared" ca="1" si="4"/>
        <v>4</v>
      </c>
      <c r="G13" s="26">
        <f t="shared" ca="1" si="4"/>
        <v>1</v>
      </c>
      <c r="H13" s="26">
        <f t="shared" ca="1" si="4"/>
        <v>3</v>
      </c>
      <c r="I13" s="26">
        <f t="shared" ca="1" si="4"/>
        <v>0</v>
      </c>
      <c r="J13" s="26">
        <f t="shared" ca="1" si="4"/>
        <v>0</v>
      </c>
      <c r="K13" s="26">
        <f t="shared" ca="1" si="4"/>
        <v>0</v>
      </c>
      <c r="L13" s="26">
        <f t="shared" ca="1" si="4"/>
        <v>0</v>
      </c>
      <c r="M13" s="26">
        <f t="shared" ca="1" si="4"/>
        <v>0</v>
      </c>
      <c r="N13" s="6">
        <f t="shared" ca="1" si="2"/>
        <v>34</v>
      </c>
    </row>
    <row r="14" spans="1:14">
      <c r="A14" s="7" t="s">
        <v>273</v>
      </c>
      <c r="B14" s="26">
        <f t="shared" ca="1" si="0"/>
        <v>0</v>
      </c>
      <c r="C14" s="26">
        <f t="shared" ca="1" si="4"/>
        <v>1</v>
      </c>
      <c r="D14" s="26">
        <f t="shared" ca="1" si="4"/>
        <v>3</v>
      </c>
      <c r="E14" s="26">
        <f t="shared" ca="1" si="4"/>
        <v>0</v>
      </c>
      <c r="F14" s="26">
        <f t="shared" ca="1" si="4"/>
        <v>0</v>
      </c>
      <c r="G14" s="26">
        <f t="shared" ca="1" si="4"/>
        <v>2</v>
      </c>
      <c r="H14" s="26">
        <f t="shared" ca="1" si="4"/>
        <v>0</v>
      </c>
      <c r="I14" s="26">
        <f t="shared" ca="1" si="4"/>
        <v>0</v>
      </c>
      <c r="J14" s="26">
        <f t="shared" ca="1" si="4"/>
        <v>0</v>
      </c>
      <c r="K14" s="26">
        <f t="shared" ca="1" si="4"/>
        <v>0</v>
      </c>
      <c r="L14" s="26">
        <f t="shared" ca="1" si="4"/>
        <v>0</v>
      </c>
      <c r="M14" s="26">
        <f t="shared" ca="1" si="4"/>
        <v>0</v>
      </c>
      <c r="N14" s="6">
        <f t="shared" ca="1" si="2"/>
        <v>6</v>
      </c>
    </row>
    <row r="15" spans="1:14">
      <c r="A15" s="7" t="s">
        <v>51</v>
      </c>
      <c r="B15" s="26">
        <f t="shared" ca="1" si="0"/>
        <v>1</v>
      </c>
      <c r="C15" s="26">
        <f t="shared" ca="1" si="4"/>
        <v>2</v>
      </c>
      <c r="D15" s="26">
        <f t="shared" ca="1" si="4"/>
        <v>1</v>
      </c>
      <c r="E15" s="26">
        <f t="shared" ca="1" si="4"/>
        <v>4</v>
      </c>
      <c r="F15" s="26">
        <f t="shared" ca="1" si="4"/>
        <v>3</v>
      </c>
      <c r="G15" s="26">
        <f t="shared" ca="1" si="4"/>
        <v>0</v>
      </c>
      <c r="H15" s="26">
        <f t="shared" ca="1" si="4"/>
        <v>0</v>
      </c>
      <c r="I15" s="26">
        <f t="shared" ca="1" si="4"/>
        <v>0</v>
      </c>
      <c r="J15" s="26">
        <f t="shared" ca="1" si="4"/>
        <v>0</v>
      </c>
      <c r="K15" s="26">
        <f t="shared" ca="1" si="4"/>
        <v>2</v>
      </c>
      <c r="L15" s="26">
        <f t="shared" ca="1" si="4"/>
        <v>2</v>
      </c>
      <c r="M15" s="26">
        <f t="shared" ca="1" si="4"/>
        <v>0</v>
      </c>
      <c r="N15" s="6">
        <f t="shared" ca="1" si="2"/>
        <v>15</v>
      </c>
    </row>
    <row r="16" spans="1:14">
      <c r="A16" s="7" t="s">
        <v>180</v>
      </c>
      <c r="B16" s="26">
        <f t="shared" ca="1" si="0"/>
        <v>1</v>
      </c>
      <c r="C16" s="26">
        <f t="shared" ca="1" si="4"/>
        <v>3</v>
      </c>
      <c r="D16" s="26">
        <f t="shared" ca="1" si="4"/>
        <v>3</v>
      </c>
      <c r="E16" s="26">
        <f t="shared" ca="1" si="4"/>
        <v>8</v>
      </c>
      <c r="F16" s="26">
        <f t="shared" ca="1" si="4"/>
        <v>12</v>
      </c>
      <c r="G16" s="26">
        <f t="shared" ca="1" si="4"/>
        <v>4</v>
      </c>
      <c r="H16" s="26">
        <f t="shared" ca="1" si="4"/>
        <v>4</v>
      </c>
      <c r="I16" s="26">
        <f t="shared" ca="1" si="4"/>
        <v>2</v>
      </c>
      <c r="J16" s="26">
        <f t="shared" ca="1" si="4"/>
        <v>0</v>
      </c>
      <c r="K16" s="26">
        <f t="shared" ca="1" si="4"/>
        <v>3</v>
      </c>
      <c r="L16" s="26">
        <f t="shared" ca="1" si="4"/>
        <v>4</v>
      </c>
      <c r="M16" s="26">
        <f t="shared" ca="1" si="4"/>
        <v>6</v>
      </c>
      <c r="N16" s="6">
        <f t="shared" ca="1" si="2"/>
        <v>50</v>
      </c>
    </row>
    <row r="17" spans="1:14">
      <c r="A17" s="7" t="s">
        <v>206</v>
      </c>
      <c r="B17" s="26">
        <f t="shared" ca="1" si="0"/>
        <v>0</v>
      </c>
      <c r="C17" s="26">
        <f t="shared" ca="1" si="4"/>
        <v>0</v>
      </c>
      <c r="D17" s="26">
        <f t="shared" ca="1" si="4"/>
        <v>0</v>
      </c>
      <c r="E17" s="26">
        <f t="shared" ca="1" si="4"/>
        <v>2</v>
      </c>
      <c r="F17" s="26">
        <f t="shared" ca="1" si="4"/>
        <v>2</v>
      </c>
      <c r="G17" s="26">
        <f t="shared" ca="1" si="4"/>
        <v>5</v>
      </c>
      <c r="H17" s="26">
        <f t="shared" ca="1" si="4"/>
        <v>2</v>
      </c>
      <c r="I17" s="26">
        <f t="shared" ca="1" si="4"/>
        <v>0</v>
      </c>
      <c r="J17" s="26">
        <f t="shared" ca="1" si="4"/>
        <v>1</v>
      </c>
      <c r="K17" s="26">
        <f t="shared" ca="1" si="4"/>
        <v>0</v>
      </c>
      <c r="L17" s="26">
        <f t="shared" ca="1" si="4"/>
        <v>1</v>
      </c>
      <c r="M17" s="26">
        <f t="shared" ca="1" si="4"/>
        <v>0</v>
      </c>
      <c r="N17" s="6">
        <f t="shared" ca="1" si="2"/>
        <v>13</v>
      </c>
    </row>
    <row r="18" spans="1:14">
      <c r="A18" s="7" t="s">
        <v>202</v>
      </c>
      <c r="B18" s="26">
        <f t="shared" ca="1" si="0"/>
        <v>0</v>
      </c>
      <c r="C18" s="26">
        <f t="shared" ca="1" si="4"/>
        <v>2</v>
      </c>
      <c r="D18" s="26">
        <f t="shared" ca="1" si="4"/>
        <v>0</v>
      </c>
      <c r="E18" s="26">
        <f t="shared" ca="1" si="4"/>
        <v>2</v>
      </c>
      <c r="F18" s="26">
        <f t="shared" ca="1" si="4"/>
        <v>0</v>
      </c>
      <c r="G18" s="26">
        <f t="shared" ca="1" si="4"/>
        <v>1</v>
      </c>
      <c r="H18" s="26">
        <f t="shared" ca="1" si="4"/>
        <v>2</v>
      </c>
      <c r="I18" s="26">
        <f t="shared" ca="1" si="4"/>
        <v>1</v>
      </c>
      <c r="J18" s="26">
        <f t="shared" ca="1" si="4"/>
        <v>0</v>
      </c>
      <c r="K18" s="26">
        <f t="shared" ca="1" si="4"/>
        <v>2</v>
      </c>
      <c r="L18" s="26">
        <f t="shared" ca="1" si="4"/>
        <v>0</v>
      </c>
      <c r="M18" s="26">
        <f t="shared" ca="1" si="4"/>
        <v>1</v>
      </c>
      <c r="N18" s="6">
        <f t="shared" ca="1" si="2"/>
        <v>11</v>
      </c>
    </row>
    <row r="19" spans="1:14">
      <c r="A19" s="7" t="s">
        <v>115</v>
      </c>
      <c r="B19" s="26">
        <f t="shared" ca="1" si="0"/>
        <v>0</v>
      </c>
      <c r="C19" s="26">
        <f t="shared" ca="1" si="4"/>
        <v>0</v>
      </c>
      <c r="D19" s="26">
        <f t="shared" ca="1" si="4"/>
        <v>1</v>
      </c>
      <c r="E19" s="26">
        <f t="shared" ca="1" si="4"/>
        <v>0</v>
      </c>
      <c r="F19" s="26">
        <f t="shared" ca="1" si="4"/>
        <v>0</v>
      </c>
      <c r="G19" s="26">
        <f t="shared" ca="1" si="4"/>
        <v>0</v>
      </c>
      <c r="H19" s="26">
        <f t="shared" ca="1" si="4"/>
        <v>1</v>
      </c>
      <c r="I19" s="26">
        <f t="shared" ca="1" si="4"/>
        <v>1</v>
      </c>
      <c r="J19" s="26">
        <f t="shared" ca="1" si="4"/>
        <v>0</v>
      </c>
      <c r="K19" s="26">
        <f t="shared" ca="1" si="4"/>
        <v>0</v>
      </c>
      <c r="L19" s="26">
        <f t="shared" ca="1" si="4"/>
        <v>1</v>
      </c>
      <c r="M19" s="26">
        <f t="shared" ca="1" si="4"/>
        <v>0</v>
      </c>
      <c r="N19" s="6">
        <f t="shared" ca="1" si="2"/>
        <v>4</v>
      </c>
    </row>
    <row r="20" spans="1:14">
      <c r="A20" s="7" t="s">
        <v>491</v>
      </c>
      <c r="B20" s="26">
        <f t="shared" ca="1" si="0"/>
        <v>0</v>
      </c>
      <c r="C20" s="26">
        <f t="shared" ca="1" si="4"/>
        <v>0</v>
      </c>
      <c r="D20" s="26">
        <f t="shared" ca="1" si="4"/>
        <v>0</v>
      </c>
      <c r="E20" s="26">
        <f t="shared" ca="1" si="4"/>
        <v>0</v>
      </c>
      <c r="F20" s="26">
        <f t="shared" ca="1" si="4"/>
        <v>1</v>
      </c>
      <c r="G20" s="26">
        <f t="shared" ca="1" si="4"/>
        <v>0</v>
      </c>
      <c r="H20" s="26">
        <f t="shared" ca="1" si="4"/>
        <v>0</v>
      </c>
      <c r="I20" s="26">
        <f t="shared" ca="1" si="4"/>
        <v>0</v>
      </c>
      <c r="J20" s="26">
        <f t="shared" ca="1" si="4"/>
        <v>0</v>
      </c>
      <c r="K20" s="26">
        <f t="shared" ca="1" si="4"/>
        <v>0</v>
      </c>
      <c r="L20" s="26">
        <f t="shared" ca="1" si="4"/>
        <v>0</v>
      </c>
      <c r="M20" s="26">
        <f t="shared" ca="1" si="4"/>
        <v>0</v>
      </c>
      <c r="N20" s="6">
        <f t="shared" ca="1" si="2"/>
        <v>1</v>
      </c>
    </row>
    <row r="21" spans="1:14">
      <c r="A21" s="7" t="s">
        <v>297</v>
      </c>
      <c r="B21" s="26">
        <f t="shared" ca="1" si="0"/>
        <v>0</v>
      </c>
      <c r="C21" s="26">
        <f t="shared" ca="1" si="4"/>
        <v>0</v>
      </c>
      <c r="D21" s="26">
        <f t="shared" ca="1" si="4"/>
        <v>0</v>
      </c>
      <c r="E21" s="26">
        <f t="shared" ca="1" si="4"/>
        <v>0</v>
      </c>
      <c r="F21" s="26">
        <f t="shared" ca="1" si="4"/>
        <v>0</v>
      </c>
      <c r="G21" s="26">
        <f t="shared" ca="1" si="4"/>
        <v>0</v>
      </c>
      <c r="H21" s="26">
        <f t="shared" ca="1" si="4"/>
        <v>0</v>
      </c>
      <c r="I21" s="26">
        <f t="shared" ca="1" si="4"/>
        <v>0</v>
      </c>
      <c r="J21" s="26">
        <f t="shared" ca="1" si="4"/>
        <v>0</v>
      </c>
      <c r="K21" s="26">
        <f t="shared" ca="1" si="4"/>
        <v>0</v>
      </c>
      <c r="L21" s="26">
        <f t="shared" ca="1" si="4"/>
        <v>0</v>
      </c>
      <c r="M21" s="26">
        <f t="shared" ca="1" si="4"/>
        <v>0</v>
      </c>
      <c r="N21" s="6">
        <f t="shared" ca="1" si="2"/>
        <v>0</v>
      </c>
    </row>
    <row r="22" spans="1:14" ht="30">
      <c r="A22" s="17" t="s">
        <v>523</v>
      </c>
      <c r="B22" s="26">
        <f t="shared" ca="1" si="0"/>
        <v>0</v>
      </c>
      <c r="C22" s="26">
        <f t="shared" ca="1" si="4"/>
        <v>0</v>
      </c>
      <c r="D22" s="26">
        <f t="shared" ca="1" si="4"/>
        <v>0</v>
      </c>
      <c r="E22" s="26">
        <f t="shared" ca="1" si="4"/>
        <v>0</v>
      </c>
      <c r="F22" s="26">
        <f t="shared" ca="1" si="4"/>
        <v>0</v>
      </c>
      <c r="G22" s="26">
        <f t="shared" ca="1" si="4"/>
        <v>0</v>
      </c>
      <c r="H22" s="26">
        <f t="shared" ca="1" si="4"/>
        <v>0</v>
      </c>
      <c r="I22" s="26">
        <f t="shared" ca="1" si="4"/>
        <v>0</v>
      </c>
      <c r="J22" s="26">
        <f t="shared" ca="1" si="4"/>
        <v>0</v>
      </c>
      <c r="K22" s="26">
        <f t="shared" ca="1" si="4"/>
        <v>0</v>
      </c>
      <c r="L22" s="26">
        <f t="shared" ca="1" si="4"/>
        <v>0</v>
      </c>
      <c r="M22" s="26">
        <f t="shared" ca="1" si="4"/>
        <v>0</v>
      </c>
      <c r="N22" s="6">
        <f t="shared" ca="1" si="2"/>
        <v>0</v>
      </c>
    </row>
    <row r="23" spans="1:14">
      <c r="A23" s="10" t="s">
        <v>302</v>
      </c>
      <c r="B23" s="6">
        <f t="shared" ref="B23:M23" ca="1" si="5">SUM(B2:B22)</f>
        <v>169</v>
      </c>
      <c r="C23" s="6">
        <f t="shared" ca="1" si="5"/>
        <v>198</v>
      </c>
      <c r="D23" s="6">
        <f t="shared" ca="1" si="5"/>
        <v>200</v>
      </c>
      <c r="E23" s="6">
        <f t="shared" ca="1" si="5"/>
        <v>225</v>
      </c>
      <c r="F23" s="6">
        <f t="shared" ca="1" si="5"/>
        <v>157</v>
      </c>
      <c r="G23" s="6">
        <f t="shared" ca="1" si="5"/>
        <v>115</v>
      </c>
      <c r="H23" s="6">
        <f t="shared" ca="1" si="5"/>
        <v>161</v>
      </c>
      <c r="I23" s="6">
        <f t="shared" ca="1" si="5"/>
        <v>91</v>
      </c>
      <c r="J23" s="6">
        <f t="shared" ca="1" si="5"/>
        <v>63</v>
      </c>
      <c r="K23" s="6">
        <f t="shared" ca="1" si="5"/>
        <v>136</v>
      </c>
      <c r="L23" s="6">
        <f t="shared" ca="1" si="5"/>
        <v>155</v>
      </c>
      <c r="M23" s="6">
        <f t="shared" ca="1" si="5"/>
        <v>147</v>
      </c>
      <c r="N23" s="6">
        <f ca="1">SUM(N2:N22)</f>
        <v>1817</v>
      </c>
    </row>
    <row r="24" spans="1:14">
      <c r="I24" s="4"/>
    </row>
    <row r="25" spans="1:14">
      <c r="I25" s="4"/>
    </row>
    <row r="26" spans="1:14">
      <c r="I26" s="4"/>
    </row>
    <row r="27" spans="1:14">
      <c r="I27" s="4"/>
    </row>
    <row r="28" spans="1:14">
      <c r="I28" s="4"/>
    </row>
    <row r="29" spans="1:14">
      <c r="I29" s="4"/>
    </row>
    <row r="30" spans="1:14">
      <c r="I30" s="4"/>
    </row>
    <row r="31" spans="1:14">
      <c r="I31" s="4"/>
    </row>
    <row r="32" spans="1:14">
      <c r="I32" s="4"/>
    </row>
    <row r="33" spans="9:9">
      <c r="I33" s="4"/>
    </row>
    <row r="34" spans="9:9">
      <c r="I34" s="4"/>
    </row>
    <row r="35" spans="9:9">
      <c r="I35" s="4"/>
    </row>
    <row r="36" spans="9:9">
      <c r="I36" s="4"/>
    </row>
    <row r="37" spans="9:9">
      <c r="I37" s="4"/>
    </row>
    <row r="38" spans="9:9">
      <c r="I38" s="4"/>
    </row>
    <row r="39" spans="9:9">
      <c r="I39" s="4"/>
    </row>
    <row r="40" spans="9:9">
      <c r="I40" s="4"/>
    </row>
    <row r="41" spans="9:9">
      <c r="I41" s="4"/>
    </row>
    <row r="42" spans="9:9">
      <c r="I42" s="4"/>
    </row>
    <row r="43" spans="9:9">
      <c r="I43" s="4"/>
    </row>
    <row r="44" spans="9:9">
      <c r="I44" s="4"/>
    </row>
    <row r="45" spans="9:9">
      <c r="I45" s="4"/>
    </row>
    <row r="46" spans="9:9">
      <c r="I46" s="4"/>
    </row>
    <row r="47" spans="9:9">
      <c r="I47" s="4"/>
    </row>
    <row r="48" spans="9:9">
      <c r="I48" s="4"/>
    </row>
    <row r="49" spans="9:9">
      <c r="I49" s="4"/>
    </row>
    <row r="50" spans="9:9">
      <c r="I50" s="4"/>
    </row>
    <row r="51" spans="9:9">
      <c r="I51" s="4"/>
    </row>
    <row r="52" spans="9:9">
      <c r="I52" s="4"/>
    </row>
    <row r="53" spans="9:9">
      <c r="I53" s="4"/>
    </row>
    <row r="54" spans="9:9">
      <c r="I54" s="4"/>
    </row>
    <row r="55" spans="9:9">
      <c r="I55" s="4"/>
    </row>
    <row r="56" spans="9:9">
      <c r="I56" s="4"/>
    </row>
    <row r="57" spans="9:9">
      <c r="I57" s="4"/>
    </row>
    <row r="58" spans="9:9">
      <c r="I58" s="4"/>
    </row>
    <row r="59" spans="9:9">
      <c r="I59" s="4"/>
    </row>
    <row r="60" spans="9:9">
      <c r="I60" s="4"/>
    </row>
    <row r="61" spans="9:9">
      <c r="I61" s="4"/>
    </row>
    <row r="62" spans="9:9">
      <c r="I62" s="4"/>
    </row>
    <row r="63" spans="9:9">
      <c r="I63" s="4"/>
    </row>
    <row r="64" spans="9:9">
      <c r="I64" s="4"/>
    </row>
    <row r="65" spans="9:9">
      <c r="I65" s="4"/>
    </row>
    <row r="66" spans="9:9">
      <c r="I66" s="4"/>
    </row>
    <row r="67" spans="9:9">
      <c r="I67" s="4"/>
    </row>
    <row r="68" spans="9:9">
      <c r="I68" s="4"/>
    </row>
    <row r="69" spans="9:9">
      <c r="I69" s="4"/>
    </row>
    <row r="70" spans="9:9">
      <c r="I70" s="4"/>
    </row>
    <row r="71" spans="9:9">
      <c r="I71" s="4"/>
    </row>
    <row r="72" spans="9:9">
      <c r="I72" s="4"/>
    </row>
    <row r="73" spans="9:9">
      <c r="I73" s="4"/>
    </row>
    <row r="74" spans="9:9">
      <c r="I74" s="4"/>
    </row>
    <row r="75" spans="9:9">
      <c r="I75" s="4"/>
    </row>
    <row r="76" spans="9:9">
      <c r="I76" s="4"/>
    </row>
    <row r="77" spans="9:9">
      <c r="I77" s="4"/>
    </row>
    <row r="78" spans="9:9">
      <c r="I78" s="4"/>
    </row>
    <row r="79" spans="9:9">
      <c r="I79" s="4"/>
    </row>
    <row r="80" spans="9:9">
      <c r="I80" s="4"/>
    </row>
    <row r="81" spans="9:9">
      <c r="I81" s="4"/>
    </row>
    <row r="82" spans="9:9">
      <c r="I82" s="4"/>
    </row>
    <row r="83" spans="9:9">
      <c r="I83" s="4"/>
    </row>
    <row r="84" spans="9:9">
      <c r="I84" s="4"/>
    </row>
    <row r="85" spans="9:9">
      <c r="I85" s="4"/>
    </row>
    <row r="86" spans="9:9">
      <c r="I86" s="4"/>
    </row>
    <row r="87" spans="9:9">
      <c r="I87" s="4"/>
    </row>
    <row r="88" spans="9:9">
      <c r="I88" s="4"/>
    </row>
    <row r="89" spans="9:9">
      <c r="I89" s="4"/>
    </row>
    <row r="90" spans="9:9">
      <c r="I90" s="4"/>
    </row>
    <row r="91" spans="9:9">
      <c r="I91" s="4"/>
    </row>
    <row r="92" spans="9:9">
      <c r="I92" s="4"/>
    </row>
    <row r="93" spans="9:9">
      <c r="I93" s="4"/>
    </row>
    <row r="94" spans="9:9">
      <c r="I94" s="4"/>
    </row>
    <row r="95" spans="9:9">
      <c r="I95" s="4"/>
    </row>
    <row r="96" spans="9:9">
      <c r="I96" s="4"/>
    </row>
    <row r="97" spans="9:9">
      <c r="I97" s="4"/>
    </row>
    <row r="98" spans="9:9">
      <c r="I98" s="4"/>
    </row>
    <row r="99" spans="9:9">
      <c r="I99" s="4"/>
    </row>
    <row r="100" spans="9:9">
      <c r="I100" s="4"/>
    </row>
    <row r="101" spans="9:9">
      <c r="I101" s="4"/>
    </row>
    <row r="102" spans="9:9">
      <c r="I102" s="4"/>
    </row>
    <row r="103" spans="9:9">
      <c r="I103" s="4"/>
    </row>
    <row r="104" spans="9:9">
      <c r="I104" s="4"/>
    </row>
    <row r="105" spans="9:9">
      <c r="I105" s="4"/>
    </row>
    <row r="106" spans="9:9">
      <c r="I106" s="4"/>
    </row>
    <row r="107" spans="9:9">
      <c r="I107" s="4"/>
    </row>
    <row r="108" spans="9:9">
      <c r="I108" s="4"/>
    </row>
    <row r="109" spans="9:9">
      <c r="I109" s="4"/>
    </row>
    <row r="110" spans="9:9">
      <c r="I110" s="4"/>
    </row>
    <row r="111" spans="9:9">
      <c r="I111" s="4"/>
    </row>
    <row r="112" spans="9:9">
      <c r="I112" s="4"/>
    </row>
    <row r="113" spans="9:9">
      <c r="I113" s="4"/>
    </row>
    <row r="114" spans="9:9">
      <c r="I114" s="4"/>
    </row>
    <row r="115" spans="9:9">
      <c r="I115" s="4"/>
    </row>
    <row r="116" spans="9:9">
      <c r="I116" s="4"/>
    </row>
    <row r="117" spans="9:9">
      <c r="I117" s="4"/>
    </row>
    <row r="118" spans="9:9">
      <c r="I118" s="4"/>
    </row>
    <row r="119" spans="9:9">
      <c r="I119" s="4"/>
    </row>
    <row r="120" spans="9:9">
      <c r="I120" s="4"/>
    </row>
    <row r="121" spans="9:9">
      <c r="I121" s="4"/>
    </row>
    <row r="122" spans="9:9">
      <c r="I122" s="4"/>
    </row>
    <row r="123" spans="9:9">
      <c r="I123" s="4"/>
    </row>
    <row r="124" spans="9:9">
      <c r="I124" s="4"/>
    </row>
    <row r="125" spans="9:9">
      <c r="I125" s="4"/>
    </row>
    <row r="126" spans="9:9">
      <c r="I126" s="4"/>
    </row>
    <row r="127" spans="9:9">
      <c r="I127" s="4"/>
    </row>
    <row r="128" spans="9:9">
      <c r="I128" s="4"/>
    </row>
    <row r="129" spans="9:9">
      <c r="I129" s="4"/>
    </row>
    <row r="130" spans="9:9">
      <c r="I130" s="4"/>
    </row>
    <row r="131" spans="9:9">
      <c r="I131" s="4"/>
    </row>
    <row r="132" spans="9:9">
      <c r="I132" s="4"/>
    </row>
    <row r="133" spans="9:9">
      <c r="I133" s="4"/>
    </row>
    <row r="134" spans="9:9">
      <c r="I134" s="4"/>
    </row>
    <row r="135" spans="9:9">
      <c r="I135" s="4"/>
    </row>
    <row r="136" spans="9:9">
      <c r="I136" s="4"/>
    </row>
    <row r="137" spans="9:9">
      <c r="I137" s="4"/>
    </row>
    <row r="138" spans="9:9">
      <c r="I138" s="4"/>
    </row>
    <row r="139" spans="9:9">
      <c r="I139" s="4"/>
    </row>
    <row r="140" spans="9:9">
      <c r="I140" s="4"/>
    </row>
    <row r="141" spans="9:9">
      <c r="I141" s="4"/>
    </row>
    <row r="142" spans="9:9">
      <c r="I142" s="4"/>
    </row>
    <row r="143" spans="9:9">
      <c r="I143" s="4"/>
    </row>
    <row r="144" spans="9:9">
      <c r="I144" s="4"/>
    </row>
    <row r="145" spans="9:9">
      <c r="I145" s="4"/>
    </row>
    <row r="146" spans="9:9">
      <c r="I146" s="4"/>
    </row>
    <row r="147" spans="9:9">
      <c r="I147" s="4"/>
    </row>
    <row r="148" spans="9:9">
      <c r="I148" s="4"/>
    </row>
    <row r="149" spans="9:9">
      <c r="I149" s="4"/>
    </row>
    <row r="150" spans="9:9">
      <c r="I150" s="4"/>
    </row>
    <row r="151" spans="9:9">
      <c r="I151" s="4"/>
    </row>
    <row r="152" spans="9:9">
      <c r="I152" s="4"/>
    </row>
    <row r="153" spans="9:9">
      <c r="I153" s="4"/>
    </row>
    <row r="154" spans="9:9">
      <c r="I154" s="4"/>
    </row>
    <row r="155" spans="9:9">
      <c r="I155" s="4"/>
    </row>
    <row r="156" spans="9:9">
      <c r="I156" s="4"/>
    </row>
    <row r="157" spans="9:9">
      <c r="I157" s="4"/>
    </row>
    <row r="158" spans="9:9">
      <c r="I158" s="4"/>
    </row>
    <row r="159" spans="9:9">
      <c r="I159" s="4"/>
    </row>
    <row r="160" spans="9:9">
      <c r="I160" s="4"/>
    </row>
    <row r="161" spans="9:9">
      <c r="I161" s="4"/>
    </row>
    <row r="162" spans="9:9">
      <c r="I162" s="4"/>
    </row>
    <row r="163" spans="9:9">
      <c r="I163" s="4"/>
    </row>
    <row r="164" spans="9:9">
      <c r="I164" s="4"/>
    </row>
    <row r="165" spans="9:9">
      <c r="I165" s="4"/>
    </row>
    <row r="166" spans="9:9">
      <c r="I166" s="4"/>
    </row>
    <row r="167" spans="9:9">
      <c r="I167" s="4"/>
    </row>
    <row r="168" spans="9:9">
      <c r="I168" s="4"/>
    </row>
    <row r="169" spans="9:9">
      <c r="I169" s="4"/>
    </row>
    <row r="170" spans="9:9">
      <c r="I170" s="4"/>
    </row>
    <row r="171" spans="9:9">
      <c r="I171" s="4"/>
    </row>
    <row r="172" spans="9:9">
      <c r="I172" s="4"/>
    </row>
    <row r="173" spans="9:9">
      <c r="I173" s="4"/>
    </row>
    <row r="174" spans="9:9">
      <c r="I174" s="4"/>
    </row>
    <row r="175" spans="9:9">
      <c r="I175" s="4"/>
    </row>
    <row r="176" spans="9:9">
      <c r="I176" s="4"/>
    </row>
    <row r="177" spans="9:9">
      <c r="I177" s="4"/>
    </row>
    <row r="178" spans="9:9">
      <c r="I178" s="4"/>
    </row>
    <row r="179" spans="9:9">
      <c r="I179" s="4"/>
    </row>
    <row r="180" spans="9:9">
      <c r="I180" s="4"/>
    </row>
    <row r="181" spans="9:9">
      <c r="I181" s="4"/>
    </row>
    <row r="182" spans="9:9">
      <c r="I182" s="4"/>
    </row>
    <row r="183" spans="9:9">
      <c r="I183" s="4"/>
    </row>
    <row r="184" spans="9:9">
      <c r="I184" s="4"/>
    </row>
    <row r="185" spans="9:9">
      <c r="I185" s="4"/>
    </row>
    <row r="186" spans="9:9">
      <c r="I186" s="4"/>
    </row>
    <row r="187" spans="9:9">
      <c r="I187" s="4"/>
    </row>
    <row r="188" spans="9:9">
      <c r="I188" s="4"/>
    </row>
    <row r="189" spans="9:9">
      <c r="I189" s="4"/>
    </row>
    <row r="190" spans="9:9">
      <c r="I190" s="4"/>
    </row>
    <row r="191" spans="9:9">
      <c r="I191" s="4"/>
    </row>
    <row r="192" spans="9:9">
      <c r="I192" s="4"/>
    </row>
    <row r="193" spans="9:9">
      <c r="I193" s="4"/>
    </row>
    <row r="194" spans="9:9">
      <c r="I194" s="4"/>
    </row>
    <row r="195" spans="9:9">
      <c r="I195" s="4"/>
    </row>
    <row r="196" spans="9:9">
      <c r="I196" s="4"/>
    </row>
    <row r="197" spans="9:9">
      <c r="I197" s="4"/>
    </row>
    <row r="198" spans="9:9">
      <c r="I198" s="4"/>
    </row>
    <row r="199" spans="9:9">
      <c r="I199" s="4"/>
    </row>
    <row r="200" spans="9:9">
      <c r="I200" s="4"/>
    </row>
    <row r="201" spans="9:9">
      <c r="I201" s="4"/>
    </row>
    <row r="202" spans="9:9">
      <c r="I202" s="4"/>
    </row>
    <row r="203" spans="9:9">
      <c r="I203" s="4"/>
    </row>
    <row r="204" spans="9:9">
      <c r="I204" s="4"/>
    </row>
    <row r="205" spans="9:9">
      <c r="I205" s="4"/>
    </row>
    <row r="206" spans="9:9">
      <c r="I206" s="4"/>
    </row>
    <row r="207" spans="9:9">
      <c r="I207" s="4"/>
    </row>
    <row r="208" spans="9:9">
      <c r="I208" s="4"/>
    </row>
    <row r="209" spans="9:9">
      <c r="I209" s="4"/>
    </row>
    <row r="210" spans="9:9">
      <c r="I210" s="4"/>
    </row>
    <row r="211" spans="9:9">
      <c r="I211" s="4"/>
    </row>
    <row r="212" spans="9:9">
      <c r="I212" s="4"/>
    </row>
    <row r="213" spans="9:9">
      <c r="I213" s="4"/>
    </row>
    <row r="214" spans="9:9">
      <c r="I214" s="4"/>
    </row>
    <row r="215" spans="9:9">
      <c r="I215" s="4"/>
    </row>
    <row r="216" spans="9:9">
      <c r="I216" s="4"/>
    </row>
    <row r="217" spans="9:9">
      <c r="I217" s="4"/>
    </row>
    <row r="218" spans="9:9">
      <c r="I218" s="4"/>
    </row>
    <row r="219" spans="9:9">
      <c r="I219" s="4"/>
    </row>
    <row r="220" spans="9:9">
      <c r="I220" s="4"/>
    </row>
    <row r="221" spans="9:9">
      <c r="I221" s="4"/>
    </row>
    <row r="222" spans="9:9">
      <c r="I222" s="4"/>
    </row>
    <row r="223" spans="9:9">
      <c r="I223" s="4"/>
    </row>
    <row r="224" spans="9:9">
      <c r="I224" s="4"/>
    </row>
    <row r="225" spans="9:9">
      <c r="I225" s="4"/>
    </row>
    <row r="226" spans="9:9">
      <c r="I226" s="4"/>
    </row>
    <row r="227" spans="9:9">
      <c r="I227" s="4"/>
    </row>
    <row r="228" spans="9:9">
      <c r="I228" s="4"/>
    </row>
    <row r="229" spans="9:9">
      <c r="I229" s="4"/>
    </row>
    <row r="230" spans="9:9">
      <c r="I230" s="4"/>
    </row>
    <row r="231" spans="9:9">
      <c r="I231" s="4"/>
    </row>
    <row r="232" spans="9:9">
      <c r="I232" s="4"/>
    </row>
    <row r="233" spans="9:9">
      <c r="I233" s="4"/>
    </row>
    <row r="234" spans="9:9">
      <c r="I234" s="4"/>
    </row>
    <row r="235" spans="9:9">
      <c r="I235" s="4"/>
    </row>
    <row r="236" spans="9:9">
      <c r="I236" s="4"/>
    </row>
    <row r="237" spans="9:9">
      <c r="I237" s="4"/>
    </row>
    <row r="238" spans="9:9">
      <c r="I238" s="4"/>
    </row>
    <row r="239" spans="9:9">
      <c r="I239" s="4"/>
    </row>
    <row r="240" spans="9:9">
      <c r="I240" s="4"/>
    </row>
    <row r="241" spans="9:9">
      <c r="I241" s="4"/>
    </row>
    <row r="242" spans="9:9">
      <c r="I242" s="4"/>
    </row>
    <row r="243" spans="9:9">
      <c r="I243" s="4"/>
    </row>
    <row r="244" spans="9:9">
      <c r="I244" s="4"/>
    </row>
    <row r="245" spans="9:9">
      <c r="I245" s="4"/>
    </row>
    <row r="246" spans="9:9">
      <c r="I246" s="4"/>
    </row>
    <row r="247" spans="9:9">
      <c r="I247" s="4"/>
    </row>
    <row r="248" spans="9:9">
      <c r="I248" s="4"/>
    </row>
    <row r="249" spans="9:9">
      <c r="I249" s="4"/>
    </row>
    <row r="250" spans="9:9">
      <c r="I250" s="4"/>
    </row>
    <row r="251" spans="9:9">
      <c r="I251" s="4"/>
    </row>
    <row r="252" spans="9:9">
      <c r="I252" s="4"/>
    </row>
    <row r="253" spans="9:9">
      <c r="I253" s="4"/>
    </row>
    <row r="254" spans="9:9">
      <c r="I254" s="4"/>
    </row>
    <row r="255" spans="9:9">
      <c r="I255" s="4"/>
    </row>
    <row r="256" spans="9:9">
      <c r="I256" s="4"/>
    </row>
    <row r="257" spans="9:9">
      <c r="I257" s="4"/>
    </row>
    <row r="258" spans="9:9">
      <c r="I258" s="4"/>
    </row>
    <row r="259" spans="9:9">
      <c r="I259" s="4"/>
    </row>
    <row r="260" spans="9:9">
      <c r="I260" s="4"/>
    </row>
    <row r="261" spans="9:9">
      <c r="I261" s="4"/>
    </row>
    <row r="262" spans="9:9">
      <c r="I262" s="4"/>
    </row>
    <row r="263" spans="9:9">
      <c r="I263" s="4"/>
    </row>
    <row r="264" spans="9:9">
      <c r="I264" s="4"/>
    </row>
    <row r="265" spans="9:9">
      <c r="I265" s="4"/>
    </row>
    <row r="266" spans="9:9">
      <c r="I266" s="4"/>
    </row>
    <row r="267" spans="9:9">
      <c r="I267" s="4"/>
    </row>
    <row r="268" spans="9:9">
      <c r="I268" s="4"/>
    </row>
    <row r="269" spans="9:9">
      <c r="I269" s="4"/>
    </row>
    <row r="270" spans="9:9">
      <c r="I270" s="4"/>
    </row>
    <row r="271" spans="9:9">
      <c r="I271" s="4"/>
    </row>
    <row r="272" spans="9:9">
      <c r="I272" s="4"/>
    </row>
    <row r="273" spans="9:9">
      <c r="I273" s="4"/>
    </row>
    <row r="274" spans="9:9">
      <c r="I274" s="4"/>
    </row>
    <row r="275" spans="9:9">
      <c r="I275" s="4"/>
    </row>
    <row r="276" spans="9:9">
      <c r="I276" s="4"/>
    </row>
    <row r="277" spans="9:9">
      <c r="I277" s="4"/>
    </row>
    <row r="278" spans="9:9">
      <c r="I278" s="4"/>
    </row>
    <row r="279" spans="9:9">
      <c r="I279" s="4"/>
    </row>
    <row r="280" spans="9:9">
      <c r="I280" s="4"/>
    </row>
    <row r="281" spans="9:9">
      <c r="I281" s="4"/>
    </row>
    <row r="282" spans="9:9">
      <c r="I282" s="4"/>
    </row>
    <row r="283" spans="9:9">
      <c r="I283" s="4"/>
    </row>
    <row r="284" spans="9:9">
      <c r="I284" s="4"/>
    </row>
    <row r="285" spans="9:9">
      <c r="I285" s="4"/>
    </row>
    <row r="286" spans="9:9">
      <c r="I286" s="4"/>
    </row>
    <row r="287" spans="9:9">
      <c r="I287" s="4"/>
    </row>
    <row r="288" spans="9:9">
      <c r="I288" s="4"/>
    </row>
    <row r="289" spans="9:9">
      <c r="I289" s="4"/>
    </row>
    <row r="290" spans="9:9">
      <c r="I290" s="4"/>
    </row>
    <row r="291" spans="9:9">
      <c r="I291" s="4"/>
    </row>
    <row r="292" spans="9:9">
      <c r="I292" s="4"/>
    </row>
    <row r="293" spans="9:9">
      <c r="I293" s="4"/>
    </row>
    <row r="294" spans="9:9">
      <c r="I294" s="4"/>
    </row>
    <row r="295" spans="9:9">
      <c r="I295" s="4"/>
    </row>
    <row r="296" spans="9:9">
      <c r="I296" s="4"/>
    </row>
    <row r="297" spans="9:9">
      <c r="I297" s="4"/>
    </row>
    <row r="298" spans="9:9">
      <c r="I298" s="4"/>
    </row>
    <row r="299" spans="9:9">
      <c r="I299" s="4"/>
    </row>
    <row r="300" spans="9:9">
      <c r="I300" s="4"/>
    </row>
    <row r="301" spans="9:9">
      <c r="I301" s="4"/>
    </row>
    <row r="302" spans="9:9">
      <c r="I302" s="4"/>
    </row>
    <row r="303" spans="9:9">
      <c r="I303" s="4"/>
    </row>
    <row r="304" spans="9:9">
      <c r="I304" s="4"/>
    </row>
    <row r="305" spans="9:9">
      <c r="I305" s="4"/>
    </row>
    <row r="306" spans="9:9">
      <c r="I306" s="4"/>
    </row>
    <row r="307" spans="9:9">
      <c r="I307" s="4"/>
    </row>
    <row r="308" spans="9:9">
      <c r="I308" s="4"/>
    </row>
    <row r="309" spans="9:9">
      <c r="I309" s="4"/>
    </row>
    <row r="310" spans="9:9">
      <c r="I310" s="4"/>
    </row>
    <row r="311" spans="9:9">
      <c r="I311" s="4"/>
    </row>
    <row r="312" spans="9:9">
      <c r="I312" s="4"/>
    </row>
    <row r="313" spans="9:9">
      <c r="I313" s="4"/>
    </row>
    <row r="314" spans="9:9">
      <c r="I314" s="4"/>
    </row>
    <row r="315" spans="9:9">
      <c r="I315" s="4"/>
    </row>
    <row r="316" spans="9:9">
      <c r="I316" s="4"/>
    </row>
    <row r="317" spans="9:9">
      <c r="I317" s="4"/>
    </row>
    <row r="318" spans="9:9">
      <c r="I318" s="4"/>
    </row>
    <row r="319" spans="9:9">
      <c r="I319" s="4"/>
    </row>
    <row r="320" spans="9:9">
      <c r="I320" s="4"/>
    </row>
    <row r="321" spans="9:9">
      <c r="I321" s="4"/>
    </row>
    <row r="322" spans="9:9">
      <c r="I322" s="4"/>
    </row>
    <row r="323" spans="9:9">
      <c r="I323" s="4"/>
    </row>
    <row r="324" spans="9:9">
      <c r="I324" s="4"/>
    </row>
    <row r="325" spans="9:9">
      <c r="I325" s="4"/>
    </row>
    <row r="326" spans="9:9">
      <c r="I326" s="4"/>
    </row>
    <row r="327" spans="9:9">
      <c r="I327" s="4"/>
    </row>
    <row r="328" spans="9:9">
      <c r="I328" s="4"/>
    </row>
    <row r="329" spans="9:9">
      <c r="I329" s="4"/>
    </row>
    <row r="330" spans="9:9">
      <c r="I330" s="4"/>
    </row>
    <row r="331" spans="9:9">
      <c r="I331" s="4"/>
    </row>
    <row r="332" spans="9:9">
      <c r="I332" s="4"/>
    </row>
    <row r="333" spans="9:9">
      <c r="I333" s="4"/>
    </row>
    <row r="334" spans="9:9">
      <c r="I334" s="4"/>
    </row>
    <row r="335" spans="9:9">
      <c r="I335" s="4"/>
    </row>
    <row r="336" spans="9:9">
      <c r="I336" s="4"/>
    </row>
    <row r="337" spans="9:9">
      <c r="I337" s="4"/>
    </row>
    <row r="338" spans="9:9">
      <c r="I338" s="4"/>
    </row>
    <row r="339" spans="9:9">
      <c r="I339" s="4"/>
    </row>
    <row r="340" spans="9:9">
      <c r="I340" s="4"/>
    </row>
    <row r="341" spans="9:9">
      <c r="I341" s="4"/>
    </row>
    <row r="342" spans="9:9">
      <c r="I342" s="4"/>
    </row>
    <row r="343" spans="9:9">
      <c r="I343" s="4"/>
    </row>
    <row r="344" spans="9:9">
      <c r="I344" s="4"/>
    </row>
    <row r="345" spans="9:9">
      <c r="I345" s="4"/>
    </row>
    <row r="346" spans="9:9">
      <c r="I346" s="4"/>
    </row>
    <row r="347" spans="9:9">
      <c r="I347" s="4"/>
    </row>
    <row r="348" spans="9:9">
      <c r="I348" s="4"/>
    </row>
    <row r="349" spans="9:9">
      <c r="I349" s="4"/>
    </row>
    <row r="350" spans="9:9">
      <c r="I350" s="4"/>
    </row>
    <row r="351" spans="9:9">
      <c r="I351" s="4"/>
    </row>
    <row r="352" spans="9:9">
      <c r="I352" s="4"/>
    </row>
    <row r="353" spans="9:9">
      <c r="I353" s="4"/>
    </row>
    <row r="354" spans="9:9">
      <c r="I354" s="4"/>
    </row>
    <row r="355" spans="9:9">
      <c r="I355" s="4"/>
    </row>
    <row r="356" spans="9:9">
      <c r="I356" s="4"/>
    </row>
    <row r="357" spans="9:9">
      <c r="I357" s="4"/>
    </row>
    <row r="358" spans="9:9">
      <c r="I358" s="4"/>
    </row>
    <row r="359" spans="9:9">
      <c r="I359" s="4"/>
    </row>
    <row r="360" spans="9:9">
      <c r="I360" s="4"/>
    </row>
    <row r="361" spans="9:9">
      <c r="I361" s="4"/>
    </row>
    <row r="362" spans="9:9">
      <c r="I362" s="4"/>
    </row>
    <row r="363" spans="9:9">
      <c r="I363" s="4"/>
    </row>
    <row r="364" spans="9:9">
      <c r="I364" s="4"/>
    </row>
    <row r="365" spans="9:9">
      <c r="I365" s="4"/>
    </row>
    <row r="366" spans="9:9">
      <c r="I366" s="4"/>
    </row>
    <row r="367" spans="9:9">
      <c r="I367" s="4"/>
    </row>
    <row r="368" spans="9:9">
      <c r="I368" s="4"/>
    </row>
    <row r="369" spans="9:9">
      <c r="I369" s="4"/>
    </row>
    <row r="370" spans="9:9">
      <c r="I370" s="4"/>
    </row>
    <row r="371" spans="9:9">
      <c r="I371" s="4"/>
    </row>
    <row r="372" spans="9:9">
      <c r="I372" s="4"/>
    </row>
    <row r="373" spans="9:9">
      <c r="I373" s="4"/>
    </row>
    <row r="374" spans="9:9">
      <c r="I374" s="4"/>
    </row>
    <row r="375" spans="9:9">
      <c r="I375" s="4"/>
    </row>
    <row r="376" spans="9:9">
      <c r="I376" s="4"/>
    </row>
    <row r="377" spans="9:9">
      <c r="I377" s="4"/>
    </row>
    <row r="378" spans="9:9">
      <c r="I378" s="4"/>
    </row>
    <row r="379" spans="9:9">
      <c r="I379" s="4"/>
    </row>
    <row r="380" spans="9:9">
      <c r="I380" s="4"/>
    </row>
    <row r="381" spans="9:9">
      <c r="I381" s="4"/>
    </row>
    <row r="382" spans="9:9">
      <c r="I382" s="4"/>
    </row>
    <row r="383" spans="9:9">
      <c r="I383" s="4"/>
    </row>
    <row r="384" spans="9:9">
      <c r="I384" s="4"/>
    </row>
    <row r="385" spans="9:9">
      <c r="I385" s="4"/>
    </row>
    <row r="386" spans="9:9">
      <c r="I386" s="4"/>
    </row>
    <row r="387" spans="9:9">
      <c r="I387" s="4"/>
    </row>
    <row r="388" spans="9:9">
      <c r="I388" s="4"/>
    </row>
    <row r="389" spans="9:9">
      <c r="I389" s="4"/>
    </row>
    <row r="390" spans="9:9">
      <c r="I390" s="4"/>
    </row>
    <row r="391" spans="9:9">
      <c r="I391" s="4"/>
    </row>
    <row r="392" spans="9:9">
      <c r="I392" s="4"/>
    </row>
    <row r="393" spans="9:9">
      <c r="I393" s="4"/>
    </row>
    <row r="394" spans="9:9">
      <c r="I394" s="4"/>
    </row>
    <row r="395" spans="9:9">
      <c r="I395" s="4"/>
    </row>
    <row r="396" spans="9:9">
      <c r="I396" s="4"/>
    </row>
    <row r="397" spans="9:9">
      <c r="I397" s="4"/>
    </row>
    <row r="398" spans="9:9">
      <c r="I398" s="4"/>
    </row>
    <row r="399" spans="9:9">
      <c r="I399" s="4"/>
    </row>
    <row r="400" spans="9:9">
      <c r="I400" s="4"/>
    </row>
    <row r="401" spans="9:9">
      <c r="I401" s="4"/>
    </row>
    <row r="402" spans="9:9">
      <c r="I402" s="4"/>
    </row>
    <row r="403" spans="9:9">
      <c r="I403" s="4"/>
    </row>
    <row r="404" spans="9:9">
      <c r="I404" s="4"/>
    </row>
    <row r="405" spans="9:9">
      <c r="I405" s="4"/>
    </row>
    <row r="406" spans="9:9">
      <c r="I406" s="4"/>
    </row>
    <row r="407" spans="9:9">
      <c r="I407" s="4"/>
    </row>
    <row r="408" spans="9:9">
      <c r="I408" s="4"/>
    </row>
    <row r="409" spans="9:9">
      <c r="I409" s="4"/>
    </row>
    <row r="410" spans="9:9">
      <c r="I410" s="4"/>
    </row>
    <row r="411" spans="9:9">
      <c r="I411" s="4"/>
    </row>
    <row r="412" spans="9:9">
      <c r="I412" s="4"/>
    </row>
    <row r="413" spans="9:9">
      <c r="I413" s="4"/>
    </row>
    <row r="414" spans="9:9">
      <c r="I414" s="4"/>
    </row>
    <row r="415" spans="9:9">
      <c r="I415" s="4"/>
    </row>
    <row r="416" spans="9:9">
      <c r="I416" s="4"/>
    </row>
    <row r="417" spans="9:9">
      <c r="I417" s="4"/>
    </row>
    <row r="418" spans="9:9">
      <c r="I418" s="4"/>
    </row>
    <row r="419" spans="9:9">
      <c r="I419" s="4"/>
    </row>
    <row r="420" spans="9:9">
      <c r="I420" s="4"/>
    </row>
    <row r="421" spans="9:9">
      <c r="I421" s="4"/>
    </row>
    <row r="422" spans="9:9">
      <c r="I422" s="4"/>
    </row>
    <row r="423" spans="9:9">
      <c r="I423" s="4"/>
    </row>
    <row r="424" spans="9:9">
      <c r="I424" s="4"/>
    </row>
    <row r="425" spans="9:9">
      <c r="I425" s="4"/>
    </row>
    <row r="426" spans="9:9">
      <c r="I426" s="4"/>
    </row>
    <row r="427" spans="9:9">
      <c r="I427" s="4"/>
    </row>
    <row r="428" spans="9:9">
      <c r="I428" s="4"/>
    </row>
    <row r="429" spans="9:9">
      <c r="I429" s="4"/>
    </row>
    <row r="430" spans="9:9">
      <c r="I430" s="4"/>
    </row>
    <row r="431" spans="9:9">
      <c r="I431" s="4"/>
    </row>
    <row r="432" spans="9:9">
      <c r="I432" s="4"/>
    </row>
    <row r="433" spans="9:9">
      <c r="I433" s="4"/>
    </row>
    <row r="434" spans="9:9">
      <c r="I434" s="4"/>
    </row>
    <row r="435" spans="9:9">
      <c r="I435" s="4"/>
    </row>
    <row r="436" spans="9:9">
      <c r="I436" s="4"/>
    </row>
    <row r="437" spans="9:9">
      <c r="I437" s="4"/>
    </row>
    <row r="438" spans="9:9">
      <c r="I438" s="4"/>
    </row>
    <row r="439" spans="9:9">
      <c r="I439" s="4"/>
    </row>
    <row r="440" spans="9:9">
      <c r="I440" s="4"/>
    </row>
    <row r="441" spans="9:9">
      <c r="I441" s="4"/>
    </row>
    <row r="442" spans="9:9">
      <c r="I442" s="4"/>
    </row>
    <row r="443" spans="9:9">
      <c r="I443" s="4"/>
    </row>
    <row r="444" spans="9:9">
      <c r="I444" s="4"/>
    </row>
    <row r="445" spans="9:9">
      <c r="I445" s="4"/>
    </row>
    <row r="446" spans="9:9">
      <c r="I446" s="4"/>
    </row>
    <row r="447" spans="9:9">
      <c r="I447" s="4"/>
    </row>
    <row r="448" spans="9:9">
      <c r="I448" s="4"/>
    </row>
    <row r="449" spans="9:9">
      <c r="I449" s="4"/>
    </row>
    <row r="450" spans="9:9">
      <c r="I450" s="4"/>
    </row>
    <row r="451" spans="9:9">
      <c r="I451" s="4"/>
    </row>
    <row r="452" spans="9:9">
      <c r="I452" s="4"/>
    </row>
    <row r="453" spans="9:9">
      <c r="I453" s="4"/>
    </row>
    <row r="454" spans="9:9">
      <c r="I454" s="4"/>
    </row>
    <row r="455" spans="9:9">
      <c r="I455" s="4"/>
    </row>
    <row r="456" spans="9:9">
      <c r="I456" s="4"/>
    </row>
    <row r="457" spans="9:9">
      <c r="I457" s="4"/>
    </row>
    <row r="458" spans="9:9">
      <c r="I458" s="4"/>
    </row>
    <row r="459" spans="9:9">
      <c r="I459" s="4"/>
    </row>
    <row r="460" spans="9:9">
      <c r="I460" s="4"/>
    </row>
    <row r="461" spans="9:9">
      <c r="I461" s="4"/>
    </row>
    <row r="462" spans="9:9">
      <c r="I462" s="4"/>
    </row>
    <row r="463" spans="9:9">
      <c r="I463" s="4"/>
    </row>
    <row r="464" spans="9:9">
      <c r="I464" s="4"/>
    </row>
    <row r="465" spans="9:9">
      <c r="I465" s="4"/>
    </row>
    <row r="466" spans="9:9">
      <c r="I466" s="4"/>
    </row>
    <row r="467" spans="9:9">
      <c r="I467" s="4"/>
    </row>
    <row r="468" spans="9:9">
      <c r="I468" s="4"/>
    </row>
    <row r="469" spans="9:9">
      <c r="I469" s="4"/>
    </row>
    <row r="470" spans="9:9">
      <c r="I470" s="4"/>
    </row>
    <row r="471" spans="9:9">
      <c r="I471" s="4"/>
    </row>
    <row r="472" spans="9:9">
      <c r="I472" s="4"/>
    </row>
    <row r="473" spans="9:9">
      <c r="I473" s="4"/>
    </row>
    <row r="474" spans="9:9">
      <c r="I474" s="4"/>
    </row>
    <row r="475" spans="9:9">
      <c r="I475" s="4"/>
    </row>
    <row r="476" spans="9:9">
      <c r="I476" s="4"/>
    </row>
    <row r="477" spans="9:9">
      <c r="I477" s="4"/>
    </row>
    <row r="478" spans="9:9">
      <c r="I478" s="4"/>
    </row>
    <row r="479" spans="9:9">
      <c r="I479" s="4"/>
    </row>
    <row r="480" spans="9:9">
      <c r="I480" s="4"/>
    </row>
    <row r="481" spans="9:9">
      <c r="I481" s="4"/>
    </row>
    <row r="482" spans="9:9">
      <c r="I482" s="4"/>
    </row>
    <row r="483" spans="9:9">
      <c r="I483" s="4"/>
    </row>
    <row r="484" spans="9:9">
      <c r="I484" s="4"/>
    </row>
    <row r="485" spans="9:9">
      <c r="I485" s="4"/>
    </row>
    <row r="486" spans="9:9">
      <c r="I486" s="4"/>
    </row>
    <row r="487" spans="9:9">
      <c r="I487" s="4"/>
    </row>
    <row r="488" spans="9:9">
      <c r="I488" s="4"/>
    </row>
    <row r="489" spans="9:9">
      <c r="I489" s="4"/>
    </row>
    <row r="490" spans="9:9">
      <c r="I490" s="4"/>
    </row>
    <row r="491" spans="9:9">
      <c r="I491" s="4"/>
    </row>
    <row r="492" spans="9:9">
      <c r="I492" s="4"/>
    </row>
    <row r="493" spans="9:9">
      <c r="I493" s="4"/>
    </row>
    <row r="494" spans="9:9">
      <c r="I494" s="4"/>
    </row>
    <row r="495" spans="9:9">
      <c r="I495" s="4"/>
    </row>
    <row r="496" spans="9:9">
      <c r="I496" s="4"/>
    </row>
    <row r="497" spans="9:9">
      <c r="I497" s="4"/>
    </row>
    <row r="498" spans="9:9">
      <c r="I498" s="4"/>
    </row>
    <row r="499" spans="9:9">
      <c r="I499" s="4"/>
    </row>
    <row r="500" spans="9:9">
      <c r="I500" s="4"/>
    </row>
    <row r="501" spans="9:9">
      <c r="I501" s="4"/>
    </row>
    <row r="502" spans="9:9">
      <c r="I502" s="4"/>
    </row>
    <row r="503" spans="9:9">
      <c r="I503" s="4"/>
    </row>
    <row r="504" spans="9:9">
      <c r="I504" s="4"/>
    </row>
    <row r="505" spans="9:9">
      <c r="I505" s="4"/>
    </row>
    <row r="506" spans="9:9">
      <c r="I506" s="4"/>
    </row>
    <row r="507" spans="9:9">
      <c r="I507" s="4"/>
    </row>
    <row r="508" spans="9:9">
      <c r="I508" s="4"/>
    </row>
    <row r="509" spans="9:9">
      <c r="I509" s="4"/>
    </row>
    <row r="510" spans="9:9">
      <c r="I510" s="4"/>
    </row>
    <row r="511" spans="9:9">
      <c r="I511" s="4"/>
    </row>
    <row r="512" spans="9:9">
      <c r="I512" s="4"/>
    </row>
    <row r="513" spans="9:9">
      <c r="I513" s="4"/>
    </row>
    <row r="514" spans="9:9">
      <c r="I514" s="4"/>
    </row>
    <row r="515" spans="9:9">
      <c r="I515" s="4"/>
    </row>
    <row r="516" spans="9:9">
      <c r="I516" s="4"/>
    </row>
    <row r="517" spans="9:9">
      <c r="I517" s="4"/>
    </row>
    <row r="518" spans="9:9">
      <c r="I518" s="4"/>
    </row>
    <row r="519" spans="9:9">
      <c r="I519" s="4"/>
    </row>
    <row r="520" spans="9:9">
      <c r="I520" s="4"/>
    </row>
    <row r="521" spans="9:9">
      <c r="I521" s="4"/>
    </row>
    <row r="522" spans="9:9">
      <c r="I522" s="4"/>
    </row>
    <row r="523" spans="9:9">
      <c r="I523" s="4"/>
    </row>
    <row r="524" spans="9:9">
      <c r="I524" s="4"/>
    </row>
    <row r="525" spans="9:9">
      <c r="I525" s="4"/>
    </row>
    <row r="526" spans="9:9">
      <c r="I526" s="4"/>
    </row>
    <row r="527" spans="9:9">
      <c r="I527" s="4"/>
    </row>
    <row r="528" spans="9:9">
      <c r="I528" s="4"/>
    </row>
    <row r="529" spans="9:9">
      <c r="I529" s="4"/>
    </row>
    <row r="530" spans="9:9">
      <c r="I530" s="4"/>
    </row>
    <row r="531" spans="9:9">
      <c r="I531" s="4"/>
    </row>
    <row r="532" spans="9:9">
      <c r="I532" s="4"/>
    </row>
    <row r="533" spans="9:9">
      <c r="I533" s="4"/>
    </row>
    <row r="534" spans="9:9">
      <c r="I534" s="4"/>
    </row>
    <row r="535" spans="9:9">
      <c r="I535" s="4"/>
    </row>
    <row r="536" spans="9:9">
      <c r="I536" s="4"/>
    </row>
    <row r="537" spans="9:9">
      <c r="I537" s="4"/>
    </row>
    <row r="538" spans="9:9">
      <c r="I538" s="4"/>
    </row>
    <row r="539" spans="9:9">
      <c r="I539" s="4"/>
    </row>
    <row r="540" spans="9:9">
      <c r="I540" s="4"/>
    </row>
    <row r="541" spans="9:9">
      <c r="I541" s="4"/>
    </row>
    <row r="542" spans="9:9">
      <c r="I542" s="4"/>
    </row>
    <row r="543" spans="9:9">
      <c r="I543" s="4"/>
    </row>
    <row r="544" spans="9:9">
      <c r="I544" s="4"/>
    </row>
    <row r="545" spans="9:9">
      <c r="I545" s="4"/>
    </row>
    <row r="546" spans="9:9">
      <c r="I546" s="4"/>
    </row>
    <row r="547" spans="9:9">
      <c r="I547" s="4"/>
    </row>
    <row r="548" spans="9:9">
      <c r="I548" s="4"/>
    </row>
    <row r="549" spans="9:9">
      <c r="I549" s="4"/>
    </row>
    <row r="550" spans="9:9">
      <c r="I550" s="4"/>
    </row>
    <row r="551" spans="9:9">
      <c r="I551" s="4"/>
    </row>
    <row r="552" spans="9:9">
      <c r="I552" s="4"/>
    </row>
    <row r="553" spans="9:9">
      <c r="I553" s="4"/>
    </row>
    <row r="554" spans="9:9">
      <c r="I554" s="4"/>
    </row>
    <row r="555" spans="9:9">
      <c r="I555" s="4"/>
    </row>
    <row r="556" spans="9:9">
      <c r="I556" s="4"/>
    </row>
    <row r="557" spans="9:9">
      <c r="I557" s="4"/>
    </row>
    <row r="558" spans="9:9">
      <c r="I558" s="4"/>
    </row>
    <row r="559" spans="9:9">
      <c r="I559" s="4"/>
    </row>
    <row r="560" spans="9:9">
      <c r="I560" s="4"/>
    </row>
    <row r="561" spans="9:9">
      <c r="I561" s="4"/>
    </row>
    <row r="562" spans="9:9">
      <c r="I562" s="4"/>
    </row>
    <row r="563" spans="9:9">
      <c r="I563" s="4"/>
    </row>
    <row r="564" spans="9:9">
      <c r="I564" s="4"/>
    </row>
    <row r="565" spans="9:9">
      <c r="I565" s="4"/>
    </row>
    <row r="566" spans="9:9">
      <c r="I566" s="4"/>
    </row>
    <row r="567" spans="9:9">
      <c r="I567" s="4"/>
    </row>
    <row r="568" spans="9:9">
      <c r="I568" s="4"/>
    </row>
    <row r="569" spans="9:9">
      <c r="I569" s="4"/>
    </row>
    <row r="570" spans="9:9">
      <c r="I570" s="4"/>
    </row>
    <row r="571" spans="9:9">
      <c r="I571" s="4"/>
    </row>
    <row r="572" spans="9:9">
      <c r="I572" s="4"/>
    </row>
    <row r="573" spans="9:9">
      <c r="I573" s="4"/>
    </row>
    <row r="574" spans="9:9">
      <c r="I574" s="4"/>
    </row>
    <row r="575" spans="9:9">
      <c r="I575" s="4"/>
    </row>
    <row r="576" spans="9:9">
      <c r="I576" s="4"/>
    </row>
    <row r="577" spans="9:9">
      <c r="I577" s="4"/>
    </row>
    <row r="578" spans="9:9">
      <c r="I578" s="4"/>
    </row>
    <row r="579" spans="9:9">
      <c r="I579" s="4"/>
    </row>
    <row r="580" spans="9:9">
      <c r="I580" s="4"/>
    </row>
    <row r="581" spans="9:9">
      <c r="I581" s="4"/>
    </row>
    <row r="582" spans="9:9">
      <c r="I582" s="4"/>
    </row>
    <row r="583" spans="9:9">
      <c r="I583" s="4"/>
    </row>
    <row r="584" spans="9:9">
      <c r="I584" s="4"/>
    </row>
    <row r="585" spans="9:9">
      <c r="I585" s="4"/>
    </row>
    <row r="586" spans="9:9">
      <c r="I586" s="4"/>
    </row>
    <row r="587" spans="9:9">
      <c r="I587" s="4"/>
    </row>
    <row r="588" spans="9:9">
      <c r="I588" s="4"/>
    </row>
    <row r="589" spans="9:9">
      <c r="I589" s="4"/>
    </row>
    <row r="590" spans="9:9">
      <c r="I590" s="4"/>
    </row>
    <row r="591" spans="9:9">
      <c r="I591" s="4"/>
    </row>
    <row r="592" spans="9:9">
      <c r="I592" s="4"/>
    </row>
    <row r="593" spans="9:9">
      <c r="I593" s="4"/>
    </row>
    <row r="594" spans="9:9">
      <c r="I594" s="4"/>
    </row>
    <row r="595" spans="9:9">
      <c r="I595" s="4"/>
    </row>
    <row r="596" spans="9:9">
      <c r="I596" s="4"/>
    </row>
    <row r="597" spans="9:9">
      <c r="I597" s="4"/>
    </row>
    <row r="598" spans="9:9">
      <c r="I598" s="4"/>
    </row>
    <row r="599" spans="9:9">
      <c r="I599" s="4"/>
    </row>
    <row r="600" spans="9:9">
      <c r="I600" s="4"/>
    </row>
    <row r="601" spans="9:9">
      <c r="I601" s="4"/>
    </row>
    <row r="602" spans="9:9">
      <c r="I602" s="4"/>
    </row>
    <row r="603" spans="9:9">
      <c r="I603" s="4"/>
    </row>
    <row r="604" spans="9:9">
      <c r="I604" s="4"/>
    </row>
    <row r="605" spans="9:9">
      <c r="I605" s="4"/>
    </row>
    <row r="606" spans="9:9">
      <c r="I606" s="4"/>
    </row>
    <row r="607" spans="9:9">
      <c r="I607" s="4"/>
    </row>
    <row r="608" spans="9:9">
      <c r="I608" s="4"/>
    </row>
    <row r="609" spans="9:9">
      <c r="I609" s="4"/>
    </row>
    <row r="610" spans="9:9">
      <c r="I610" s="4"/>
    </row>
    <row r="611" spans="9:9">
      <c r="I611" s="4"/>
    </row>
    <row r="612" spans="9:9">
      <c r="I612" s="4"/>
    </row>
    <row r="613" spans="9:9">
      <c r="I613" s="4"/>
    </row>
    <row r="614" spans="9:9">
      <c r="I614" s="4"/>
    </row>
    <row r="615" spans="9:9">
      <c r="I615" s="4"/>
    </row>
    <row r="616" spans="9:9">
      <c r="I616" s="4"/>
    </row>
    <row r="617" spans="9:9">
      <c r="I617" s="4"/>
    </row>
    <row r="618" spans="9:9">
      <c r="I618" s="4"/>
    </row>
    <row r="619" spans="9:9">
      <c r="I619" s="4"/>
    </row>
    <row r="620" spans="9:9">
      <c r="I620" s="4"/>
    </row>
    <row r="621" spans="9:9">
      <c r="I621" s="4"/>
    </row>
    <row r="622" spans="9:9">
      <c r="I622" s="4"/>
    </row>
    <row r="623" spans="9:9">
      <c r="I623" s="4"/>
    </row>
    <row r="624" spans="9:9">
      <c r="I624" s="4"/>
    </row>
    <row r="625" spans="9:9">
      <c r="I625" s="4"/>
    </row>
    <row r="626" spans="9:9">
      <c r="I626" s="4"/>
    </row>
    <row r="627" spans="9:9">
      <c r="I627" s="4"/>
    </row>
    <row r="628" spans="9:9">
      <c r="I628" s="4"/>
    </row>
    <row r="629" spans="9:9">
      <c r="I629" s="4"/>
    </row>
    <row r="630" spans="9:9">
      <c r="I630" s="4"/>
    </row>
    <row r="631" spans="9:9">
      <c r="I631" s="4"/>
    </row>
    <row r="632" spans="9:9">
      <c r="I632" s="4"/>
    </row>
    <row r="633" spans="9:9">
      <c r="I633" s="4"/>
    </row>
    <row r="634" spans="9:9">
      <c r="I634" s="4"/>
    </row>
    <row r="635" spans="9:9">
      <c r="I635" s="4"/>
    </row>
    <row r="636" spans="9:9">
      <c r="I636" s="4"/>
    </row>
    <row r="637" spans="9:9">
      <c r="I637" s="4"/>
    </row>
    <row r="638" spans="9:9">
      <c r="I638" s="4"/>
    </row>
    <row r="639" spans="9:9">
      <c r="I639" s="4"/>
    </row>
    <row r="640" spans="9:9">
      <c r="I640" s="4"/>
    </row>
    <row r="641" spans="9:9">
      <c r="I641" s="4"/>
    </row>
    <row r="642" spans="9:9">
      <c r="I642" s="4"/>
    </row>
    <row r="643" spans="9:9">
      <c r="I643" s="4"/>
    </row>
    <row r="644" spans="9:9">
      <c r="I644" s="4"/>
    </row>
    <row r="645" spans="9:9">
      <c r="I645" s="4"/>
    </row>
    <row r="646" spans="9:9">
      <c r="I646" s="4"/>
    </row>
    <row r="647" spans="9:9">
      <c r="I647" s="4"/>
    </row>
    <row r="648" spans="9:9">
      <c r="I648" s="4"/>
    </row>
    <row r="649" spans="9:9">
      <c r="I649" s="4"/>
    </row>
    <row r="650" spans="9:9">
      <c r="I650" s="4"/>
    </row>
    <row r="651" spans="9:9">
      <c r="I651" s="4"/>
    </row>
    <row r="652" spans="9:9">
      <c r="I652" s="4"/>
    </row>
    <row r="653" spans="9:9">
      <c r="I653" s="4"/>
    </row>
    <row r="654" spans="9:9">
      <c r="I654" s="4"/>
    </row>
    <row r="655" spans="9:9">
      <c r="I655" s="4"/>
    </row>
    <row r="656" spans="9:9">
      <c r="I656" s="4"/>
    </row>
    <row r="657" spans="9:9">
      <c r="I657" s="4"/>
    </row>
    <row r="658" spans="9:9">
      <c r="I658" s="4"/>
    </row>
    <row r="659" spans="9:9">
      <c r="I659" s="4"/>
    </row>
    <row r="660" spans="9:9">
      <c r="I660" s="4"/>
    </row>
    <row r="661" spans="9:9">
      <c r="I661" s="4"/>
    </row>
    <row r="662" spans="9:9">
      <c r="I662" s="4"/>
    </row>
    <row r="663" spans="9:9">
      <c r="I663" s="4"/>
    </row>
    <row r="664" spans="9:9">
      <c r="I664" s="4"/>
    </row>
    <row r="665" spans="9:9">
      <c r="I665" s="4"/>
    </row>
    <row r="666" spans="9:9">
      <c r="I666" s="4"/>
    </row>
    <row r="667" spans="9:9">
      <c r="I667" s="4"/>
    </row>
    <row r="668" spans="9:9">
      <c r="I668" s="4"/>
    </row>
    <row r="669" spans="9:9">
      <c r="I669" s="4"/>
    </row>
    <row r="670" spans="9:9">
      <c r="I670" s="4"/>
    </row>
    <row r="671" spans="9:9">
      <c r="I671" s="4"/>
    </row>
    <row r="672" spans="9:9">
      <c r="I672" s="4"/>
    </row>
    <row r="673" spans="9:9">
      <c r="I673" s="4"/>
    </row>
    <row r="674" spans="9:9">
      <c r="I674" s="4"/>
    </row>
    <row r="675" spans="9:9">
      <c r="I675" s="4"/>
    </row>
    <row r="676" spans="9:9">
      <c r="I676" s="4"/>
    </row>
    <row r="677" spans="9:9">
      <c r="I677" s="4"/>
    </row>
    <row r="678" spans="9:9">
      <c r="I678" s="4"/>
    </row>
    <row r="679" spans="9:9">
      <c r="I679" s="4"/>
    </row>
    <row r="680" spans="9:9">
      <c r="I680" s="4"/>
    </row>
    <row r="681" spans="9:9">
      <c r="I681" s="4"/>
    </row>
    <row r="682" spans="9:9">
      <c r="I682" s="4"/>
    </row>
    <row r="683" spans="9:9">
      <c r="I683" s="4"/>
    </row>
    <row r="684" spans="9:9">
      <c r="I684" s="4"/>
    </row>
    <row r="685" spans="9:9">
      <c r="I685" s="4"/>
    </row>
    <row r="686" spans="9:9">
      <c r="I686" s="4"/>
    </row>
    <row r="687" spans="9:9">
      <c r="I687" s="4"/>
    </row>
    <row r="688" spans="9:9">
      <c r="I688" s="4"/>
    </row>
    <row r="689" spans="9:9">
      <c r="I689" s="4"/>
    </row>
    <row r="690" spans="9:9">
      <c r="I690" s="4"/>
    </row>
    <row r="691" spans="9:9">
      <c r="I691" s="4"/>
    </row>
    <row r="692" spans="9:9">
      <c r="I692" s="4"/>
    </row>
    <row r="693" spans="9:9">
      <c r="I693" s="4"/>
    </row>
    <row r="694" spans="9:9">
      <c r="I694" s="4"/>
    </row>
    <row r="695" spans="9:9">
      <c r="I695" s="4"/>
    </row>
    <row r="696" spans="9:9">
      <c r="I696" s="4"/>
    </row>
    <row r="697" spans="9:9">
      <c r="I697" s="4"/>
    </row>
    <row r="698" spans="9:9">
      <c r="I698" s="4"/>
    </row>
    <row r="699" spans="9:9">
      <c r="I699" s="4"/>
    </row>
    <row r="700" spans="9:9">
      <c r="I700" s="4"/>
    </row>
    <row r="701" spans="9:9">
      <c r="I701" s="4"/>
    </row>
    <row r="702" spans="9:9">
      <c r="I702" s="4"/>
    </row>
    <row r="703" spans="9:9">
      <c r="I703" s="4"/>
    </row>
    <row r="704" spans="9:9">
      <c r="I704" s="4"/>
    </row>
    <row r="705" spans="9:9">
      <c r="I705" s="4"/>
    </row>
    <row r="706" spans="9:9">
      <c r="I706" s="4"/>
    </row>
    <row r="707" spans="9:9">
      <c r="I707" s="4"/>
    </row>
    <row r="708" spans="9:9">
      <c r="I708" s="4"/>
    </row>
    <row r="709" spans="9:9">
      <c r="I709" s="4"/>
    </row>
    <row r="710" spans="9:9">
      <c r="I710" s="4"/>
    </row>
    <row r="711" spans="9:9">
      <c r="I711" s="4"/>
    </row>
    <row r="712" spans="9:9">
      <c r="I712" s="4"/>
    </row>
    <row r="713" spans="9:9">
      <c r="I713" s="4"/>
    </row>
    <row r="714" spans="9:9">
      <c r="I714" s="4"/>
    </row>
    <row r="715" spans="9:9">
      <c r="I715" s="4"/>
    </row>
    <row r="716" spans="9:9">
      <c r="I716" s="4"/>
    </row>
    <row r="717" spans="9:9">
      <c r="I717" s="4"/>
    </row>
    <row r="718" spans="9:9">
      <c r="I718" s="4"/>
    </row>
    <row r="719" spans="9:9">
      <c r="I719" s="4"/>
    </row>
    <row r="720" spans="9:9">
      <c r="I720" s="4"/>
    </row>
    <row r="721" spans="9:9">
      <c r="I721" s="4"/>
    </row>
    <row r="722" spans="9:9">
      <c r="I722" s="4"/>
    </row>
    <row r="723" spans="9:9">
      <c r="I723" s="4"/>
    </row>
    <row r="724" spans="9:9">
      <c r="I724" s="4"/>
    </row>
    <row r="725" spans="9:9">
      <c r="I725" s="4"/>
    </row>
    <row r="726" spans="9:9">
      <c r="I726" s="4"/>
    </row>
    <row r="727" spans="9:9">
      <c r="I727" s="4"/>
    </row>
    <row r="728" spans="9:9">
      <c r="I728" s="4"/>
    </row>
    <row r="729" spans="9:9">
      <c r="I729" s="4"/>
    </row>
    <row r="730" spans="9:9">
      <c r="I730" s="4"/>
    </row>
    <row r="731" spans="9:9">
      <c r="I731" s="4"/>
    </row>
    <row r="732" spans="9:9">
      <c r="I732" s="4"/>
    </row>
    <row r="733" spans="9:9">
      <c r="I733" s="4"/>
    </row>
    <row r="734" spans="9:9">
      <c r="I734" s="4"/>
    </row>
    <row r="735" spans="9:9">
      <c r="I735" s="4"/>
    </row>
    <row r="736" spans="9:9">
      <c r="I736" s="4"/>
    </row>
    <row r="737" spans="9:9">
      <c r="I737" s="4"/>
    </row>
    <row r="738" spans="9:9">
      <c r="I738" s="4"/>
    </row>
    <row r="739" spans="9:9">
      <c r="I739" s="4"/>
    </row>
    <row r="740" spans="9:9">
      <c r="I740" s="4"/>
    </row>
    <row r="741" spans="9:9">
      <c r="I741" s="4"/>
    </row>
    <row r="742" spans="9:9">
      <c r="I742" s="4"/>
    </row>
    <row r="743" spans="9:9">
      <c r="I743" s="4"/>
    </row>
    <row r="744" spans="9:9">
      <c r="I744" s="4"/>
    </row>
    <row r="745" spans="9:9">
      <c r="I745" s="4"/>
    </row>
    <row r="746" spans="9:9">
      <c r="I746" s="4"/>
    </row>
    <row r="747" spans="9:9">
      <c r="I747" s="4"/>
    </row>
    <row r="748" spans="9:9">
      <c r="I748" s="4"/>
    </row>
    <row r="749" spans="9:9">
      <c r="I749" s="4"/>
    </row>
    <row r="750" spans="9:9">
      <c r="I750" s="4"/>
    </row>
    <row r="751" spans="9:9">
      <c r="I751" s="4"/>
    </row>
    <row r="752" spans="9:9">
      <c r="I752" s="4"/>
    </row>
    <row r="753" spans="9:9">
      <c r="I753" s="4"/>
    </row>
    <row r="754" spans="9:9">
      <c r="I754" s="4"/>
    </row>
    <row r="755" spans="9:9">
      <c r="I755" s="4"/>
    </row>
    <row r="756" spans="9:9">
      <c r="I756" s="4"/>
    </row>
    <row r="757" spans="9:9">
      <c r="I757" s="4"/>
    </row>
    <row r="758" spans="9:9">
      <c r="I758" s="4"/>
    </row>
    <row r="759" spans="9:9">
      <c r="I759" s="4"/>
    </row>
    <row r="760" spans="9:9">
      <c r="I760" s="4"/>
    </row>
    <row r="761" spans="9:9">
      <c r="I761" s="4"/>
    </row>
    <row r="762" spans="9:9">
      <c r="I762" s="4"/>
    </row>
    <row r="763" spans="9:9">
      <c r="I763" s="4"/>
    </row>
    <row r="764" spans="9:9">
      <c r="I764" s="4"/>
    </row>
    <row r="765" spans="9:9">
      <c r="I765" s="4"/>
    </row>
    <row r="766" spans="9:9">
      <c r="I766" s="4"/>
    </row>
    <row r="767" spans="9:9">
      <c r="I767" s="4"/>
    </row>
    <row r="768" spans="9:9">
      <c r="I768" s="4"/>
    </row>
    <row r="769" spans="9:9">
      <c r="I769" s="4"/>
    </row>
    <row r="770" spans="9:9">
      <c r="I770" s="4"/>
    </row>
    <row r="771" spans="9:9">
      <c r="I771" s="4"/>
    </row>
    <row r="772" spans="9:9">
      <c r="I772" s="4"/>
    </row>
    <row r="773" spans="9:9">
      <c r="I773" s="4"/>
    </row>
    <row r="774" spans="9:9">
      <c r="I774" s="4"/>
    </row>
    <row r="775" spans="9:9">
      <c r="I775" s="4"/>
    </row>
    <row r="776" spans="9:9">
      <c r="I776" s="4"/>
    </row>
    <row r="777" spans="9:9">
      <c r="I777" s="4"/>
    </row>
    <row r="778" spans="9:9">
      <c r="I778" s="4"/>
    </row>
    <row r="779" spans="9:9">
      <c r="I779" s="4"/>
    </row>
    <row r="780" spans="9:9">
      <c r="I780" s="4"/>
    </row>
    <row r="781" spans="9:9">
      <c r="I781" s="4"/>
    </row>
    <row r="782" spans="9:9">
      <c r="I782" s="4"/>
    </row>
    <row r="783" spans="9:9">
      <c r="I783" s="4"/>
    </row>
    <row r="784" spans="9:9">
      <c r="I784" s="4"/>
    </row>
    <row r="785" spans="9:9">
      <c r="I785" s="4"/>
    </row>
    <row r="786" spans="9:9">
      <c r="I786" s="4"/>
    </row>
    <row r="787" spans="9:9">
      <c r="I787" s="4"/>
    </row>
    <row r="788" spans="9:9">
      <c r="I788" s="4"/>
    </row>
    <row r="789" spans="9:9">
      <c r="I789" s="4"/>
    </row>
    <row r="790" spans="9:9">
      <c r="I790" s="4"/>
    </row>
    <row r="791" spans="9:9">
      <c r="I791" s="4"/>
    </row>
    <row r="792" spans="9:9">
      <c r="I792" s="4"/>
    </row>
    <row r="793" spans="9:9">
      <c r="I793" s="4"/>
    </row>
    <row r="794" spans="9:9">
      <c r="I794" s="4"/>
    </row>
    <row r="795" spans="9:9">
      <c r="I795" s="4"/>
    </row>
    <row r="796" spans="9:9">
      <c r="I796" s="4"/>
    </row>
    <row r="797" spans="9:9">
      <c r="I797" s="4"/>
    </row>
    <row r="798" spans="9:9">
      <c r="I798" s="4"/>
    </row>
    <row r="799" spans="9:9">
      <c r="I799" s="4"/>
    </row>
    <row r="800" spans="9:9">
      <c r="I800" s="4"/>
    </row>
    <row r="801" spans="9:9">
      <c r="I801" s="4"/>
    </row>
    <row r="802" spans="9:9">
      <c r="I802" s="4"/>
    </row>
    <row r="803" spans="9:9">
      <c r="I803" s="4"/>
    </row>
    <row r="804" spans="9:9">
      <c r="I804" s="4"/>
    </row>
    <row r="805" spans="9:9">
      <c r="I805" s="4"/>
    </row>
    <row r="806" spans="9:9">
      <c r="I806" s="4"/>
    </row>
    <row r="807" spans="9:9">
      <c r="I807" s="4"/>
    </row>
    <row r="808" spans="9:9">
      <c r="I808" s="4"/>
    </row>
    <row r="809" spans="9:9">
      <c r="I809" s="4"/>
    </row>
    <row r="810" spans="9:9">
      <c r="I810" s="4"/>
    </row>
    <row r="811" spans="9:9">
      <c r="I811" s="4"/>
    </row>
    <row r="812" spans="9:9">
      <c r="I812" s="4"/>
    </row>
    <row r="813" spans="9:9">
      <c r="I813" s="4"/>
    </row>
    <row r="814" spans="9:9">
      <c r="I814" s="4"/>
    </row>
    <row r="815" spans="9:9">
      <c r="I815" s="4"/>
    </row>
    <row r="816" spans="9:9">
      <c r="I816" s="4"/>
    </row>
    <row r="817" spans="9:9">
      <c r="I817" s="4"/>
    </row>
    <row r="818" spans="9:9">
      <c r="I818" s="4"/>
    </row>
    <row r="819" spans="9:9">
      <c r="I819" s="4"/>
    </row>
    <row r="820" spans="9:9">
      <c r="I820" s="4"/>
    </row>
    <row r="821" spans="9:9">
      <c r="I821" s="4"/>
    </row>
    <row r="822" spans="9:9">
      <c r="I822" s="4"/>
    </row>
    <row r="823" spans="9:9">
      <c r="I823" s="4"/>
    </row>
    <row r="824" spans="9:9">
      <c r="I824" s="4"/>
    </row>
    <row r="825" spans="9:9">
      <c r="I825" s="4"/>
    </row>
    <row r="826" spans="9:9">
      <c r="I826" s="4"/>
    </row>
    <row r="827" spans="9:9">
      <c r="I827" s="4"/>
    </row>
    <row r="828" spans="9:9">
      <c r="I828" s="4"/>
    </row>
    <row r="829" spans="9:9">
      <c r="I829" s="4"/>
    </row>
    <row r="830" spans="9:9">
      <c r="I830" s="4"/>
    </row>
    <row r="831" spans="9:9">
      <c r="I831" s="4"/>
    </row>
    <row r="832" spans="9:9">
      <c r="I832" s="4"/>
    </row>
    <row r="833" spans="9:9">
      <c r="I833" s="4"/>
    </row>
    <row r="834" spans="9:9">
      <c r="I834" s="4"/>
    </row>
    <row r="835" spans="9:9">
      <c r="I835" s="4"/>
    </row>
    <row r="836" spans="9:9">
      <c r="I836" s="4"/>
    </row>
    <row r="837" spans="9:9">
      <c r="I837" s="4"/>
    </row>
    <row r="838" spans="9:9">
      <c r="I838" s="4"/>
    </row>
    <row r="839" spans="9:9">
      <c r="I839" s="4"/>
    </row>
    <row r="840" spans="9:9">
      <c r="I840" s="4"/>
    </row>
    <row r="841" spans="9:9">
      <c r="I841" s="4"/>
    </row>
    <row r="842" spans="9:9">
      <c r="I842" s="4"/>
    </row>
    <row r="843" spans="9:9">
      <c r="I843" s="4"/>
    </row>
    <row r="844" spans="9:9">
      <c r="I844" s="4"/>
    </row>
    <row r="845" spans="9:9">
      <c r="I845" s="4"/>
    </row>
    <row r="846" spans="9:9">
      <c r="I846" s="4"/>
    </row>
    <row r="847" spans="9:9">
      <c r="I847" s="4"/>
    </row>
    <row r="848" spans="9:9">
      <c r="I848" s="4"/>
    </row>
    <row r="849" spans="9:9">
      <c r="I849" s="4"/>
    </row>
    <row r="850" spans="9:9">
      <c r="I850" s="4"/>
    </row>
    <row r="851" spans="9:9">
      <c r="I851" s="4"/>
    </row>
    <row r="852" spans="9:9">
      <c r="I852" s="4"/>
    </row>
    <row r="853" spans="9:9">
      <c r="I853" s="4"/>
    </row>
    <row r="854" spans="9:9">
      <c r="I854" s="4"/>
    </row>
    <row r="855" spans="9:9">
      <c r="I855" s="4"/>
    </row>
    <row r="856" spans="9:9">
      <c r="I856" s="4"/>
    </row>
    <row r="857" spans="9:9">
      <c r="I857" s="4"/>
    </row>
    <row r="858" spans="9:9">
      <c r="I858" s="4"/>
    </row>
    <row r="859" spans="9:9">
      <c r="I859" s="4"/>
    </row>
    <row r="860" spans="9:9">
      <c r="I860" s="4"/>
    </row>
    <row r="861" spans="9:9">
      <c r="I861" s="4"/>
    </row>
    <row r="862" spans="9:9">
      <c r="I862" s="4"/>
    </row>
    <row r="863" spans="9:9">
      <c r="I863" s="4"/>
    </row>
    <row r="864" spans="9:9">
      <c r="I864" s="4"/>
    </row>
    <row r="865" spans="9:9">
      <c r="I865" s="4"/>
    </row>
    <row r="866" spans="9:9">
      <c r="I866" s="4"/>
    </row>
    <row r="867" spans="9:9">
      <c r="I867" s="4"/>
    </row>
    <row r="868" spans="9:9">
      <c r="I868" s="4"/>
    </row>
    <row r="869" spans="9:9">
      <c r="I869" s="4"/>
    </row>
    <row r="870" spans="9:9">
      <c r="I870" s="4"/>
    </row>
    <row r="871" spans="9:9">
      <c r="I871" s="4"/>
    </row>
    <row r="872" spans="9:9">
      <c r="I872" s="4"/>
    </row>
    <row r="873" spans="9:9">
      <c r="I873" s="4"/>
    </row>
    <row r="874" spans="9:9">
      <c r="I874" s="4"/>
    </row>
    <row r="875" spans="9:9">
      <c r="I875" s="4"/>
    </row>
    <row r="876" spans="9:9">
      <c r="I876" s="4"/>
    </row>
    <row r="877" spans="9:9">
      <c r="I877" s="4"/>
    </row>
    <row r="878" spans="9:9">
      <c r="I878" s="4"/>
    </row>
    <row r="879" spans="9:9">
      <c r="I879" s="4"/>
    </row>
    <row r="880" spans="9:9">
      <c r="I880" s="4"/>
    </row>
    <row r="881" spans="9:9">
      <c r="I881" s="4"/>
    </row>
    <row r="882" spans="9:9">
      <c r="I882" s="4"/>
    </row>
    <row r="883" spans="9:9">
      <c r="I883" s="4"/>
    </row>
    <row r="884" spans="9:9">
      <c r="I884" s="4"/>
    </row>
    <row r="885" spans="9:9">
      <c r="I885" s="4"/>
    </row>
    <row r="886" spans="9:9">
      <c r="I886" s="4"/>
    </row>
    <row r="887" spans="9:9">
      <c r="I887" s="4"/>
    </row>
    <row r="888" spans="9:9">
      <c r="I888" s="4"/>
    </row>
    <row r="889" spans="9:9">
      <c r="I889" s="4"/>
    </row>
    <row r="890" spans="9:9">
      <c r="I890" s="4"/>
    </row>
    <row r="891" spans="9:9">
      <c r="I891" s="4"/>
    </row>
    <row r="892" spans="9:9">
      <c r="I892" s="4"/>
    </row>
    <row r="893" spans="9:9">
      <c r="I893" s="4"/>
    </row>
    <row r="894" spans="9:9">
      <c r="I894" s="4"/>
    </row>
    <row r="895" spans="9:9">
      <c r="I895" s="4"/>
    </row>
    <row r="896" spans="9:9">
      <c r="I896" s="4"/>
    </row>
    <row r="897" spans="9:9">
      <c r="I897" s="4"/>
    </row>
    <row r="898" spans="9:9">
      <c r="I898" s="4"/>
    </row>
    <row r="899" spans="9:9">
      <c r="I899" s="4"/>
    </row>
    <row r="900" spans="9:9">
      <c r="I900" s="4"/>
    </row>
    <row r="901" spans="9:9">
      <c r="I901" s="4"/>
    </row>
    <row r="902" spans="9:9">
      <c r="I902" s="4"/>
    </row>
    <row r="903" spans="9:9">
      <c r="I903" s="4"/>
    </row>
    <row r="904" spans="9:9">
      <c r="I904" s="4"/>
    </row>
    <row r="905" spans="9:9">
      <c r="I905" s="4"/>
    </row>
    <row r="906" spans="9:9">
      <c r="I906" s="4"/>
    </row>
    <row r="907" spans="9:9">
      <c r="I907" s="4"/>
    </row>
    <row r="908" spans="9:9">
      <c r="I908" s="4"/>
    </row>
    <row r="909" spans="9:9">
      <c r="I909" s="4"/>
    </row>
    <row r="910" spans="9:9">
      <c r="I910" s="4"/>
    </row>
    <row r="911" spans="9:9">
      <c r="I911" s="4"/>
    </row>
    <row r="912" spans="9:9">
      <c r="I912" s="4"/>
    </row>
    <row r="913" spans="9:9">
      <c r="I913" s="4"/>
    </row>
    <row r="914" spans="9:9">
      <c r="I914" s="4"/>
    </row>
    <row r="915" spans="9:9">
      <c r="I915" s="4"/>
    </row>
    <row r="916" spans="9:9">
      <c r="I916" s="4"/>
    </row>
    <row r="917" spans="9:9">
      <c r="I917" s="4"/>
    </row>
    <row r="918" spans="9:9">
      <c r="I918" s="4"/>
    </row>
    <row r="919" spans="9:9">
      <c r="I919" s="4"/>
    </row>
    <row r="920" spans="9:9">
      <c r="I920" s="4"/>
    </row>
    <row r="921" spans="9:9">
      <c r="I921" s="4"/>
    </row>
    <row r="922" spans="9:9">
      <c r="I922" s="4"/>
    </row>
    <row r="923" spans="9:9">
      <c r="I923" s="4"/>
    </row>
    <row r="924" spans="9:9">
      <c r="I924" s="4"/>
    </row>
    <row r="925" spans="9:9">
      <c r="I925" s="4"/>
    </row>
    <row r="926" spans="9:9">
      <c r="I926" s="4"/>
    </row>
    <row r="927" spans="9:9">
      <c r="I927" s="4"/>
    </row>
    <row r="928" spans="9:9">
      <c r="I928" s="4"/>
    </row>
    <row r="929" spans="9:9">
      <c r="I929" s="4"/>
    </row>
    <row r="930" spans="9:9">
      <c r="I930" s="4"/>
    </row>
    <row r="931" spans="9:9">
      <c r="I931" s="4"/>
    </row>
    <row r="932" spans="9:9">
      <c r="I932" s="4"/>
    </row>
    <row r="933" spans="9:9">
      <c r="I933" s="4"/>
    </row>
    <row r="934" spans="9:9">
      <c r="I934" s="4"/>
    </row>
    <row r="935" spans="9:9">
      <c r="I935" s="4"/>
    </row>
    <row r="936" spans="9:9">
      <c r="I936" s="4"/>
    </row>
    <row r="937" spans="9:9">
      <c r="I937" s="4"/>
    </row>
    <row r="938" spans="9:9">
      <c r="I938" s="4"/>
    </row>
    <row r="939" spans="9:9">
      <c r="I939" s="4"/>
    </row>
    <row r="940" spans="9:9">
      <c r="I940" s="4"/>
    </row>
    <row r="941" spans="9:9">
      <c r="I941" s="4"/>
    </row>
    <row r="942" spans="9:9">
      <c r="I942" s="4"/>
    </row>
    <row r="943" spans="9:9">
      <c r="I943" s="4"/>
    </row>
    <row r="944" spans="9:9">
      <c r="I944" s="4"/>
    </row>
    <row r="945" spans="9:9">
      <c r="I945" s="4"/>
    </row>
    <row r="946" spans="9:9">
      <c r="I946" s="4"/>
    </row>
    <row r="947" spans="9:9">
      <c r="I947" s="4"/>
    </row>
    <row r="948" spans="9:9">
      <c r="I948" s="4"/>
    </row>
    <row r="949" spans="9:9">
      <c r="I949" s="4"/>
    </row>
    <row r="950" spans="9:9">
      <c r="I950" s="4"/>
    </row>
    <row r="951" spans="9:9">
      <c r="I951" s="4"/>
    </row>
    <row r="952" spans="9:9">
      <c r="I952" s="4"/>
    </row>
    <row r="953" spans="9:9">
      <c r="I953" s="4"/>
    </row>
    <row r="954" spans="9:9">
      <c r="I954" s="4"/>
    </row>
    <row r="955" spans="9:9">
      <c r="I955" s="4"/>
    </row>
    <row r="956" spans="9:9">
      <c r="I956" s="4"/>
    </row>
    <row r="957" spans="9:9">
      <c r="I957" s="4"/>
    </row>
    <row r="958" spans="9:9">
      <c r="I958" s="4"/>
    </row>
    <row r="959" spans="9:9">
      <c r="I959" s="4"/>
    </row>
    <row r="960" spans="9:9">
      <c r="I960" s="4"/>
    </row>
    <row r="961" spans="9:9">
      <c r="I961" s="4"/>
    </row>
    <row r="962" spans="9:9">
      <c r="I962" s="4"/>
    </row>
    <row r="963" spans="9:9">
      <c r="I963" s="4"/>
    </row>
    <row r="964" spans="9:9">
      <c r="I964" s="4"/>
    </row>
    <row r="965" spans="9:9">
      <c r="I965" s="4"/>
    </row>
    <row r="966" spans="9:9">
      <c r="I966" s="4"/>
    </row>
    <row r="967" spans="9:9">
      <c r="I967" s="4"/>
    </row>
    <row r="968" spans="9:9">
      <c r="I968" s="4"/>
    </row>
    <row r="969" spans="9:9">
      <c r="I969" s="4"/>
    </row>
    <row r="970" spans="9:9">
      <c r="I970" s="4"/>
    </row>
    <row r="971" spans="9:9">
      <c r="I971" s="4"/>
    </row>
    <row r="972" spans="9:9">
      <c r="I972" s="4"/>
    </row>
    <row r="973" spans="9:9">
      <c r="I973" s="4"/>
    </row>
    <row r="974" spans="9:9">
      <c r="I974" s="4"/>
    </row>
    <row r="975" spans="9:9">
      <c r="I975" s="4"/>
    </row>
    <row r="976" spans="9:9">
      <c r="I976" s="4"/>
    </row>
    <row r="977" spans="9:9">
      <c r="I977" s="4"/>
    </row>
    <row r="978" spans="9:9">
      <c r="I978" s="4"/>
    </row>
    <row r="979" spans="9:9">
      <c r="I979" s="4"/>
    </row>
    <row r="980" spans="9:9">
      <c r="I980" s="4"/>
    </row>
    <row r="981" spans="9:9">
      <c r="I981" s="4"/>
    </row>
    <row r="982" spans="9:9">
      <c r="I982" s="4"/>
    </row>
    <row r="983" spans="9:9">
      <c r="I983" s="4"/>
    </row>
    <row r="984" spans="9:9">
      <c r="I984" s="4"/>
    </row>
    <row r="985" spans="9:9">
      <c r="I985" s="4"/>
    </row>
    <row r="986" spans="9:9">
      <c r="I986" s="4"/>
    </row>
    <row r="987" spans="9:9">
      <c r="I987" s="4"/>
    </row>
    <row r="988" spans="9:9">
      <c r="I988" s="4"/>
    </row>
    <row r="989" spans="9:9">
      <c r="I989" s="4"/>
    </row>
    <row r="990" spans="9:9">
      <c r="I990" s="4"/>
    </row>
    <row r="991" spans="9:9">
      <c r="I991" s="4"/>
    </row>
    <row r="992" spans="9:9">
      <c r="I992" s="4"/>
    </row>
    <row r="993" spans="9:9">
      <c r="I993" s="4"/>
    </row>
    <row r="994" spans="9:9">
      <c r="I994" s="4"/>
    </row>
    <row r="995" spans="9:9">
      <c r="I995" s="4"/>
    </row>
    <row r="996" spans="9:9">
      <c r="I996" s="4"/>
    </row>
    <row r="997" spans="9:9">
      <c r="I997" s="4"/>
    </row>
    <row r="998" spans="9:9">
      <c r="I998" s="4"/>
    </row>
    <row r="999" spans="9:9">
      <c r="I999" s="4"/>
    </row>
    <row r="1000" spans="9:9">
      <c r="I1000" s="4"/>
    </row>
    <row r="1001" spans="9:9">
      <c r="I1001" s="4"/>
    </row>
    <row r="1002" spans="9:9">
      <c r="I1002" s="4"/>
    </row>
    <row r="1003" spans="9:9">
      <c r="I1003" s="4"/>
    </row>
    <row r="1004" spans="9:9">
      <c r="I1004" s="4"/>
    </row>
    <row r="1005" spans="9:9">
      <c r="I1005" s="4"/>
    </row>
    <row r="1006" spans="9:9">
      <c r="I1006" s="4"/>
    </row>
    <row r="1007" spans="9:9">
      <c r="I1007" s="4"/>
    </row>
    <row r="1008" spans="9:9">
      <c r="I1008" s="4"/>
    </row>
    <row r="1009" spans="9:9">
      <c r="I1009" s="4"/>
    </row>
    <row r="1010" spans="9:9">
      <c r="I1010" s="4"/>
    </row>
    <row r="1011" spans="9:9">
      <c r="I1011" s="4"/>
    </row>
    <row r="1012" spans="9:9">
      <c r="I1012" s="4"/>
    </row>
    <row r="1013" spans="9:9">
      <c r="I1013" s="4"/>
    </row>
    <row r="1014" spans="9:9">
      <c r="I1014" s="4"/>
    </row>
    <row r="1015" spans="9:9">
      <c r="I1015" s="4"/>
    </row>
    <row r="1016" spans="9:9">
      <c r="I1016" s="4"/>
    </row>
    <row r="1017" spans="9:9">
      <c r="I1017" s="4"/>
    </row>
    <row r="1018" spans="9:9">
      <c r="I1018" s="4"/>
    </row>
    <row r="1019" spans="9:9">
      <c r="I1019" s="4"/>
    </row>
    <row r="1020" spans="9:9">
      <c r="I1020" s="4"/>
    </row>
    <row r="1021" spans="9:9">
      <c r="I1021" s="4"/>
    </row>
    <row r="1022" spans="9:9">
      <c r="I1022" s="4"/>
    </row>
    <row r="1023" spans="9:9">
      <c r="I1023" s="4"/>
    </row>
    <row r="1024" spans="9:9">
      <c r="I1024" s="4"/>
    </row>
    <row r="1025" spans="9:9">
      <c r="I1025" s="4"/>
    </row>
    <row r="1026" spans="9:9">
      <c r="I1026" s="4"/>
    </row>
    <row r="1027" spans="9:9">
      <c r="I1027" s="4"/>
    </row>
    <row r="1028" spans="9:9">
      <c r="I1028" s="4"/>
    </row>
    <row r="1029" spans="9:9">
      <c r="I1029" s="4"/>
    </row>
    <row r="1030" spans="9:9">
      <c r="I1030" s="4"/>
    </row>
    <row r="1031" spans="9:9">
      <c r="I1031" s="4"/>
    </row>
    <row r="1032" spans="9:9">
      <c r="I1032" s="4"/>
    </row>
    <row r="1033" spans="9:9">
      <c r="I1033" s="4"/>
    </row>
    <row r="1034" spans="9:9">
      <c r="I1034" s="4"/>
    </row>
    <row r="1035" spans="9:9">
      <c r="I1035" s="4"/>
    </row>
    <row r="1036" spans="9:9">
      <c r="I1036" s="4"/>
    </row>
    <row r="1037" spans="9:9">
      <c r="I1037" s="4"/>
    </row>
    <row r="1038" spans="9:9">
      <c r="I1038" s="4"/>
    </row>
    <row r="1039" spans="9:9">
      <c r="I1039" s="4"/>
    </row>
    <row r="1040" spans="9:9">
      <c r="I1040" s="4"/>
    </row>
    <row r="1041" spans="9:9">
      <c r="I1041" s="4"/>
    </row>
    <row r="1042" spans="9:9">
      <c r="I1042" s="4"/>
    </row>
    <row r="1043" spans="9:9">
      <c r="I1043" s="4"/>
    </row>
    <row r="1044" spans="9:9">
      <c r="I1044" s="4"/>
    </row>
    <row r="1045" spans="9:9">
      <c r="I1045" s="4"/>
    </row>
    <row r="1046" spans="9:9">
      <c r="I1046" s="4"/>
    </row>
    <row r="1047" spans="9:9">
      <c r="I1047" s="4"/>
    </row>
    <row r="1048" spans="9:9">
      <c r="I1048" s="4"/>
    </row>
    <row r="1049" spans="9:9">
      <c r="I1049" s="4"/>
    </row>
    <row r="1050" spans="9:9">
      <c r="I1050" s="4"/>
    </row>
    <row r="1051" spans="9:9">
      <c r="I1051" s="4"/>
    </row>
    <row r="1052" spans="9:9">
      <c r="I1052" s="4"/>
    </row>
    <row r="1053" spans="9:9">
      <c r="I1053" s="4"/>
    </row>
    <row r="1054" spans="9:9">
      <c r="I1054" s="4"/>
    </row>
    <row r="1055" spans="9:9">
      <c r="I1055" s="4"/>
    </row>
    <row r="1056" spans="9:9">
      <c r="I1056" s="4"/>
    </row>
    <row r="1057" spans="9:9">
      <c r="I1057" s="4"/>
    </row>
    <row r="1058" spans="9:9">
      <c r="I1058" s="4"/>
    </row>
    <row r="1059" spans="9:9">
      <c r="I1059" s="4"/>
    </row>
    <row r="1060" spans="9:9">
      <c r="I1060" s="4"/>
    </row>
    <row r="1061" spans="9:9">
      <c r="I1061" s="4"/>
    </row>
    <row r="1062" spans="9:9">
      <c r="I1062" s="4"/>
    </row>
    <row r="1063" spans="9:9">
      <c r="I1063" s="4"/>
    </row>
    <row r="1064" spans="9:9">
      <c r="I1064" s="4"/>
    </row>
    <row r="1065" spans="9:9">
      <c r="I1065" s="4"/>
    </row>
    <row r="1066" spans="9:9">
      <c r="I1066" s="4"/>
    </row>
    <row r="1067" spans="9:9">
      <c r="I1067" s="4"/>
    </row>
    <row r="1068" spans="9:9">
      <c r="I1068" s="4"/>
    </row>
    <row r="1069" spans="9:9">
      <c r="I1069" s="4"/>
    </row>
    <row r="1070" spans="9:9">
      <c r="I1070" s="4"/>
    </row>
    <row r="1071" spans="9:9">
      <c r="I1071" s="4"/>
    </row>
    <row r="1072" spans="9:9">
      <c r="I1072" s="4"/>
    </row>
    <row r="1073" spans="9:9">
      <c r="I1073" s="4"/>
    </row>
    <row r="1074" spans="9:9">
      <c r="I1074" s="4"/>
    </row>
    <row r="1075" spans="9:9">
      <c r="I1075" s="4"/>
    </row>
    <row r="1076" spans="9:9">
      <c r="I1076" s="4"/>
    </row>
    <row r="1077" spans="9:9">
      <c r="I1077" s="4"/>
    </row>
    <row r="1078" spans="9:9">
      <c r="I1078" s="4"/>
    </row>
    <row r="1079" spans="9:9">
      <c r="I1079" s="4"/>
    </row>
    <row r="1080" spans="9:9">
      <c r="I1080" s="4"/>
    </row>
    <row r="1081" spans="9:9">
      <c r="I1081" s="4"/>
    </row>
    <row r="1082" spans="9:9">
      <c r="I1082" s="4"/>
    </row>
    <row r="1083" spans="9:9">
      <c r="I1083" s="4"/>
    </row>
    <row r="1084" spans="9:9">
      <c r="I1084" s="4"/>
    </row>
    <row r="1085" spans="9:9">
      <c r="I1085" s="4"/>
    </row>
    <row r="1086" spans="9:9">
      <c r="I1086" s="4"/>
    </row>
    <row r="1087" spans="9:9">
      <c r="I1087" s="4"/>
    </row>
    <row r="1088" spans="9:9">
      <c r="I1088" s="4"/>
    </row>
    <row r="1089" spans="9:9">
      <c r="I1089" s="4"/>
    </row>
    <row r="1090" spans="9:9">
      <c r="I1090" s="4"/>
    </row>
    <row r="1091" spans="9:9">
      <c r="I1091" s="4"/>
    </row>
    <row r="1092" spans="9:9">
      <c r="I1092" s="4"/>
    </row>
    <row r="1093" spans="9:9">
      <c r="I1093" s="4"/>
    </row>
    <row r="1094" spans="9:9">
      <c r="I1094" s="4"/>
    </row>
    <row r="1095" spans="9:9">
      <c r="I1095" s="4"/>
    </row>
    <row r="1096" spans="9:9">
      <c r="I1096" s="4"/>
    </row>
    <row r="1097" spans="9:9">
      <c r="I1097" s="4"/>
    </row>
    <row r="1098" spans="9:9">
      <c r="I1098" s="4"/>
    </row>
    <row r="1099" spans="9:9">
      <c r="I1099" s="4"/>
    </row>
    <row r="1100" spans="9:9">
      <c r="I1100" s="4"/>
    </row>
    <row r="1101" spans="9:9">
      <c r="I1101" s="4"/>
    </row>
    <row r="1102" spans="9:9">
      <c r="I1102" s="4"/>
    </row>
    <row r="1103" spans="9:9">
      <c r="I1103" s="4"/>
    </row>
    <row r="1104" spans="9:9">
      <c r="I1104" s="4"/>
    </row>
    <row r="1105" spans="9:9">
      <c r="I1105" s="4"/>
    </row>
    <row r="1106" spans="9:9">
      <c r="I1106" s="4"/>
    </row>
    <row r="1107" spans="9:9">
      <c r="I1107" s="4"/>
    </row>
    <row r="1108" spans="9:9">
      <c r="I1108" s="4"/>
    </row>
    <row r="1109" spans="9:9">
      <c r="I1109" s="4"/>
    </row>
    <row r="1110" spans="9:9">
      <c r="I1110" s="4"/>
    </row>
    <row r="1111" spans="9:9">
      <c r="I1111" s="4"/>
    </row>
    <row r="1112" spans="9:9">
      <c r="I1112" s="4"/>
    </row>
    <row r="1113" spans="9:9">
      <c r="I1113" s="4"/>
    </row>
    <row r="1114" spans="9:9">
      <c r="I1114" s="4"/>
    </row>
    <row r="1115" spans="9:9">
      <c r="I1115" s="4"/>
    </row>
    <row r="1116" spans="9:9">
      <c r="I1116" s="4"/>
    </row>
    <row r="1117" spans="9:9">
      <c r="I1117" s="4"/>
    </row>
    <row r="1118" spans="9:9">
      <c r="I1118" s="4"/>
    </row>
    <row r="1119" spans="9:9">
      <c r="I1119" s="4"/>
    </row>
    <row r="1120" spans="9:9">
      <c r="I1120" s="4"/>
    </row>
    <row r="1121" spans="9:9">
      <c r="I1121" s="4"/>
    </row>
    <row r="1122" spans="9:9">
      <c r="I1122" s="4"/>
    </row>
    <row r="1123" spans="9:9">
      <c r="I1123" s="4"/>
    </row>
    <row r="1124" spans="9:9">
      <c r="I1124" s="4"/>
    </row>
    <row r="1125" spans="9:9">
      <c r="I1125" s="4"/>
    </row>
    <row r="1126" spans="9:9">
      <c r="I1126" s="4"/>
    </row>
    <row r="1127" spans="9:9">
      <c r="I1127" s="4"/>
    </row>
    <row r="1128" spans="9:9">
      <c r="I1128" s="4"/>
    </row>
    <row r="1129" spans="9:9">
      <c r="I1129" s="4"/>
    </row>
    <row r="1130" spans="9:9">
      <c r="I1130" s="4"/>
    </row>
    <row r="1131" spans="9:9">
      <c r="I1131" s="4"/>
    </row>
    <row r="1132" spans="9:9">
      <c r="I1132" s="4"/>
    </row>
    <row r="1133" spans="9:9">
      <c r="I1133" s="4"/>
    </row>
    <row r="1134" spans="9:9">
      <c r="I1134" s="4"/>
    </row>
    <row r="1135" spans="9:9">
      <c r="I1135" s="4"/>
    </row>
    <row r="1136" spans="9:9">
      <c r="I1136" s="4"/>
    </row>
    <row r="1137" spans="9:9">
      <c r="I1137" s="4"/>
    </row>
    <row r="1138" spans="9:9">
      <c r="I1138" s="4"/>
    </row>
    <row r="1139" spans="9:9">
      <c r="I1139" s="4"/>
    </row>
    <row r="1140" spans="9:9">
      <c r="I1140" s="4"/>
    </row>
    <row r="1141" spans="9:9">
      <c r="I1141" s="4"/>
    </row>
    <row r="1142" spans="9:9">
      <c r="I1142" s="4"/>
    </row>
    <row r="1143" spans="9:9">
      <c r="I1143" s="4"/>
    </row>
    <row r="1144" spans="9:9">
      <c r="I1144" s="4"/>
    </row>
    <row r="1145" spans="9:9">
      <c r="I1145" s="4"/>
    </row>
    <row r="1146" spans="9:9">
      <c r="I1146" s="4"/>
    </row>
    <row r="1147" spans="9:9">
      <c r="I1147" s="4"/>
    </row>
    <row r="1148" spans="9:9">
      <c r="I1148" s="4"/>
    </row>
    <row r="1149" spans="9:9">
      <c r="I1149" s="4"/>
    </row>
    <row r="1150" spans="9:9">
      <c r="I1150" s="4"/>
    </row>
    <row r="1151" spans="9:9">
      <c r="I1151" s="4"/>
    </row>
    <row r="1152" spans="9:9">
      <c r="I1152" s="4"/>
    </row>
    <row r="1153" spans="9:9">
      <c r="I1153" s="4"/>
    </row>
    <row r="1154" spans="9:9">
      <c r="I1154" s="4"/>
    </row>
    <row r="1155" spans="9:9">
      <c r="I1155" s="4"/>
    </row>
    <row r="1156" spans="9:9">
      <c r="I1156" s="4"/>
    </row>
    <row r="1157" spans="9:9">
      <c r="I1157" s="4"/>
    </row>
    <row r="1158" spans="9:9">
      <c r="I1158" s="4"/>
    </row>
    <row r="1159" spans="9:9">
      <c r="I1159" s="4"/>
    </row>
    <row r="1160" spans="9:9">
      <c r="I1160" s="4"/>
    </row>
    <row r="1161" spans="9:9">
      <c r="I1161" s="4"/>
    </row>
    <row r="1162" spans="9:9">
      <c r="I1162" s="4"/>
    </row>
    <row r="1163" spans="9:9">
      <c r="I1163" s="4"/>
    </row>
    <row r="1164" spans="9:9">
      <c r="I1164" s="4"/>
    </row>
    <row r="1165" spans="9:9">
      <c r="I1165" s="4"/>
    </row>
    <row r="1166" spans="9:9">
      <c r="I1166" s="4"/>
    </row>
    <row r="1167" spans="9:9">
      <c r="I1167" s="4"/>
    </row>
    <row r="1168" spans="9:9">
      <c r="I1168" s="4"/>
    </row>
    <row r="1169" spans="9:9">
      <c r="I1169" s="4"/>
    </row>
    <row r="1170" spans="9:9">
      <c r="I1170" s="4"/>
    </row>
    <row r="1171" spans="9:9">
      <c r="I1171" s="4"/>
    </row>
    <row r="1172" spans="9:9">
      <c r="I1172" s="4"/>
    </row>
    <row r="1173" spans="9:9">
      <c r="I1173" s="4"/>
    </row>
    <row r="1174" spans="9:9">
      <c r="I1174" s="4"/>
    </row>
    <row r="1175" spans="9:9">
      <c r="I1175" s="4"/>
    </row>
    <row r="1176" spans="9:9">
      <c r="I1176" s="4"/>
    </row>
    <row r="1177" spans="9:9">
      <c r="I1177" s="4"/>
    </row>
    <row r="1178" spans="9:9">
      <c r="I1178" s="4"/>
    </row>
    <row r="1179" spans="9:9">
      <c r="I1179" s="4"/>
    </row>
    <row r="1180" spans="9:9">
      <c r="I1180" s="4"/>
    </row>
    <row r="1181" spans="9:9">
      <c r="I1181" s="4"/>
    </row>
    <row r="1182" spans="9:9">
      <c r="I1182" s="4"/>
    </row>
    <row r="1183" spans="9:9">
      <c r="I1183" s="4"/>
    </row>
    <row r="1184" spans="9:9">
      <c r="I1184" s="4"/>
    </row>
    <row r="1185" spans="9:9">
      <c r="I1185" s="4"/>
    </row>
    <row r="1186" spans="9:9">
      <c r="I1186" s="4"/>
    </row>
    <row r="1187" spans="9:9">
      <c r="I1187" s="4"/>
    </row>
    <row r="1188" spans="9:9">
      <c r="I1188" s="4"/>
    </row>
    <row r="1189" spans="9:9">
      <c r="I1189" s="4"/>
    </row>
    <row r="1190" spans="9:9">
      <c r="I1190" s="4"/>
    </row>
    <row r="1191" spans="9:9">
      <c r="I1191" s="4"/>
    </row>
    <row r="1192" spans="9:9">
      <c r="I1192" s="4"/>
    </row>
    <row r="1193" spans="9:9">
      <c r="I1193" s="4"/>
    </row>
    <row r="1194" spans="9:9">
      <c r="I1194" s="4"/>
    </row>
    <row r="1195" spans="9:9">
      <c r="I1195" s="4"/>
    </row>
    <row r="1196" spans="9:9">
      <c r="I1196" s="4"/>
    </row>
    <row r="1197" spans="9:9">
      <c r="I1197" s="4"/>
    </row>
    <row r="1198" spans="9:9">
      <c r="I1198" s="4"/>
    </row>
    <row r="1199" spans="9:9">
      <c r="I1199" s="4"/>
    </row>
    <row r="1200" spans="9:9">
      <c r="I1200" s="4"/>
    </row>
    <row r="1201" spans="9:9">
      <c r="I1201" s="4"/>
    </row>
    <row r="1202" spans="9:9">
      <c r="I1202" s="4"/>
    </row>
    <row r="1203" spans="9:9">
      <c r="I1203" s="4"/>
    </row>
    <row r="1204" spans="9:9">
      <c r="I1204" s="4"/>
    </row>
    <row r="1205" spans="9:9">
      <c r="I1205" s="4"/>
    </row>
    <row r="1206" spans="9:9">
      <c r="I1206" s="4"/>
    </row>
    <row r="1207" spans="9:9">
      <c r="I1207" s="4"/>
    </row>
    <row r="1208" spans="9:9">
      <c r="I1208" s="4"/>
    </row>
    <row r="1209" spans="9:9">
      <c r="I1209" s="4"/>
    </row>
    <row r="1210" spans="9:9">
      <c r="I1210" s="4"/>
    </row>
    <row r="1211" spans="9:9">
      <c r="I1211" s="4"/>
    </row>
    <row r="1212" spans="9:9">
      <c r="I1212" s="4"/>
    </row>
    <row r="1213" spans="9:9">
      <c r="I1213" s="4"/>
    </row>
    <row r="1214" spans="9:9">
      <c r="I1214" s="4"/>
    </row>
    <row r="1215" spans="9:9">
      <c r="I1215" s="4"/>
    </row>
    <row r="1216" spans="9:9">
      <c r="I1216" s="4"/>
    </row>
    <row r="1217" spans="9:9">
      <c r="I1217" s="4"/>
    </row>
    <row r="1218" spans="9:9">
      <c r="I1218" s="4"/>
    </row>
    <row r="1219" spans="9:9">
      <c r="I1219" s="4"/>
    </row>
    <row r="1220" spans="9:9">
      <c r="I1220" s="4"/>
    </row>
    <row r="1221" spans="9:9">
      <c r="I1221" s="4"/>
    </row>
    <row r="1222" spans="9:9">
      <c r="I1222" s="4"/>
    </row>
    <row r="1223" spans="9:9">
      <c r="I1223" s="4"/>
    </row>
    <row r="1224" spans="9:9">
      <c r="I1224" s="4"/>
    </row>
    <row r="1225" spans="9:9">
      <c r="I1225" s="4"/>
    </row>
    <row r="1226" spans="9:9">
      <c r="I1226" s="4"/>
    </row>
    <row r="1227" spans="9:9">
      <c r="I1227" s="4"/>
    </row>
    <row r="1228" spans="9:9">
      <c r="I1228" s="4"/>
    </row>
    <row r="1229" spans="9:9">
      <c r="I1229" s="4"/>
    </row>
    <row r="1230" spans="9:9">
      <c r="I1230" s="4"/>
    </row>
    <row r="1231" spans="9:9">
      <c r="I1231" s="4"/>
    </row>
    <row r="1232" spans="9:9">
      <c r="I1232" s="4"/>
    </row>
    <row r="1233" spans="9:9">
      <c r="I1233" s="4"/>
    </row>
    <row r="1234" spans="9:9">
      <c r="I1234" s="4"/>
    </row>
    <row r="1235" spans="9:9">
      <c r="I1235" s="4"/>
    </row>
    <row r="1236" spans="9:9">
      <c r="I1236" s="4"/>
    </row>
    <row r="1237" spans="9:9">
      <c r="I1237" s="4"/>
    </row>
    <row r="1238" spans="9:9">
      <c r="I1238" s="4"/>
    </row>
    <row r="1239" spans="9:9">
      <c r="I1239" s="4"/>
    </row>
    <row r="1240" spans="9:9">
      <c r="I1240" s="4"/>
    </row>
    <row r="1241" spans="9:9">
      <c r="I1241" s="4"/>
    </row>
    <row r="1242" spans="9:9">
      <c r="I1242" s="4"/>
    </row>
    <row r="1243" spans="9:9">
      <c r="I1243" s="4"/>
    </row>
    <row r="1244" spans="9:9">
      <c r="I1244" s="4"/>
    </row>
    <row r="1245" spans="9:9">
      <c r="I1245" s="4"/>
    </row>
    <row r="1246" spans="9:9">
      <c r="I1246" s="4"/>
    </row>
    <row r="1247" spans="9:9">
      <c r="I1247" s="4"/>
    </row>
    <row r="1248" spans="9:9">
      <c r="I1248" s="4"/>
    </row>
    <row r="1249" spans="9:9">
      <c r="I1249" s="4"/>
    </row>
    <row r="1250" spans="9:9">
      <c r="I1250" s="4"/>
    </row>
    <row r="1251" spans="9:9">
      <c r="I1251" s="4"/>
    </row>
    <row r="1252" spans="9:9">
      <c r="I1252" s="4"/>
    </row>
    <row r="1253" spans="9:9">
      <c r="I1253" s="4"/>
    </row>
    <row r="1254" spans="9:9">
      <c r="I1254" s="4"/>
    </row>
    <row r="1255" spans="9:9">
      <c r="I1255" s="4"/>
    </row>
    <row r="1256" spans="9:9">
      <c r="I1256" s="4"/>
    </row>
    <row r="1257" spans="9:9">
      <c r="I1257" s="4"/>
    </row>
    <row r="1258" spans="9:9">
      <c r="I1258" s="4"/>
    </row>
    <row r="1259" spans="9:9">
      <c r="I1259" s="4"/>
    </row>
    <row r="1260" spans="9:9">
      <c r="I1260" s="4"/>
    </row>
    <row r="1261" spans="9:9">
      <c r="I1261" s="4"/>
    </row>
    <row r="1262" spans="9:9">
      <c r="I1262" s="4"/>
    </row>
    <row r="1263" spans="9:9">
      <c r="I1263" s="4"/>
    </row>
    <row r="1264" spans="9:9">
      <c r="I1264" s="4"/>
    </row>
    <row r="1265" spans="9:9">
      <c r="I1265" s="4"/>
    </row>
    <row r="1266" spans="9:9">
      <c r="I1266" s="4"/>
    </row>
    <row r="1267" spans="9:9">
      <c r="I1267" s="4"/>
    </row>
    <row r="1268" spans="9:9">
      <c r="I1268" s="4"/>
    </row>
    <row r="1269" spans="9:9">
      <c r="I1269" s="4"/>
    </row>
    <row r="1270" spans="9:9">
      <c r="I1270" s="4"/>
    </row>
    <row r="1271" spans="9:9">
      <c r="I1271" s="4"/>
    </row>
    <row r="1272" spans="9:9">
      <c r="I1272" s="4"/>
    </row>
    <row r="1273" spans="9:9">
      <c r="I1273" s="4"/>
    </row>
    <row r="1274" spans="9:9">
      <c r="I1274" s="4"/>
    </row>
    <row r="1275" spans="9:9">
      <c r="I1275" s="4"/>
    </row>
    <row r="1276" spans="9:9">
      <c r="I1276" s="4"/>
    </row>
    <row r="1277" spans="9:9">
      <c r="I1277" s="4"/>
    </row>
    <row r="1278" spans="9:9">
      <c r="I1278" s="4"/>
    </row>
    <row r="1279" spans="9:9">
      <c r="I1279" s="4"/>
    </row>
    <row r="1280" spans="9:9">
      <c r="I1280" s="4"/>
    </row>
    <row r="1281" spans="9:9">
      <c r="I1281" s="4"/>
    </row>
    <row r="1282" spans="9:9">
      <c r="I1282" s="4"/>
    </row>
    <row r="1283" spans="9:9">
      <c r="I1283" s="4"/>
    </row>
    <row r="1284" spans="9:9">
      <c r="I1284" s="4"/>
    </row>
    <row r="1285" spans="9:9">
      <c r="I1285" s="4"/>
    </row>
    <row r="1286" spans="9:9">
      <c r="I1286" s="4"/>
    </row>
    <row r="1287" spans="9:9">
      <c r="I1287" s="4"/>
    </row>
    <row r="1288" spans="9:9">
      <c r="I1288" s="4"/>
    </row>
    <row r="1289" spans="9:9">
      <c r="I1289" s="4"/>
    </row>
    <row r="1290" spans="9:9">
      <c r="I1290" s="4"/>
    </row>
    <row r="1291" spans="9:9">
      <c r="I1291" s="4"/>
    </row>
    <row r="1292" spans="9:9">
      <c r="I1292" s="4"/>
    </row>
    <row r="1293" spans="9:9">
      <c r="I1293" s="4"/>
    </row>
    <row r="1294" spans="9:9">
      <c r="I1294" s="4"/>
    </row>
    <row r="1295" spans="9:9">
      <c r="I1295" s="4"/>
    </row>
    <row r="1296" spans="9:9">
      <c r="I1296" s="4"/>
    </row>
    <row r="1297" spans="9:9">
      <c r="I1297" s="4"/>
    </row>
    <row r="1298" spans="9:9">
      <c r="I1298" s="4"/>
    </row>
    <row r="1299" spans="9:9">
      <c r="I1299" s="4"/>
    </row>
    <row r="1300" spans="9:9">
      <c r="I1300" s="4"/>
    </row>
    <row r="1301" spans="9:9">
      <c r="I1301" s="4"/>
    </row>
    <row r="1302" spans="9:9">
      <c r="I1302" s="4"/>
    </row>
    <row r="1303" spans="9:9">
      <c r="I1303" s="4"/>
    </row>
    <row r="1304" spans="9:9">
      <c r="I1304" s="4"/>
    </row>
    <row r="1305" spans="9:9">
      <c r="I1305" s="4"/>
    </row>
    <row r="1306" spans="9:9">
      <c r="I1306" s="4"/>
    </row>
    <row r="1307" spans="9:9">
      <c r="I1307" s="4"/>
    </row>
    <row r="1308" spans="9:9">
      <c r="I1308" s="4"/>
    </row>
    <row r="1309" spans="9:9">
      <c r="I1309" s="4"/>
    </row>
    <row r="1310" spans="9:9">
      <c r="I1310" s="4"/>
    </row>
    <row r="1311" spans="9:9">
      <c r="I1311" s="4"/>
    </row>
    <row r="1312" spans="9:9">
      <c r="I1312" s="4"/>
    </row>
    <row r="1313" spans="9:9">
      <c r="I1313" s="4"/>
    </row>
    <row r="1314" spans="9:9">
      <c r="I1314" s="4"/>
    </row>
    <row r="1315" spans="9:9">
      <c r="I1315" s="4"/>
    </row>
    <row r="1316" spans="9:9">
      <c r="I1316" s="4"/>
    </row>
    <row r="1317" spans="9:9">
      <c r="I1317" s="4"/>
    </row>
    <row r="1318" spans="9:9">
      <c r="I1318" s="4"/>
    </row>
    <row r="1319" spans="9:9">
      <c r="I1319" s="4"/>
    </row>
    <row r="1320" spans="9:9">
      <c r="I1320" s="4"/>
    </row>
    <row r="1321" spans="9:9">
      <c r="I1321" s="4"/>
    </row>
    <row r="1322" spans="9:9">
      <c r="I1322" s="4"/>
    </row>
    <row r="1323" spans="9:9">
      <c r="I1323" s="4"/>
    </row>
    <row r="1324" spans="9:9">
      <c r="I1324" s="4"/>
    </row>
    <row r="1325" spans="9:9">
      <c r="I1325" s="4"/>
    </row>
    <row r="1326" spans="9:9">
      <c r="I1326" s="4"/>
    </row>
    <row r="1327" spans="9:9">
      <c r="I1327" s="4"/>
    </row>
    <row r="1328" spans="9:9">
      <c r="I1328" s="4"/>
    </row>
    <row r="1329" spans="9:9">
      <c r="I1329" s="4"/>
    </row>
    <row r="1330" spans="9:9">
      <c r="I1330" s="4"/>
    </row>
    <row r="1331" spans="9:9">
      <c r="I1331" s="4"/>
    </row>
    <row r="1332" spans="9:9">
      <c r="I1332" s="4"/>
    </row>
    <row r="1333" spans="9:9">
      <c r="I1333" s="4"/>
    </row>
    <row r="1334" spans="9:9">
      <c r="I1334" s="4"/>
    </row>
    <row r="1335" spans="9:9">
      <c r="I1335" s="4"/>
    </row>
    <row r="1336" spans="9:9">
      <c r="I1336" s="4"/>
    </row>
    <row r="1337" spans="9:9">
      <c r="I1337" s="4"/>
    </row>
    <row r="1338" spans="9:9">
      <c r="I1338" s="4"/>
    </row>
    <row r="1339" spans="9:9">
      <c r="I1339" s="4"/>
    </row>
    <row r="1340" spans="9:9">
      <c r="I1340" s="4"/>
    </row>
    <row r="1341" spans="9:9">
      <c r="I1341" s="4"/>
    </row>
    <row r="1342" spans="9:9">
      <c r="I1342" s="4"/>
    </row>
    <row r="1343" spans="9:9">
      <c r="I1343" s="4"/>
    </row>
    <row r="1344" spans="9:9">
      <c r="I1344" s="4"/>
    </row>
    <row r="1345" spans="9:9">
      <c r="I1345" s="4"/>
    </row>
    <row r="1346" spans="9:9">
      <c r="I1346" s="4"/>
    </row>
    <row r="1347" spans="9:9">
      <c r="I1347" s="4"/>
    </row>
    <row r="1348" spans="9:9">
      <c r="I1348" s="4"/>
    </row>
    <row r="1349" spans="9:9">
      <c r="I1349" s="4"/>
    </row>
    <row r="1350" spans="9:9">
      <c r="I1350" s="4"/>
    </row>
    <row r="1351" spans="9:9">
      <c r="I1351" s="4"/>
    </row>
    <row r="1352" spans="9:9">
      <c r="I1352" s="4"/>
    </row>
    <row r="1353" spans="9:9">
      <c r="I1353" s="4"/>
    </row>
    <row r="1354" spans="9:9">
      <c r="I1354" s="4"/>
    </row>
    <row r="1355" spans="9:9">
      <c r="I1355" s="4"/>
    </row>
    <row r="1356" spans="9:9">
      <c r="I1356" s="4"/>
    </row>
    <row r="1357" spans="9:9">
      <c r="I1357" s="4"/>
    </row>
    <row r="1358" spans="9:9">
      <c r="I1358" s="4"/>
    </row>
    <row r="1359" spans="9:9">
      <c r="I1359" s="4"/>
    </row>
    <row r="1360" spans="9:9">
      <c r="I1360" s="4"/>
    </row>
    <row r="1361" spans="9:9">
      <c r="I1361" s="4"/>
    </row>
    <row r="1362" spans="9:9">
      <c r="I1362" s="4"/>
    </row>
    <row r="1363" spans="9:9">
      <c r="I1363" s="4"/>
    </row>
    <row r="1364" spans="9:9">
      <c r="I1364" s="4"/>
    </row>
    <row r="1365" spans="9:9">
      <c r="I1365" s="4"/>
    </row>
    <row r="1366" spans="9:9">
      <c r="I1366" s="4"/>
    </row>
    <row r="1367" spans="9:9">
      <c r="I1367" s="4"/>
    </row>
    <row r="1368" spans="9:9">
      <c r="I1368" s="4"/>
    </row>
    <row r="1369" spans="9:9">
      <c r="I1369" s="4"/>
    </row>
    <row r="1370" spans="9:9">
      <c r="I1370" s="4"/>
    </row>
    <row r="1371" spans="9:9">
      <c r="I1371" s="4"/>
    </row>
    <row r="1372" spans="9:9">
      <c r="I1372" s="4"/>
    </row>
    <row r="1373" spans="9:9">
      <c r="I1373" s="4"/>
    </row>
    <row r="1374" spans="9:9">
      <c r="I1374" s="4"/>
    </row>
    <row r="1375" spans="9:9">
      <c r="I1375" s="4"/>
    </row>
    <row r="1376" spans="9:9">
      <c r="I1376" s="4"/>
    </row>
    <row r="1377" spans="9:9">
      <c r="I1377" s="4"/>
    </row>
    <row r="1378" spans="9:9">
      <c r="I1378" s="4"/>
    </row>
    <row r="1379" spans="9:9">
      <c r="I1379" s="4"/>
    </row>
    <row r="1380" spans="9:9">
      <c r="I1380" s="4"/>
    </row>
    <row r="1381" spans="9:9">
      <c r="I1381" s="4"/>
    </row>
    <row r="1382" spans="9:9">
      <c r="I1382" s="4"/>
    </row>
    <row r="1383" spans="9:9">
      <c r="I1383" s="4"/>
    </row>
    <row r="1384" spans="9:9">
      <c r="I1384" s="4"/>
    </row>
    <row r="1385" spans="9:9">
      <c r="I1385" s="4"/>
    </row>
    <row r="1386" spans="9:9">
      <c r="I1386" s="4"/>
    </row>
    <row r="1387" spans="9:9">
      <c r="I1387" s="4"/>
    </row>
    <row r="1388" spans="9:9">
      <c r="I1388" s="4"/>
    </row>
    <row r="1389" spans="9:9">
      <c r="I1389" s="4"/>
    </row>
    <row r="1390" spans="9:9">
      <c r="I1390" s="4"/>
    </row>
    <row r="1391" spans="9:9">
      <c r="I1391" s="4"/>
    </row>
    <row r="1392" spans="9:9">
      <c r="I1392" s="4"/>
    </row>
    <row r="1393" spans="9:9">
      <c r="I1393" s="4"/>
    </row>
    <row r="1394" spans="9:9">
      <c r="I1394" s="4"/>
    </row>
    <row r="1395" spans="9:9">
      <c r="I1395" s="4"/>
    </row>
    <row r="1396" spans="9:9">
      <c r="I1396" s="4"/>
    </row>
    <row r="1397" spans="9:9">
      <c r="I1397" s="4"/>
    </row>
    <row r="1398" spans="9:9">
      <c r="I1398" s="4"/>
    </row>
    <row r="1399" spans="9:9">
      <c r="I1399" s="4"/>
    </row>
    <row r="1400" spans="9:9">
      <c r="I1400" s="4"/>
    </row>
    <row r="1401" spans="9:9">
      <c r="I1401" s="4"/>
    </row>
    <row r="1402" spans="9:9">
      <c r="I1402" s="4"/>
    </row>
    <row r="1403" spans="9:9">
      <c r="I1403" s="4"/>
    </row>
    <row r="1404" spans="9:9">
      <c r="I1404" s="4"/>
    </row>
    <row r="1405" spans="9:9">
      <c r="I1405" s="4"/>
    </row>
    <row r="1406" spans="9:9">
      <c r="I1406" s="4"/>
    </row>
    <row r="1407" spans="9:9">
      <c r="I1407" s="4"/>
    </row>
    <row r="1408" spans="9:9">
      <c r="I1408" s="4"/>
    </row>
    <row r="1409" spans="9:9">
      <c r="I1409" s="4"/>
    </row>
    <row r="1410" spans="9:9">
      <c r="I1410" s="4"/>
    </row>
    <row r="1411" spans="9:9">
      <c r="I1411" s="4"/>
    </row>
    <row r="1412" spans="9:9">
      <c r="I1412" s="4"/>
    </row>
    <row r="1413" spans="9:9">
      <c r="I1413" s="4"/>
    </row>
    <row r="1414" spans="9:9">
      <c r="I1414" s="4"/>
    </row>
    <row r="1415" spans="9:9">
      <c r="I1415" s="4"/>
    </row>
    <row r="1416" spans="9:9">
      <c r="I1416" s="4"/>
    </row>
    <row r="1417" spans="9:9">
      <c r="I1417" s="4"/>
    </row>
    <row r="1418" spans="9:9">
      <c r="I1418" s="4"/>
    </row>
    <row r="1419" spans="9:9">
      <c r="I1419" s="4"/>
    </row>
    <row r="1420" spans="9:9">
      <c r="I1420" s="4"/>
    </row>
    <row r="1421" spans="9:9">
      <c r="I1421" s="4"/>
    </row>
    <row r="1422" spans="9:9">
      <c r="I1422" s="4"/>
    </row>
    <row r="1423" spans="9:9">
      <c r="I1423" s="4"/>
    </row>
    <row r="1424" spans="9:9">
      <c r="I1424" s="4"/>
    </row>
    <row r="1425" spans="9:9">
      <c r="I1425" s="4"/>
    </row>
    <row r="1426" spans="9:9">
      <c r="I1426" s="4"/>
    </row>
    <row r="1427" spans="9:9">
      <c r="I1427" s="4"/>
    </row>
    <row r="1428" spans="9:9">
      <c r="I1428" s="4"/>
    </row>
    <row r="1429" spans="9:9">
      <c r="I1429" s="4"/>
    </row>
    <row r="1430" spans="9:9">
      <c r="I1430" s="4"/>
    </row>
    <row r="1431" spans="9:9">
      <c r="I1431" s="4"/>
    </row>
    <row r="1432" spans="9:9">
      <c r="I1432" s="4"/>
    </row>
    <row r="1433" spans="9:9">
      <c r="I1433" s="4"/>
    </row>
    <row r="1434" spans="9:9">
      <c r="I1434" s="4"/>
    </row>
    <row r="1435" spans="9:9">
      <c r="I1435" s="4"/>
    </row>
    <row r="1436" spans="9:9">
      <c r="I1436" s="4"/>
    </row>
    <row r="1437" spans="9:9">
      <c r="I1437" s="4"/>
    </row>
    <row r="1438" spans="9:9">
      <c r="I1438" s="4"/>
    </row>
    <row r="1439" spans="9:9">
      <c r="I1439" s="4"/>
    </row>
    <row r="1440" spans="9:9">
      <c r="I1440" s="4"/>
    </row>
    <row r="1441" spans="9:9">
      <c r="I1441" s="4"/>
    </row>
    <row r="1442" spans="9:9">
      <c r="I1442" s="4"/>
    </row>
    <row r="1443" spans="9:9">
      <c r="I1443" s="4"/>
    </row>
    <row r="1444" spans="9:9">
      <c r="I1444" s="4"/>
    </row>
    <row r="1445" spans="9:9">
      <c r="I1445" s="4"/>
    </row>
    <row r="1446" spans="9:9">
      <c r="I1446" s="4"/>
    </row>
    <row r="1447" spans="9:9">
      <c r="I1447" s="4"/>
    </row>
    <row r="1448" spans="9:9">
      <c r="I1448" s="4"/>
    </row>
    <row r="1449" spans="9:9">
      <c r="I1449" s="4"/>
    </row>
    <row r="1450" spans="9:9">
      <c r="I1450" s="4"/>
    </row>
    <row r="1451" spans="9:9">
      <c r="I1451" s="4"/>
    </row>
    <row r="1452" spans="9:9">
      <c r="I1452" s="4"/>
    </row>
    <row r="1453" spans="9:9">
      <c r="I1453" s="4"/>
    </row>
    <row r="1454" spans="9:9">
      <c r="I1454" s="4"/>
    </row>
    <row r="1455" spans="9:9">
      <c r="I1455" s="4"/>
    </row>
    <row r="1456" spans="9:9">
      <c r="I1456" s="4"/>
    </row>
    <row r="1457" spans="9:9">
      <c r="I1457" s="4"/>
    </row>
    <row r="1458" spans="9:9">
      <c r="I1458" s="4"/>
    </row>
    <row r="1459" spans="9:9">
      <c r="I1459" s="4"/>
    </row>
    <row r="1460" spans="9:9">
      <c r="I1460" s="4"/>
    </row>
    <row r="1461" spans="9:9">
      <c r="I1461" s="4"/>
    </row>
    <row r="1462" spans="9:9">
      <c r="I1462" s="4"/>
    </row>
    <row r="1463" spans="9:9">
      <c r="I1463" s="4"/>
    </row>
    <row r="1464" spans="9:9">
      <c r="I1464" s="4"/>
    </row>
    <row r="1465" spans="9:9">
      <c r="I1465" s="4"/>
    </row>
    <row r="1466" spans="9:9">
      <c r="I1466" s="4"/>
    </row>
    <row r="1467" spans="9:9">
      <c r="I1467" s="4"/>
    </row>
    <row r="1468" spans="9:9">
      <c r="I1468" s="4"/>
    </row>
    <row r="1469" spans="9:9">
      <c r="I1469" s="4"/>
    </row>
    <row r="1470" spans="9:9">
      <c r="I1470" s="4"/>
    </row>
    <row r="1471" spans="9:9">
      <c r="I1471" s="4"/>
    </row>
    <row r="1472" spans="9:9">
      <c r="I1472" s="4"/>
    </row>
    <row r="1473" spans="9:9">
      <c r="I1473" s="4"/>
    </row>
    <row r="1474" spans="9:9">
      <c r="I1474" s="4"/>
    </row>
    <row r="1475" spans="9:9">
      <c r="I1475" s="4"/>
    </row>
    <row r="1476" spans="9:9">
      <c r="I1476" s="4"/>
    </row>
    <row r="1477" spans="9:9">
      <c r="I1477" s="4"/>
    </row>
    <row r="1478" spans="9:9">
      <c r="I1478" s="4"/>
    </row>
    <row r="1479" spans="9:9">
      <c r="I1479" s="4"/>
    </row>
    <row r="1480" spans="9:9">
      <c r="I1480" s="4"/>
    </row>
    <row r="1481" spans="9:9">
      <c r="I1481" s="4"/>
    </row>
    <row r="1482" spans="9:9">
      <c r="I1482" s="4"/>
    </row>
    <row r="1483" spans="9:9">
      <c r="I1483" s="4"/>
    </row>
    <row r="1484" spans="9:9">
      <c r="I1484" s="4"/>
    </row>
    <row r="1485" spans="9:9">
      <c r="I1485" s="4"/>
    </row>
    <row r="1486" spans="9:9">
      <c r="I1486" s="4"/>
    </row>
    <row r="1487" spans="9:9">
      <c r="I1487" s="4"/>
    </row>
    <row r="1488" spans="9:9">
      <c r="I1488" s="4"/>
    </row>
    <row r="1489" spans="9:9">
      <c r="I1489" s="4"/>
    </row>
    <row r="1490" spans="9:9">
      <c r="I1490" s="4"/>
    </row>
    <row r="1491" spans="9:9">
      <c r="I1491" s="4"/>
    </row>
    <row r="1492" spans="9:9">
      <c r="I1492" s="4"/>
    </row>
    <row r="1493" spans="9:9">
      <c r="I1493" s="4"/>
    </row>
    <row r="1494" spans="9:9">
      <c r="I1494" s="4"/>
    </row>
    <row r="1495" spans="9:9">
      <c r="I1495" s="4"/>
    </row>
    <row r="1496" spans="9:9">
      <c r="I1496" s="4"/>
    </row>
    <row r="1497" spans="9:9">
      <c r="I1497" s="4"/>
    </row>
    <row r="1498" spans="9:9">
      <c r="I1498" s="4"/>
    </row>
    <row r="1499" spans="9:9">
      <c r="I1499" s="4"/>
    </row>
    <row r="1500" spans="9:9">
      <c r="I1500" s="4"/>
    </row>
    <row r="1501" spans="9:9">
      <c r="I1501" s="4"/>
    </row>
    <row r="1502" spans="9:9">
      <c r="I1502" s="4"/>
    </row>
    <row r="1503" spans="9:9">
      <c r="I1503" s="4"/>
    </row>
    <row r="1504" spans="9:9">
      <c r="I1504" s="4"/>
    </row>
    <row r="1505" spans="9:9">
      <c r="I1505" s="4"/>
    </row>
    <row r="1506" spans="9:9">
      <c r="I1506" s="4"/>
    </row>
    <row r="1507" spans="9:9">
      <c r="I1507" s="4"/>
    </row>
    <row r="1508" spans="9:9">
      <c r="I1508" s="4"/>
    </row>
    <row r="1509" spans="9:9">
      <c r="I1509" s="4"/>
    </row>
    <row r="1510" spans="9:9">
      <c r="I1510" s="4"/>
    </row>
    <row r="1511" spans="9:9">
      <c r="I1511" s="4"/>
    </row>
    <row r="1512" spans="9:9">
      <c r="I1512" s="4"/>
    </row>
    <row r="1513" spans="9:9">
      <c r="I1513" s="4"/>
    </row>
    <row r="1514" spans="9:9">
      <c r="I1514" s="4"/>
    </row>
    <row r="1515" spans="9:9">
      <c r="I1515" s="4"/>
    </row>
    <row r="1516" spans="9:9">
      <c r="I1516" s="4"/>
    </row>
    <row r="1517" spans="9:9">
      <c r="I1517" s="4"/>
    </row>
    <row r="1518" spans="9:9">
      <c r="I1518" s="4"/>
    </row>
    <row r="1519" spans="9:9">
      <c r="I1519" s="4"/>
    </row>
    <row r="1520" spans="9:9">
      <c r="I1520" s="4"/>
    </row>
    <row r="1521" spans="9:9">
      <c r="I1521" s="4"/>
    </row>
    <row r="1522" spans="9:9">
      <c r="I1522" s="4"/>
    </row>
    <row r="1523" spans="9:9">
      <c r="I1523" s="4"/>
    </row>
    <row r="1524" spans="9:9">
      <c r="I1524" s="4"/>
    </row>
    <row r="1525" spans="9:9">
      <c r="I1525" s="4"/>
    </row>
    <row r="1526" spans="9:9">
      <c r="I1526" s="4"/>
    </row>
    <row r="1527" spans="9:9">
      <c r="I1527" s="4"/>
    </row>
    <row r="1528" spans="9:9">
      <c r="I1528" s="4"/>
    </row>
    <row r="1529" spans="9:9">
      <c r="I1529" s="4"/>
    </row>
    <row r="1530" spans="9:9">
      <c r="I1530" s="4"/>
    </row>
    <row r="1531" spans="9:9">
      <c r="I1531" s="4"/>
    </row>
    <row r="1532" spans="9:9">
      <c r="I1532" s="4"/>
    </row>
    <row r="1533" spans="9:9">
      <c r="I1533" s="4"/>
    </row>
    <row r="1534" spans="9:9">
      <c r="I1534" s="4"/>
    </row>
    <row r="1535" spans="9:9">
      <c r="I1535" s="4"/>
    </row>
    <row r="1536" spans="9:9">
      <c r="I1536" s="4"/>
    </row>
    <row r="1537" spans="9:9">
      <c r="I1537" s="4"/>
    </row>
    <row r="1538" spans="9:9">
      <c r="I1538" s="4"/>
    </row>
    <row r="1539" spans="9:9">
      <c r="I1539" s="4"/>
    </row>
    <row r="1540" spans="9:9">
      <c r="I1540" s="4"/>
    </row>
    <row r="1541" spans="9:9">
      <c r="I1541" s="4"/>
    </row>
    <row r="1542" spans="9:9">
      <c r="I1542" s="4"/>
    </row>
    <row r="1543" spans="9:9">
      <c r="I1543" s="4"/>
    </row>
    <row r="1544" spans="9:9">
      <c r="I1544" s="4"/>
    </row>
    <row r="1545" spans="9:9">
      <c r="I1545" s="4"/>
    </row>
    <row r="1546" spans="9:9">
      <c r="I1546" s="4"/>
    </row>
    <row r="1547" spans="9:9">
      <c r="I1547" s="4"/>
    </row>
    <row r="1548" spans="9:9">
      <c r="I1548" s="4"/>
    </row>
    <row r="1549" spans="9:9">
      <c r="I1549" s="4"/>
    </row>
    <row r="1550" spans="9:9">
      <c r="I1550" s="4"/>
    </row>
    <row r="1551" spans="9:9">
      <c r="I1551" s="4"/>
    </row>
    <row r="1552" spans="9:9">
      <c r="I1552" s="4"/>
    </row>
    <row r="1553" spans="9:9">
      <c r="I1553" s="4"/>
    </row>
    <row r="1554" spans="9:9">
      <c r="I1554" s="4"/>
    </row>
    <row r="1555" spans="9:9">
      <c r="I1555" s="4"/>
    </row>
    <row r="1556" spans="9:9">
      <c r="I1556" s="4"/>
    </row>
    <row r="1557" spans="9:9">
      <c r="I1557" s="4"/>
    </row>
    <row r="1558" spans="9:9">
      <c r="I1558" s="4"/>
    </row>
    <row r="1559" spans="9:9">
      <c r="I1559" s="4"/>
    </row>
    <row r="1560" spans="9:9">
      <c r="I1560" s="4"/>
    </row>
    <row r="1561" spans="9:9">
      <c r="I1561" s="4"/>
    </row>
    <row r="1562" spans="9:9">
      <c r="I1562" s="4"/>
    </row>
    <row r="1563" spans="9:9">
      <c r="I1563" s="4"/>
    </row>
    <row r="1564" spans="9:9">
      <c r="I1564" s="4"/>
    </row>
    <row r="1565" spans="9:9">
      <c r="I1565" s="4"/>
    </row>
    <row r="1566" spans="9:9">
      <c r="I1566" s="4"/>
    </row>
    <row r="1567" spans="9:9">
      <c r="I1567" s="4"/>
    </row>
    <row r="1568" spans="9:9">
      <c r="I1568" s="4"/>
    </row>
    <row r="1569" spans="9:9">
      <c r="I1569" s="4"/>
    </row>
    <row r="1570" spans="9:9">
      <c r="I1570" s="4"/>
    </row>
    <row r="1571" spans="9:9">
      <c r="I1571" s="4"/>
    </row>
    <row r="1572" spans="9:9">
      <c r="I1572" s="4"/>
    </row>
    <row r="1573" spans="9:9">
      <c r="I1573" s="4"/>
    </row>
    <row r="1574" spans="9:9">
      <c r="I1574" s="4"/>
    </row>
    <row r="1575" spans="9:9">
      <c r="I1575" s="4"/>
    </row>
    <row r="1576" spans="9:9">
      <c r="I1576" s="4"/>
    </row>
    <row r="1577" spans="9:9">
      <c r="I1577" s="4"/>
    </row>
    <row r="1578" spans="9:9">
      <c r="I1578" s="4"/>
    </row>
    <row r="1579" spans="9:9">
      <c r="I1579" s="4"/>
    </row>
    <row r="1580" spans="9:9">
      <c r="I1580" s="4"/>
    </row>
    <row r="1581" spans="9:9">
      <c r="I1581" s="4"/>
    </row>
    <row r="1582" spans="9:9">
      <c r="I1582" s="4"/>
    </row>
    <row r="1583" spans="9:9">
      <c r="I1583" s="4"/>
    </row>
    <row r="1584" spans="9:9">
      <c r="I1584" s="4"/>
    </row>
    <row r="1585" spans="9:9">
      <c r="I1585" s="4"/>
    </row>
    <row r="1586" spans="9:9">
      <c r="I1586" s="4"/>
    </row>
    <row r="1587" spans="9:9">
      <c r="I1587" s="4"/>
    </row>
    <row r="1588" spans="9:9">
      <c r="I1588" s="4"/>
    </row>
    <row r="1589" spans="9:9">
      <c r="I1589" s="4"/>
    </row>
    <row r="1590" spans="9:9">
      <c r="I1590" s="4"/>
    </row>
    <row r="1591" spans="9:9">
      <c r="I1591" s="4"/>
    </row>
    <row r="1592" spans="9:9">
      <c r="I1592" s="4"/>
    </row>
    <row r="1593" spans="9:9">
      <c r="I1593" s="4"/>
    </row>
    <row r="1594" spans="9:9">
      <c r="I1594" s="4"/>
    </row>
    <row r="1595" spans="9:9">
      <c r="I1595" s="4"/>
    </row>
    <row r="1596" spans="9:9">
      <c r="I1596" s="4"/>
    </row>
    <row r="1597" spans="9:9">
      <c r="I1597" s="4"/>
    </row>
    <row r="1598" spans="9:9">
      <c r="I1598" s="4"/>
    </row>
    <row r="1599" spans="9:9">
      <c r="I1599" s="4"/>
    </row>
    <row r="1600" spans="9:9">
      <c r="I1600" s="4"/>
    </row>
    <row r="1601" spans="9:9">
      <c r="I1601" s="4"/>
    </row>
    <row r="1602" spans="9:9">
      <c r="I1602" s="4"/>
    </row>
    <row r="1603" spans="9:9">
      <c r="I1603" s="4"/>
    </row>
    <row r="1604" spans="9:9">
      <c r="I1604" s="4"/>
    </row>
    <row r="1605" spans="9:9">
      <c r="I1605" s="4"/>
    </row>
    <row r="1606" spans="9:9">
      <c r="I1606" s="4"/>
    </row>
    <row r="1607" spans="9:9">
      <c r="I1607" s="4"/>
    </row>
    <row r="1608" spans="9:9">
      <c r="I1608" s="4"/>
    </row>
    <row r="1609" spans="9:9">
      <c r="I1609" s="4"/>
    </row>
    <row r="1610" spans="9:9">
      <c r="I1610" s="4"/>
    </row>
    <row r="1611" spans="9:9">
      <c r="I1611" s="4"/>
    </row>
    <row r="1612" spans="9:9">
      <c r="I1612" s="4"/>
    </row>
    <row r="1613" spans="9:9">
      <c r="I1613" s="4"/>
    </row>
    <row r="1614" spans="9:9">
      <c r="I1614" s="4"/>
    </row>
    <row r="1615" spans="9:9">
      <c r="I1615" s="4"/>
    </row>
    <row r="1616" spans="9:9">
      <c r="I1616" s="4"/>
    </row>
    <row r="1617" spans="9:9">
      <c r="I1617" s="4"/>
    </row>
    <row r="1618" spans="9:9">
      <c r="I1618" s="4"/>
    </row>
    <row r="1619" spans="9:9">
      <c r="I1619" s="4"/>
    </row>
    <row r="1620" spans="9:9">
      <c r="I1620" s="4"/>
    </row>
    <row r="1621" spans="9:9">
      <c r="I1621" s="4"/>
    </row>
    <row r="1622" spans="9:9">
      <c r="I1622" s="4"/>
    </row>
    <row r="1623" spans="9:9">
      <c r="I1623" s="4"/>
    </row>
    <row r="1624" spans="9:9">
      <c r="I1624" s="4"/>
    </row>
    <row r="1625" spans="9:9">
      <c r="I1625" s="4"/>
    </row>
    <row r="1626" spans="9:9">
      <c r="I1626" s="4"/>
    </row>
    <row r="1627" spans="9:9">
      <c r="I1627" s="4"/>
    </row>
    <row r="1628" spans="9:9">
      <c r="I1628" s="4"/>
    </row>
    <row r="1629" spans="9:9">
      <c r="I1629" s="4"/>
    </row>
    <row r="1630" spans="9:9">
      <c r="I1630" s="4"/>
    </row>
    <row r="1631" spans="9:9">
      <c r="I1631" s="4"/>
    </row>
    <row r="1632" spans="9:9">
      <c r="I1632" s="4"/>
    </row>
    <row r="1633" spans="9:9">
      <c r="I1633" s="4"/>
    </row>
    <row r="1634" spans="9:9">
      <c r="I1634" s="4"/>
    </row>
    <row r="1635" spans="9:9">
      <c r="I1635" s="4"/>
    </row>
    <row r="1636" spans="9:9">
      <c r="I1636" s="4"/>
    </row>
    <row r="1637" spans="9:9">
      <c r="I1637" s="4"/>
    </row>
    <row r="1638" spans="9:9">
      <c r="I1638" s="4"/>
    </row>
    <row r="1639" spans="9:9">
      <c r="I1639" s="4"/>
    </row>
    <row r="1640" spans="9:9">
      <c r="I1640" s="4"/>
    </row>
    <row r="1641" spans="9:9">
      <c r="I1641" s="4"/>
    </row>
    <row r="1642" spans="9:9">
      <c r="I1642" s="4"/>
    </row>
    <row r="1643" spans="9:9">
      <c r="I1643" s="4"/>
    </row>
    <row r="1644" spans="9:9">
      <c r="I1644" s="4"/>
    </row>
    <row r="1645" spans="9:9">
      <c r="I1645" s="4"/>
    </row>
    <row r="1646" spans="9:9">
      <c r="I1646" s="4"/>
    </row>
    <row r="1647" spans="9:9">
      <c r="I1647" s="4"/>
    </row>
    <row r="1648" spans="9:9">
      <c r="I1648" s="4"/>
    </row>
    <row r="1649" spans="9:9">
      <c r="I1649" s="4"/>
    </row>
    <row r="1650" spans="9:9">
      <c r="I1650" s="4"/>
    </row>
    <row r="1651" spans="9:9">
      <c r="I1651" s="4"/>
    </row>
    <row r="1652" spans="9:9">
      <c r="I1652" s="4"/>
    </row>
    <row r="1653" spans="9:9">
      <c r="I1653" s="4"/>
    </row>
    <row r="1654" spans="9:9">
      <c r="I1654" s="4"/>
    </row>
    <row r="1655" spans="9:9">
      <c r="I1655" s="4"/>
    </row>
    <row r="1656" spans="9:9">
      <c r="I1656" s="4"/>
    </row>
    <row r="1657" spans="9:9">
      <c r="I1657" s="4"/>
    </row>
    <row r="1658" spans="9:9">
      <c r="I1658" s="4"/>
    </row>
    <row r="1659" spans="9:9">
      <c r="I1659" s="4"/>
    </row>
    <row r="1660" spans="9:9">
      <c r="I1660" s="4"/>
    </row>
    <row r="1661" spans="9:9">
      <c r="I1661" s="4"/>
    </row>
    <row r="1662" spans="9:9">
      <c r="I1662" s="4"/>
    </row>
    <row r="1663" spans="9:9">
      <c r="I1663" s="4"/>
    </row>
    <row r="1664" spans="9:9">
      <c r="I1664" s="4"/>
    </row>
    <row r="1665" spans="9:9">
      <c r="I1665" s="4"/>
    </row>
    <row r="1666" spans="9:9">
      <c r="I1666" s="4"/>
    </row>
    <row r="1667" spans="9:9">
      <c r="I1667" s="4"/>
    </row>
    <row r="1668" spans="9:9">
      <c r="I1668" s="4"/>
    </row>
    <row r="1669" spans="9:9">
      <c r="I1669" s="4"/>
    </row>
    <row r="1670" spans="9:9">
      <c r="I1670" s="4"/>
    </row>
    <row r="1671" spans="9:9">
      <c r="I1671" s="4"/>
    </row>
    <row r="1672" spans="9:9">
      <c r="I1672" s="4"/>
    </row>
    <row r="1673" spans="9:9">
      <c r="I1673" s="4"/>
    </row>
    <row r="1674" spans="9:9">
      <c r="I1674" s="4"/>
    </row>
    <row r="1675" spans="9:9">
      <c r="I1675" s="4"/>
    </row>
    <row r="1676" spans="9:9">
      <c r="I1676" s="4"/>
    </row>
    <row r="1677" spans="9:9">
      <c r="I1677" s="4"/>
    </row>
    <row r="1678" spans="9:9">
      <c r="I1678" s="4"/>
    </row>
    <row r="1679" spans="9:9">
      <c r="I1679" s="4"/>
    </row>
    <row r="1680" spans="9:9">
      <c r="I1680" s="4"/>
    </row>
    <row r="1681" spans="9:9">
      <c r="I1681" s="4"/>
    </row>
    <row r="1682" spans="9:9">
      <c r="I1682" s="4"/>
    </row>
    <row r="1683" spans="9:9">
      <c r="I1683" s="4"/>
    </row>
    <row r="1684" spans="9:9">
      <c r="I1684" s="4"/>
    </row>
    <row r="1685" spans="9:9">
      <c r="I1685" s="4"/>
    </row>
    <row r="1686" spans="9:9">
      <c r="I1686" s="4"/>
    </row>
    <row r="1687" spans="9:9">
      <c r="I1687" s="4"/>
    </row>
    <row r="1688" spans="9:9">
      <c r="I1688" s="4"/>
    </row>
    <row r="1689" spans="9:9">
      <c r="I1689" s="4"/>
    </row>
    <row r="1690" spans="9:9">
      <c r="I1690" s="4"/>
    </row>
    <row r="1691" spans="9:9">
      <c r="I1691" s="4"/>
    </row>
    <row r="1692" spans="9:9">
      <c r="I1692" s="4"/>
    </row>
    <row r="1693" spans="9:9">
      <c r="I1693" s="4"/>
    </row>
    <row r="1694" spans="9:9">
      <c r="I1694" s="4"/>
    </row>
    <row r="1695" spans="9:9">
      <c r="I1695" s="4"/>
    </row>
    <row r="1696" spans="9:9">
      <c r="I1696" s="4"/>
    </row>
    <row r="1697" spans="9:9">
      <c r="I1697" s="4"/>
    </row>
    <row r="1698" spans="9:9">
      <c r="I1698" s="4"/>
    </row>
    <row r="1699" spans="9:9">
      <c r="I1699" s="4"/>
    </row>
    <row r="1700" spans="9:9">
      <c r="I1700" s="4"/>
    </row>
    <row r="1701" spans="9:9">
      <c r="I1701" s="4"/>
    </row>
    <row r="1702" spans="9:9">
      <c r="I1702" s="4"/>
    </row>
    <row r="1703" spans="9:9">
      <c r="I1703" s="4"/>
    </row>
    <row r="1704" spans="9:9">
      <c r="I1704" s="4"/>
    </row>
    <row r="1705" spans="9:9">
      <c r="I1705" s="4"/>
    </row>
    <row r="1706" spans="9:9">
      <c r="I1706" s="4"/>
    </row>
    <row r="1707" spans="9:9">
      <c r="I1707" s="4"/>
    </row>
    <row r="1708" spans="9:9">
      <c r="I1708" s="4"/>
    </row>
    <row r="1709" spans="9:9">
      <c r="I1709" s="4"/>
    </row>
    <row r="1710" spans="9:9">
      <c r="I1710" s="4"/>
    </row>
    <row r="1711" spans="9:9">
      <c r="I1711" s="4"/>
    </row>
    <row r="1712" spans="9:9">
      <c r="I1712" s="4"/>
    </row>
    <row r="1713" spans="9:9">
      <c r="I1713" s="4"/>
    </row>
    <row r="1714" spans="9:9">
      <c r="I1714" s="4"/>
    </row>
    <row r="1715" spans="9:9">
      <c r="I1715" s="4"/>
    </row>
    <row r="1716" spans="9:9">
      <c r="I1716" s="4"/>
    </row>
    <row r="1717" spans="9:9">
      <c r="I1717" s="4"/>
    </row>
    <row r="1718" spans="9:9">
      <c r="I1718" s="4"/>
    </row>
    <row r="1719" spans="9:9">
      <c r="I1719" s="4"/>
    </row>
    <row r="1720" spans="9:9">
      <c r="I1720" s="4"/>
    </row>
    <row r="1721" spans="9:9">
      <c r="I1721" s="4"/>
    </row>
    <row r="1722" spans="9:9">
      <c r="I1722" s="4"/>
    </row>
    <row r="1723" spans="9:9">
      <c r="I1723" s="4"/>
    </row>
    <row r="1724" spans="9:9">
      <c r="I1724" s="4"/>
    </row>
    <row r="1725" spans="9:9">
      <c r="I1725" s="4"/>
    </row>
    <row r="1726" spans="9:9">
      <c r="I1726" s="4"/>
    </row>
    <row r="1727" spans="9:9">
      <c r="I1727" s="4"/>
    </row>
    <row r="1728" spans="9:9">
      <c r="I1728" s="4"/>
    </row>
    <row r="1729" spans="9:9">
      <c r="I1729" s="4"/>
    </row>
    <row r="1730" spans="9:9">
      <c r="I1730" s="4"/>
    </row>
    <row r="1731" spans="9:9">
      <c r="I1731" s="4"/>
    </row>
    <row r="1732" spans="9:9">
      <c r="I1732" s="4"/>
    </row>
    <row r="1733" spans="9:9">
      <c r="I1733" s="4"/>
    </row>
    <row r="1734" spans="9:9">
      <c r="I1734" s="4"/>
    </row>
    <row r="1735" spans="9:9">
      <c r="I1735" s="4"/>
    </row>
    <row r="1736" spans="9:9">
      <c r="I1736" s="4"/>
    </row>
    <row r="1737" spans="9:9">
      <c r="I1737" s="4"/>
    </row>
    <row r="1738" spans="9:9">
      <c r="I1738" s="4"/>
    </row>
    <row r="1739" spans="9:9">
      <c r="I1739" s="4"/>
    </row>
    <row r="1740" spans="9:9">
      <c r="I1740" s="4"/>
    </row>
    <row r="1741" spans="9:9">
      <c r="I1741" s="4"/>
    </row>
    <row r="1742" spans="9:9">
      <c r="I1742" s="4"/>
    </row>
    <row r="1743" spans="9:9">
      <c r="I1743" s="4"/>
    </row>
    <row r="1744" spans="9:9">
      <c r="I1744" s="4"/>
    </row>
    <row r="1745" spans="9:9">
      <c r="I1745" s="4"/>
    </row>
    <row r="1746" spans="9:9">
      <c r="I1746" s="4"/>
    </row>
    <row r="1747" spans="9:9">
      <c r="I1747" s="4"/>
    </row>
    <row r="1748" spans="9:9">
      <c r="I1748" s="4"/>
    </row>
    <row r="1749" spans="9:9">
      <c r="I1749" s="4"/>
    </row>
    <row r="1750" spans="9:9">
      <c r="I1750" s="4"/>
    </row>
    <row r="1751" spans="9:9">
      <c r="I1751" s="4"/>
    </row>
    <row r="1752" spans="9:9">
      <c r="I1752" s="4"/>
    </row>
    <row r="1753" spans="9:9">
      <c r="I1753" s="4"/>
    </row>
    <row r="1754" spans="9:9">
      <c r="I1754" s="4"/>
    </row>
    <row r="1755" spans="9:9">
      <c r="I1755" s="4"/>
    </row>
    <row r="1756" spans="9:9">
      <c r="I1756" s="4"/>
    </row>
    <row r="1757" spans="9:9">
      <c r="I1757" s="4"/>
    </row>
    <row r="1758" spans="9:9">
      <c r="I1758" s="4"/>
    </row>
    <row r="1759" spans="9:9">
      <c r="I1759" s="4"/>
    </row>
    <row r="1760" spans="9:9">
      <c r="I1760" s="4"/>
    </row>
    <row r="1761" spans="9:9">
      <c r="I1761" s="4"/>
    </row>
    <row r="1762" spans="9:9">
      <c r="I1762" s="4"/>
    </row>
    <row r="1763" spans="9:9">
      <c r="I1763" s="4"/>
    </row>
    <row r="1764" spans="9:9">
      <c r="I1764" s="4"/>
    </row>
    <row r="1765" spans="9:9">
      <c r="I1765" s="4"/>
    </row>
    <row r="1766" spans="9:9">
      <c r="I1766" s="4"/>
    </row>
    <row r="1767" spans="9:9">
      <c r="I1767" s="4"/>
    </row>
    <row r="1768" spans="9:9">
      <c r="I1768" s="4"/>
    </row>
    <row r="1769" spans="9:9">
      <c r="I1769" s="4"/>
    </row>
    <row r="1770" spans="9:9">
      <c r="I1770" s="4"/>
    </row>
    <row r="1771" spans="9:9">
      <c r="I1771" s="4"/>
    </row>
    <row r="1772" spans="9:9">
      <c r="I1772" s="4"/>
    </row>
    <row r="1773" spans="9:9">
      <c r="I1773" s="4"/>
    </row>
    <row r="1774" spans="9:9">
      <c r="I1774" s="4"/>
    </row>
    <row r="1775" spans="9:9">
      <c r="I1775" s="4"/>
    </row>
    <row r="1776" spans="9:9">
      <c r="I1776" s="4"/>
    </row>
    <row r="1777" spans="9:9">
      <c r="I1777" s="4"/>
    </row>
    <row r="1778" spans="9:9">
      <c r="I1778" s="4"/>
    </row>
    <row r="1779" spans="9:9">
      <c r="I1779" s="4"/>
    </row>
    <row r="1780" spans="9:9">
      <c r="I1780" s="4"/>
    </row>
    <row r="1781" spans="9:9">
      <c r="I1781" s="4"/>
    </row>
    <row r="1782" spans="9:9">
      <c r="I1782" s="4"/>
    </row>
    <row r="1783" spans="9:9">
      <c r="I1783" s="4"/>
    </row>
    <row r="1784" spans="9:9">
      <c r="I1784" s="4"/>
    </row>
    <row r="1785" spans="9:9">
      <c r="I1785" s="4"/>
    </row>
    <row r="1786" spans="9:9">
      <c r="I1786" s="4"/>
    </row>
    <row r="1787" spans="9:9">
      <c r="I1787" s="4"/>
    </row>
    <row r="1788" spans="9:9">
      <c r="I1788" s="4"/>
    </row>
    <row r="1789" spans="9:9">
      <c r="I1789" s="4"/>
    </row>
    <row r="1790" spans="9:9">
      <c r="I1790" s="4"/>
    </row>
    <row r="1791" spans="9:9">
      <c r="I1791" s="4"/>
    </row>
    <row r="1792" spans="9:9">
      <c r="I1792" s="4"/>
    </row>
    <row r="1793" spans="9:9">
      <c r="I1793" s="4"/>
    </row>
    <row r="1794" spans="9:9">
      <c r="I1794" s="4"/>
    </row>
    <row r="1795" spans="9:9">
      <c r="I1795" s="4"/>
    </row>
    <row r="1796" spans="9:9">
      <c r="I1796" s="4"/>
    </row>
    <row r="1797" spans="9:9">
      <c r="I1797" s="4"/>
    </row>
    <row r="1798" spans="9:9">
      <c r="I1798" s="4"/>
    </row>
    <row r="1799" spans="9:9">
      <c r="I1799" s="4"/>
    </row>
    <row r="1800" spans="9:9">
      <c r="I1800" s="4"/>
    </row>
    <row r="1801" spans="9:9">
      <c r="I1801" s="4"/>
    </row>
    <row r="1802" spans="9:9">
      <c r="I1802" s="4"/>
    </row>
    <row r="1803" spans="9:9">
      <c r="I1803" s="4"/>
    </row>
    <row r="1804" spans="9:9">
      <c r="I1804" s="4"/>
    </row>
    <row r="1805" spans="9:9">
      <c r="I1805" s="4"/>
    </row>
    <row r="1806" spans="9:9">
      <c r="I1806" s="4"/>
    </row>
    <row r="1807" spans="9:9">
      <c r="I1807" s="4"/>
    </row>
    <row r="1808" spans="9:9">
      <c r="I1808" s="4"/>
    </row>
    <row r="1809" spans="9:9">
      <c r="I1809" s="4"/>
    </row>
    <row r="1810" spans="9:9">
      <c r="I1810" s="4"/>
    </row>
    <row r="1811" spans="9:9">
      <c r="I1811" s="4"/>
    </row>
    <row r="1812" spans="9:9">
      <c r="I1812" s="4"/>
    </row>
    <row r="1813" spans="9:9">
      <c r="I1813" s="4"/>
    </row>
    <row r="1814" spans="9:9">
      <c r="I1814" s="4"/>
    </row>
    <row r="1815" spans="9:9">
      <c r="I1815" s="4"/>
    </row>
    <row r="1816" spans="9:9">
      <c r="I1816" s="4"/>
    </row>
    <row r="1817" spans="9:9">
      <c r="I1817" s="4"/>
    </row>
    <row r="1818" spans="9:9">
      <c r="I1818" s="4"/>
    </row>
    <row r="1819" spans="9:9">
      <c r="I1819" s="4"/>
    </row>
    <row r="1820" spans="9:9">
      <c r="I1820" s="4"/>
    </row>
    <row r="1821" spans="9:9">
      <c r="I1821" s="4"/>
    </row>
    <row r="1822" spans="9:9">
      <c r="I1822" s="4"/>
    </row>
    <row r="1823" spans="9:9">
      <c r="I1823" s="4"/>
    </row>
    <row r="1824" spans="9:9">
      <c r="I1824" s="4"/>
    </row>
    <row r="1825" spans="9:9">
      <c r="I1825" s="4"/>
    </row>
    <row r="1826" spans="9:9">
      <c r="I1826" s="4"/>
    </row>
    <row r="1827" spans="9:9">
      <c r="I1827" s="4"/>
    </row>
    <row r="1828" spans="9:9">
      <c r="I1828" s="4"/>
    </row>
    <row r="1829" spans="9:9">
      <c r="I1829" s="4"/>
    </row>
    <row r="1830" spans="9:9">
      <c r="I1830" s="4"/>
    </row>
    <row r="1831" spans="9:9">
      <c r="I1831" s="4"/>
    </row>
    <row r="1832" spans="9:9">
      <c r="I1832" s="4"/>
    </row>
    <row r="1833" spans="9:9">
      <c r="I1833" s="4"/>
    </row>
    <row r="1834" spans="9:9">
      <c r="I1834" s="4"/>
    </row>
    <row r="1835" spans="9:9">
      <c r="I1835" s="4"/>
    </row>
    <row r="1836" spans="9:9">
      <c r="I1836" s="4"/>
    </row>
    <row r="1837" spans="9:9">
      <c r="I1837" s="4"/>
    </row>
    <row r="1838" spans="9:9">
      <c r="I1838" s="4"/>
    </row>
    <row r="1839" spans="9:9">
      <c r="I1839" s="4"/>
    </row>
    <row r="1840" spans="9:9">
      <c r="I1840" s="4"/>
    </row>
    <row r="1841" spans="9:9">
      <c r="I1841" s="4"/>
    </row>
    <row r="1842" spans="9:9">
      <c r="I1842" s="4"/>
    </row>
    <row r="1843" spans="9:9">
      <c r="I1843" s="4"/>
    </row>
    <row r="1844" spans="9:9">
      <c r="I1844" s="4"/>
    </row>
    <row r="1845" spans="9:9">
      <c r="I1845" s="4"/>
    </row>
    <row r="1846" spans="9:9">
      <c r="I1846" s="4"/>
    </row>
    <row r="1847" spans="9:9">
      <c r="I1847" s="4"/>
    </row>
    <row r="1848" spans="9:9">
      <c r="I1848" s="4"/>
    </row>
    <row r="1849" spans="9:9">
      <c r="I1849" s="4"/>
    </row>
    <row r="1850" spans="9:9">
      <c r="I1850" s="4"/>
    </row>
    <row r="1851" spans="9:9">
      <c r="I1851" s="4"/>
    </row>
    <row r="1852" spans="9:9">
      <c r="I1852" s="4"/>
    </row>
    <row r="1853" spans="9:9">
      <c r="I1853" s="4"/>
    </row>
    <row r="1854" spans="9:9">
      <c r="I1854" s="4"/>
    </row>
    <row r="1855" spans="9:9">
      <c r="I1855" s="4"/>
    </row>
    <row r="1856" spans="9:9">
      <c r="I1856" s="4"/>
    </row>
    <row r="1857" spans="9:9">
      <c r="I1857" s="4"/>
    </row>
    <row r="1858" spans="9:9">
      <c r="I1858" s="4"/>
    </row>
    <row r="1859" spans="9:9">
      <c r="I1859" s="4"/>
    </row>
    <row r="1860" spans="9:9">
      <c r="I1860" s="4"/>
    </row>
    <row r="1861" spans="9:9">
      <c r="I1861" s="4"/>
    </row>
    <row r="1862" spans="9:9">
      <c r="I1862" s="4"/>
    </row>
    <row r="1863" spans="9:9">
      <c r="I1863" s="4"/>
    </row>
    <row r="1864" spans="9:9">
      <c r="I1864" s="4"/>
    </row>
    <row r="1865" spans="9:9">
      <c r="I1865" s="4"/>
    </row>
    <row r="1866" spans="9:9">
      <c r="I1866" s="4"/>
    </row>
    <row r="1867" spans="9:9">
      <c r="I1867" s="4"/>
    </row>
    <row r="1868" spans="9:9">
      <c r="I1868" s="4"/>
    </row>
    <row r="1869" spans="9:9">
      <c r="I1869" s="4"/>
    </row>
    <row r="1870" spans="9:9">
      <c r="I1870" s="4"/>
    </row>
    <row r="1871" spans="9:9">
      <c r="I1871" s="4"/>
    </row>
    <row r="1872" spans="9:9">
      <c r="I1872" s="4"/>
    </row>
    <row r="1873" spans="9:9">
      <c r="I1873" s="4"/>
    </row>
    <row r="1874" spans="9:9">
      <c r="I1874" s="4"/>
    </row>
    <row r="1875" spans="9:9">
      <c r="I1875" s="4"/>
    </row>
    <row r="1876" spans="9:9">
      <c r="I1876" s="4"/>
    </row>
    <row r="1877" spans="9:9">
      <c r="I1877" s="4"/>
    </row>
    <row r="1878" spans="9:9">
      <c r="I1878" s="4"/>
    </row>
    <row r="1879" spans="9:9">
      <c r="I1879" s="4"/>
    </row>
    <row r="1880" spans="9:9">
      <c r="I1880" s="4"/>
    </row>
    <row r="1881" spans="9:9">
      <c r="I1881" s="4"/>
    </row>
    <row r="1882" spans="9:9">
      <c r="I1882" s="4"/>
    </row>
    <row r="1883" spans="9:9">
      <c r="I1883" s="4"/>
    </row>
    <row r="1884" spans="9:9">
      <c r="I1884" s="4"/>
    </row>
    <row r="1885" spans="9:9">
      <c r="I1885" s="4"/>
    </row>
    <row r="1886" spans="9:9">
      <c r="I1886" s="4"/>
    </row>
    <row r="1887" spans="9:9">
      <c r="I1887" s="4"/>
    </row>
    <row r="1888" spans="9:9">
      <c r="I1888" s="4"/>
    </row>
    <row r="1889" spans="9:9">
      <c r="I1889" s="4"/>
    </row>
    <row r="1890" spans="9:9">
      <c r="I1890" s="4"/>
    </row>
    <row r="1891" spans="9:9">
      <c r="I1891" s="4"/>
    </row>
    <row r="1892" spans="9:9">
      <c r="I1892" s="4"/>
    </row>
    <row r="1893" spans="9:9">
      <c r="I1893" s="4"/>
    </row>
    <row r="1894" spans="9:9">
      <c r="I1894" s="4"/>
    </row>
    <row r="1895" spans="9:9">
      <c r="I1895" s="4"/>
    </row>
    <row r="1896" spans="9:9">
      <c r="I1896" s="4"/>
    </row>
    <row r="1897" spans="9:9">
      <c r="I1897" s="4"/>
    </row>
    <row r="1898" spans="9:9">
      <c r="I1898" s="4"/>
    </row>
    <row r="1899" spans="9:9">
      <c r="I1899" s="4"/>
    </row>
    <row r="1900" spans="9:9">
      <c r="I1900" s="4"/>
    </row>
    <row r="1901" spans="9:9">
      <c r="I1901" s="4"/>
    </row>
    <row r="1902" spans="9:9">
      <c r="I1902" s="4"/>
    </row>
    <row r="1903" spans="9:9">
      <c r="I1903" s="4"/>
    </row>
    <row r="1904" spans="9:9">
      <c r="I1904" s="4"/>
    </row>
    <row r="1905" spans="9:9">
      <c r="I1905" s="4"/>
    </row>
    <row r="1906" spans="9:9">
      <c r="I1906" s="4"/>
    </row>
    <row r="1907" spans="9:9">
      <c r="I1907" s="4"/>
    </row>
    <row r="1908" spans="9:9">
      <c r="I1908" s="4"/>
    </row>
    <row r="1909" spans="9:9">
      <c r="I1909" s="4"/>
    </row>
    <row r="1910" spans="9:9">
      <c r="I1910" s="4"/>
    </row>
    <row r="1911" spans="9:9">
      <c r="I1911" s="4"/>
    </row>
    <row r="1912" spans="9:9">
      <c r="I1912" s="4"/>
    </row>
    <row r="1913" spans="9:9">
      <c r="I1913" s="4"/>
    </row>
    <row r="1914" spans="9:9">
      <c r="I1914" s="4"/>
    </row>
    <row r="1915" spans="9:9">
      <c r="I1915" s="4"/>
    </row>
    <row r="1916" spans="9:9">
      <c r="I1916" s="4"/>
    </row>
    <row r="1917" spans="9:9">
      <c r="I1917" s="4"/>
    </row>
    <row r="1918" spans="9:9">
      <c r="I1918" s="4"/>
    </row>
    <row r="1919" spans="9:9">
      <c r="I1919" s="4"/>
    </row>
    <row r="1920" spans="9:9">
      <c r="I1920" s="4"/>
    </row>
    <row r="1921" spans="9:9">
      <c r="I1921" s="4"/>
    </row>
    <row r="1922" spans="9:9">
      <c r="I1922" s="4"/>
    </row>
    <row r="1923" spans="9:9">
      <c r="I1923" s="4"/>
    </row>
    <row r="1924" spans="9:9">
      <c r="I1924" s="4"/>
    </row>
    <row r="1925" spans="9:9">
      <c r="I1925" s="4"/>
    </row>
    <row r="1926" spans="9:9">
      <c r="I1926" s="4"/>
    </row>
    <row r="1927" spans="9:9">
      <c r="I1927" s="4"/>
    </row>
    <row r="1928" spans="9:9">
      <c r="I1928" s="4"/>
    </row>
    <row r="1929" spans="9:9">
      <c r="I1929" s="4"/>
    </row>
    <row r="1930" spans="9:9">
      <c r="I1930" s="4"/>
    </row>
    <row r="1931" spans="9:9">
      <c r="I1931" s="4"/>
    </row>
    <row r="1932" spans="9:9">
      <c r="I1932" s="4"/>
    </row>
    <row r="1933" spans="9:9">
      <c r="I1933" s="4"/>
    </row>
    <row r="1934" spans="9:9">
      <c r="I1934" s="4"/>
    </row>
    <row r="1935" spans="9:9">
      <c r="I1935" s="4"/>
    </row>
    <row r="1936" spans="9:9">
      <c r="I1936" s="4"/>
    </row>
    <row r="1937" spans="9:9">
      <c r="I1937" s="4"/>
    </row>
    <row r="1938" spans="9:9">
      <c r="I1938" s="4"/>
    </row>
    <row r="1939" spans="9:9">
      <c r="I1939" s="4"/>
    </row>
    <row r="1940" spans="9:9">
      <c r="I1940" s="4"/>
    </row>
    <row r="1941" spans="9:9">
      <c r="I1941" s="4"/>
    </row>
    <row r="1942" spans="9:9">
      <c r="I1942" s="4"/>
    </row>
    <row r="1943" spans="9:9">
      <c r="I1943" s="4"/>
    </row>
    <row r="1944" spans="9:9">
      <c r="I1944" s="4"/>
    </row>
    <row r="1945" spans="9:9">
      <c r="I1945" s="4"/>
    </row>
    <row r="1946" spans="9:9">
      <c r="I1946" s="4"/>
    </row>
    <row r="1947" spans="9:9">
      <c r="I1947" s="4"/>
    </row>
    <row r="1948" spans="9:9">
      <c r="I1948" s="4"/>
    </row>
    <row r="1949" spans="9:9">
      <c r="I1949" s="4"/>
    </row>
    <row r="1950" spans="9:9">
      <c r="I1950" s="4"/>
    </row>
    <row r="1951" spans="9:9">
      <c r="I1951" s="4"/>
    </row>
    <row r="1952" spans="9:9">
      <c r="I1952" s="4"/>
    </row>
    <row r="1953" spans="9:9">
      <c r="I1953" s="4"/>
    </row>
    <row r="1954" spans="9:9">
      <c r="I1954" s="4"/>
    </row>
    <row r="1955" spans="9:9">
      <c r="I1955" s="4"/>
    </row>
    <row r="1956" spans="9:9">
      <c r="I1956" s="4"/>
    </row>
    <row r="1957" spans="9:9">
      <c r="I1957" s="4"/>
    </row>
    <row r="1958" spans="9:9">
      <c r="I1958" s="4"/>
    </row>
    <row r="1959" spans="9:9">
      <c r="I1959" s="4"/>
    </row>
    <row r="1960" spans="9:9">
      <c r="I1960" s="4"/>
    </row>
    <row r="1961" spans="9:9">
      <c r="I1961" s="4"/>
    </row>
    <row r="1962" spans="9:9">
      <c r="I1962" s="4"/>
    </row>
    <row r="1963" spans="9:9">
      <c r="I1963" s="4"/>
    </row>
    <row r="1964" spans="9:9">
      <c r="I1964" s="4"/>
    </row>
    <row r="1965" spans="9:9">
      <c r="I1965" s="4"/>
    </row>
    <row r="1966" spans="9:9">
      <c r="I1966" s="4"/>
    </row>
    <row r="1967" spans="9:9">
      <c r="I1967" s="4"/>
    </row>
    <row r="1968" spans="9:9">
      <c r="I1968" s="4"/>
    </row>
    <row r="1969" spans="9:9">
      <c r="I1969" s="4"/>
    </row>
    <row r="1970" spans="9:9">
      <c r="I1970" s="4"/>
    </row>
    <row r="1971" spans="9:9">
      <c r="I1971" s="4"/>
    </row>
    <row r="1972" spans="9:9">
      <c r="I1972" s="4"/>
    </row>
    <row r="1973" spans="9:9">
      <c r="I1973" s="4"/>
    </row>
    <row r="1974" spans="9:9">
      <c r="I1974" s="4"/>
    </row>
    <row r="1975" spans="9:9">
      <c r="I1975" s="4"/>
    </row>
    <row r="1976" spans="9:9">
      <c r="I1976" s="4"/>
    </row>
    <row r="1977" spans="9:9">
      <c r="I1977" s="4"/>
    </row>
    <row r="1978" spans="9:9">
      <c r="I1978" s="4"/>
    </row>
    <row r="1979" spans="9:9">
      <c r="I1979" s="4"/>
    </row>
    <row r="1980" spans="9:9">
      <c r="I1980" s="4"/>
    </row>
    <row r="1981" spans="9:9">
      <c r="I1981" s="4"/>
    </row>
    <row r="1982" spans="9:9">
      <c r="I1982" s="4"/>
    </row>
    <row r="1983" spans="9:9">
      <c r="I1983" s="4"/>
    </row>
    <row r="1984" spans="9:9">
      <c r="I1984" s="4"/>
    </row>
    <row r="1985" spans="9:9">
      <c r="I1985" s="4"/>
    </row>
    <row r="1986" spans="9:9">
      <c r="I1986" s="4"/>
    </row>
    <row r="1987" spans="9:9">
      <c r="I1987" s="4"/>
    </row>
    <row r="1988" spans="9:9">
      <c r="I1988" s="4"/>
    </row>
    <row r="1989" spans="9:9">
      <c r="I1989" s="4"/>
    </row>
    <row r="1990" spans="9:9">
      <c r="I1990" s="4"/>
    </row>
    <row r="1991" spans="9:9">
      <c r="I1991" s="4"/>
    </row>
    <row r="1992" spans="9:9">
      <c r="I1992" s="4"/>
    </row>
    <row r="1993" spans="9:9">
      <c r="I1993" s="4"/>
    </row>
    <row r="1994" spans="9:9">
      <c r="I1994" s="4"/>
    </row>
    <row r="1995" spans="9:9">
      <c r="I1995" s="4"/>
    </row>
    <row r="1996" spans="9:9">
      <c r="I1996" s="4"/>
    </row>
    <row r="1997" spans="9:9">
      <c r="I1997" s="4"/>
    </row>
    <row r="1998" spans="9:9">
      <c r="I1998" s="4"/>
    </row>
    <row r="1999" spans="9:9">
      <c r="I1999" s="4"/>
    </row>
    <row r="2000" spans="9:9">
      <c r="I2000" s="4"/>
    </row>
    <row r="2001" spans="9:9">
      <c r="I2001" s="4"/>
    </row>
    <row r="2002" spans="9:9">
      <c r="I2002" s="4"/>
    </row>
    <row r="2003" spans="9:9">
      <c r="I2003" s="4"/>
    </row>
    <row r="2004" spans="9:9">
      <c r="I2004" s="4"/>
    </row>
    <row r="2005" spans="9:9">
      <c r="I2005" s="4"/>
    </row>
    <row r="2006" spans="9:9">
      <c r="I2006" s="4"/>
    </row>
    <row r="2007" spans="9:9">
      <c r="I2007" s="4"/>
    </row>
    <row r="2008" spans="9:9">
      <c r="I2008" s="4"/>
    </row>
    <row r="2009" spans="9:9">
      <c r="I2009" s="4"/>
    </row>
    <row r="2010" spans="9:9">
      <c r="I2010" s="4"/>
    </row>
    <row r="2011" spans="9:9">
      <c r="I2011" s="4"/>
    </row>
    <row r="2012" spans="9:9">
      <c r="I2012" s="4"/>
    </row>
    <row r="2013" spans="9:9">
      <c r="I2013" s="4"/>
    </row>
    <row r="2014" spans="9:9">
      <c r="I2014" s="4"/>
    </row>
    <row r="2015" spans="9:9">
      <c r="I2015" s="4"/>
    </row>
    <row r="2016" spans="9:9">
      <c r="I2016" s="4"/>
    </row>
    <row r="2017" spans="9:9">
      <c r="I2017" s="4"/>
    </row>
    <row r="2018" spans="9:9">
      <c r="I2018" s="4"/>
    </row>
    <row r="2019" spans="9:9">
      <c r="I2019" s="4"/>
    </row>
    <row r="2020" spans="9:9">
      <c r="I2020" s="4"/>
    </row>
    <row r="2021" spans="9:9">
      <c r="I2021" s="4"/>
    </row>
    <row r="2022" spans="9:9">
      <c r="I2022" s="4"/>
    </row>
    <row r="2023" spans="9:9">
      <c r="I2023" s="4"/>
    </row>
    <row r="2024" spans="9:9">
      <c r="I2024" s="4"/>
    </row>
    <row r="2025" spans="9:9">
      <c r="I2025" s="4"/>
    </row>
    <row r="2026" spans="9:9">
      <c r="I2026" s="4"/>
    </row>
    <row r="2027" spans="9:9">
      <c r="I2027" s="4"/>
    </row>
    <row r="2028" spans="9:9">
      <c r="I2028" s="4"/>
    </row>
    <row r="2029" spans="9:9">
      <c r="I2029" s="4"/>
    </row>
    <row r="2030" spans="9:9">
      <c r="I2030" s="4"/>
    </row>
    <row r="2031" spans="9:9">
      <c r="I2031" s="4"/>
    </row>
    <row r="2032" spans="9:9">
      <c r="I2032" s="4"/>
    </row>
    <row r="2033" spans="9:9">
      <c r="I2033" s="4"/>
    </row>
    <row r="2034" spans="9:9">
      <c r="I2034" s="4"/>
    </row>
    <row r="2035" spans="9:9">
      <c r="I2035" s="4"/>
    </row>
    <row r="2036" spans="9:9">
      <c r="I2036" s="4"/>
    </row>
    <row r="2037" spans="9:9">
      <c r="I2037" s="4"/>
    </row>
    <row r="2038" spans="9:9">
      <c r="I2038" s="4"/>
    </row>
    <row r="2039" spans="9:9">
      <c r="I2039" s="4"/>
    </row>
    <row r="2040" spans="9:9">
      <c r="I2040" s="4"/>
    </row>
    <row r="2041" spans="9:9">
      <c r="I2041" s="4"/>
    </row>
    <row r="2042" spans="9:9">
      <c r="I2042" s="4"/>
    </row>
    <row r="2043" spans="9:9">
      <c r="I2043" s="4"/>
    </row>
    <row r="2044" spans="9:9">
      <c r="I2044" s="4"/>
    </row>
    <row r="2045" spans="9:9">
      <c r="I2045" s="4"/>
    </row>
    <row r="2046" spans="9:9">
      <c r="I2046" s="4"/>
    </row>
    <row r="2047" spans="9:9">
      <c r="I2047" s="4"/>
    </row>
    <row r="2048" spans="9:9">
      <c r="I2048" s="4"/>
    </row>
    <row r="2049" spans="9:9">
      <c r="I2049" s="4"/>
    </row>
    <row r="2050" spans="9:9">
      <c r="I2050" s="4"/>
    </row>
    <row r="2051" spans="9:9">
      <c r="I2051" s="4"/>
    </row>
    <row r="2052" spans="9:9">
      <c r="I2052" s="4"/>
    </row>
    <row r="2053" spans="9:9">
      <c r="I2053" s="4"/>
    </row>
    <row r="2054" spans="9:9">
      <c r="I2054" s="4"/>
    </row>
    <row r="2055" spans="9:9">
      <c r="I2055" s="4"/>
    </row>
    <row r="2056" spans="9:9">
      <c r="I2056" s="4"/>
    </row>
    <row r="2057" spans="9:9">
      <c r="I2057" s="4"/>
    </row>
    <row r="2058" spans="9:9">
      <c r="I2058" s="4"/>
    </row>
    <row r="2059" spans="9:9">
      <c r="I2059" s="4"/>
    </row>
    <row r="2060" spans="9:9">
      <c r="I2060" s="4"/>
    </row>
    <row r="2061" spans="9:9">
      <c r="I2061" s="4"/>
    </row>
    <row r="2062" spans="9:9">
      <c r="I2062" s="4"/>
    </row>
    <row r="2063" spans="9:9">
      <c r="I2063" s="4"/>
    </row>
    <row r="2064" spans="9:9">
      <c r="I2064" s="4"/>
    </row>
    <row r="2065" spans="9:9">
      <c r="I2065" s="4"/>
    </row>
    <row r="2066" spans="9:9">
      <c r="I2066" s="4"/>
    </row>
    <row r="2067" spans="9:9">
      <c r="I2067" s="4"/>
    </row>
    <row r="2068" spans="9:9">
      <c r="I2068" s="4"/>
    </row>
    <row r="2069" spans="9:9">
      <c r="I2069" s="4"/>
    </row>
    <row r="2070" spans="9:9">
      <c r="I2070" s="4"/>
    </row>
    <row r="2071" spans="9:9">
      <c r="I2071" s="4"/>
    </row>
    <row r="2072" spans="9:9">
      <c r="I2072" s="4"/>
    </row>
    <row r="2073" spans="9:9">
      <c r="I2073" s="4"/>
    </row>
    <row r="2074" spans="9:9">
      <c r="I2074" s="4"/>
    </row>
    <row r="2075" spans="9:9">
      <c r="I2075" s="4"/>
    </row>
    <row r="2076" spans="9:9">
      <c r="I2076" s="4"/>
    </row>
    <row r="2077" spans="9:9">
      <c r="I2077" s="4"/>
    </row>
    <row r="2078" spans="9:9">
      <c r="I2078" s="4"/>
    </row>
    <row r="2079" spans="9:9">
      <c r="I2079" s="4"/>
    </row>
    <row r="2080" spans="9:9">
      <c r="I2080" s="4"/>
    </row>
    <row r="2081" spans="9:9">
      <c r="I2081" s="4"/>
    </row>
    <row r="2082" spans="9:9">
      <c r="I2082" s="4"/>
    </row>
    <row r="2083" spans="9:9">
      <c r="I2083" s="4"/>
    </row>
    <row r="2084" spans="9:9">
      <c r="I2084" s="4"/>
    </row>
    <row r="2085" spans="9:9">
      <c r="I2085" s="4"/>
    </row>
    <row r="2086" spans="9:9">
      <c r="I2086" s="4"/>
    </row>
    <row r="2087" spans="9:9">
      <c r="I2087" s="4"/>
    </row>
    <row r="2088" spans="9:9">
      <c r="I2088" s="4"/>
    </row>
    <row r="2089" spans="9:9">
      <c r="I2089" s="4"/>
    </row>
    <row r="2090" spans="9:9">
      <c r="I2090" s="4"/>
    </row>
    <row r="2091" spans="9:9">
      <c r="I2091" s="4"/>
    </row>
    <row r="2092" spans="9:9">
      <c r="I2092" s="4"/>
    </row>
    <row r="2093" spans="9:9">
      <c r="I2093" s="4"/>
    </row>
    <row r="2094" spans="9:9">
      <c r="I2094" s="4"/>
    </row>
    <row r="2095" spans="9:9">
      <c r="I2095" s="4"/>
    </row>
    <row r="2096" spans="9:9">
      <c r="I2096" s="4"/>
    </row>
    <row r="2097" spans="9:9">
      <c r="I2097" s="4"/>
    </row>
    <row r="2098" spans="9:9">
      <c r="I2098" s="4"/>
    </row>
    <row r="2099" spans="9:9">
      <c r="I2099" s="4"/>
    </row>
    <row r="2100" spans="9:9">
      <c r="I2100" s="4"/>
    </row>
    <row r="2101" spans="9:9">
      <c r="I2101" s="4"/>
    </row>
    <row r="2102" spans="9:9">
      <c r="I2102" s="4"/>
    </row>
    <row r="2103" spans="9:9">
      <c r="I2103" s="4"/>
    </row>
    <row r="2104" spans="9:9">
      <c r="I2104" s="4"/>
    </row>
    <row r="2105" spans="9:9">
      <c r="I2105" s="4"/>
    </row>
    <row r="2106" spans="9:9">
      <c r="I2106" s="4"/>
    </row>
    <row r="2107" spans="9:9">
      <c r="I2107" s="4"/>
    </row>
    <row r="2108" spans="9:9">
      <c r="I2108" s="4"/>
    </row>
    <row r="2109" spans="9:9">
      <c r="I2109" s="4"/>
    </row>
    <row r="2110" spans="9:9">
      <c r="I2110" s="4"/>
    </row>
    <row r="2111" spans="9:9">
      <c r="I2111" s="4"/>
    </row>
    <row r="2112" spans="9:9">
      <c r="I2112" s="4"/>
    </row>
    <row r="2113" spans="9:9">
      <c r="I2113" s="4"/>
    </row>
    <row r="2114" spans="9:9">
      <c r="I2114" s="4"/>
    </row>
    <row r="2115" spans="9:9">
      <c r="I2115" s="4"/>
    </row>
    <row r="2116" spans="9:9">
      <c r="I2116" s="4"/>
    </row>
    <row r="2117" spans="9:9">
      <c r="I2117" s="4"/>
    </row>
    <row r="2118" spans="9:9">
      <c r="I2118" s="4"/>
    </row>
    <row r="2119" spans="9:9">
      <c r="I2119" s="4"/>
    </row>
    <row r="2120" spans="9:9">
      <c r="I2120" s="4"/>
    </row>
    <row r="2121" spans="9:9">
      <c r="I2121" s="4"/>
    </row>
    <row r="2122" spans="9:9">
      <c r="I2122" s="4"/>
    </row>
    <row r="2123" spans="9:9">
      <c r="I2123" s="4"/>
    </row>
    <row r="2124" spans="9:9">
      <c r="I2124" s="4"/>
    </row>
    <row r="2125" spans="9:9">
      <c r="I2125" s="4"/>
    </row>
    <row r="2126" spans="9:9">
      <c r="I2126" s="4"/>
    </row>
    <row r="2127" spans="9:9">
      <c r="I2127" s="4"/>
    </row>
    <row r="2128" spans="9:9">
      <c r="I2128" s="4"/>
    </row>
    <row r="2129" spans="9:9">
      <c r="I2129" s="4"/>
    </row>
    <row r="2130" spans="9:9">
      <c r="I2130" s="4"/>
    </row>
    <row r="2131" spans="9:9">
      <c r="I2131" s="4"/>
    </row>
    <row r="2132" spans="9:9">
      <c r="I2132" s="4"/>
    </row>
    <row r="2133" spans="9:9">
      <c r="I2133" s="4"/>
    </row>
    <row r="2134" spans="9:9">
      <c r="I2134" s="4"/>
    </row>
    <row r="2135" spans="9:9">
      <c r="I2135" s="4"/>
    </row>
    <row r="2136" spans="9:9">
      <c r="I2136" s="4"/>
    </row>
    <row r="2137" spans="9:9">
      <c r="I2137" s="4"/>
    </row>
    <row r="2138" spans="9:9">
      <c r="I2138" s="4"/>
    </row>
    <row r="2139" spans="9:9">
      <c r="I2139" s="4"/>
    </row>
    <row r="2140" spans="9:9">
      <c r="I2140" s="4"/>
    </row>
    <row r="2141" spans="9:9">
      <c r="I2141" s="4"/>
    </row>
    <row r="2142" spans="9:9">
      <c r="I2142" s="4"/>
    </row>
    <row r="2143" spans="9:9">
      <c r="I2143" s="4"/>
    </row>
    <row r="2144" spans="9:9">
      <c r="I2144" s="4"/>
    </row>
    <row r="2145" spans="9:9">
      <c r="I2145" s="4"/>
    </row>
    <row r="2146" spans="9:9">
      <c r="I2146" s="4"/>
    </row>
    <row r="2147" spans="9:9">
      <c r="I2147" s="4"/>
    </row>
    <row r="2148" spans="9:9">
      <c r="I2148" s="4"/>
    </row>
    <row r="2149" spans="9:9">
      <c r="I2149" s="4"/>
    </row>
    <row r="2150" spans="9:9">
      <c r="I2150" s="4"/>
    </row>
    <row r="2151" spans="9:9">
      <c r="I2151" s="4"/>
    </row>
    <row r="2152" spans="9:9">
      <c r="I2152" s="4"/>
    </row>
    <row r="2153" spans="9:9">
      <c r="I2153" s="4"/>
    </row>
    <row r="2154" spans="9:9">
      <c r="I2154" s="4"/>
    </row>
    <row r="2155" spans="9:9">
      <c r="I2155" s="4"/>
    </row>
    <row r="2156" spans="9:9">
      <c r="I2156" s="4"/>
    </row>
    <row r="2157" spans="9:9">
      <c r="I2157" s="4"/>
    </row>
    <row r="2158" spans="9:9">
      <c r="I2158" s="4"/>
    </row>
    <row r="2159" spans="9:9">
      <c r="I2159" s="4"/>
    </row>
    <row r="2160" spans="9:9">
      <c r="I2160" s="4"/>
    </row>
    <row r="2161" spans="9:9">
      <c r="I2161" s="4"/>
    </row>
    <row r="2162" spans="9:9">
      <c r="I2162" s="4"/>
    </row>
    <row r="2163" spans="9:9">
      <c r="I2163" s="4"/>
    </row>
    <row r="2164" spans="9:9">
      <c r="I2164" s="4"/>
    </row>
    <row r="2165" spans="9:9">
      <c r="I2165" s="4"/>
    </row>
    <row r="2166" spans="9:9">
      <c r="I2166" s="4"/>
    </row>
    <row r="2167" spans="9:9">
      <c r="I2167" s="4"/>
    </row>
    <row r="2168" spans="9:9">
      <c r="I2168" s="4"/>
    </row>
    <row r="2169" spans="9:9">
      <c r="I2169" s="4"/>
    </row>
    <row r="2170" spans="9:9">
      <c r="I2170" s="4"/>
    </row>
    <row r="2171" spans="9:9">
      <c r="I2171" s="4"/>
    </row>
    <row r="2172" spans="9:9">
      <c r="I2172" s="4"/>
    </row>
    <row r="2173" spans="9:9">
      <c r="I2173" s="4"/>
    </row>
    <row r="2174" spans="9:9">
      <c r="I2174" s="4"/>
    </row>
    <row r="2175" spans="9:9">
      <c r="I2175" s="4"/>
    </row>
    <row r="2176" spans="9:9">
      <c r="I2176" s="4"/>
    </row>
    <row r="2177" spans="9:9">
      <c r="I2177" s="4"/>
    </row>
    <row r="2178" spans="9:9">
      <c r="I2178" s="4"/>
    </row>
    <row r="2179" spans="9:9">
      <c r="I2179" s="4"/>
    </row>
    <row r="2180" spans="9:9">
      <c r="I2180" s="4"/>
    </row>
    <row r="2181" spans="9:9">
      <c r="I2181" s="4"/>
    </row>
    <row r="2182" spans="9:9">
      <c r="I2182" s="4"/>
    </row>
    <row r="2183" spans="9:9">
      <c r="I2183" s="4"/>
    </row>
    <row r="2184" spans="9:9">
      <c r="I2184" s="4"/>
    </row>
    <row r="2185" spans="9:9">
      <c r="I2185" s="4"/>
    </row>
    <row r="2186" spans="9:9">
      <c r="I2186" s="4"/>
    </row>
    <row r="2187" spans="9:9">
      <c r="I2187" s="4"/>
    </row>
    <row r="2188" spans="9:9">
      <c r="I2188" s="4"/>
    </row>
    <row r="2189" spans="9:9">
      <c r="I2189" s="4"/>
    </row>
    <row r="2190" spans="9:9">
      <c r="I2190" s="4"/>
    </row>
    <row r="2191" spans="9:9">
      <c r="I2191" s="4"/>
    </row>
    <row r="2192" spans="9:9">
      <c r="I2192" s="4"/>
    </row>
    <row r="2193" spans="9:9">
      <c r="I2193" s="4"/>
    </row>
    <row r="2194" spans="9:9">
      <c r="I2194" s="4"/>
    </row>
    <row r="2195" spans="9:9">
      <c r="I2195" s="4"/>
    </row>
    <row r="2196" spans="9:9">
      <c r="I2196" s="4"/>
    </row>
    <row r="2197" spans="9:9">
      <c r="I2197" s="4"/>
    </row>
    <row r="2198" spans="9:9">
      <c r="I2198" s="4"/>
    </row>
    <row r="2199" spans="9:9">
      <c r="I2199" s="4"/>
    </row>
    <row r="2200" spans="9:9">
      <c r="I2200" s="4"/>
    </row>
    <row r="2201" spans="9:9">
      <c r="I2201" s="4"/>
    </row>
    <row r="2202" spans="9:9">
      <c r="I2202" s="4"/>
    </row>
    <row r="2203" spans="9:9">
      <c r="I2203" s="4"/>
    </row>
    <row r="2204" spans="9:9">
      <c r="I2204" s="4"/>
    </row>
    <row r="2205" spans="9:9">
      <c r="I2205" s="4"/>
    </row>
    <row r="2206" spans="9:9">
      <c r="I2206" s="4"/>
    </row>
    <row r="2207" spans="9:9">
      <c r="I2207" s="4"/>
    </row>
    <row r="2208" spans="9:9">
      <c r="I2208" s="4"/>
    </row>
    <row r="2209" spans="9:9">
      <c r="I2209" s="4"/>
    </row>
    <row r="2210" spans="9:9">
      <c r="I2210" s="4"/>
    </row>
    <row r="2211" spans="9:9">
      <c r="I2211" s="4"/>
    </row>
    <row r="2212" spans="9:9">
      <c r="I2212" s="4"/>
    </row>
    <row r="2213" spans="9:9">
      <c r="I2213" s="4"/>
    </row>
    <row r="2214" spans="9:9">
      <c r="I2214" s="4"/>
    </row>
    <row r="2215" spans="9:9">
      <c r="I2215" s="4"/>
    </row>
    <row r="2216" spans="9:9">
      <c r="I2216" s="4"/>
    </row>
    <row r="2217" spans="9:9">
      <c r="I2217" s="4"/>
    </row>
    <row r="2218" spans="9:9">
      <c r="I2218" s="4"/>
    </row>
    <row r="2219" spans="9:9">
      <c r="I2219" s="4"/>
    </row>
    <row r="2220" spans="9:9">
      <c r="I2220" s="4"/>
    </row>
    <row r="2221" spans="9:9">
      <c r="I2221" s="4"/>
    </row>
    <row r="2222" spans="9:9">
      <c r="I2222" s="4"/>
    </row>
    <row r="2223" spans="9:9">
      <c r="I2223" s="4"/>
    </row>
    <row r="2224" spans="9:9">
      <c r="I2224" s="4"/>
    </row>
    <row r="2225" spans="9:9">
      <c r="I2225" s="4"/>
    </row>
    <row r="2226" spans="9:9">
      <c r="I2226" s="4"/>
    </row>
    <row r="2227" spans="9:9">
      <c r="I2227" s="4"/>
    </row>
    <row r="2228" spans="9:9">
      <c r="I2228" s="4"/>
    </row>
    <row r="2229" spans="9:9">
      <c r="I2229" s="4"/>
    </row>
    <row r="2230" spans="9:9">
      <c r="I2230" s="4"/>
    </row>
    <row r="2231" spans="9:9">
      <c r="I2231" s="4"/>
    </row>
    <row r="2232" spans="9:9">
      <c r="I2232" s="4"/>
    </row>
    <row r="2233" spans="9:9">
      <c r="I2233" s="4"/>
    </row>
    <row r="2234" spans="9:9">
      <c r="I2234" s="4"/>
    </row>
    <row r="2235" spans="9:9">
      <c r="I2235" s="4"/>
    </row>
    <row r="2236" spans="9:9">
      <c r="I2236" s="4"/>
    </row>
    <row r="2237" spans="9:9">
      <c r="I2237" s="4"/>
    </row>
    <row r="2238" spans="9:9">
      <c r="I2238" s="4"/>
    </row>
    <row r="2239" spans="9:9">
      <c r="I2239" s="4"/>
    </row>
    <row r="2240" spans="9:9">
      <c r="I2240" s="4"/>
    </row>
    <row r="2241" spans="9:9">
      <c r="I2241" s="4"/>
    </row>
    <row r="2242" spans="9:9">
      <c r="I2242" s="4"/>
    </row>
    <row r="2243" spans="9:9">
      <c r="I2243" s="4"/>
    </row>
    <row r="2244" spans="9:9">
      <c r="I2244" s="4"/>
    </row>
    <row r="2245" spans="9:9">
      <c r="I2245" s="4"/>
    </row>
    <row r="2246" spans="9:9">
      <c r="I2246" s="4"/>
    </row>
    <row r="2247" spans="9:9">
      <c r="I2247" s="4"/>
    </row>
    <row r="2248" spans="9:9">
      <c r="I2248" s="4"/>
    </row>
    <row r="2249" spans="9:9">
      <c r="I2249" s="4"/>
    </row>
    <row r="2250" spans="9:9">
      <c r="I2250" s="4"/>
    </row>
    <row r="2251" spans="9:9">
      <c r="I2251" s="4"/>
    </row>
    <row r="2252" spans="9:9">
      <c r="I2252" s="4"/>
    </row>
    <row r="2253" spans="9:9">
      <c r="I2253" s="4"/>
    </row>
    <row r="2254" spans="9:9">
      <c r="I2254" s="4"/>
    </row>
    <row r="2255" spans="9:9">
      <c r="I2255" s="4"/>
    </row>
    <row r="2256" spans="9:9">
      <c r="I2256" s="4"/>
    </row>
    <row r="2257" spans="9:9">
      <c r="I2257" s="4"/>
    </row>
    <row r="2258" spans="9:9">
      <c r="I2258" s="4"/>
    </row>
    <row r="2259" spans="9:9">
      <c r="I2259" s="4"/>
    </row>
    <row r="2260" spans="9:9">
      <c r="I2260" s="4"/>
    </row>
    <row r="2261" spans="9:9">
      <c r="I2261" s="4"/>
    </row>
    <row r="2262" spans="9:9">
      <c r="I2262" s="4"/>
    </row>
    <row r="2263" spans="9:9">
      <c r="I2263" s="4"/>
    </row>
    <row r="2264" spans="9:9">
      <c r="I2264" s="4"/>
    </row>
    <row r="2265" spans="9:9">
      <c r="I2265" s="4"/>
    </row>
    <row r="2266" spans="9:9">
      <c r="I2266" s="4"/>
    </row>
    <row r="2267" spans="9:9">
      <c r="I2267" s="4"/>
    </row>
    <row r="2268" spans="9:9">
      <c r="I2268" s="4"/>
    </row>
    <row r="2269" spans="9:9">
      <c r="I2269" s="4"/>
    </row>
    <row r="2270" spans="9:9">
      <c r="I2270" s="4"/>
    </row>
    <row r="2271" spans="9:9">
      <c r="I2271" s="4"/>
    </row>
    <row r="2272" spans="9:9">
      <c r="I2272" s="4"/>
    </row>
    <row r="2273" spans="9:9">
      <c r="I2273" s="4"/>
    </row>
    <row r="2274" spans="9:9">
      <c r="I2274" s="4"/>
    </row>
    <row r="2275" spans="9:9">
      <c r="I2275" s="4"/>
    </row>
    <row r="2276" spans="9:9">
      <c r="I2276" s="4"/>
    </row>
    <row r="2277" spans="9:9">
      <c r="I2277" s="4"/>
    </row>
    <row r="2278" spans="9:9">
      <c r="I2278" s="4"/>
    </row>
    <row r="2279" spans="9:9">
      <c r="I2279" s="4"/>
    </row>
    <row r="2280" spans="9:9">
      <c r="I2280" s="4"/>
    </row>
    <row r="2281" spans="9:9">
      <c r="I2281" s="4"/>
    </row>
    <row r="2282" spans="9:9">
      <c r="I2282" s="4"/>
    </row>
    <row r="2283" spans="9:9">
      <c r="I2283" s="4"/>
    </row>
    <row r="2284" spans="9:9">
      <c r="I2284" s="4"/>
    </row>
    <row r="2285" spans="9:9">
      <c r="I2285" s="4"/>
    </row>
    <row r="2286" spans="9:9">
      <c r="I2286" s="4"/>
    </row>
    <row r="2287" spans="9:9">
      <c r="I2287" s="4"/>
    </row>
    <row r="2288" spans="9:9">
      <c r="I2288" s="4"/>
    </row>
    <row r="2289" spans="9:9">
      <c r="I2289" s="4"/>
    </row>
    <row r="2290" spans="9:9">
      <c r="I2290" s="4"/>
    </row>
    <row r="2291" spans="9:9">
      <c r="I2291" s="4"/>
    </row>
    <row r="2292" spans="9:9">
      <c r="I2292" s="4"/>
    </row>
    <row r="2293" spans="9:9">
      <c r="I2293" s="4"/>
    </row>
    <row r="2294" spans="9:9">
      <c r="I2294" s="4"/>
    </row>
    <row r="2295" spans="9:9">
      <c r="I2295" s="4"/>
    </row>
    <row r="2296" spans="9:9">
      <c r="I2296" s="4"/>
    </row>
    <row r="2297" spans="9:9">
      <c r="I2297" s="4"/>
    </row>
    <row r="2298" spans="9:9">
      <c r="I2298" s="4"/>
    </row>
    <row r="2299" spans="9:9">
      <c r="I2299" s="4"/>
    </row>
    <row r="2300" spans="9:9">
      <c r="I2300" s="4"/>
    </row>
    <row r="2301" spans="9:9">
      <c r="I2301" s="4"/>
    </row>
    <row r="2302" spans="9:9">
      <c r="I2302" s="4"/>
    </row>
    <row r="2303" spans="9:9">
      <c r="I2303" s="4"/>
    </row>
    <row r="2304" spans="9:9">
      <c r="I2304" s="4"/>
    </row>
    <row r="2305" spans="9:9">
      <c r="I2305" s="4"/>
    </row>
    <row r="2306" spans="9:9">
      <c r="I2306" s="4"/>
    </row>
    <row r="2307" spans="9:9">
      <c r="I2307" s="4"/>
    </row>
    <row r="2308" spans="9:9">
      <c r="I2308" s="4"/>
    </row>
    <row r="2309" spans="9:9">
      <c r="I2309" s="4"/>
    </row>
    <row r="2310" spans="9:9">
      <c r="I2310" s="4"/>
    </row>
    <row r="2311" spans="9:9">
      <c r="I2311" s="4"/>
    </row>
    <row r="2312" spans="9:9">
      <c r="I2312" s="4"/>
    </row>
    <row r="2313" spans="9:9">
      <c r="I2313" s="4"/>
    </row>
    <row r="2314" spans="9:9">
      <c r="I2314" s="4"/>
    </row>
    <row r="2315" spans="9:9">
      <c r="I2315" s="4"/>
    </row>
    <row r="2316" spans="9:9">
      <c r="I2316" s="4"/>
    </row>
    <row r="2317" spans="9:9">
      <c r="I2317" s="4"/>
    </row>
    <row r="2318" spans="9:9">
      <c r="I2318" s="4"/>
    </row>
    <row r="2319" spans="9:9">
      <c r="I2319" s="4"/>
    </row>
    <row r="2320" spans="9:9">
      <c r="I2320" s="4"/>
    </row>
    <row r="2321" spans="9:9">
      <c r="I2321" s="4"/>
    </row>
    <row r="2322" spans="9:9">
      <c r="I2322" s="4"/>
    </row>
    <row r="2323" spans="9:9">
      <c r="I2323" s="4"/>
    </row>
    <row r="2324" spans="9:9">
      <c r="I2324" s="4"/>
    </row>
    <row r="2325" spans="9:9">
      <c r="I2325" s="4"/>
    </row>
    <row r="2326" spans="9:9">
      <c r="I2326" s="4"/>
    </row>
    <row r="2327" spans="9:9">
      <c r="I2327" s="4"/>
    </row>
    <row r="2328" spans="9:9">
      <c r="I2328" s="4"/>
    </row>
    <row r="2329" spans="9:9">
      <c r="I2329" s="4"/>
    </row>
    <row r="2330" spans="9:9">
      <c r="I2330" s="4"/>
    </row>
    <row r="2331" spans="9:9">
      <c r="I2331" s="4"/>
    </row>
    <row r="2332" spans="9:9">
      <c r="I2332" s="4"/>
    </row>
    <row r="2333" spans="9:9">
      <c r="I2333" s="4"/>
    </row>
    <row r="2334" spans="9:9">
      <c r="I2334" s="4"/>
    </row>
    <row r="2335" spans="9:9">
      <c r="I2335" s="4"/>
    </row>
    <row r="2336" spans="9:9">
      <c r="I2336" s="4"/>
    </row>
    <row r="2337" spans="9:9">
      <c r="I2337" s="4"/>
    </row>
    <row r="2338" spans="9:9">
      <c r="I2338" s="4"/>
    </row>
    <row r="2339" spans="9:9">
      <c r="I2339" s="4"/>
    </row>
    <row r="2340" spans="9:9">
      <c r="I2340" s="4"/>
    </row>
    <row r="2341" spans="9:9">
      <c r="I2341" s="4"/>
    </row>
    <row r="2342" spans="9:9">
      <c r="I2342" s="4"/>
    </row>
    <row r="2343" spans="9:9">
      <c r="I2343" s="4"/>
    </row>
    <row r="2344" spans="9:9">
      <c r="I2344" s="4"/>
    </row>
    <row r="2345" spans="9:9">
      <c r="I2345" s="4"/>
    </row>
    <row r="2346" spans="9:9">
      <c r="I2346" s="4"/>
    </row>
    <row r="2347" spans="9:9">
      <c r="I2347" s="4"/>
    </row>
    <row r="2348" spans="9:9">
      <c r="I2348" s="4"/>
    </row>
    <row r="2349" spans="9:9">
      <c r="I2349" s="4"/>
    </row>
    <row r="2350" spans="9:9">
      <c r="I2350" s="4"/>
    </row>
    <row r="2351" spans="9:9">
      <c r="I2351" s="4"/>
    </row>
    <row r="2352" spans="9:9">
      <c r="I2352" s="4"/>
    </row>
    <row r="2353" spans="9:9">
      <c r="I2353" s="4"/>
    </row>
    <row r="2354" spans="9:9">
      <c r="I2354" s="4"/>
    </row>
    <row r="2355" spans="9:9">
      <c r="I2355" s="4"/>
    </row>
    <row r="2356" spans="9:9">
      <c r="I2356" s="4"/>
    </row>
    <row r="2357" spans="9:9">
      <c r="I2357" s="4"/>
    </row>
    <row r="2358" spans="9:9">
      <c r="I2358" s="4"/>
    </row>
    <row r="2359" spans="9:9">
      <c r="I2359" s="4"/>
    </row>
    <row r="2360" spans="9:9">
      <c r="I2360" s="4"/>
    </row>
    <row r="2361" spans="9:9">
      <c r="I2361" s="4"/>
    </row>
    <row r="2362" spans="9:9">
      <c r="I2362" s="4"/>
    </row>
    <row r="2363" spans="9:9">
      <c r="I2363" s="4"/>
    </row>
    <row r="2364" spans="9:9">
      <c r="I2364" s="4"/>
    </row>
    <row r="2365" spans="9:9">
      <c r="I2365" s="4"/>
    </row>
    <row r="2366" spans="9:9">
      <c r="I2366" s="4"/>
    </row>
    <row r="2367" spans="9:9">
      <c r="I2367" s="4"/>
    </row>
    <row r="2368" spans="9:9">
      <c r="I2368" s="4"/>
    </row>
    <row r="2369" spans="9:9">
      <c r="I2369" s="4"/>
    </row>
    <row r="2370" spans="9:9">
      <c r="I2370" s="4"/>
    </row>
    <row r="2371" spans="9:9">
      <c r="I2371" s="4"/>
    </row>
    <row r="2372" spans="9:9">
      <c r="I2372" s="4"/>
    </row>
    <row r="2373" spans="9:9">
      <c r="I2373" s="4"/>
    </row>
    <row r="2374" spans="9:9">
      <c r="I2374" s="4"/>
    </row>
    <row r="2375" spans="9:9">
      <c r="I2375" s="4"/>
    </row>
    <row r="2376" spans="9:9">
      <c r="I2376" s="4"/>
    </row>
    <row r="2377" spans="9:9">
      <c r="I2377" s="4"/>
    </row>
    <row r="2378" spans="9:9">
      <c r="I2378" s="4"/>
    </row>
    <row r="2379" spans="9:9">
      <c r="I2379" s="4"/>
    </row>
    <row r="2380" spans="9:9">
      <c r="I2380" s="4"/>
    </row>
    <row r="2381" spans="9:9">
      <c r="I2381" s="4"/>
    </row>
    <row r="2382" spans="9:9">
      <c r="I2382" s="4"/>
    </row>
    <row r="2383" spans="9:9">
      <c r="I2383" s="4"/>
    </row>
    <row r="2384" spans="9:9">
      <c r="I2384" s="4"/>
    </row>
    <row r="2385" spans="9:9">
      <c r="I2385" s="4"/>
    </row>
    <row r="2386" spans="9:9">
      <c r="I2386" s="4"/>
    </row>
    <row r="2387" spans="9:9">
      <c r="I2387" s="4"/>
    </row>
    <row r="2388" spans="9:9">
      <c r="I2388" s="4"/>
    </row>
    <row r="2389" spans="9:9">
      <c r="I2389" s="4"/>
    </row>
    <row r="2390" spans="9:9">
      <c r="I2390" s="4"/>
    </row>
    <row r="2391" spans="9:9">
      <c r="I2391" s="4"/>
    </row>
    <row r="2392" spans="9:9">
      <c r="I2392" s="4"/>
    </row>
    <row r="2393" spans="9:9">
      <c r="I2393" s="4"/>
    </row>
    <row r="2394" spans="9:9">
      <c r="I2394" s="4"/>
    </row>
    <row r="2395" spans="9:9">
      <c r="I2395" s="4"/>
    </row>
    <row r="2396" spans="9:9">
      <c r="I2396" s="4"/>
    </row>
    <row r="2397" spans="9:9">
      <c r="I2397" s="4"/>
    </row>
    <row r="2398" spans="9:9">
      <c r="I2398" s="4"/>
    </row>
    <row r="2399" spans="9:9">
      <c r="I2399" s="4"/>
    </row>
    <row r="2400" spans="9:9">
      <c r="I2400" s="4"/>
    </row>
    <row r="2401" spans="9:9">
      <c r="I2401" s="4"/>
    </row>
    <row r="2402" spans="9:9">
      <c r="I2402" s="4"/>
    </row>
    <row r="2403" spans="9:9">
      <c r="I2403" s="4"/>
    </row>
    <row r="2404" spans="9:9">
      <c r="I2404" s="4"/>
    </row>
    <row r="2405" spans="9:9">
      <c r="I2405" s="4"/>
    </row>
    <row r="2406" spans="9:9">
      <c r="I2406" s="4"/>
    </row>
    <row r="2407" spans="9:9">
      <c r="I2407" s="4"/>
    </row>
    <row r="2408" spans="9:9">
      <c r="I2408" s="4"/>
    </row>
    <row r="2409" spans="9:9">
      <c r="I2409" s="4"/>
    </row>
    <row r="2410" spans="9:9">
      <c r="I2410" s="4"/>
    </row>
    <row r="2411" spans="9:9">
      <c r="I2411" s="4"/>
    </row>
    <row r="2412" spans="9:9">
      <c r="I2412" s="4"/>
    </row>
    <row r="2413" spans="9:9">
      <c r="I2413" s="4"/>
    </row>
    <row r="2414" spans="9:9">
      <c r="I2414" s="4"/>
    </row>
    <row r="2415" spans="9:9">
      <c r="I2415" s="4"/>
    </row>
    <row r="2416" spans="9:9">
      <c r="I2416" s="4"/>
    </row>
    <row r="2417" spans="9:9">
      <c r="I2417" s="4"/>
    </row>
    <row r="2418" spans="9:9">
      <c r="I2418" s="4"/>
    </row>
    <row r="2419" spans="9:9">
      <c r="I2419" s="4"/>
    </row>
    <row r="2420" spans="9:9">
      <c r="I2420" s="4"/>
    </row>
    <row r="2421" spans="9:9">
      <c r="I2421" s="4"/>
    </row>
    <row r="2422" spans="9:9">
      <c r="I2422" s="4"/>
    </row>
    <row r="2423" spans="9:9">
      <c r="I2423" s="4"/>
    </row>
    <row r="2424" spans="9:9">
      <c r="I2424" s="4"/>
    </row>
    <row r="2425" spans="9:9">
      <c r="I2425" s="4"/>
    </row>
    <row r="2426" spans="9:9">
      <c r="I2426" s="4"/>
    </row>
    <row r="2427" spans="9:9">
      <c r="I2427" s="4"/>
    </row>
    <row r="2428" spans="9:9">
      <c r="I2428" s="4"/>
    </row>
    <row r="2429" spans="9:9">
      <c r="I2429" s="4"/>
    </row>
    <row r="2430" spans="9:9">
      <c r="I2430" s="4"/>
    </row>
    <row r="2431" spans="9:9">
      <c r="I2431" s="4"/>
    </row>
    <row r="2432" spans="9:9">
      <c r="I2432" s="4"/>
    </row>
    <row r="2433" spans="9:9">
      <c r="I2433" s="4"/>
    </row>
    <row r="2434" spans="9:9">
      <c r="I2434" s="4"/>
    </row>
    <row r="2435" spans="9:9">
      <c r="I2435" s="4"/>
    </row>
    <row r="2436" spans="9:9">
      <c r="I2436" s="4"/>
    </row>
    <row r="2437" spans="9:9">
      <c r="I2437" s="4"/>
    </row>
    <row r="2438" spans="9:9">
      <c r="I2438" s="4"/>
    </row>
    <row r="2439" spans="9:9">
      <c r="I2439" s="4"/>
    </row>
    <row r="2440" spans="9:9">
      <c r="I2440" s="4"/>
    </row>
    <row r="2441" spans="9:9">
      <c r="I2441" s="4"/>
    </row>
    <row r="2442" spans="9:9">
      <c r="I2442" s="4"/>
    </row>
    <row r="2443" spans="9:9">
      <c r="I2443" s="4"/>
    </row>
    <row r="2444" spans="9:9">
      <c r="I2444" s="4"/>
    </row>
    <row r="2445" spans="9:9">
      <c r="I2445" s="4"/>
    </row>
    <row r="2446" spans="9:9">
      <c r="I2446" s="4"/>
    </row>
    <row r="2447" spans="9:9">
      <c r="I2447" s="4"/>
    </row>
    <row r="2448" spans="9:9">
      <c r="I2448" s="4"/>
    </row>
    <row r="2449" spans="9:9">
      <c r="I2449" s="4"/>
    </row>
    <row r="2450" spans="9:9">
      <c r="I2450" s="4"/>
    </row>
    <row r="2451" spans="9:9">
      <c r="I2451" s="4"/>
    </row>
    <row r="2452" spans="9:9">
      <c r="I2452" s="4"/>
    </row>
    <row r="2453" spans="9:9">
      <c r="I2453" s="4"/>
    </row>
    <row r="2454" spans="9:9">
      <c r="I2454" s="4"/>
    </row>
    <row r="2455" spans="9:9">
      <c r="I2455" s="4"/>
    </row>
    <row r="2456" spans="9:9">
      <c r="I2456" s="4"/>
    </row>
    <row r="2457" spans="9:9">
      <c r="I2457" s="4"/>
    </row>
    <row r="2458" spans="9:9">
      <c r="I2458" s="4"/>
    </row>
    <row r="2459" spans="9:9">
      <c r="I2459" s="4"/>
    </row>
    <row r="2460" spans="9:9">
      <c r="I2460" s="4"/>
    </row>
    <row r="2461" spans="9:9">
      <c r="I2461" s="4"/>
    </row>
    <row r="2462" spans="9:9">
      <c r="I2462" s="4"/>
    </row>
    <row r="2463" spans="9:9">
      <c r="I2463" s="4"/>
    </row>
    <row r="2464" spans="9:9">
      <c r="I2464" s="4"/>
    </row>
    <row r="2465" spans="9:9">
      <c r="I2465" s="4"/>
    </row>
    <row r="2466" spans="9:9">
      <c r="I2466" s="4"/>
    </row>
    <row r="2467" spans="9:9">
      <c r="I2467" s="4"/>
    </row>
    <row r="2468" spans="9:9">
      <c r="I2468" s="4"/>
    </row>
    <row r="2469" spans="9:9">
      <c r="I2469" s="4"/>
    </row>
    <row r="2470" spans="9:9">
      <c r="I2470" s="4"/>
    </row>
    <row r="2471" spans="9:9">
      <c r="I2471" s="4"/>
    </row>
    <row r="2472" spans="9:9">
      <c r="I2472" s="4"/>
    </row>
    <row r="2473" spans="9:9">
      <c r="I2473" s="4"/>
    </row>
    <row r="2474" spans="9:9">
      <c r="I2474" s="4"/>
    </row>
    <row r="2475" spans="9:9">
      <c r="I2475" s="4"/>
    </row>
    <row r="2476" spans="9:9">
      <c r="I2476" s="4"/>
    </row>
    <row r="2477" spans="9:9">
      <c r="I2477" s="4"/>
    </row>
    <row r="2478" spans="9:9">
      <c r="I2478" s="4"/>
    </row>
    <row r="2479" spans="9:9">
      <c r="I2479" s="4"/>
    </row>
    <row r="2480" spans="9:9">
      <c r="I2480" s="4"/>
    </row>
    <row r="2481" spans="9:9">
      <c r="I2481" s="4"/>
    </row>
    <row r="2482" spans="9:9">
      <c r="I2482" s="4"/>
    </row>
    <row r="2483" spans="9:9">
      <c r="I2483" s="4"/>
    </row>
    <row r="2484" spans="9:9">
      <c r="I2484" s="4"/>
    </row>
    <row r="2485" spans="9:9">
      <c r="I2485" s="4"/>
    </row>
    <row r="2486" spans="9:9">
      <c r="I2486" s="4"/>
    </row>
    <row r="2487" spans="9:9">
      <c r="I2487" s="4"/>
    </row>
    <row r="2488" spans="9:9">
      <c r="I2488" s="4"/>
    </row>
    <row r="2489" spans="9:9">
      <c r="I2489" s="4"/>
    </row>
    <row r="2490" spans="9:9">
      <c r="I2490" s="4"/>
    </row>
    <row r="2491" spans="9:9">
      <c r="I2491" s="4"/>
    </row>
    <row r="2492" spans="9:9">
      <c r="I2492" s="4"/>
    </row>
    <row r="2493" spans="9:9">
      <c r="I2493" s="4"/>
    </row>
    <row r="2494" spans="9:9">
      <c r="I2494" s="4"/>
    </row>
    <row r="2495" spans="9:9">
      <c r="I2495" s="4"/>
    </row>
    <row r="2496" spans="9:9">
      <c r="I2496" s="4"/>
    </row>
    <row r="2497" spans="9:9">
      <c r="I2497" s="4"/>
    </row>
    <row r="2498" spans="9:9">
      <c r="I2498" s="4"/>
    </row>
    <row r="2499" spans="9:9">
      <c r="I2499" s="4"/>
    </row>
    <row r="2500" spans="9:9">
      <c r="I2500" s="4"/>
    </row>
    <row r="2501" spans="9:9">
      <c r="I2501" s="4"/>
    </row>
    <row r="2502" spans="9:9">
      <c r="I2502" s="4"/>
    </row>
    <row r="2503" spans="9:9">
      <c r="I2503" s="4"/>
    </row>
    <row r="2504" spans="9:9">
      <c r="I2504" s="4"/>
    </row>
    <row r="2505" spans="9:9">
      <c r="I2505" s="4"/>
    </row>
    <row r="2506" spans="9:9">
      <c r="I2506" s="4"/>
    </row>
    <row r="2507" spans="9:9">
      <c r="I2507" s="4"/>
    </row>
    <row r="2508" spans="9:9">
      <c r="I2508" s="4"/>
    </row>
    <row r="2509" spans="9:9">
      <c r="I2509" s="4"/>
    </row>
    <row r="2510" spans="9:9">
      <c r="I2510" s="4"/>
    </row>
    <row r="2511" spans="9:9">
      <c r="I2511" s="4"/>
    </row>
    <row r="2512" spans="9:9">
      <c r="I2512" s="4"/>
    </row>
    <row r="2513" spans="9:9">
      <c r="I2513" s="4"/>
    </row>
    <row r="2514" spans="9:9">
      <c r="I2514" s="4"/>
    </row>
    <row r="2515" spans="9:9">
      <c r="I2515" s="4"/>
    </row>
    <row r="2516" spans="9:9">
      <c r="I2516" s="4"/>
    </row>
    <row r="2517" spans="9:9">
      <c r="I2517" s="4"/>
    </row>
    <row r="2518" spans="9:9">
      <c r="I2518" s="4"/>
    </row>
    <row r="2519" spans="9:9">
      <c r="I2519" s="4"/>
    </row>
    <row r="2520" spans="9:9">
      <c r="I2520" s="4"/>
    </row>
    <row r="2521" spans="9:9">
      <c r="I2521" s="4"/>
    </row>
    <row r="2522" spans="9:9">
      <c r="I2522" s="4"/>
    </row>
    <row r="2523" spans="9:9">
      <c r="I2523" s="4"/>
    </row>
    <row r="2524" spans="9:9">
      <c r="I2524" s="4"/>
    </row>
    <row r="2525" spans="9:9">
      <c r="I2525" s="4"/>
    </row>
    <row r="2526" spans="9:9">
      <c r="I2526" s="4"/>
    </row>
    <row r="2527" spans="9:9">
      <c r="I2527" s="4"/>
    </row>
    <row r="2528" spans="9:9">
      <c r="I2528" s="4"/>
    </row>
    <row r="2529" spans="9:9">
      <c r="I2529" s="4"/>
    </row>
    <row r="2530" spans="9:9">
      <c r="I2530" s="4"/>
    </row>
    <row r="2531" spans="9:9">
      <c r="I2531" s="4"/>
    </row>
    <row r="2532" spans="9:9">
      <c r="I2532" s="4"/>
    </row>
    <row r="2533" spans="9:9">
      <c r="I2533" s="4"/>
    </row>
    <row r="2534" spans="9:9">
      <c r="I2534" s="4"/>
    </row>
    <row r="2535" spans="9:9">
      <c r="I2535" s="4"/>
    </row>
    <row r="2536" spans="9:9">
      <c r="I2536" s="4"/>
    </row>
    <row r="2537" spans="9:9">
      <c r="I2537" s="4"/>
    </row>
    <row r="2538" spans="9:9">
      <c r="I2538" s="4"/>
    </row>
  </sheetData>
  <sortState ref="A3:N22">
    <sortCondition descending="1" ref="N3:N22"/>
  </sortState>
  <phoneticPr fontId="1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23"/>
  <sheetViews>
    <sheetView topLeftCell="E1" zoomScaleNormal="100" zoomScaleSheetLayoutView="90" workbookViewId="0">
      <selection activeCell="K6" sqref="K6"/>
    </sheetView>
  </sheetViews>
  <sheetFormatPr defaultRowHeight="15"/>
  <cols>
    <col min="1" max="1" width="32.7109375" customWidth="1"/>
    <col min="3" max="4" width="8.42578125" bestFit="1" customWidth="1"/>
    <col min="9" max="9" width="9" style="5"/>
    <col min="15" max="15" width="13.85546875" bestFit="1" customWidth="1"/>
  </cols>
  <sheetData>
    <row r="1" spans="1:14" ht="22.5" customHeight="1">
      <c r="A1" s="11" t="s">
        <v>164</v>
      </c>
      <c r="B1" s="25">
        <f>VLOOKUP(Summary!$O$1,YearMonth!$B$2:$N$25,2,FALSE)</f>
        <v>201906</v>
      </c>
      <c r="C1" s="25">
        <f>VLOOKUP(Summary!$O$1,YearMonth!$B$2:$N$25,3,FALSE)</f>
        <v>201907</v>
      </c>
      <c r="D1" s="25">
        <f>VLOOKUP(Summary!$O$1,YearMonth!$B$2:$N$25,4,FALSE)</f>
        <v>201908</v>
      </c>
      <c r="E1" s="25">
        <f>VLOOKUP(Summary!$O$1,YearMonth!$B$2:$N$25,5,FALSE)</f>
        <v>201909</v>
      </c>
      <c r="F1" s="25">
        <f>VLOOKUP(Summary!$O$1,YearMonth!$B$2:$N$25,6,FALSE)</f>
        <v>201910</v>
      </c>
      <c r="G1" s="25">
        <f>VLOOKUP(Summary!$O$1,YearMonth!$B$2:$N$25,7,FALSE)</f>
        <v>201911</v>
      </c>
      <c r="H1" s="25">
        <f>VLOOKUP(Summary!$O$1,YearMonth!$B$2:$N$25,8,FALSE)</f>
        <v>201912</v>
      </c>
      <c r="I1" s="25">
        <f>VLOOKUP(Summary!$O$1,YearMonth!$B$2:$N$25,9,FALSE)</f>
        <v>202001</v>
      </c>
      <c r="J1" s="25">
        <f>VLOOKUP(Summary!$O$1,YearMonth!$B$2:$N$25,10,FALSE)</f>
        <v>202002</v>
      </c>
      <c r="K1" s="25">
        <f>VLOOKUP(Summary!$O$1,YearMonth!$B$2:$N$25,11,FALSE)</f>
        <v>202003</v>
      </c>
      <c r="L1" s="25">
        <f>VLOOKUP(Summary!$O$1,YearMonth!$B$2:$N$25,12,FALSE)</f>
        <v>202004</v>
      </c>
      <c r="M1" s="25">
        <f>VLOOKUP(Summary!$O$1,YearMonth!$B$2:$N$25,13,FALSE)</f>
        <v>202005</v>
      </c>
      <c r="N1" s="12" t="s">
        <v>301</v>
      </c>
    </row>
    <row r="2" spans="1:14">
      <c r="A2" s="13" t="s">
        <v>45</v>
      </c>
      <c r="B2" s="14">
        <f ca="1">COUNTIF(INDIRECT("INC"&amp;B$1&amp;"!$J:$J"),$A2)</f>
        <v>3</v>
      </c>
      <c r="C2" s="14">
        <f ca="1">COUNTIF(INDIRECT("INC"&amp;C$1&amp;"!$J:$J"),$A2)</f>
        <v>10</v>
      </c>
      <c r="D2" s="14">
        <f t="shared" ref="C2:M7" ca="1" si="0">COUNTIF(INDIRECT("INC"&amp;D$1&amp;"!$J:$J"),$A2)</f>
        <v>13</v>
      </c>
      <c r="E2" s="14">
        <f t="shared" ca="1" si="0"/>
        <v>9</v>
      </c>
      <c r="F2" s="14">
        <f t="shared" ca="1" si="0"/>
        <v>9</v>
      </c>
      <c r="G2" s="14">
        <f t="shared" ca="1" si="0"/>
        <v>10</v>
      </c>
      <c r="H2" s="14">
        <f t="shared" ca="1" si="0"/>
        <v>8</v>
      </c>
      <c r="I2" s="14">
        <f t="shared" ca="1" si="0"/>
        <v>5</v>
      </c>
      <c r="J2" s="14">
        <f t="shared" ca="1" si="0"/>
        <v>5</v>
      </c>
      <c r="K2" s="14">
        <f t="shared" ca="1" si="0"/>
        <v>12</v>
      </c>
      <c r="L2" s="14">
        <f t="shared" ca="1" si="0"/>
        <v>6</v>
      </c>
      <c r="M2" s="14">
        <f t="shared" ca="1" si="0"/>
        <v>4</v>
      </c>
      <c r="N2" s="16">
        <f t="shared" ref="N2:N7" ca="1" si="1">SUM(B2:M2)</f>
        <v>94</v>
      </c>
    </row>
    <row r="3" spans="1:14">
      <c r="A3" s="13" t="s">
        <v>40</v>
      </c>
      <c r="B3" s="14">
        <f t="shared" ref="B3:B7" ca="1" si="2">COUNTIF(INDIRECT("INC"&amp;B$1&amp;"!$J:$J"),$A3)</f>
        <v>10</v>
      </c>
      <c r="C3" s="14">
        <f t="shared" ca="1" si="0"/>
        <v>15</v>
      </c>
      <c r="D3" s="14">
        <f t="shared" ca="1" si="0"/>
        <v>27</v>
      </c>
      <c r="E3" s="14">
        <f t="shared" ca="1" si="0"/>
        <v>22</v>
      </c>
      <c r="F3" s="14">
        <f t="shared" ca="1" si="0"/>
        <v>36</v>
      </c>
      <c r="G3" s="14">
        <f t="shared" ca="1" si="0"/>
        <v>15</v>
      </c>
      <c r="H3" s="14">
        <f t="shared" ca="1" si="0"/>
        <v>30</v>
      </c>
      <c r="I3" s="14">
        <f t="shared" ca="1" si="0"/>
        <v>8</v>
      </c>
      <c r="J3" s="14">
        <f t="shared" ca="1" si="0"/>
        <v>2</v>
      </c>
      <c r="K3" s="14">
        <f t="shared" ca="1" si="0"/>
        <v>37</v>
      </c>
      <c r="L3" s="14">
        <f t="shared" ca="1" si="0"/>
        <v>35</v>
      </c>
      <c r="M3" s="14">
        <f t="shared" ca="1" si="0"/>
        <v>16</v>
      </c>
      <c r="N3" s="16">
        <f t="shared" ca="1" si="1"/>
        <v>253</v>
      </c>
    </row>
    <row r="4" spans="1:14">
      <c r="A4" s="13" t="s">
        <v>34</v>
      </c>
      <c r="B4" s="14">
        <f t="shared" ca="1" si="2"/>
        <v>8</v>
      </c>
      <c r="C4" s="14">
        <f t="shared" ca="1" si="0"/>
        <v>6</v>
      </c>
      <c r="D4" s="14">
        <f t="shared" ca="1" si="0"/>
        <v>2</v>
      </c>
      <c r="E4" s="14">
        <f t="shared" ca="1" si="0"/>
        <v>2</v>
      </c>
      <c r="F4" s="14">
        <f t="shared" ca="1" si="0"/>
        <v>8</v>
      </c>
      <c r="G4" s="14">
        <f t="shared" ca="1" si="0"/>
        <v>5</v>
      </c>
      <c r="H4" s="14">
        <f t="shared" ca="1" si="0"/>
        <v>4</v>
      </c>
      <c r="I4" s="14">
        <f t="shared" ca="1" si="0"/>
        <v>2</v>
      </c>
      <c r="J4" s="14">
        <f t="shared" ca="1" si="0"/>
        <v>0</v>
      </c>
      <c r="K4" s="14">
        <f t="shared" ca="1" si="0"/>
        <v>1</v>
      </c>
      <c r="L4" s="14">
        <f t="shared" ca="1" si="0"/>
        <v>0</v>
      </c>
      <c r="M4" s="14">
        <f t="shared" ca="1" si="0"/>
        <v>1</v>
      </c>
      <c r="N4" s="16">
        <f t="shared" ca="1" si="1"/>
        <v>39</v>
      </c>
    </row>
    <row r="5" spans="1:14">
      <c r="A5" s="13" t="s">
        <v>177</v>
      </c>
      <c r="B5" s="14">
        <f t="shared" ca="1" si="2"/>
        <v>0</v>
      </c>
      <c r="C5" s="14">
        <f t="shared" ca="1" si="0"/>
        <v>0</v>
      </c>
      <c r="D5" s="14">
        <f t="shared" ca="1" si="0"/>
        <v>1</v>
      </c>
      <c r="E5" s="14">
        <f t="shared" ca="1" si="0"/>
        <v>0</v>
      </c>
      <c r="F5" s="14">
        <f t="shared" ca="1" si="0"/>
        <v>1</v>
      </c>
      <c r="G5" s="14">
        <f t="shared" ca="1" si="0"/>
        <v>1</v>
      </c>
      <c r="H5" s="14">
        <f t="shared" ca="1" si="0"/>
        <v>2</v>
      </c>
      <c r="I5" s="14">
        <f t="shared" ca="1" si="0"/>
        <v>4</v>
      </c>
      <c r="J5" s="14">
        <f t="shared" ca="1" si="0"/>
        <v>12</v>
      </c>
      <c r="K5" s="14">
        <f t="shared" ca="1" si="0"/>
        <v>7</v>
      </c>
      <c r="L5" s="14">
        <f t="shared" ca="1" si="0"/>
        <v>5</v>
      </c>
      <c r="M5" s="14">
        <f t="shared" ca="1" si="0"/>
        <v>3</v>
      </c>
      <c r="N5" s="16">
        <f t="shared" ca="1" si="1"/>
        <v>36</v>
      </c>
    </row>
    <row r="6" spans="1:14">
      <c r="A6" s="13" t="s">
        <v>141</v>
      </c>
      <c r="B6" s="14">
        <f t="shared" ca="1" si="2"/>
        <v>0</v>
      </c>
      <c r="C6" s="14">
        <f t="shared" ca="1" si="0"/>
        <v>0</v>
      </c>
      <c r="D6" s="14">
        <f t="shared" ca="1" si="0"/>
        <v>1</v>
      </c>
      <c r="E6" s="14">
        <f t="shared" ca="1" si="0"/>
        <v>2</v>
      </c>
      <c r="F6" s="14">
        <f t="shared" ca="1" si="0"/>
        <v>1</v>
      </c>
      <c r="G6" s="14">
        <f t="shared" ca="1" si="0"/>
        <v>0</v>
      </c>
      <c r="H6" s="14">
        <f t="shared" ca="1" si="0"/>
        <v>0</v>
      </c>
      <c r="I6" s="14">
        <f t="shared" ca="1" si="0"/>
        <v>0</v>
      </c>
      <c r="J6" s="14">
        <f t="shared" ca="1" si="0"/>
        <v>0</v>
      </c>
      <c r="K6" s="14">
        <f t="shared" ca="1" si="0"/>
        <v>0</v>
      </c>
      <c r="L6" s="14">
        <f t="shared" ca="1" si="0"/>
        <v>0</v>
      </c>
      <c r="M6" s="14">
        <f t="shared" ca="1" si="0"/>
        <v>0</v>
      </c>
      <c r="N6" s="16">
        <f t="shared" ca="1" si="1"/>
        <v>4</v>
      </c>
    </row>
    <row r="7" spans="1:14">
      <c r="A7" s="13" t="s">
        <v>92</v>
      </c>
      <c r="B7" s="14">
        <f t="shared" ca="1" si="2"/>
        <v>0</v>
      </c>
      <c r="C7" s="14">
        <f t="shared" ca="1" si="0"/>
        <v>2</v>
      </c>
      <c r="D7" s="14">
        <f t="shared" ca="1" si="0"/>
        <v>1</v>
      </c>
      <c r="E7" s="14">
        <f t="shared" ca="1" si="0"/>
        <v>1</v>
      </c>
      <c r="F7" s="14">
        <f t="shared" ca="1" si="0"/>
        <v>2</v>
      </c>
      <c r="G7" s="14">
        <f t="shared" ca="1" si="0"/>
        <v>4</v>
      </c>
      <c r="H7" s="14">
        <f t="shared" ca="1" si="0"/>
        <v>2</v>
      </c>
      <c r="I7" s="14">
        <f t="shared" ca="1" si="0"/>
        <v>2</v>
      </c>
      <c r="J7" s="14">
        <f t="shared" ca="1" si="0"/>
        <v>4</v>
      </c>
      <c r="K7" s="14">
        <f t="shared" ca="1" si="0"/>
        <v>5</v>
      </c>
      <c r="L7" s="14">
        <f t="shared" ca="1" si="0"/>
        <v>3</v>
      </c>
      <c r="M7" s="14">
        <f t="shared" ca="1" si="0"/>
        <v>11</v>
      </c>
      <c r="N7" s="16">
        <f t="shared" ca="1" si="1"/>
        <v>37</v>
      </c>
    </row>
    <row r="8" spans="1:14">
      <c r="A8" s="10" t="s">
        <v>301</v>
      </c>
      <c r="B8" s="6">
        <f t="shared" ref="B8:N8" ca="1" si="3">SUM(B2:B7)</f>
        <v>21</v>
      </c>
      <c r="C8" s="6">
        <f t="shared" ca="1" si="3"/>
        <v>33</v>
      </c>
      <c r="D8" s="6">
        <f t="shared" ca="1" si="3"/>
        <v>45</v>
      </c>
      <c r="E8" s="6">
        <f t="shared" ca="1" si="3"/>
        <v>36</v>
      </c>
      <c r="F8" s="6">
        <f t="shared" ca="1" si="3"/>
        <v>57</v>
      </c>
      <c r="G8" s="6">
        <f t="shared" ca="1" si="3"/>
        <v>35</v>
      </c>
      <c r="H8" s="6">
        <f t="shared" ca="1" si="3"/>
        <v>46</v>
      </c>
      <c r="I8" s="6">
        <f t="shared" ca="1" si="3"/>
        <v>21</v>
      </c>
      <c r="J8" s="6">
        <f t="shared" ca="1" si="3"/>
        <v>23</v>
      </c>
      <c r="K8" s="6">
        <f t="shared" ca="1" si="3"/>
        <v>62</v>
      </c>
      <c r="L8" s="6">
        <f t="shared" ca="1" si="3"/>
        <v>49</v>
      </c>
      <c r="M8" s="6">
        <f t="shared" ca="1" si="3"/>
        <v>35</v>
      </c>
      <c r="N8" s="6">
        <f t="shared" ca="1" si="3"/>
        <v>463</v>
      </c>
    </row>
    <row r="9" spans="1:14">
      <c r="I9" s="4"/>
    </row>
    <row r="10" spans="1:14">
      <c r="I10" s="4"/>
    </row>
    <row r="11" spans="1:14">
      <c r="I11" s="4"/>
    </row>
    <row r="12" spans="1:14">
      <c r="I12" s="4"/>
    </row>
    <row r="13" spans="1:14">
      <c r="I13" s="4"/>
    </row>
    <row r="14" spans="1:14">
      <c r="I14" s="4"/>
    </row>
    <row r="15" spans="1:14">
      <c r="I15" s="4"/>
    </row>
    <row r="16" spans="1:14">
      <c r="I16" s="4"/>
    </row>
    <row r="17" spans="9:9">
      <c r="I17" s="4"/>
    </row>
    <row r="18" spans="9:9">
      <c r="I18" s="4"/>
    </row>
    <row r="19" spans="9:9">
      <c r="I19" s="4"/>
    </row>
    <row r="20" spans="9:9">
      <c r="I20" s="4"/>
    </row>
    <row r="21" spans="9:9">
      <c r="I21" s="4"/>
    </row>
    <row r="22" spans="9:9">
      <c r="I22" s="4"/>
    </row>
    <row r="23" spans="9:9">
      <c r="I23" s="4"/>
    </row>
    <row r="24" spans="9:9">
      <c r="I24" s="4"/>
    </row>
    <row r="25" spans="9:9">
      <c r="I25" s="4"/>
    </row>
    <row r="26" spans="9:9">
      <c r="I26" s="4"/>
    </row>
    <row r="27" spans="9:9">
      <c r="I27" s="4"/>
    </row>
    <row r="28" spans="9:9">
      <c r="I28" s="4"/>
    </row>
    <row r="29" spans="9:9">
      <c r="I29" s="4"/>
    </row>
    <row r="30" spans="9:9">
      <c r="I30" s="4"/>
    </row>
    <row r="31" spans="9:9">
      <c r="I31" s="4"/>
    </row>
    <row r="32" spans="9:9">
      <c r="I32" s="4"/>
    </row>
    <row r="33" spans="9:9">
      <c r="I33" s="4"/>
    </row>
    <row r="34" spans="9:9">
      <c r="I34" s="4"/>
    </row>
    <row r="35" spans="9:9">
      <c r="I35" s="4"/>
    </row>
    <row r="36" spans="9:9">
      <c r="I36" s="4"/>
    </row>
    <row r="37" spans="9:9">
      <c r="I37" s="4"/>
    </row>
    <row r="38" spans="9:9">
      <c r="I38" s="4"/>
    </row>
    <row r="39" spans="9:9">
      <c r="I39" s="4"/>
    </row>
    <row r="40" spans="9:9">
      <c r="I40" s="4"/>
    </row>
    <row r="41" spans="9:9">
      <c r="I41" s="4"/>
    </row>
    <row r="42" spans="9:9">
      <c r="I42" s="4"/>
    </row>
    <row r="43" spans="9:9">
      <c r="I43" s="4"/>
    </row>
    <row r="44" spans="9:9">
      <c r="I44" s="4"/>
    </row>
    <row r="45" spans="9:9">
      <c r="I45" s="4"/>
    </row>
    <row r="46" spans="9:9">
      <c r="I46" s="4"/>
    </row>
    <row r="47" spans="9:9">
      <c r="I47" s="4"/>
    </row>
    <row r="48" spans="9:9">
      <c r="I48" s="4"/>
    </row>
    <row r="49" spans="9:9">
      <c r="I49" s="4"/>
    </row>
    <row r="50" spans="9:9">
      <c r="I50" s="4"/>
    </row>
    <row r="51" spans="9:9">
      <c r="I51" s="4"/>
    </row>
    <row r="52" spans="9:9">
      <c r="I52" s="4"/>
    </row>
    <row r="53" spans="9:9">
      <c r="I53" s="4"/>
    </row>
    <row r="54" spans="9:9">
      <c r="I54" s="4"/>
    </row>
    <row r="55" spans="9:9">
      <c r="I55" s="4"/>
    </row>
    <row r="56" spans="9:9">
      <c r="I56" s="4"/>
    </row>
    <row r="57" spans="9:9">
      <c r="I57" s="4"/>
    </row>
    <row r="58" spans="9:9">
      <c r="I58" s="4"/>
    </row>
    <row r="59" spans="9:9">
      <c r="I59" s="4"/>
    </row>
    <row r="60" spans="9:9">
      <c r="I60" s="4"/>
    </row>
    <row r="61" spans="9:9">
      <c r="I61" s="4"/>
    </row>
    <row r="62" spans="9:9">
      <c r="I62" s="4"/>
    </row>
    <row r="63" spans="9:9">
      <c r="I63" s="4"/>
    </row>
    <row r="64" spans="9:9">
      <c r="I64" s="4"/>
    </row>
    <row r="65" spans="9:9">
      <c r="I65" s="4"/>
    </row>
    <row r="66" spans="9:9">
      <c r="I66" s="4"/>
    </row>
    <row r="67" spans="9:9">
      <c r="I67" s="4"/>
    </row>
    <row r="68" spans="9:9">
      <c r="I68" s="4"/>
    </row>
    <row r="69" spans="9:9">
      <c r="I69" s="4"/>
    </row>
    <row r="70" spans="9:9">
      <c r="I70" s="4"/>
    </row>
    <row r="71" spans="9:9">
      <c r="I71" s="4"/>
    </row>
    <row r="72" spans="9:9">
      <c r="I72" s="4"/>
    </row>
    <row r="73" spans="9:9">
      <c r="I73" s="4"/>
    </row>
    <row r="74" spans="9:9">
      <c r="I74" s="4"/>
    </row>
    <row r="75" spans="9:9">
      <c r="I75" s="4"/>
    </row>
    <row r="76" spans="9:9">
      <c r="I76" s="4"/>
    </row>
    <row r="77" spans="9:9">
      <c r="I77" s="4"/>
    </row>
    <row r="78" spans="9:9">
      <c r="I78" s="4"/>
    </row>
    <row r="79" spans="9:9">
      <c r="I79" s="4"/>
    </row>
    <row r="80" spans="9:9">
      <c r="I80" s="4"/>
    </row>
    <row r="81" spans="9:9">
      <c r="I81" s="4"/>
    </row>
    <row r="82" spans="9:9">
      <c r="I82" s="4"/>
    </row>
    <row r="83" spans="9:9">
      <c r="I83" s="4"/>
    </row>
    <row r="84" spans="9:9">
      <c r="I84" s="4"/>
    </row>
    <row r="85" spans="9:9">
      <c r="I85" s="4"/>
    </row>
    <row r="86" spans="9:9">
      <c r="I86" s="4"/>
    </row>
    <row r="87" spans="9:9">
      <c r="I87" s="4"/>
    </row>
    <row r="88" spans="9:9">
      <c r="I88" s="4"/>
    </row>
    <row r="89" spans="9:9">
      <c r="I89" s="4"/>
    </row>
    <row r="90" spans="9:9">
      <c r="I90" s="4"/>
    </row>
    <row r="91" spans="9:9">
      <c r="I91" s="4"/>
    </row>
    <row r="92" spans="9:9">
      <c r="I92" s="4"/>
    </row>
    <row r="93" spans="9:9">
      <c r="I93" s="4"/>
    </row>
    <row r="94" spans="9:9">
      <c r="I94" s="4"/>
    </row>
    <row r="95" spans="9:9">
      <c r="I95" s="4"/>
    </row>
    <row r="96" spans="9:9">
      <c r="I96" s="4"/>
    </row>
    <row r="97" spans="9:9">
      <c r="I97" s="4"/>
    </row>
    <row r="98" spans="9:9">
      <c r="I98" s="4"/>
    </row>
    <row r="99" spans="9:9">
      <c r="I99" s="4"/>
    </row>
    <row r="100" spans="9:9">
      <c r="I100" s="4"/>
    </row>
    <row r="101" spans="9:9">
      <c r="I101" s="4"/>
    </row>
    <row r="102" spans="9:9">
      <c r="I102" s="4"/>
    </row>
    <row r="103" spans="9:9">
      <c r="I103" s="4"/>
    </row>
    <row r="104" spans="9:9">
      <c r="I104" s="4"/>
    </row>
    <row r="105" spans="9:9">
      <c r="I105" s="4"/>
    </row>
    <row r="106" spans="9:9">
      <c r="I106" s="4"/>
    </row>
    <row r="107" spans="9:9">
      <c r="I107" s="4"/>
    </row>
    <row r="108" spans="9:9">
      <c r="I108" s="4"/>
    </row>
    <row r="109" spans="9:9">
      <c r="I109" s="4"/>
    </row>
    <row r="110" spans="9:9">
      <c r="I110" s="4"/>
    </row>
    <row r="111" spans="9:9">
      <c r="I111" s="4"/>
    </row>
    <row r="112" spans="9:9">
      <c r="I112" s="4"/>
    </row>
    <row r="113" spans="9:9">
      <c r="I113" s="4"/>
    </row>
    <row r="114" spans="9:9">
      <c r="I114" s="4"/>
    </row>
    <row r="115" spans="9:9">
      <c r="I115" s="4"/>
    </row>
    <row r="116" spans="9:9">
      <c r="I116" s="4"/>
    </row>
    <row r="117" spans="9:9">
      <c r="I117" s="4"/>
    </row>
    <row r="118" spans="9:9">
      <c r="I118" s="4"/>
    </row>
    <row r="119" spans="9:9">
      <c r="I119" s="4"/>
    </row>
    <row r="120" spans="9:9">
      <c r="I120" s="4"/>
    </row>
    <row r="121" spans="9:9">
      <c r="I121" s="4"/>
    </row>
    <row r="122" spans="9:9">
      <c r="I122" s="4"/>
    </row>
    <row r="123" spans="9:9">
      <c r="I123" s="4"/>
    </row>
    <row r="124" spans="9:9">
      <c r="I124" s="4"/>
    </row>
    <row r="125" spans="9:9">
      <c r="I125" s="4"/>
    </row>
    <row r="126" spans="9:9">
      <c r="I126" s="4"/>
    </row>
    <row r="127" spans="9:9">
      <c r="I127" s="4"/>
    </row>
    <row r="128" spans="9:9">
      <c r="I128" s="4"/>
    </row>
    <row r="129" spans="9:9">
      <c r="I129" s="4"/>
    </row>
    <row r="130" spans="9:9">
      <c r="I130" s="4"/>
    </row>
    <row r="131" spans="9:9">
      <c r="I131" s="4"/>
    </row>
    <row r="132" spans="9:9">
      <c r="I132" s="4"/>
    </row>
    <row r="133" spans="9:9">
      <c r="I133" s="4"/>
    </row>
    <row r="134" spans="9:9">
      <c r="I134" s="4"/>
    </row>
    <row r="135" spans="9:9">
      <c r="I135" s="4"/>
    </row>
    <row r="136" spans="9:9">
      <c r="I136" s="4"/>
    </row>
    <row r="137" spans="9:9">
      <c r="I137" s="4"/>
    </row>
    <row r="138" spans="9:9">
      <c r="I138" s="4"/>
    </row>
    <row r="139" spans="9:9">
      <c r="I139" s="4"/>
    </row>
    <row r="140" spans="9:9">
      <c r="I140" s="4"/>
    </row>
    <row r="141" spans="9:9">
      <c r="I141" s="4"/>
    </row>
    <row r="142" spans="9:9">
      <c r="I142" s="4"/>
    </row>
    <row r="143" spans="9:9">
      <c r="I143" s="4"/>
    </row>
    <row r="144" spans="9:9">
      <c r="I144" s="4"/>
    </row>
    <row r="145" spans="9:9">
      <c r="I145" s="4"/>
    </row>
    <row r="146" spans="9:9">
      <c r="I146" s="4"/>
    </row>
    <row r="147" spans="9:9">
      <c r="I147" s="4"/>
    </row>
    <row r="148" spans="9:9">
      <c r="I148" s="4"/>
    </row>
    <row r="149" spans="9:9">
      <c r="I149" s="4"/>
    </row>
    <row r="150" spans="9:9">
      <c r="I150" s="4"/>
    </row>
    <row r="151" spans="9:9">
      <c r="I151" s="4"/>
    </row>
    <row r="152" spans="9:9">
      <c r="I152" s="4"/>
    </row>
    <row r="153" spans="9:9">
      <c r="I153" s="4"/>
    </row>
    <row r="154" spans="9:9">
      <c r="I154" s="4"/>
    </row>
    <row r="155" spans="9:9">
      <c r="I155" s="4"/>
    </row>
    <row r="156" spans="9:9">
      <c r="I156" s="4"/>
    </row>
    <row r="157" spans="9:9">
      <c r="I157" s="4"/>
    </row>
    <row r="158" spans="9:9">
      <c r="I158" s="4"/>
    </row>
    <row r="159" spans="9:9">
      <c r="I159" s="4"/>
    </row>
    <row r="160" spans="9:9">
      <c r="I160" s="4"/>
    </row>
    <row r="161" spans="9:9">
      <c r="I161" s="4"/>
    </row>
    <row r="162" spans="9:9">
      <c r="I162" s="4"/>
    </row>
    <row r="163" spans="9:9">
      <c r="I163" s="4"/>
    </row>
    <row r="164" spans="9:9">
      <c r="I164" s="4"/>
    </row>
    <row r="165" spans="9:9">
      <c r="I165" s="4"/>
    </row>
    <row r="166" spans="9:9">
      <c r="I166" s="4"/>
    </row>
    <row r="167" spans="9:9">
      <c r="I167" s="4"/>
    </row>
    <row r="168" spans="9:9">
      <c r="I168" s="4"/>
    </row>
    <row r="169" spans="9:9">
      <c r="I169" s="4"/>
    </row>
    <row r="170" spans="9:9">
      <c r="I170" s="4"/>
    </row>
    <row r="171" spans="9:9">
      <c r="I171" s="4"/>
    </row>
    <row r="172" spans="9:9">
      <c r="I172" s="4"/>
    </row>
    <row r="173" spans="9:9">
      <c r="I173" s="4"/>
    </row>
    <row r="174" spans="9:9">
      <c r="I174" s="4"/>
    </row>
    <row r="175" spans="9:9">
      <c r="I175" s="4"/>
    </row>
    <row r="176" spans="9:9">
      <c r="I176" s="4"/>
    </row>
    <row r="177" spans="9:9">
      <c r="I177" s="4"/>
    </row>
    <row r="178" spans="9:9">
      <c r="I178" s="4"/>
    </row>
    <row r="179" spans="9:9">
      <c r="I179" s="4"/>
    </row>
    <row r="180" spans="9:9">
      <c r="I180" s="4"/>
    </row>
    <row r="181" spans="9:9">
      <c r="I181" s="4"/>
    </row>
    <row r="182" spans="9:9">
      <c r="I182" s="4"/>
    </row>
    <row r="183" spans="9:9">
      <c r="I183" s="4"/>
    </row>
    <row r="184" spans="9:9">
      <c r="I184" s="4"/>
    </row>
    <row r="185" spans="9:9">
      <c r="I185" s="4"/>
    </row>
    <row r="186" spans="9:9">
      <c r="I186" s="4"/>
    </row>
    <row r="187" spans="9:9">
      <c r="I187" s="4"/>
    </row>
    <row r="188" spans="9:9">
      <c r="I188" s="4"/>
    </row>
    <row r="189" spans="9:9">
      <c r="I189" s="4"/>
    </row>
    <row r="190" spans="9:9">
      <c r="I190" s="4"/>
    </row>
    <row r="191" spans="9:9">
      <c r="I191" s="4"/>
    </row>
    <row r="192" spans="9:9">
      <c r="I192" s="4"/>
    </row>
    <row r="193" spans="9:9">
      <c r="I193" s="4"/>
    </row>
    <row r="194" spans="9:9">
      <c r="I194" s="4"/>
    </row>
    <row r="195" spans="9:9">
      <c r="I195" s="4"/>
    </row>
    <row r="196" spans="9:9">
      <c r="I196" s="4"/>
    </row>
    <row r="197" spans="9:9">
      <c r="I197" s="4"/>
    </row>
    <row r="198" spans="9:9">
      <c r="I198" s="4"/>
    </row>
    <row r="199" spans="9:9">
      <c r="I199" s="4"/>
    </row>
    <row r="200" spans="9:9">
      <c r="I200" s="4"/>
    </row>
    <row r="201" spans="9:9">
      <c r="I201" s="4"/>
    </row>
    <row r="202" spans="9:9">
      <c r="I202" s="4"/>
    </row>
    <row r="203" spans="9:9">
      <c r="I203" s="4"/>
    </row>
    <row r="204" spans="9:9">
      <c r="I204" s="4"/>
    </row>
    <row r="205" spans="9:9">
      <c r="I205" s="4"/>
    </row>
    <row r="206" spans="9:9">
      <c r="I206" s="4"/>
    </row>
    <row r="207" spans="9:9">
      <c r="I207" s="4"/>
    </row>
    <row r="208" spans="9:9">
      <c r="I208" s="4"/>
    </row>
    <row r="209" spans="9:9">
      <c r="I209" s="4"/>
    </row>
    <row r="210" spans="9:9">
      <c r="I210" s="4"/>
    </row>
    <row r="211" spans="9:9">
      <c r="I211" s="4"/>
    </row>
    <row r="212" spans="9:9">
      <c r="I212" s="4"/>
    </row>
    <row r="213" spans="9:9">
      <c r="I213" s="4"/>
    </row>
    <row r="214" spans="9:9">
      <c r="I214" s="4"/>
    </row>
    <row r="215" spans="9:9">
      <c r="I215" s="4"/>
    </row>
    <row r="216" spans="9:9">
      <c r="I216" s="4"/>
    </row>
    <row r="217" spans="9:9">
      <c r="I217" s="4"/>
    </row>
    <row r="218" spans="9:9">
      <c r="I218" s="4"/>
    </row>
    <row r="219" spans="9:9">
      <c r="I219" s="4"/>
    </row>
    <row r="220" spans="9:9">
      <c r="I220" s="4"/>
    </row>
    <row r="221" spans="9:9">
      <c r="I221" s="4"/>
    </row>
    <row r="222" spans="9:9">
      <c r="I222" s="4"/>
    </row>
    <row r="223" spans="9:9">
      <c r="I223" s="4"/>
    </row>
    <row r="224" spans="9:9">
      <c r="I224" s="4"/>
    </row>
    <row r="225" spans="9:9">
      <c r="I225" s="4"/>
    </row>
    <row r="226" spans="9:9">
      <c r="I226" s="4"/>
    </row>
    <row r="227" spans="9:9">
      <c r="I227" s="4"/>
    </row>
    <row r="228" spans="9:9">
      <c r="I228" s="4"/>
    </row>
    <row r="229" spans="9:9">
      <c r="I229" s="4"/>
    </row>
    <row r="230" spans="9:9">
      <c r="I230" s="4"/>
    </row>
    <row r="231" spans="9:9">
      <c r="I231" s="4"/>
    </row>
    <row r="232" spans="9:9">
      <c r="I232" s="4"/>
    </row>
    <row r="233" spans="9:9">
      <c r="I233" s="4"/>
    </row>
    <row r="234" spans="9:9">
      <c r="I234" s="4"/>
    </row>
    <row r="235" spans="9:9">
      <c r="I235" s="4"/>
    </row>
    <row r="236" spans="9:9">
      <c r="I236" s="4"/>
    </row>
    <row r="237" spans="9:9">
      <c r="I237" s="4"/>
    </row>
    <row r="238" spans="9:9">
      <c r="I238" s="4"/>
    </row>
    <row r="239" spans="9:9">
      <c r="I239" s="4"/>
    </row>
    <row r="240" spans="9:9">
      <c r="I240" s="4"/>
    </row>
    <row r="241" spans="9:9">
      <c r="I241" s="4"/>
    </row>
    <row r="242" spans="9:9">
      <c r="I242" s="4"/>
    </row>
    <row r="243" spans="9:9">
      <c r="I243" s="4"/>
    </row>
    <row r="244" spans="9:9">
      <c r="I244" s="4"/>
    </row>
    <row r="245" spans="9:9">
      <c r="I245" s="4"/>
    </row>
    <row r="246" spans="9:9">
      <c r="I246" s="4"/>
    </row>
    <row r="247" spans="9:9">
      <c r="I247" s="4"/>
    </row>
    <row r="248" spans="9:9">
      <c r="I248" s="4"/>
    </row>
    <row r="249" spans="9:9">
      <c r="I249" s="4"/>
    </row>
    <row r="250" spans="9:9">
      <c r="I250" s="4"/>
    </row>
    <row r="251" spans="9:9">
      <c r="I251" s="4"/>
    </row>
    <row r="252" spans="9:9">
      <c r="I252" s="4"/>
    </row>
    <row r="253" spans="9:9">
      <c r="I253" s="4"/>
    </row>
    <row r="254" spans="9:9">
      <c r="I254" s="4"/>
    </row>
    <row r="255" spans="9:9">
      <c r="I255" s="4"/>
    </row>
    <row r="256" spans="9:9">
      <c r="I256" s="4"/>
    </row>
    <row r="257" spans="9:9">
      <c r="I257" s="4"/>
    </row>
    <row r="258" spans="9:9">
      <c r="I258" s="4"/>
    </row>
    <row r="259" spans="9:9">
      <c r="I259" s="4"/>
    </row>
    <row r="260" spans="9:9">
      <c r="I260" s="4"/>
    </row>
    <row r="261" spans="9:9">
      <c r="I261" s="4"/>
    </row>
    <row r="262" spans="9:9">
      <c r="I262" s="4"/>
    </row>
    <row r="263" spans="9:9">
      <c r="I263" s="4"/>
    </row>
    <row r="264" spans="9:9">
      <c r="I264" s="4"/>
    </row>
    <row r="265" spans="9:9">
      <c r="I265" s="4"/>
    </row>
    <row r="266" spans="9:9">
      <c r="I266" s="4"/>
    </row>
    <row r="267" spans="9:9">
      <c r="I267" s="4"/>
    </row>
    <row r="268" spans="9:9">
      <c r="I268" s="4"/>
    </row>
    <row r="269" spans="9:9">
      <c r="I269" s="4"/>
    </row>
    <row r="270" spans="9:9">
      <c r="I270" s="4"/>
    </row>
    <row r="271" spans="9:9">
      <c r="I271" s="4"/>
    </row>
    <row r="272" spans="9:9">
      <c r="I272" s="4"/>
    </row>
    <row r="273" spans="9:9">
      <c r="I273" s="4"/>
    </row>
    <row r="274" spans="9:9">
      <c r="I274" s="4"/>
    </row>
    <row r="275" spans="9:9">
      <c r="I275" s="4"/>
    </row>
    <row r="276" spans="9:9">
      <c r="I276" s="4"/>
    </row>
    <row r="277" spans="9:9">
      <c r="I277" s="4"/>
    </row>
    <row r="278" spans="9:9">
      <c r="I278" s="4"/>
    </row>
    <row r="279" spans="9:9">
      <c r="I279" s="4"/>
    </row>
    <row r="280" spans="9:9">
      <c r="I280" s="4"/>
    </row>
    <row r="281" spans="9:9">
      <c r="I281" s="4"/>
    </row>
    <row r="282" spans="9:9">
      <c r="I282" s="4"/>
    </row>
    <row r="283" spans="9:9">
      <c r="I283" s="4"/>
    </row>
    <row r="284" spans="9:9">
      <c r="I284" s="4"/>
    </row>
    <row r="285" spans="9:9">
      <c r="I285" s="4"/>
    </row>
    <row r="286" spans="9:9">
      <c r="I286" s="4"/>
    </row>
    <row r="287" spans="9:9">
      <c r="I287" s="4"/>
    </row>
    <row r="288" spans="9:9">
      <c r="I288" s="4"/>
    </row>
    <row r="289" spans="9:9">
      <c r="I289" s="4"/>
    </row>
    <row r="290" spans="9:9">
      <c r="I290" s="4"/>
    </row>
    <row r="291" spans="9:9">
      <c r="I291" s="4"/>
    </row>
    <row r="292" spans="9:9">
      <c r="I292" s="4"/>
    </row>
    <row r="293" spans="9:9">
      <c r="I293" s="4"/>
    </row>
    <row r="294" spans="9:9">
      <c r="I294" s="4"/>
    </row>
    <row r="295" spans="9:9">
      <c r="I295" s="4"/>
    </row>
    <row r="296" spans="9:9">
      <c r="I296" s="4"/>
    </row>
    <row r="297" spans="9:9">
      <c r="I297" s="4"/>
    </row>
    <row r="298" spans="9:9">
      <c r="I298" s="4"/>
    </row>
    <row r="299" spans="9:9">
      <c r="I299" s="4"/>
    </row>
    <row r="300" spans="9:9">
      <c r="I300" s="4"/>
    </row>
    <row r="301" spans="9:9">
      <c r="I301" s="4"/>
    </row>
    <row r="302" spans="9:9">
      <c r="I302" s="4"/>
    </row>
    <row r="303" spans="9:9">
      <c r="I303" s="4"/>
    </row>
    <row r="304" spans="9:9">
      <c r="I304" s="4"/>
    </row>
    <row r="305" spans="9:9">
      <c r="I305" s="4"/>
    </row>
    <row r="306" spans="9:9">
      <c r="I306" s="4"/>
    </row>
    <row r="307" spans="9:9">
      <c r="I307" s="4"/>
    </row>
    <row r="308" spans="9:9">
      <c r="I308" s="4"/>
    </row>
    <row r="309" spans="9:9">
      <c r="I309" s="4"/>
    </row>
    <row r="310" spans="9:9">
      <c r="I310" s="4"/>
    </row>
    <row r="311" spans="9:9">
      <c r="I311" s="4"/>
    </row>
    <row r="312" spans="9:9">
      <c r="I312" s="4"/>
    </row>
    <row r="313" spans="9:9">
      <c r="I313" s="4"/>
    </row>
    <row r="314" spans="9:9">
      <c r="I314" s="4"/>
    </row>
    <row r="315" spans="9:9">
      <c r="I315" s="4"/>
    </row>
    <row r="316" spans="9:9">
      <c r="I316" s="4"/>
    </row>
    <row r="317" spans="9:9">
      <c r="I317" s="4"/>
    </row>
    <row r="318" spans="9:9">
      <c r="I318" s="4"/>
    </row>
    <row r="319" spans="9:9">
      <c r="I319" s="4"/>
    </row>
    <row r="320" spans="9:9">
      <c r="I320" s="4"/>
    </row>
    <row r="321" spans="9:9">
      <c r="I321" s="4"/>
    </row>
    <row r="322" spans="9:9">
      <c r="I322" s="4"/>
    </row>
    <row r="323" spans="9:9">
      <c r="I323" s="4"/>
    </row>
    <row r="324" spans="9:9">
      <c r="I324" s="4"/>
    </row>
    <row r="325" spans="9:9">
      <c r="I325" s="4"/>
    </row>
    <row r="326" spans="9:9">
      <c r="I326" s="4"/>
    </row>
    <row r="327" spans="9:9">
      <c r="I327" s="4"/>
    </row>
    <row r="328" spans="9:9">
      <c r="I328" s="4"/>
    </row>
    <row r="329" spans="9:9">
      <c r="I329" s="4"/>
    </row>
    <row r="330" spans="9:9">
      <c r="I330" s="4"/>
    </row>
    <row r="331" spans="9:9">
      <c r="I331" s="4"/>
    </row>
    <row r="332" spans="9:9">
      <c r="I332" s="4"/>
    </row>
    <row r="333" spans="9:9">
      <c r="I333" s="4"/>
    </row>
    <row r="334" spans="9:9">
      <c r="I334" s="4"/>
    </row>
    <row r="335" spans="9:9">
      <c r="I335" s="4"/>
    </row>
    <row r="336" spans="9:9">
      <c r="I336" s="4"/>
    </row>
    <row r="337" spans="9:9">
      <c r="I337" s="4"/>
    </row>
    <row r="338" spans="9:9">
      <c r="I338" s="4"/>
    </row>
    <row r="339" spans="9:9">
      <c r="I339" s="4"/>
    </row>
    <row r="340" spans="9:9">
      <c r="I340" s="4"/>
    </row>
    <row r="341" spans="9:9">
      <c r="I341" s="4"/>
    </row>
    <row r="342" spans="9:9">
      <c r="I342" s="4"/>
    </row>
    <row r="343" spans="9:9">
      <c r="I343" s="4"/>
    </row>
    <row r="344" spans="9:9">
      <c r="I344" s="4"/>
    </row>
    <row r="345" spans="9:9">
      <c r="I345" s="4"/>
    </row>
    <row r="346" spans="9:9">
      <c r="I346" s="4"/>
    </row>
    <row r="347" spans="9:9">
      <c r="I347" s="4"/>
    </row>
    <row r="348" spans="9:9">
      <c r="I348" s="4"/>
    </row>
    <row r="349" spans="9:9">
      <c r="I349" s="4"/>
    </row>
    <row r="350" spans="9:9">
      <c r="I350" s="4"/>
    </row>
    <row r="351" spans="9:9">
      <c r="I351" s="4"/>
    </row>
    <row r="352" spans="9:9">
      <c r="I352" s="4"/>
    </row>
    <row r="353" spans="9:9">
      <c r="I353" s="4"/>
    </row>
    <row r="354" spans="9:9">
      <c r="I354" s="4"/>
    </row>
    <row r="355" spans="9:9">
      <c r="I355" s="4"/>
    </row>
    <row r="356" spans="9:9">
      <c r="I356" s="4"/>
    </row>
    <row r="357" spans="9:9">
      <c r="I357" s="4"/>
    </row>
    <row r="358" spans="9:9">
      <c r="I358" s="4"/>
    </row>
    <row r="359" spans="9:9">
      <c r="I359" s="4"/>
    </row>
    <row r="360" spans="9:9">
      <c r="I360" s="4"/>
    </row>
    <row r="361" spans="9:9">
      <c r="I361" s="4"/>
    </row>
    <row r="362" spans="9:9">
      <c r="I362" s="4"/>
    </row>
    <row r="363" spans="9:9">
      <c r="I363" s="4"/>
    </row>
    <row r="364" spans="9:9">
      <c r="I364" s="4"/>
    </row>
    <row r="365" spans="9:9">
      <c r="I365" s="4"/>
    </row>
    <row r="366" spans="9:9">
      <c r="I366" s="4"/>
    </row>
    <row r="367" spans="9:9">
      <c r="I367" s="4"/>
    </row>
    <row r="368" spans="9:9">
      <c r="I368" s="4"/>
    </row>
    <row r="369" spans="9:9">
      <c r="I369" s="4"/>
    </row>
    <row r="370" spans="9:9">
      <c r="I370" s="4"/>
    </row>
    <row r="371" spans="9:9">
      <c r="I371" s="4"/>
    </row>
    <row r="372" spans="9:9">
      <c r="I372" s="4"/>
    </row>
    <row r="373" spans="9:9">
      <c r="I373" s="4"/>
    </row>
    <row r="374" spans="9:9">
      <c r="I374" s="4"/>
    </row>
    <row r="375" spans="9:9">
      <c r="I375" s="4"/>
    </row>
    <row r="376" spans="9:9">
      <c r="I376" s="4"/>
    </row>
    <row r="377" spans="9:9">
      <c r="I377" s="4"/>
    </row>
    <row r="378" spans="9:9">
      <c r="I378" s="4"/>
    </row>
    <row r="379" spans="9:9">
      <c r="I379" s="4"/>
    </row>
    <row r="380" spans="9:9">
      <c r="I380" s="4"/>
    </row>
    <row r="381" spans="9:9">
      <c r="I381" s="4"/>
    </row>
    <row r="382" spans="9:9">
      <c r="I382" s="4"/>
    </row>
    <row r="383" spans="9:9">
      <c r="I383" s="4"/>
    </row>
    <row r="384" spans="9:9">
      <c r="I384" s="4"/>
    </row>
    <row r="385" spans="9:9">
      <c r="I385" s="4"/>
    </row>
    <row r="386" spans="9:9">
      <c r="I386" s="4"/>
    </row>
    <row r="387" spans="9:9">
      <c r="I387" s="4"/>
    </row>
    <row r="388" spans="9:9">
      <c r="I388" s="4"/>
    </row>
    <row r="389" spans="9:9">
      <c r="I389" s="4"/>
    </row>
    <row r="390" spans="9:9">
      <c r="I390" s="4"/>
    </row>
    <row r="391" spans="9:9">
      <c r="I391" s="4"/>
    </row>
    <row r="392" spans="9:9">
      <c r="I392" s="4"/>
    </row>
    <row r="393" spans="9:9">
      <c r="I393" s="4"/>
    </row>
    <row r="394" spans="9:9">
      <c r="I394" s="4"/>
    </row>
    <row r="395" spans="9:9">
      <c r="I395" s="4"/>
    </row>
    <row r="396" spans="9:9">
      <c r="I396" s="4"/>
    </row>
    <row r="397" spans="9:9">
      <c r="I397" s="4"/>
    </row>
    <row r="398" spans="9:9">
      <c r="I398" s="4"/>
    </row>
    <row r="399" spans="9:9">
      <c r="I399" s="4"/>
    </row>
    <row r="400" spans="9:9">
      <c r="I400" s="4"/>
    </row>
    <row r="401" spans="9:9">
      <c r="I401" s="4"/>
    </row>
    <row r="402" spans="9:9">
      <c r="I402" s="4"/>
    </row>
    <row r="403" spans="9:9">
      <c r="I403" s="4"/>
    </row>
    <row r="404" spans="9:9">
      <c r="I404" s="4"/>
    </row>
    <row r="405" spans="9:9">
      <c r="I405" s="4"/>
    </row>
    <row r="406" spans="9:9">
      <c r="I406" s="4"/>
    </row>
    <row r="407" spans="9:9">
      <c r="I407" s="4"/>
    </row>
    <row r="408" spans="9:9">
      <c r="I408" s="4"/>
    </row>
    <row r="409" spans="9:9">
      <c r="I409" s="4"/>
    </row>
    <row r="410" spans="9:9">
      <c r="I410" s="4"/>
    </row>
    <row r="411" spans="9:9">
      <c r="I411" s="4"/>
    </row>
    <row r="412" spans="9:9">
      <c r="I412" s="4"/>
    </row>
    <row r="413" spans="9:9">
      <c r="I413" s="4"/>
    </row>
    <row r="414" spans="9:9">
      <c r="I414" s="4"/>
    </row>
    <row r="415" spans="9:9">
      <c r="I415" s="4"/>
    </row>
    <row r="416" spans="9:9">
      <c r="I416" s="4"/>
    </row>
    <row r="417" spans="9:9">
      <c r="I417" s="4"/>
    </row>
    <row r="418" spans="9:9">
      <c r="I418" s="4"/>
    </row>
    <row r="419" spans="9:9">
      <c r="I419" s="4"/>
    </row>
    <row r="420" spans="9:9">
      <c r="I420" s="4"/>
    </row>
    <row r="421" spans="9:9">
      <c r="I421" s="4"/>
    </row>
    <row r="422" spans="9:9">
      <c r="I422" s="4"/>
    </row>
    <row r="423" spans="9:9">
      <c r="I423" s="4"/>
    </row>
    <row r="424" spans="9:9">
      <c r="I424" s="4"/>
    </row>
    <row r="425" spans="9:9">
      <c r="I425" s="4"/>
    </row>
    <row r="426" spans="9:9">
      <c r="I426" s="4"/>
    </row>
    <row r="427" spans="9:9">
      <c r="I427" s="4"/>
    </row>
    <row r="428" spans="9:9">
      <c r="I428" s="4"/>
    </row>
    <row r="429" spans="9:9">
      <c r="I429" s="4"/>
    </row>
    <row r="430" spans="9:9">
      <c r="I430" s="4"/>
    </row>
    <row r="431" spans="9:9">
      <c r="I431" s="4"/>
    </row>
    <row r="432" spans="9:9">
      <c r="I432" s="4"/>
    </row>
    <row r="433" spans="9:9">
      <c r="I433" s="4"/>
    </row>
    <row r="434" spans="9:9">
      <c r="I434" s="4"/>
    </row>
    <row r="435" spans="9:9">
      <c r="I435" s="4"/>
    </row>
    <row r="436" spans="9:9">
      <c r="I436" s="4"/>
    </row>
    <row r="437" spans="9:9">
      <c r="I437" s="4"/>
    </row>
    <row r="438" spans="9:9">
      <c r="I438" s="4"/>
    </row>
    <row r="439" spans="9:9">
      <c r="I439" s="4"/>
    </row>
    <row r="440" spans="9:9">
      <c r="I440" s="4"/>
    </row>
    <row r="441" spans="9:9">
      <c r="I441" s="4"/>
    </row>
    <row r="442" spans="9:9">
      <c r="I442" s="4"/>
    </row>
    <row r="443" spans="9:9">
      <c r="I443" s="4"/>
    </row>
    <row r="444" spans="9:9">
      <c r="I444" s="4"/>
    </row>
    <row r="445" spans="9:9">
      <c r="I445" s="4"/>
    </row>
    <row r="446" spans="9:9">
      <c r="I446" s="4"/>
    </row>
    <row r="447" spans="9:9">
      <c r="I447" s="4"/>
    </row>
    <row r="448" spans="9:9">
      <c r="I448" s="4"/>
    </row>
    <row r="449" spans="9:9">
      <c r="I449" s="4"/>
    </row>
    <row r="450" spans="9:9">
      <c r="I450" s="4"/>
    </row>
    <row r="451" spans="9:9">
      <c r="I451" s="4"/>
    </row>
    <row r="452" spans="9:9">
      <c r="I452" s="4"/>
    </row>
    <row r="453" spans="9:9">
      <c r="I453" s="4"/>
    </row>
    <row r="454" spans="9:9">
      <c r="I454" s="4"/>
    </row>
    <row r="455" spans="9:9">
      <c r="I455" s="4"/>
    </row>
    <row r="456" spans="9:9">
      <c r="I456" s="4"/>
    </row>
    <row r="457" spans="9:9">
      <c r="I457" s="4"/>
    </row>
    <row r="458" spans="9:9">
      <c r="I458" s="4"/>
    </row>
    <row r="459" spans="9:9">
      <c r="I459" s="4"/>
    </row>
    <row r="460" spans="9:9">
      <c r="I460" s="4"/>
    </row>
    <row r="461" spans="9:9">
      <c r="I461" s="4"/>
    </row>
    <row r="462" spans="9:9">
      <c r="I462" s="4"/>
    </row>
    <row r="463" spans="9:9">
      <c r="I463" s="4"/>
    </row>
    <row r="464" spans="9:9">
      <c r="I464" s="4"/>
    </row>
    <row r="465" spans="9:9">
      <c r="I465" s="4"/>
    </row>
    <row r="466" spans="9:9">
      <c r="I466" s="4"/>
    </row>
    <row r="467" spans="9:9">
      <c r="I467" s="4"/>
    </row>
    <row r="468" spans="9:9">
      <c r="I468" s="4"/>
    </row>
    <row r="469" spans="9:9">
      <c r="I469" s="4"/>
    </row>
    <row r="470" spans="9:9">
      <c r="I470" s="4"/>
    </row>
    <row r="471" spans="9:9">
      <c r="I471" s="4"/>
    </row>
    <row r="472" spans="9:9">
      <c r="I472" s="4"/>
    </row>
    <row r="473" spans="9:9">
      <c r="I473" s="4"/>
    </row>
    <row r="474" spans="9:9">
      <c r="I474" s="4"/>
    </row>
    <row r="475" spans="9:9">
      <c r="I475" s="4"/>
    </row>
    <row r="476" spans="9:9">
      <c r="I476" s="4"/>
    </row>
    <row r="477" spans="9:9">
      <c r="I477" s="4"/>
    </row>
    <row r="478" spans="9:9">
      <c r="I478" s="4"/>
    </row>
    <row r="479" spans="9:9">
      <c r="I479" s="4"/>
    </row>
    <row r="480" spans="9:9">
      <c r="I480" s="4"/>
    </row>
    <row r="481" spans="9:9">
      <c r="I481" s="4"/>
    </row>
    <row r="482" spans="9:9">
      <c r="I482" s="4"/>
    </row>
    <row r="483" spans="9:9">
      <c r="I483" s="4"/>
    </row>
    <row r="484" spans="9:9">
      <c r="I484" s="4"/>
    </row>
    <row r="485" spans="9:9">
      <c r="I485" s="4"/>
    </row>
    <row r="486" spans="9:9">
      <c r="I486" s="4"/>
    </row>
    <row r="487" spans="9:9">
      <c r="I487" s="4"/>
    </row>
    <row r="488" spans="9:9">
      <c r="I488" s="4"/>
    </row>
    <row r="489" spans="9:9">
      <c r="I489" s="4"/>
    </row>
    <row r="490" spans="9:9">
      <c r="I490" s="4"/>
    </row>
    <row r="491" spans="9:9">
      <c r="I491" s="4"/>
    </row>
    <row r="492" spans="9:9">
      <c r="I492" s="4"/>
    </row>
    <row r="493" spans="9:9">
      <c r="I493" s="4"/>
    </row>
    <row r="494" spans="9:9">
      <c r="I494" s="4"/>
    </row>
    <row r="495" spans="9:9">
      <c r="I495" s="4"/>
    </row>
    <row r="496" spans="9:9">
      <c r="I496" s="4"/>
    </row>
    <row r="497" spans="9:9">
      <c r="I497" s="4"/>
    </row>
    <row r="498" spans="9:9">
      <c r="I498" s="4"/>
    </row>
    <row r="499" spans="9:9">
      <c r="I499" s="4"/>
    </row>
    <row r="500" spans="9:9">
      <c r="I500" s="4"/>
    </row>
    <row r="501" spans="9:9">
      <c r="I501" s="4"/>
    </row>
    <row r="502" spans="9:9">
      <c r="I502" s="4"/>
    </row>
    <row r="503" spans="9:9">
      <c r="I503" s="4"/>
    </row>
    <row r="504" spans="9:9">
      <c r="I504" s="4"/>
    </row>
    <row r="505" spans="9:9">
      <c r="I505" s="4"/>
    </row>
    <row r="506" spans="9:9">
      <c r="I506" s="4"/>
    </row>
    <row r="507" spans="9:9">
      <c r="I507" s="4"/>
    </row>
    <row r="508" spans="9:9">
      <c r="I508" s="4"/>
    </row>
    <row r="509" spans="9:9">
      <c r="I509" s="4"/>
    </row>
    <row r="510" spans="9:9">
      <c r="I510" s="4"/>
    </row>
    <row r="511" spans="9:9">
      <c r="I511" s="4"/>
    </row>
    <row r="512" spans="9:9">
      <c r="I512" s="4"/>
    </row>
    <row r="513" spans="9:9">
      <c r="I513" s="4"/>
    </row>
    <row r="514" spans="9:9">
      <c r="I514" s="4"/>
    </row>
    <row r="515" spans="9:9">
      <c r="I515" s="4"/>
    </row>
    <row r="516" spans="9:9">
      <c r="I516" s="4"/>
    </row>
    <row r="517" spans="9:9">
      <c r="I517" s="4"/>
    </row>
    <row r="518" spans="9:9">
      <c r="I518" s="4"/>
    </row>
    <row r="519" spans="9:9">
      <c r="I519" s="4"/>
    </row>
    <row r="520" spans="9:9">
      <c r="I520" s="4"/>
    </row>
    <row r="521" spans="9:9">
      <c r="I521" s="4"/>
    </row>
    <row r="522" spans="9:9">
      <c r="I522" s="4"/>
    </row>
    <row r="523" spans="9:9">
      <c r="I523" s="4"/>
    </row>
    <row r="524" spans="9:9">
      <c r="I524" s="4"/>
    </row>
    <row r="525" spans="9:9">
      <c r="I525" s="4"/>
    </row>
    <row r="526" spans="9:9">
      <c r="I526" s="4"/>
    </row>
    <row r="527" spans="9:9">
      <c r="I527" s="4"/>
    </row>
    <row r="528" spans="9:9">
      <c r="I528" s="4"/>
    </row>
    <row r="529" spans="9:9">
      <c r="I529" s="4"/>
    </row>
    <row r="530" spans="9:9">
      <c r="I530" s="4"/>
    </row>
    <row r="531" spans="9:9">
      <c r="I531" s="4"/>
    </row>
    <row r="532" spans="9:9">
      <c r="I532" s="4"/>
    </row>
    <row r="533" spans="9:9">
      <c r="I533" s="4"/>
    </row>
    <row r="534" spans="9:9">
      <c r="I534" s="4"/>
    </row>
    <row r="535" spans="9:9">
      <c r="I535" s="4"/>
    </row>
    <row r="536" spans="9:9">
      <c r="I536" s="4"/>
    </row>
    <row r="537" spans="9:9">
      <c r="I537" s="4"/>
    </row>
    <row r="538" spans="9:9">
      <c r="I538" s="4"/>
    </row>
    <row r="539" spans="9:9">
      <c r="I539" s="4"/>
    </row>
    <row r="540" spans="9:9">
      <c r="I540" s="4"/>
    </row>
    <row r="541" spans="9:9">
      <c r="I541" s="4"/>
    </row>
    <row r="542" spans="9:9">
      <c r="I542" s="4"/>
    </row>
    <row r="543" spans="9:9">
      <c r="I543" s="4"/>
    </row>
    <row r="544" spans="9:9">
      <c r="I544" s="4"/>
    </row>
    <row r="545" spans="9:9">
      <c r="I545" s="4"/>
    </row>
    <row r="546" spans="9:9">
      <c r="I546" s="4"/>
    </row>
    <row r="547" spans="9:9">
      <c r="I547" s="4"/>
    </row>
    <row r="548" spans="9:9">
      <c r="I548" s="4"/>
    </row>
    <row r="549" spans="9:9">
      <c r="I549" s="4"/>
    </row>
    <row r="550" spans="9:9">
      <c r="I550" s="4"/>
    </row>
    <row r="551" spans="9:9">
      <c r="I551" s="4"/>
    </row>
    <row r="552" spans="9:9">
      <c r="I552" s="4"/>
    </row>
    <row r="553" spans="9:9">
      <c r="I553" s="4"/>
    </row>
    <row r="554" spans="9:9">
      <c r="I554" s="4"/>
    </row>
    <row r="555" spans="9:9">
      <c r="I555" s="4"/>
    </row>
    <row r="556" spans="9:9">
      <c r="I556" s="4"/>
    </row>
    <row r="557" spans="9:9">
      <c r="I557" s="4"/>
    </row>
    <row r="558" spans="9:9">
      <c r="I558" s="4"/>
    </row>
    <row r="559" spans="9:9">
      <c r="I559" s="4"/>
    </row>
    <row r="560" spans="9:9">
      <c r="I560" s="4"/>
    </row>
    <row r="561" spans="9:9">
      <c r="I561" s="4"/>
    </row>
    <row r="562" spans="9:9">
      <c r="I562" s="4"/>
    </row>
    <row r="563" spans="9:9">
      <c r="I563" s="4"/>
    </row>
    <row r="564" spans="9:9">
      <c r="I564" s="4"/>
    </row>
    <row r="565" spans="9:9">
      <c r="I565" s="4"/>
    </row>
    <row r="566" spans="9:9">
      <c r="I566" s="4"/>
    </row>
    <row r="567" spans="9:9">
      <c r="I567" s="4"/>
    </row>
    <row r="568" spans="9:9">
      <c r="I568" s="4"/>
    </row>
    <row r="569" spans="9:9">
      <c r="I569" s="4"/>
    </row>
    <row r="570" spans="9:9">
      <c r="I570" s="4"/>
    </row>
    <row r="571" spans="9:9">
      <c r="I571" s="4"/>
    </row>
    <row r="572" spans="9:9">
      <c r="I572" s="4"/>
    </row>
    <row r="573" spans="9:9">
      <c r="I573" s="4"/>
    </row>
    <row r="574" spans="9:9">
      <c r="I574" s="4"/>
    </row>
    <row r="575" spans="9:9">
      <c r="I575" s="4"/>
    </row>
    <row r="576" spans="9:9">
      <c r="I576" s="4"/>
    </row>
    <row r="577" spans="9:9">
      <c r="I577" s="4"/>
    </row>
    <row r="578" spans="9:9">
      <c r="I578" s="4"/>
    </row>
    <row r="579" spans="9:9">
      <c r="I579" s="4"/>
    </row>
    <row r="580" spans="9:9">
      <c r="I580" s="4"/>
    </row>
    <row r="581" spans="9:9">
      <c r="I581" s="4"/>
    </row>
    <row r="582" spans="9:9">
      <c r="I582" s="4"/>
    </row>
    <row r="583" spans="9:9">
      <c r="I583" s="4"/>
    </row>
    <row r="584" spans="9:9">
      <c r="I584" s="4"/>
    </row>
    <row r="585" spans="9:9">
      <c r="I585" s="4"/>
    </row>
    <row r="586" spans="9:9">
      <c r="I586" s="4"/>
    </row>
    <row r="587" spans="9:9">
      <c r="I587" s="4"/>
    </row>
    <row r="588" spans="9:9">
      <c r="I588" s="4"/>
    </row>
    <row r="589" spans="9:9">
      <c r="I589" s="4"/>
    </row>
    <row r="590" spans="9:9">
      <c r="I590" s="4"/>
    </row>
    <row r="591" spans="9:9">
      <c r="I591" s="4"/>
    </row>
    <row r="592" spans="9:9">
      <c r="I592" s="4"/>
    </row>
    <row r="593" spans="9:9">
      <c r="I593" s="4"/>
    </row>
    <row r="594" spans="9:9">
      <c r="I594" s="4"/>
    </row>
    <row r="595" spans="9:9">
      <c r="I595" s="4"/>
    </row>
    <row r="596" spans="9:9">
      <c r="I596" s="4"/>
    </row>
    <row r="597" spans="9:9">
      <c r="I597" s="4"/>
    </row>
    <row r="598" spans="9:9">
      <c r="I598" s="4"/>
    </row>
    <row r="599" spans="9:9">
      <c r="I599" s="4"/>
    </row>
    <row r="600" spans="9:9">
      <c r="I600" s="4"/>
    </row>
    <row r="601" spans="9:9">
      <c r="I601" s="4"/>
    </row>
    <row r="602" spans="9:9">
      <c r="I602" s="4"/>
    </row>
    <row r="603" spans="9:9">
      <c r="I603" s="4"/>
    </row>
    <row r="604" spans="9:9">
      <c r="I604" s="4"/>
    </row>
    <row r="605" spans="9:9">
      <c r="I605" s="4"/>
    </row>
    <row r="606" spans="9:9">
      <c r="I606" s="4"/>
    </row>
    <row r="607" spans="9:9">
      <c r="I607" s="4"/>
    </row>
    <row r="608" spans="9:9">
      <c r="I608" s="4"/>
    </row>
    <row r="609" spans="9:9">
      <c r="I609" s="4"/>
    </row>
    <row r="610" spans="9:9">
      <c r="I610" s="4"/>
    </row>
    <row r="611" spans="9:9">
      <c r="I611" s="4"/>
    </row>
    <row r="612" spans="9:9">
      <c r="I612" s="4"/>
    </row>
    <row r="613" spans="9:9">
      <c r="I613" s="4"/>
    </row>
    <row r="614" spans="9:9">
      <c r="I614" s="4"/>
    </row>
    <row r="615" spans="9:9">
      <c r="I615" s="4"/>
    </row>
    <row r="616" spans="9:9">
      <c r="I616" s="4"/>
    </row>
    <row r="617" spans="9:9">
      <c r="I617" s="4"/>
    </row>
    <row r="618" spans="9:9">
      <c r="I618" s="4"/>
    </row>
    <row r="619" spans="9:9">
      <c r="I619" s="4"/>
    </row>
    <row r="620" spans="9:9">
      <c r="I620" s="4"/>
    </row>
    <row r="621" spans="9:9">
      <c r="I621" s="4"/>
    </row>
    <row r="622" spans="9:9">
      <c r="I622" s="4"/>
    </row>
    <row r="623" spans="9:9">
      <c r="I623" s="4"/>
    </row>
    <row r="624" spans="9:9">
      <c r="I624" s="4"/>
    </row>
    <row r="625" spans="9:9">
      <c r="I625" s="4"/>
    </row>
    <row r="626" spans="9:9">
      <c r="I626" s="4"/>
    </row>
    <row r="627" spans="9:9">
      <c r="I627" s="4"/>
    </row>
    <row r="628" spans="9:9">
      <c r="I628" s="4"/>
    </row>
    <row r="629" spans="9:9">
      <c r="I629" s="4"/>
    </row>
    <row r="630" spans="9:9">
      <c r="I630" s="4"/>
    </row>
    <row r="631" spans="9:9">
      <c r="I631" s="4"/>
    </row>
    <row r="632" spans="9:9">
      <c r="I632" s="4"/>
    </row>
    <row r="633" spans="9:9">
      <c r="I633" s="4"/>
    </row>
    <row r="634" spans="9:9">
      <c r="I634" s="4"/>
    </row>
    <row r="635" spans="9:9">
      <c r="I635" s="4"/>
    </row>
    <row r="636" spans="9:9">
      <c r="I636" s="4"/>
    </row>
    <row r="637" spans="9:9">
      <c r="I637" s="4"/>
    </row>
    <row r="638" spans="9:9">
      <c r="I638" s="4"/>
    </row>
    <row r="639" spans="9:9">
      <c r="I639" s="4"/>
    </row>
    <row r="640" spans="9:9">
      <c r="I640" s="4"/>
    </row>
    <row r="641" spans="9:9">
      <c r="I641" s="4"/>
    </row>
    <row r="642" spans="9:9">
      <c r="I642" s="4"/>
    </row>
    <row r="643" spans="9:9">
      <c r="I643" s="4"/>
    </row>
    <row r="644" spans="9:9">
      <c r="I644" s="4"/>
    </row>
    <row r="645" spans="9:9">
      <c r="I645" s="4"/>
    </row>
    <row r="646" spans="9:9">
      <c r="I646" s="4"/>
    </row>
    <row r="647" spans="9:9">
      <c r="I647" s="4"/>
    </row>
    <row r="648" spans="9:9">
      <c r="I648" s="4"/>
    </row>
    <row r="649" spans="9:9">
      <c r="I649" s="4"/>
    </row>
    <row r="650" spans="9:9">
      <c r="I650" s="4"/>
    </row>
    <row r="651" spans="9:9">
      <c r="I651" s="4"/>
    </row>
    <row r="652" spans="9:9">
      <c r="I652" s="4"/>
    </row>
    <row r="653" spans="9:9">
      <c r="I653" s="4"/>
    </row>
    <row r="654" spans="9:9">
      <c r="I654" s="4"/>
    </row>
    <row r="655" spans="9:9">
      <c r="I655" s="4"/>
    </row>
    <row r="656" spans="9:9">
      <c r="I656" s="4"/>
    </row>
    <row r="657" spans="9:9">
      <c r="I657" s="4"/>
    </row>
    <row r="658" spans="9:9">
      <c r="I658" s="4"/>
    </row>
    <row r="659" spans="9:9">
      <c r="I659" s="4"/>
    </row>
    <row r="660" spans="9:9">
      <c r="I660" s="4"/>
    </row>
    <row r="661" spans="9:9">
      <c r="I661" s="4"/>
    </row>
    <row r="662" spans="9:9">
      <c r="I662" s="4"/>
    </row>
    <row r="663" spans="9:9">
      <c r="I663" s="4"/>
    </row>
    <row r="664" spans="9:9">
      <c r="I664" s="4"/>
    </row>
    <row r="665" spans="9:9">
      <c r="I665" s="4"/>
    </row>
    <row r="666" spans="9:9">
      <c r="I666" s="4"/>
    </row>
    <row r="667" spans="9:9">
      <c r="I667" s="4"/>
    </row>
    <row r="668" spans="9:9">
      <c r="I668" s="4"/>
    </row>
    <row r="669" spans="9:9">
      <c r="I669" s="4"/>
    </row>
    <row r="670" spans="9:9">
      <c r="I670" s="4"/>
    </row>
    <row r="671" spans="9:9">
      <c r="I671" s="4"/>
    </row>
    <row r="672" spans="9:9">
      <c r="I672" s="4"/>
    </row>
    <row r="673" spans="9:9">
      <c r="I673" s="4"/>
    </row>
    <row r="674" spans="9:9">
      <c r="I674" s="4"/>
    </row>
    <row r="675" spans="9:9">
      <c r="I675" s="4"/>
    </row>
    <row r="676" spans="9:9">
      <c r="I676" s="4"/>
    </row>
    <row r="677" spans="9:9">
      <c r="I677" s="4"/>
    </row>
    <row r="678" spans="9:9">
      <c r="I678" s="4"/>
    </row>
    <row r="679" spans="9:9">
      <c r="I679" s="4"/>
    </row>
    <row r="680" spans="9:9">
      <c r="I680" s="4"/>
    </row>
    <row r="681" spans="9:9">
      <c r="I681" s="4"/>
    </row>
    <row r="682" spans="9:9">
      <c r="I682" s="4"/>
    </row>
    <row r="683" spans="9:9">
      <c r="I683" s="4"/>
    </row>
    <row r="684" spans="9:9">
      <c r="I684" s="4"/>
    </row>
    <row r="685" spans="9:9">
      <c r="I685" s="4"/>
    </row>
    <row r="686" spans="9:9">
      <c r="I686" s="4"/>
    </row>
    <row r="687" spans="9:9">
      <c r="I687" s="4"/>
    </row>
    <row r="688" spans="9:9">
      <c r="I688" s="4"/>
    </row>
    <row r="689" spans="9:9">
      <c r="I689" s="4"/>
    </row>
    <row r="690" spans="9:9">
      <c r="I690" s="4"/>
    </row>
    <row r="691" spans="9:9">
      <c r="I691" s="4"/>
    </row>
    <row r="692" spans="9:9">
      <c r="I692" s="4"/>
    </row>
    <row r="693" spans="9:9">
      <c r="I693" s="4"/>
    </row>
    <row r="694" spans="9:9">
      <c r="I694" s="4"/>
    </row>
    <row r="695" spans="9:9">
      <c r="I695" s="4"/>
    </row>
    <row r="696" spans="9:9">
      <c r="I696" s="4"/>
    </row>
    <row r="697" spans="9:9">
      <c r="I697" s="4"/>
    </row>
    <row r="698" spans="9:9">
      <c r="I698" s="4"/>
    </row>
    <row r="699" spans="9:9">
      <c r="I699" s="4"/>
    </row>
    <row r="700" spans="9:9">
      <c r="I700" s="4"/>
    </row>
    <row r="701" spans="9:9">
      <c r="I701" s="4"/>
    </row>
    <row r="702" spans="9:9">
      <c r="I702" s="4"/>
    </row>
    <row r="703" spans="9:9">
      <c r="I703" s="4"/>
    </row>
    <row r="704" spans="9:9">
      <c r="I704" s="4"/>
    </row>
    <row r="705" spans="9:9">
      <c r="I705" s="4"/>
    </row>
    <row r="706" spans="9:9">
      <c r="I706" s="4"/>
    </row>
    <row r="707" spans="9:9">
      <c r="I707" s="4"/>
    </row>
    <row r="708" spans="9:9">
      <c r="I708" s="4"/>
    </row>
    <row r="709" spans="9:9">
      <c r="I709" s="4"/>
    </row>
    <row r="710" spans="9:9">
      <c r="I710" s="4"/>
    </row>
    <row r="711" spans="9:9">
      <c r="I711" s="4"/>
    </row>
    <row r="712" spans="9:9">
      <c r="I712" s="4"/>
    </row>
    <row r="713" spans="9:9">
      <c r="I713" s="4"/>
    </row>
    <row r="714" spans="9:9">
      <c r="I714" s="4"/>
    </row>
    <row r="715" spans="9:9">
      <c r="I715" s="4"/>
    </row>
    <row r="716" spans="9:9">
      <c r="I716" s="4"/>
    </row>
    <row r="717" spans="9:9">
      <c r="I717" s="4"/>
    </row>
    <row r="718" spans="9:9">
      <c r="I718" s="4"/>
    </row>
    <row r="719" spans="9:9">
      <c r="I719" s="4"/>
    </row>
    <row r="720" spans="9:9">
      <c r="I720" s="4"/>
    </row>
    <row r="721" spans="9:9">
      <c r="I721" s="4"/>
    </row>
    <row r="722" spans="9:9">
      <c r="I722" s="4"/>
    </row>
    <row r="723" spans="9:9">
      <c r="I723" s="4"/>
    </row>
    <row r="724" spans="9:9">
      <c r="I724" s="4"/>
    </row>
    <row r="725" spans="9:9">
      <c r="I725" s="4"/>
    </row>
    <row r="726" spans="9:9">
      <c r="I726" s="4"/>
    </row>
    <row r="727" spans="9:9">
      <c r="I727" s="4"/>
    </row>
    <row r="728" spans="9:9">
      <c r="I728" s="4"/>
    </row>
    <row r="729" spans="9:9">
      <c r="I729" s="4"/>
    </row>
    <row r="730" spans="9:9">
      <c r="I730" s="4"/>
    </row>
    <row r="731" spans="9:9">
      <c r="I731" s="4"/>
    </row>
    <row r="732" spans="9:9">
      <c r="I732" s="4"/>
    </row>
    <row r="733" spans="9:9">
      <c r="I733" s="4"/>
    </row>
    <row r="734" spans="9:9">
      <c r="I734" s="4"/>
    </row>
    <row r="735" spans="9:9">
      <c r="I735" s="4"/>
    </row>
    <row r="736" spans="9:9">
      <c r="I736" s="4"/>
    </row>
    <row r="737" spans="9:9">
      <c r="I737" s="4"/>
    </row>
    <row r="738" spans="9:9">
      <c r="I738" s="4"/>
    </row>
    <row r="739" spans="9:9">
      <c r="I739" s="4"/>
    </row>
    <row r="740" spans="9:9">
      <c r="I740" s="4"/>
    </row>
    <row r="741" spans="9:9">
      <c r="I741" s="4"/>
    </row>
    <row r="742" spans="9:9">
      <c r="I742" s="4"/>
    </row>
    <row r="743" spans="9:9">
      <c r="I743" s="4"/>
    </row>
    <row r="744" spans="9:9">
      <c r="I744" s="4"/>
    </row>
    <row r="745" spans="9:9">
      <c r="I745" s="4"/>
    </row>
    <row r="746" spans="9:9">
      <c r="I746" s="4"/>
    </row>
    <row r="747" spans="9:9">
      <c r="I747" s="4"/>
    </row>
    <row r="748" spans="9:9">
      <c r="I748" s="4"/>
    </row>
    <row r="749" spans="9:9">
      <c r="I749" s="4"/>
    </row>
    <row r="750" spans="9:9">
      <c r="I750" s="4"/>
    </row>
    <row r="751" spans="9:9">
      <c r="I751" s="4"/>
    </row>
    <row r="752" spans="9:9">
      <c r="I752" s="4"/>
    </row>
    <row r="753" spans="9:9">
      <c r="I753" s="4"/>
    </row>
    <row r="754" spans="9:9">
      <c r="I754" s="4"/>
    </row>
    <row r="755" spans="9:9">
      <c r="I755" s="4"/>
    </row>
    <row r="756" spans="9:9">
      <c r="I756" s="4"/>
    </row>
    <row r="757" spans="9:9">
      <c r="I757" s="4"/>
    </row>
    <row r="758" spans="9:9">
      <c r="I758" s="4"/>
    </row>
    <row r="759" spans="9:9">
      <c r="I759" s="4"/>
    </row>
    <row r="760" spans="9:9">
      <c r="I760" s="4"/>
    </row>
    <row r="761" spans="9:9">
      <c r="I761" s="4"/>
    </row>
    <row r="762" spans="9:9">
      <c r="I762" s="4"/>
    </row>
    <row r="763" spans="9:9">
      <c r="I763" s="4"/>
    </row>
    <row r="764" spans="9:9">
      <c r="I764" s="4"/>
    </row>
    <row r="765" spans="9:9">
      <c r="I765" s="4"/>
    </row>
    <row r="766" spans="9:9">
      <c r="I766" s="4"/>
    </row>
    <row r="767" spans="9:9">
      <c r="I767" s="4"/>
    </row>
    <row r="768" spans="9:9">
      <c r="I768" s="4"/>
    </row>
    <row r="769" spans="9:9">
      <c r="I769" s="4"/>
    </row>
    <row r="770" spans="9:9">
      <c r="I770" s="4"/>
    </row>
    <row r="771" spans="9:9">
      <c r="I771" s="4"/>
    </row>
    <row r="772" spans="9:9">
      <c r="I772" s="4"/>
    </row>
    <row r="773" spans="9:9">
      <c r="I773" s="4"/>
    </row>
    <row r="774" spans="9:9">
      <c r="I774" s="4"/>
    </row>
    <row r="775" spans="9:9">
      <c r="I775" s="4"/>
    </row>
    <row r="776" spans="9:9">
      <c r="I776" s="4"/>
    </row>
    <row r="777" spans="9:9">
      <c r="I777" s="4"/>
    </row>
    <row r="778" spans="9:9">
      <c r="I778" s="4"/>
    </row>
    <row r="779" spans="9:9">
      <c r="I779" s="4"/>
    </row>
    <row r="780" spans="9:9">
      <c r="I780" s="4"/>
    </row>
    <row r="781" spans="9:9">
      <c r="I781" s="4"/>
    </row>
    <row r="782" spans="9:9">
      <c r="I782" s="4"/>
    </row>
    <row r="783" spans="9:9">
      <c r="I783" s="4"/>
    </row>
    <row r="784" spans="9:9">
      <c r="I784" s="4"/>
    </row>
    <row r="785" spans="9:9">
      <c r="I785" s="4"/>
    </row>
    <row r="786" spans="9:9">
      <c r="I786" s="4"/>
    </row>
    <row r="787" spans="9:9">
      <c r="I787" s="4"/>
    </row>
    <row r="788" spans="9:9">
      <c r="I788" s="4"/>
    </row>
    <row r="789" spans="9:9">
      <c r="I789" s="4"/>
    </row>
    <row r="790" spans="9:9">
      <c r="I790" s="4"/>
    </row>
    <row r="791" spans="9:9">
      <c r="I791" s="4"/>
    </row>
    <row r="792" spans="9:9">
      <c r="I792" s="4"/>
    </row>
    <row r="793" spans="9:9">
      <c r="I793" s="4"/>
    </row>
    <row r="794" spans="9:9">
      <c r="I794" s="4"/>
    </row>
    <row r="795" spans="9:9">
      <c r="I795" s="4"/>
    </row>
    <row r="796" spans="9:9">
      <c r="I796" s="4"/>
    </row>
    <row r="797" spans="9:9">
      <c r="I797" s="4"/>
    </row>
    <row r="798" spans="9:9">
      <c r="I798" s="4"/>
    </row>
    <row r="799" spans="9:9">
      <c r="I799" s="4"/>
    </row>
    <row r="800" spans="9:9">
      <c r="I800" s="4"/>
    </row>
    <row r="801" spans="9:9">
      <c r="I801" s="4"/>
    </row>
    <row r="802" spans="9:9">
      <c r="I802" s="4"/>
    </row>
    <row r="803" spans="9:9">
      <c r="I803" s="4"/>
    </row>
    <row r="804" spans="9:9">
      <c r="I804" s="4"/>
    </row>
    <row r="805" spans="9:9">
      <c r="I805" s="4"/>
    </row>
    <row r="806" spans="9:9">
      <c r="I806" s="4"/>
    </row>
    <row r="807" spans="9:9">
      <c r="I807" s="4"/>
    </row>
    <row r="808" spans="9:9">
      <c r="I808" s="4"/>
    </row>
    <row r="809" spans="9:9">
      <c r="I809" s="4"/>
    </row>
    <row r="810" spans="9:9">
      <c r="I810" s="4"/>
    </row>
    <row r="811" spans="9:9">
      <c r="I811" s="4"/>
    </row>
    <row r="812" spans="9:9">
      <c r="I812" s="4"/>
    </row>
    <row r="813" spans="9:9">
      <c r="I813" s="4"/>
    </row>
    <row r="814" spans="9:9">
      <c r="I814" s="4"/>
    </row>
    <row r="815" spans="9:9">
      <c r="I815" s="4"/>
    </row>
    <row r="816" spans="9:9">
      <c r="I816" s="4"/>
    </row>
    <row r="817" spans="9:9">
      <c r="I817" s="4"/>
    </row>
    <row r="818" spans="9:9">
      <c r="I818" s="4"/>
    </row>
    <row r="819" spans="9:9">
      <c r="I819" s="4"/>
    </row>
    <row r="820" spans="9:9">
      <c r="I820" s="4"/>
    </row>
    <row r="821" spans="9:9">
      <c r="I821" s="4"/>
    </row>
    <row r="822" spans="9:9">
      <c r="I822" s="4"/>
    </row>
    <row r="823" spans="9:9">
      <c r="I823" s="4"/>
    </row>
    <row r="824" spans="9:9">
      <c r="I824" s="4"/>
    </row>
    <row r="825" spans="9:9">
      <c r="I825" s="4"/>
    </row>
    <row r="826" spans="9:9">
      <c r="I826" s="4"/>
    </row>
    <row r="827" spans="9:9">
      <c r="I827" s="4"/>
    </row>
    <row r="828" spans="9:9">
      <c r="I828" s="4"/>
    </row>
    <row r="829" spans="9:9">
      <c r="I829" s="4"/>
    </row>
    <row r="830" spans="9:9">
      <c r="I830" s="4"/>
    </row>
    <row r="831" spans="9:9">
      <c r="I831" s="4"/>
    </row>
    <row r="832" spans="9:9">
      <c r="I832" s="4"/>
    </row>
    <row r="833" spans="9:9">
      <c r="I833" s="4"/>
    </row>
    <row r="834" spans="9:9">
      <c r="I834" s="4"/>
    </row>
    <row r="835" spans="9:9">
      <c r="I835" s="4"/>
    </row>
    <row r="836" spans="9:9">
      <c r="I836" s="4"/>
    </row>
    <row r="837" spans="9:9">
      <c r="I837" s="4"/>
    </row>
    <row r="838" spans="9:9">
      <c r="I838" s="4"/>
    </row>
    <row r="839" spans="9:9">
      <c r="I839" s="4"/>
    </row>
    <row r="840" spans="9:9">
      <c r="I840" s="4"/>
    </row>
    <row r="841" spans="9:9">
      <c r="I841" s="4"/>
    </row>
    <row r="842" spans="9:9">
      <c r="I842" s="4"/>
    </row>
    <row r="843" spans="9:9">
      <c r="I843" s="4"/>
    </row>
    <row r="844" spans="9:9">
      <c r="I844" s="4"/>
    </row>
    <row r="845" spans="9:9">
      <c r="I845" s="4"/>
    </row>
    <row r="846" spans="9:9">
      <c r="I846" s="4"/>
    </row>
    <row r="847" spans="9:9">
      <c r="I847" s="4"/>
    </row>
    <row r="848" spans="9:9">
      <c r="I848" s="4"/>
    </row>
    <row r="849" spans="9:9">
      <c r="I849" s="4"/>
    </row>
    <row r="850" spans="9:9">
      <c r="I850" s="4"/>
    </row>
    <row r="851" spans="9:9">
      <c r="I851" s="4"/>
    </row>
    <row r="852" spans="9:9">
      <c r="I852" s="4"/>
    </row>
    <row r="853" spans="9:9">
      <c r="I853" s="4"/>
    </row>
    <row r="854" spans="9:9">
      <c r="I854" s="4"/>
    </row>
    <row r="855" spans="9:9">
      <c r="I855" s="4"/>
    </row>
    <row r="856" spans="9:9">
      <c r="I856" s="4"/>
    </row>
    <row r="857" spans="9:9">
      <c r="I857" s="4"/>
    </row>
    <row r="858" spans="9:9">
      <c r="I858" s="4"/>
    </row>
    <row r="859" spans="9:9">
      <c r="I859" s="4"/>
    </row>
    <row r="860" spans="9:9">
      <c r="I860" s="4"/>
    </row>
    <row r="861" spans="9:9">
      <c r="I861" s="4"/>
    </row>
    <row r="862" spans="9:9">
      <c r="I862" s="4"/>
    </row>
    <row r="863" spans="9:9">
      <c r="I863" s="4"/>
    </row>
    <row r="864" spans="9:9">
      <c r="I864" s="4"/>
    </row>
    <row r="865" spans="9:9">
      <c r="I865" s="4"/>
    </row>
    <row r="866" spans="9:9">
      <c r="I866" s="4"/>
    </row>
    <row r="867" spans="9:9">
      <c r="I867" s="4"/>
    </row>
    <row r="868" spans="9:9">
      <c r="I868" s="4"/>
    </row>
    <row r="869" spans="9:9">
      <c r="I869" s="4"/>
    </row>
    <row r="870" spans="9:9">
      <c r="I870" s="4"/>
    </row>
    <row r="871" spans="9:9">
      <c r="I871" s="4"/>
    </row>
    <row r="872" spans="9:9">
      <c r="I872" s="4"/>
    </row>
    <row r="873" spans="9:9">
      <c r="I873" s="4"/>
    </row>
    <row r="874" spans="9:9">
      <c r="I874" s="4"/>
    </row>
    <row r="875" spans="9:9">
      <c r="I875" s="4"/>
    </row>
    <row r="876" spans="9:9">
      <c r="I876" s="4"/>
    </row>
    <row r="877" spans="9:9">
      <c r="I877" s="4"/>
    </row>
    <row r="878" spans="9:9">
      <c r="I878" s="4"/>
    </row>
    <row r="879" spans="9:9">
      <c r="I879" s="4"/>
    </row>
    <row r="880" spans="9:9">
      <c r="I880" s="4"/>
    </row>
    <row r="881" spans="9:9">
      <c r="I881" s="4"/>
    </row>
    <row r="882" spans="9:9">
      <c r="I882" s="4"/>
    </row>
    <row r="883" spans="9:9">
      <c r="I883" s="4"/>
    </row>
    <row r="884" spans="9:9">
      <c r="I884" s="4"/>
    </row>
    <row r="885" spans="9:9">
      <c r="I885" s="4"/>
    </row>
    <row r="886" spans="9:9">
      <c r="I886" s="4"/>
    </row>
    <row r="887" spans="9:9">
      <c r="I887" s="4"/>
    </row>
    <row r="888" spans="9:9">
      <c r="I888" s="4"/>
    </row>
    <row r="889" spans="9:9">
      <c r="I889" s="4"/>
    </row>
    <row r="890" spans="9:9">
      <c r="I890" s="4"/>
    </row>
    <row r="891" spans="9:9">
      <c r="I891" s="4"/>
    </row>
    <row r="892" spans="9:9">
      <c r="I892" s="4"/>
    </row>
    <row r="893" spans="9:9">
      <c r="I893" s="4"/>
    </row>
    <row r="894" spans="9:9">
      <c r="I894" s="4"/>
    </row>
    <row r="895" spans="9:9">
      <c r="I895" s="4"/>
    </row>
    <row r="896" spans="9:9">
      <c r="I896" s="4"/>
    </row>
    <row r="897" spans="9:9">
      <c r="I897" s="4"/>
    </row>
    <row r="898" spans="9:9">
      <c r="I898" s="4"/>
    </row>
    <row r="899" spans="9:9">
      <c r="I899" s="4"/>
    </row>
    <row r="900" spans="9:9">
      <c r="I900" s="4"/>
    </row>
    <row r="901" spans="9:9">
      <c r="I901" s="4"/>
    </row>
    <row r="902" spans="9:9">
      <c r="I902" s="4"/>
    </row>
    <row r="903" spans="9:9">
      <c r="I903" s="4"/>
    </row>
    <row r="904" spans="9:9">
      <c r="I904" s="4"/>
    </row>
    <row r="905" spans="9:9">
      <c r="I905" s="4"/>
    </row>
    <row r="906" spans="9:9">
      <c r="I906" s="4"/>
    </row>
    <row r="907" spans="9:9">
      <c r="I907" s="4"/>
    </row>
    <row r="908" spans="9:9">
      <c r="I908" s="4"/>
    </row>
    <row r="909" spans="9:9">
      <c r="I909" s="4"/>
    </row>
    <row r="910" spans="9:9">
      <c r="I910" s="4"/>
    </row>
    <row r="911" spans="9:9">
      <c r="I911" s="4"/>
    </row>
    <row r="912" spans="9:9">
      <c r="I912" s="4"/>
    </row>
    <row r="913" spans="9:9">
      <c r="I913" s="4"/>
    </row>
    <row r="914" spans="9:9">
      <c r="I914" s="4"/>
    </row>
    <row r="915" spans="9:9">
      <c r="I915" s="4"/>
    </row>
    <row r="916" spans="9:9">
      <c r="I916" s="4"/>
    </row>
    <row r="917" spans="9:9">
      <c r="I917" s="4"/>
    </row>
    <row r="918" spans="9:9">
      <c r="I918" s="4"/>
    </row>
    <row r="919" spans="9:9">
      <c r="I919" s="4"/>
    </row>
    <row r="920" spans="9:9">
      <c r="I920" s="4"/>
    </row>
    <row r="921" spans="9:9">
      <c r="I921" s="4"/>
    </row>
    <row r="922" spans="9:9">
      <c r="I922" s="4"/>
    </row>
    <row r="923" spans="9:9">
      <c r="I923" s="4"/>
    </row>
    <row r="924" spans="9:9">
      <c r="I924" s="4"/>
    </row>
    <row r="925" spans="9:9">
      <c r="I925" s="4"/>
    </row>
    <row r="926" spans="9:9">
      <c r="I926" s="4"/>
    </row>
    <row r="927" spans="9:9">
      <c r="I927" s="4"/>
    </row>
    <row r="928" spans="9:9">
      <c r="I928" s="4"/>
    </row>
    <row r="929" spans="9:9">
      <c r="I929" s="4"/>
    </row>
    <row r="930" spans="9:9">
      <c r="I930" s="4"/>
    </row>
    <row r="931" spans="9:9">
      <c r="I931" s="4"/>
    </row>
    <row r="932" spans="9:9">
      <c r="I932" s="4"/>
    </row>
    <row r="933" spans="9:9">
      <c r="I933" s="4"/>
    </row>
    <row r="934" spans="9:9">
      <c r="I934" s="4"/>
    </row>
    <row r="935" spans="9:9">
      <c r="I935" s="4"/>
    </row>
    <row r="936" spans="9:9">
      <c r="I936" s="4"/>
    </row>
    <row r="937" spans="9:9">
      <c r="I937" s="4"/>
    </row>
    <row r="938" spans="9:9">
      <c r="I938" s="4"/>
    </row>
    <row r="939" spans="9:9">
      <c r="I939" s="4"/>
    </row>
    <row r="940" spans="9:9">
      <c r="I940" s="4"/>
    </row>
    <row r="941" spans="9:9">
      <c r="I941" s="4"/>
    </row>
    <row r="942" spans="9:9">
      <c r="I942" s="4"/>
    </row>
    <row r="943" spans="9:9">
      <c r="I943" s="4"/>
    </row>
    <row r="944" spans="9:9">
      <c r="I944" s="4"/>
    </row>
    <row r="945" spans="9:9">
      <c r="I945" s="4"/>
    </row>
    <row r="946" spans="9:9">
      <c r="I946" s="4"/>
    </row>
    <row r="947" spans="9:9">
      <c r="I947" s="4"/>
    </row>
    <row r="948" spans="9:9">
      <c r="I948" s="4"/>
    </row>
    <row r="949" spans="9:9">
      <c r="I949" s="4"/>
    </row>
    <row r="950" spans="9:9">
      <c r="I950" s="4"/>
    </row>
    <row r="951" spans="9:9">
      <c r="I951" s="4"/>
    </row>
    <row r="952" spans="9:9">
      <c r="I952" s="4"/>
    </row>
    <row r="953" spans="9:9">
      <c r="I953" s="4"/>
    </row>
    <row r="954" spans="9:9">
      <c r="I954" s="4"/>
    </row>
    <row r="955" spans="9:9">
      <c r="I955" s="4"/>
    </row>
    <row r="956" spans="9:9">
      <c r="I956" s="4"/>
    </row>
    <row r="957" spans="9:9">
      <c r="I957" s="4"/>
    </row>
    <row r="958" spans="9:9">
      <c r="I958" s="4"/>
    </row>
    <row r="959" spans="9:9">
      <c r="I959" s="4"/>
    </row>
    <row r="960" spans="9:9">
      <c r="I960" s="4"/>
    </row>
    <row r="961" spans="9:9">
      <c r="I961" s="4"/>
    </row>
    <row r="962" spans="9:9">
      <c r="I962" s="4"/>
    </row>
    <row r="963" spans="9:9">
      <c r="I963" s="4"/>
    </row>
    <row r="964" spans="9:9">
      <c r="I964" s="4"/>
    </row>
    <row r="965" spans="9:9">
      <c r="I965" s="4"/>
    </row>
    <row r="966" spans="9:9">
      <c r="I966" s="4"/>
    </row>
    <row r="967" spans="9:9">
      <c r="I967" s="4"/>
    </row>
    <row r="968" spans="9:9">
      <c r="I968" s="4"/>
    </row>
    <row r="969" spans="9:9">
      <c r="I969" s="4"/>
    </row>
    <row r="970" spans="9:9">
      <c r="I970" s="4"/>
    </row>
    <row r="971" spans="9:9">
      <c r="I971" s="4"/>
    </row>
    <row r="972" spans="9:9">
      <c r="I972" s="4"/>
    </row>
    <row r="973" spans="9:9">
      <c r="I973" s="4"/>
    </row>
    <row r="974" spans="9:9">
      <c r="I974" s="4"/>
    </row>
    <row r="975" spans="9:9">
      <c r="I975" s="4"/>
    </row>
    <row r="976" spans="9:9">
      <c r="I976" s="4"/>
    </row>
    <row r="977" spans="9:9">
      <c r="I977" s="4"/>
    </row>
    <row r="978" spans="9:9">
      <c r="I978" s="4"/>
    </row>
    <row r="979" spans="9:9">
      <c r="I979" s="4"/>
    </row>
    <row r="980" spans="9:9">
      <c r="I980" s="4"/>
    </row>
    <row r="981" spans="9:9">
      <c r="I981" s="4"/>
    </row>
    <row r="982" spans="9:9">
      <c r="I982" s="4"/>
    </row>
    <row r="983" spans="9:9">
      <c r="I983" s="4"/>
    </row>
    <row r="984" spans="9:9">
      <c r="I984" s="4"/>
    </row>
    <row r="985" spans="9:9">
      <c r="I985" s="4"/>
    </row>
    <row r="986" spans="9:9">
      <c r="I986" s="4"/>
    </row>
    <row r="987" spans="9:9">
      <c r="I987" s="4"/>
    </row>
    <row r="988" spans="9:9">
      <c r="I988" s="4"/>
    </row>
    <row r="989" spans="9:9">
      <c r="I989" s="4"/>
    </row>
    <row r="990" spans="9:9">
      <c r="I990" s="4"/>
    </row>
    <row r="991" spans="9:9">
      <c r="I991" s="4"/>
    </row>
    <row r="992" spans="9:9">
      <c r="I992" s="4"/>
    </row>
    <row r="993" spans="9:9">
      <c r="I993" s="4"/>
    </row>
    <row r="994" spans="9:9">
      <c r="I994" s="4"/>
    </row>
    <row r="995" spans="9:9">
      <c r="I995" s="4"/>
    </row>
    <row r="996" spans="9:9">
      <c r="I996" s="4"/>
    </row>
    <row r="997" spans="9:9">
      <c r="I997" s="4"/>
    </row>
    <row r="998" spans="9:9">
      <c r="I998" s="4"/>
    </row>
    <row r="999" spans="9:9">
      <c r="I999" s="4"/>
    </row>
    <row r="1000" spans="9:9">
      <c r="I1000" s="4"/>
    </row>
    <row r="1001" spans="9:9">
      <c r="I1001" s="4"/>
    </row>
    <row r="1002" spans="9:9">
      <c r="I1002" s="4"/>
    </row>
    <row r="1003" spans="9:9">
      <c r="I1003" s="4"/>
    </row>
    <row r="1004" spans="9:9">
      <c r="I1004" s="4"/>
    </row>
    <row r="1005" spans="9:9">
      <c r="I1005" s="4"/>
    </row>
    <row r="1006" spans="9:9">
      <c r="I1006" s="4"/>
    </row>
    <row r="1007" spans="9:9">
      <c r="I1007" s="4"/>
    </row>
    <row r="1008" spans="9:9">
      <c r="I1008" s="4"/>
    </row>
    <row r="1009" spans="9:9">
      <c r="I1009" s="4"/>
    </row>
    <row r="1010" spans="9:9">
      <c r="I1010" s="4"/>
    </row>
    <row r="1011" spans="9:9">
      <c r="I1011" s="4"/>
    </row>
    <row r="1012" spans="9:9">
      <c r="I1012" s="4"/>
    </row>
    <row r="1013" spans="9:9">
      <c r="I1013" s="4"/>
    </row>
    <row r="1014" spans="9:9">
      <c r="I1014" s="4"/>
    </row>
    <row r="1015" spans="9:9">
      <c r="I1015" s="4"/>
    </row>
    <row r="1016" spans="9:9">
      <c r="I1016" s="4"/>
    </row>
    <row r="1017" spans="9:9">
      <c r="I1017" s="4"/>
    </row>
    <row r="1018" spans="9:9">
      <c r="I1018" s="4"/>
    </row>
    <row r="1019" spans="9:9">
      <c r="I1019" s="4"/>
    </row>
    <row r="1020" spans="9:9">
      <c r="I1020" s="4"/>
    </row>
    <row r="1021" spans="9:9">
      <c r="I1021" s="4"/>
    </row>
    <row r="1022" spans="9:9">
      <c r="I1022" s="4"/>
    </row>
    <row r="1023" spans="9:9">
      <c r="I1023" s="4"/>
    </row>
    <row r="1024" spans="9:9">
      <c r="I1024" s="4"/>
    </row>
    <row r="1025" spans="9:9">
      <c r="I1025" s="4"/>
    </row>
    <row r="1026" spans="9:9">
      <c r="I1026" s="4"/>
    </row>
    <row r="1027" spans="9:9">
      <c r="I1027" s="4"/>
    </row>
    <row r="1028" spans="9:9">
      <c r="I1028" s="4"/>
    </row>
    <row r="1029" spans="9:9">
      <c r="I1029" s="4"/>
    </row>
    <row r="1030" spans="9:9">
      <c r="I1030" s="4"/>
    </row>
    <row r="1031" spans="9:9">
      <c r="I1031" s="4"/>
    </row>
    <row r="1032" spans="9:9">
      <c r="I1032" s="4"/>
    </row>
    <row r="1033" spans="9:9">
      <c r="I1033" s="4"/>
    </row>
    <row r="1034" spans="9:9">
      <c r="I1034" s="4"/>
    </row>
    <row r="1035" spans="9:9">
      <c r="I1035" s="4"/>
    </row>
    <row r="1036" spans="9:9">
      <c r="I1036" s="4"/>
    </row>
    <row r="1037" spans="9:9">
      <c r="I1037" s="4"/>
    </row>
    <row r="1038" spans="9:9">
      <c r="I1038" s="4"/>
    </row>
    <row r="1039" spans="9:9">
      <c r="I1039" s="4"/>
    </row>
    <row r="1040" spans="9:9">
      <c r="I1040" s="4"/>
    </row>
    <row r="1041" spans="9:9">
      <c r="I1041" s="4"/>
    </row>
    <row r="1042" spans="9:9">
      <c r="I1042" s="4"/>
    </row>
    <row r="1043" spans="9:9">
      <c r="I1043" s="4"/>
    </row>
    <row r="1044" spans="9:9">
      <c r="I1044" s="4"/>
    </row>
    <row r="1045" spans="9:9">
      <c r="I1045" s="4"/>
    </row>
    <row r="1046" spans="9:9">
      <c r="I1046" s="4"/>
    </row>
    <row r="1047" spans="9:9">
      <c r="I1047" s="4"/>
    </row>
    <row r="1048" spans="9:9">
      <c r="I1048" s="4"/>
    </row>
    <row r="1049" spans="9:9">
      <c r="I1049" s="4"/>
    </row>
    <row r="1050" spans="9:9">
      <c r="I1050" s="4"/>
    </row>
    <row r="1051" spans="9:9">
      <c r="I1051" s="4"/>
    </row>
    <row r="1052" spans="9:9">
      <c r="I1052" s="4"/>
    </row>
    <row r="1053" spans="9:9">
      <c r="I1053" s="4"/>
    </row>
    <row r="1054" spans="9:9">
      <c r="I1054" s="4"/>
    </row>
    <row r="1055" spans="9:9">
      <c r="I1055" s="4"/>
    </row>
    <row r="1056" spans="9:9">
      <c r="I1056" s="4"/>
    </row>
    <row r="1057" spans="9:9">
      <c r="I1057" s="4"/>
    </row>
    <row r="1058" spans="9:9">
      <c r="I1058" s="4"/>
    </row>
    <row r="1059" spans="9:9">
      <c r="I1059" s="4"/>
    </row>
    <row r="1060" spans="9:9">
      <c r="I1060" s="4"/>
    </row>
    <row r="1061" spans="9:9">
      <c r="I1061" s="4"/>
    </row>
    <row r="1062" spans="9:9">
      <c r="I1062" s="4"/>
    </row>
    <row r="1063" spans="9:9">
      <c r="I1063" s="4"/>
    </row>
    <row r="1064" spans="9:9">
      <c r="I1064" s="4"/>
    </row>
    <row r="1065" spans="9:9">
      <c r="I1065" s="4"/>
    </row>
    <row r="1066" spans="9:9">
      <c r="I1066" s="4"/>
    </row>
    <row r="1067" spans="9:9">
      <c r="I1067" s="4"/>
    </row>
    <row r="1068" spans="9:9">
      <c r="I1068" s="4"/>
    </row>
    <row r="1069" spans="9:9">
      <c r="I1069" s="4"/>
    </row>
    <row r="1070" spans="9:9">
      <c r="I1070" s="4"/>
    </row>
    <row r="1071" spans="9:9">
      <c r="I1071" s="4"/>
    </row>
    <row r="1072" spans="9:9">
      <c r="I1072" s="4"/>
    </row>
    <row r="1073" spans="9:9">
      <c r="I1073" s="4"/>
    </row>
    <row r="1074" spans="9:9">
      <c r="I1074" s="4"/>
    </row>
    <row r="1075" spans="9:9">
      <c r="I1075" s="4"/>
    </row>
    <row r="1076" spans="9:9">
      <c r="I1076" s="4"/>
    </row>
    <row r="1077" spans="9:9">
      <c r="I1077" s="4"/>
    </row>
    <row r="1078" spans="9:9">
      <c r="I1078" s="4"/>
    </row>
    <row r="1079" spans="9:9">
      <c r="I1079" s="4"/>
    </row>
    <row r="1080" spans="9:9">
      <c r="I1080" s="4"/>
    </row>
    <row r="1081" spans="9:9">
      <c r="I1081" s="4"/>
    </row>
    <row r="1082" spans="9:9">
      <c r="I1082" s="4"/>
    </row>
    <row r="1083" spans="9:9">
      <c r="I1083" s="4"/>
    </row>
    <row r="1084" spans="9:9">
      <c r="I1084" s="4"/>
    </row>
    <row r="1085" spans="9:9">
      <c r="I1085" s="4"/>
    </row>
    <row r="1086" spans="9:9">
      <c r="I1086" s="4"/>
    </row>
    <row r="1087" spans="9:9">
      <c r="I1087" s="4"/>
    </row>
    <row r="1088" spans="9:9">
      <c r="I1088" s="4"/>
    </row>
    <row r="1089" spans="9:9">
      <c r="I1089" s="4"/>
    </row>
    <row r="1090" spans="9:9">
      <c r="I1090" s="4"/>
    </row>
    <row r="1091" spans="9:9">
      <c r="I1091" s="4"/>
    </row>
    <row r="1092" spans="9:9">
      <c r="I1092" s="4"/>
    </row>
    <row r="1093" spans="9:9">
      <c r="I1093" s="4"/>
    </row>
    <row r="1094" spans="9:9">
      <c r="I1094" s="4"/>
    </row>
    <row r="1095" spans="9:9">
      <c r="I1095" s="4"/>
    </row>
    <row r="1096" spans="9:9">
      <c r="I1096" s="4"/>
    </row>
    <row r="1097" spans="9:9">
      <c r="I1097" s="4"/>
    </row>
    <row r="1098" spans="9:9">
      <c r="I1098" s="4"/>
    </row>
    <row r="1099" spans="9:9">
      <c r="I1099" s="4"/>
    </row>
    <row r="1100" spans="9:9">
      <c r="I1100" s="4"/>
    </row>
    <row r="1101" spans="9:9">
      <c r="I1101" s="4"/>
    </row>
    <row r="1102" spans="9:9">
      <c r="I1102" s="4"/>
    </row>
    <row r="1103" spans="9:9">
      <c r="I1103" s="4"/>
    </row>
    <row r="1104" spans="9:9">
      <c r="I1104" s="4"/>
    </row>
    <row r="1105" spans="9:9">
      <c r="I1105" s="4"/>
    </row>
    <row r="1106" spans="9:9">
      <c r="I1106" s="4"/>
    </row>
    <row r="1107" spans="9:9">
      <c r="I1107" s="4"/>
    </row>
    <row r="1108" spans="9:9">
      <c r="I1108" s="4"/>
    </row>
    <row r="1109" spans="9:9">
      <c r="I1109" s="4"/>
    </row>
    <row r="1110" spans="9:9">
      <c r="I1110" s="4"/>
    </row>
    <row r="1111" spans="9:9">
      <c r="I1111" s="4"/>
    </row>
    <row r="1112" spans="9:9">
      <c r="I1112" s="4"/>
    </row>
    <row r="1113" spans="9:9">
      <c r="I1113" s="4"/>
    </row>
    <row r="1114" spans="9:9">
      <c r="I1114" s="4"/>
    </row>
    <row r="1115" spans="9:9">
      <c r="I1115" s="4"/>
    </row>
    <row r="1116" spans="9:9">
      <c r="I1116" s="4"/>
    </row>
    <row r="1117" spans="9:9">
      <c r="I1117" s="4"/>
    </row>
    <row r="1118" spans="9:9">
      <c r="I1118" s="4"/>
    </row>
    <row r="1119" spans="9:9">
      <c r="I1119" s="4"/>
    </row>
    <row r="1120" spans="9:9">
      <c r="I1120" s="4"/>
    </row>
    <row r="1121" spans="9:9">
      <c r="I1121" s="4"/>
    </row>
    <row r="1122" spans="9:9">
      <c r="I1122" s="4"/>
    </row>
    <row r="1123" spans="9:9">
      <c r="I1123" s="4"/>
    </row>
    <row r="1124" spans="9:9">
      <c r="I1124" s="4"/>
    </row>
    <row r="1125" spans="9:9">
      <c r="I1125" s="4"/>
    </row>
    <row r="1126" spans="9:9">
      <c r="I1126" s="4"/>
    </row>
    <row r="1127" spans="9:9">
      <c r="I1127" s="4"/>
    </row>
    <row r="1128" spans="9:9">
      <c r="I1128" s="4"/>
    </row>
    <row r="1129" spans="9:9">
      <c r="I1129" s="4"/>
    </row>
    <row r="1130" spans="9:9">
      <c r="I1130" s="4"/>
    </row>
    <row r="1131" spans="9:9">
      <c r="I1131" s="4"/>
    </row>
    <row r="1132" spans="9:9">
      <c r="I1132" s="4"/>
    </row>
    <row r="1133" spans="9:9">
      <c r="I1133" s="4"/>
    </row>
    <row r="1134" spans="9:9">
      <c r="I1134" s="4"/>
    </row>
    <row r="1135" spans="9:9">
      <c r="I1135" s="4"/>
    </row>
    <row r="1136" spans="9:9">
      <c r="I1136" s="4"/>
    </row>
    <row r="1137" spans="9:9">
      <c r="I1137" s="4"/>
    </row>
    <row r="1138" spans="9:9">
      <c r="I1138" s="4"/>
    </row>
    <row r="1139" spans="9:9">
      <c r="I1139" s="4"/>
    </row>
    <row r="1140" spans="9:9">
      <c r="I1140" s="4"/>
    </row>
    <row r="1141" spans="9:9">
      <c r="I1141" s="4"/>
    </row>
    <row r="1142" spans="9:9">
      <c r="I1142" s="4"/>
    </row>
    <row r="1143" spans="9:9">
      <c r="I1143" s="4"/>
    </row>
    <row r="1144" spans="9:9">
      <c r="I1144" s="4"/>
    </row>
    <row r="1145" spans="9:9">
      <c r="I1145" s="4"/>
    </row>
    <row r="1146" spans="9:9">
      <c r="I1146" s="4"/>
    </row>
    <row r="1147" spans="9:9">
      <c r="I1147" s="4"/>
    </row>
    <row r="1148" spans="9:9">
      <c r="I1148" s="4"/>
    </row>
    <row r="1149" spans="9:9">
      <c r="I1149" s="4"/>
    </row>
    <row r="1150" spans="9:9">
      <c r="I1150" s="4"/>
    </row>
    <row r="1151" spans="9:9">
      <c r="I1151" s="4"/>
    </row>
    <row r="1152" spans="9:9">
      <c r="I1152" s="4"/>
    </row>
    <row r="1153" spans="9:9">
      <c r="I1153" s="4"/>
    </row>
    <row r="1154" spans="9:9">
      <c r="I1154" s="4"/>
    </row>
    <row r="1155" spans="9:9">
      <c r="I1155" s="4"/>
    </row>
    <row r="1156" spans="9:9">
      <c r="I1156" s="4"/>
    </row>
    <row r="1157" spans="9:9">
      <c r="I1157" s="4"/>
    </row>
    <row r="1158" spans="9:9">
      <c r="I1158" s="4"/>
    </row>
    <row r="1159" spans="9:9">
      <c r="I1159" s="4"/>
    </row>
    <row r="1160" spans="9:9">
      <c r="I1160" s="4"/>
    </row>
    <row r="1161" spans="9:9">
      <c r="I1161" s="4"/>
    </row>
    <row r="1162" spans="9:9">
      <c r="I1162" s="4"/>
    </row>
    <row r="1163" spans="9:9">
      <c r="I1163" s="4"/>
    </row>
    <row r="1164" spans="9:9">
      <c r="I1164" s="4"/>
    </row>
    <row r="1165" spans="9:9">
      <c r="I1165" s="4"/>
    </row>
    <row r="1166" spans="9:9">
      <c r="I1166" s="4"/>
    </row>
    <row r="1167" spans="9:9">
      <c r="I1167" s="4"/>
    </row>
    <row r="1168" spans="9:9">
      <c r="I1168" s="4"/>
    </row>
    <row r="1169" spans="9:9">
      <c r="I1169" s="4"/>
    </row>
    <row r="1170" spans="9:9">
      <c r="I1170" s="4"/>
    </row>
    <row r="1171" spans="9:9">
      <c r="I1171" s="4"/>
    </row>
    <row r="1172" spans="9:9">
      <c r="I1172" s="4"/>
    </row>
    <row r="1173" spans="9:9">
      <c r="I1173" s="4"/>
    </row>
    <row r="1174" spans="9:9">
      <c r="I1174" s="4"/>
    </row>
    <row r="1175" spans="9:9">
      <c r="I1175" s="4"/>
    </row>
    <row r="1176" spans="9:9">
      <c r="I1176" s="4"/>
    </row>
    <row r="1177" spans="9:9">
      <c r="I1177" s="4"/>
    </row>
    <row r="1178" spans="9:9">
      <c r="I1178" s="4"/>
    </row>
    <row r="1179" spans="9:9">
      <c r="I1179" s="4"/>
    </row>
    <row r="1180" spans="9:9">
      <c r="I1180" s="4"/>
    </row>
    <row r="1181" spans="9:9">
      <c r="I1181" s="4"/>
    </row>
    <row r="1182" spans="9:9">
      <c r="I1182" s="4"/>
    </row>
    <row r="1183" spans="9:9">
      <c r="I1183" s="4"/>
    </row>
    <row r="1184" spans="9:9">
      <c r="I1184" s="4"/>
    </row>
    <row r="1185" spans="9:9">
      <c r="I1185" s="4"/>
    </row>
    <row r="1186" spans="9:9">
      <c r="I1186" s="4"/>
    </row>
    <row r="1187" spans="9:9">
      <c r="I1187" s="4"/>
    </row>
    <row r="1188" spans="9:9">
      <c r="I1188" s="4"/>
    </row>
    <row r="1189" spans="9:9">
      <c r="I1189" s="4"/>
    </row>
    <row r="1190" spans="9:9">
      <c r="I1190" s="4"/>
    </row>
    <row r="1191" spans="9:9">
      <c r="I1191" s="4"/>
    </row>
    <row r="1192" spans="9:9">
      <c r="I1192" s="4"/>
    </row>
    <row r="1193" spans="9:9">
      <c r="I1193" s="4"/>
    </row>
    <row r="1194" spans="9:9">
      <c r="I1194" s="4"/>
    </row>
    <row r="1195" spans="9:9">
      <c r="I1195" s="4"/>
    </row>
    <row r="1196" spans="9:9">
      <c r="I1196" s="4"/>
    </row>
    <row r="1197" spans="9:9">
      <c r="I1197" s="4"/>
    </row>
    <row r="1198" spans="9:9">
      <c r="I1198" s="4"/>
    </row>
    <row r="1199" spans="9:9">
      <c r="I1199" s="4"/>
    </row>
    <row r="1200" spans="9:9">
      <c r="I1200" s="4"/>
    </row>
    <row r="1201" spans="9:9">
      <c r="I1201" s="4"/>
    </row>
    <row r="1202" spans="9:9">
      <c r="I1202" s="4"/>
    </row>
    <row r="1203" spans="9:9">
      <c r="I1203" s="4"/>
    </row>
    <row r="1204" spans="9:9">
      <c r="I1204" s="4"/>
    </row>
    <row r="1205" spans="9:9">
      <c r="I1205" s="4"/>
    </row>
    <row r="1206" spans="9:9">
      <c r="I1206" s="4"/>
    </row>
    <row r="1207" spans="9:9">
      <c r="I1207" s="4"/>
    </row>
    <row r="1208" spans="9:9">
      <c r="I1208" s="4"/>
    </row>
    <row r="1209" spans="9:9">
      <c r="I1209" s="4"/>
    </row>
    <row r="1210" spans="9:9">
      <c r="I1210" s="4"/>
    </row>
    <row r="1211" spans="9:9">
      <c r="I1211" s="4"/>
    </row>
    <row r="1212" spans="9:9">
      <c r="I1212" s="4"/>
    </row>
    <row r="1213" spans="9:9">
      <c r="I1213" s="4"/>
    </row>
    <row r="1214" spans="9:9">
      <c r="I1214" s="4"/>
    </row>
    <row r="1215" spans="9:9">
      <c r="I1215" s="4"/>
    </row>
    <row r="1216" spans="9:9">
      <c r="I1216" s="4"/>
    </row>
    <row r="1217" spans="9:9">
      <c r="I1217" s="4"/>
    </row>
    <row r="1218" spans="9:9">
      <c r="I1218" s="4"/>
    </row>
    <row r="1219" spans="9:9">
      <c r="I1219" s="4"/>
    </row>
    <row r="1220" spans="9:9">
      <c r="I1220" s="4"/>
    </row>
    <row r="1221" spans="9:9">
      <c r="I1221" s="4"/>
    </row>
    <row r="1222" spans="9:9">
      <c r="I1222" s="4"/>
    </row>
    <row r="1223" spans="9:9">
      <c r="I1223" s="4"/>
    </row>
    <row r="1224" spans="9:9">
      <c r="I1224" s="4"/>
    </row>
    <row r="1225" spans="9:9">
      <c r="I1225" s="4"/>
    </row>
    <row r="1226" spans="9:9">
      <c r="I1226" s="4"/>
    </row>
    <row r="1227" spans="9:9">
      <c r="I1227" s="4"/>
    </row>
    <row r="1228" spans="9:9">
      <c r="I1228" s="4"/>
    </row>
    <row r="1229" spans="9:9">
      <c r="I1229" s="4"/>
    </row>
    <row r="1230" spans="9:9">
      <c r="I1230" s="4"/>
    </row>
    <row r="1231" spans="9:9">
      <c r="I1231" s="4"/>
    </row>
    <row r="1232" spans="9:9">
      <c r="I1232" s="4"/>
    </row>
    <row r="1233" spans="9:9">
      <c r="I1233" s="4"/>
    </row>
    <row r="1234" spans="9:9">
      <c r="I1234" s="4"/>
    </row>
    <row r="1235" spans="9:9">
      <c r="I1235" s="4"/>
    </row>
    <row r="1236" spans="9:9">
      <c r="I1236" s="4"/>
    </row>
    <row r="1237" spans="9:9">
      <c r="I1237" s="4"/>
    </row>
    <row r="1238" spans="9:9">
      <c r="I1238" s="4"/>
    </row>
    <row r="1239" spans="9:9">
      <c r="I1239" s="4"/>
    </row>
    <row r="1240" spans="9:9">
      <c r="I1240" s="4"/>
    </row>
    <row r="1241" spans="9:9">
      <c r="I1241" s="4"/>
    </row>
    <row r="1242" spans="9:9">
      <c r="I1242" s="4"/>
    </row>
    <row r="1243" spans="9:9">
      <c r="I1243" s="4"/>
    </row>
    <row r="1244" spans="9:9">
      <c r="I1244" s="4"/>
    </row>
    <row r="1245" spans="9:9">
      <c r="I1245" s="4"/>
    </row>
    <row r="1246" spans="9:9">
      <c r="I1246" s="4"/>
    </row>
    <row r="1247" spans="9:9">
      <c r="I1247" s="4"/>
    </row>
    <row r="1248" spans="9:9">
      <c r="I1248" s="4"/>
    </row>
    <row r="1249" spans="9:9">
      <c r="I1249" s="4"/>
    </row>
    <row r="1250" spans="9:9">
      <c r="I1250" s="4"/>
    </row>
    <row r="1251" spans="9:9">
      <c r="I1251" s="4"/>
    </row>
    <row r="1252" spans="9:9">
      <c r="I1252" s="4"/>
    </row>
    <row r="1253" spans="9:9">
      <c r="I1253" s="4"/>
    </row>
    <row r="1254" spans="9:9">
      <c r="I1254" s="4"/>
    </row>
    <row r="1255" spans="9:9">
      <c r="I1255" s="4"/>
    </row>
    <row r="1256" spans="9:9">
      <c r="I1256" s="4"/>
    </row>
    <row r="1257" spans="9:9">
      <c r="I1257" s="4"/>
    </row>
    <row r="1258" spans="9:9">
      <c r="I1258" s="4"/>
    </row>
    <row r="1259" spans="9:9">
      <c r="I1259" s="4"/>
    </row>
    <row r="1260" spans="9:9">
      <c r="I1260" s="4"/>
    </row>
    <row r="1261" spans="9:9">
      <c r="I1261" s="4"/>
    </row>
    <row r="1262" spans="9:9">
      <c r="I1262" s="4"/>
    </row>
    <row r="1263" spans="9:9">
      <c r="I1263" s="4"/>
    </row>
    <row r="1264" spans="9:9">
      <c r="I1264" s="4"/>
    </row>
    <row r="1265" spans="9:9">
      <c r="I1265" s="4"/>
    </row>
    <row r="1266" spans="9:9">
      <c r="I1266" s="4"/>
    </row>
    <row r="1267" spans="9:9">
      <c r="I1267" s="4"/>
    </row>
    <row r="1268" spans="9:9">
      <c r="I1268" s="4"/>
    </row>
    <row r="1269" spans="9:9">
      <c r="I1269" s="4"/>
    </row>
    <row r="1270" spans="9:9">
      <c r="I1270" s="4"/>
    </row>
    <row r="1271" spans="9:9">
      <c r="I1271" s="4"/>
    </row>
    <row r="1272" spans="9:9">
      <c r="I1272" s="4"/>
    </row>
    <row r="1273" spans="9:9">
      <c r="I1273" s="4"/>
    </row>
    <row r="1274" spans="9:9">
      <c r="I1274" s="4"/>
    </row>
    <row r="1275" spans="9:9">
      <c r="I1275" s="4"/>
    </row>
    <row r="1276" spans="9:9">
      <c r="I1276" s="4"/>
    </row>
    <row r="1277" spans="9:9">
      <c r="I1277" s="4"/>
    </row>
    <row r="1278" spans="9:9">
      <c r="I1278" s="4"/>
    </row>
    <row r="1279" spans="9:9">
      <c r="I1279" s="4"/>
    </row>
    <row r="1280" spans="9:9">
      <c r="I1280" s="4"/>
    </row>
    <row r="1281" spans="9:9">
      <c r="I1281" s="4"/>
    </row>
    <row r="1282" spans="9:9">
      <c r="I1282" s="4"/>
    </row>
    <row r="1283" spans="9:9">
      <c r="I1283" s="4"/>
    </row>
    <row r="1284" spans="9:9">
      <c r="I1284" s="4"/>
    </row>
    <row r="1285" spans="9:9">
      <c r="I1285" s="4"/>
    </row>
    <row r="1286" spans="9:9">
      <c r="I1286" s="4"/>
    </row>
    <row r="1287" spans="9:9">
      <c r="I1287" s="4"/>
    </row>
    <row r="1288" spans="9:9">
      <c r="I1288" s="4"/>
    </row>
    <row r="1289" spans="9:9">
      <c r="I1289" s="4"/>
    </row>
    <row r="1290" spans="9:9">
      <c r="I1290" s="4"/>
    </row>
    <row r="1291" spans="9:9">
      <c r="I1291" s="4"/>
    </row>
    <row r="1292" spans="9:9">
      <c r="I1292" s="4"/>
    </row>
    <row r="1293" spans="9:9">
      <c r="I1293" s="4"/>
    </row>
    <row r="1294" spans="9:9">
      <c r="I1294" s="4"/>
    </row>
    <row r="1295" spans="9:9">
      <c r="I1295" s="4"/>
    </row>
    <row r="1296" spans="9:9">
      <c r="I1296" s="4"/>
    </row>
    <row r="1297" spans="9:9">
      <c r="I1297" s="4"/>
    </row>
    <row r="1298" spans="9:9">
      <c r="I1298" s="4"/>
    </row>
    <row r="1299" spans="9:9">
      <c r="I1299" s="4"/>
    </row>
    <row r="1300" spans="9:9">
      <c r="I1300" s="4"/>
    </row>
    <row r="1301" spans="9:9">
      <c r="I1301" s="4"/>
    </row>
    <row r="1302" spans="9:9">
      <c r="I1302" s="4"/>
    </row>
    <row r="1303" spans="9:9">
      <c r="I1303" s="4"/>
    </row>
    <row r="1304" spans="9:9">
      <c r="I1304" s="4"/>
    </row>
    <row r="1305" spans="9:9">
      <c r="I1305" s="4"/>
    </row>
    <row r="1306" spans="9:9">
      <c r="I1306" s="4"/>
    </row>
    <row r="1307" spans="9:9">
      <c r="I1307" s="4"/>
    </row>
    <row r="1308" spans="9:9">
      <c r="I1308" s="4"/>
    </row>
    <row r="1309" spans="9:9">
      <c r="I1309" s="4"/>
    </row>
    <row r="1310" spans="9:9">
      <c r="I1310" s="4"/>
    </row>
    <row r="1311" spans="9:9">
      <c r="I1311" s="4"/>
    </row>
    <row r="1312" spans="9:9">
      <c r="I1312" s="4"/>
    </row>
    <row r="1313" spans="9:9">
      <c r="I1313" s="4"/>
    </row>
    <row r="1314" spans="9:9">
      <c r="I1314" s="4"/>
    </row>
    <row r="1315" spans="9:9">
      <c r="I1315" s="4"/>
    </row>
    <row r="1316" spans="9:9">
      <c r="I1316" s="4"/>
    </row>
    <row r="1317" spans="9:9">
      <c r="I1317" s="4"/>
    </row>
    <row r="1318" spans="9:9">
      <c r="I1318" s="4"/>
    </row>
    <row r="1319" spans="9:9">
      <c r="I1319" s="4"/>
    </row>
    <row r="1320" spans="9:9">
      <c r="I1320" s="4"/>
    </row>
    <row r="1321" spans="9:9">
      <c r="I1321" s="4"/>
    </row>
    <row r="1322" spans="9:9">
      <c r="I1322" s="4"/>
    </row>
    <row r="1323" spans="9:9">
      <c r="I1323" s="4"/>
    </row>
    <row r="1324" spans="9:9">
      <c r="I1324" s="4"/>
    </row>
    <row r="1325" spans="9:9">
      <c r="I1325" s="4"/>
    </row>
    <row r="1326" spans="9:9">
      <c r="I1326" s="4"/>
    </row>
    <row r="1327" spans="9:9">
      <c r="I1327" s="4"/>
    </row>
    <row r="1328" spans="9:9">
      <c r="I1328" s="4"/>
    </row>
    <row r="1329" spans="9:9">
      <c r="I1329" s="4"/>
    </row>
    <row r="1330" spans="9:9">
      <c r="I1330" s="4"/>
    </row>
    <row r="1331" spans="9:9">
      <c r="I1331" s="4"/>
    </row>
    <row r="1332" spans="9:9">
      <c r="I1332" s="4"/>
    </row>
    <row r="1333" spans="9:9">
      <c r="I1333" s="4"/>
    </row>
    <row r="1334" spans="9:9">
      <c r="I1334" s="4"/>
    </row>
    <row r="1335" spans="9:9">
      <c r="I1335" s="4"/>
    </row>
    <row r="1336" spans="9:9">
      <c r="I1336" s="4"/>
    </row>
    <row r="1337" spans="9:9">
      <c r="I1337" s="4"/>
    </row>
    <row r="1338" spans="9:9">
      <c r="I1338" s="4"/>
    </row>
    <row r="1339" spans="9:9">
      <c r="I1339" s="4"/>
    </row>
    <row r="1340" spans="9:9">
      <c r="I1340" s="4"/>
    </row>
    <row r="1341" spans="9:9">
      <c r="I1341" s="4"/>
    </row>
    <row r="1342" spans="9:9">
      <c r="I1342" s="4"/>
    </row>
    <row r="1343" spans="9:9">
      <c r="I1343" s="4"/>
    </row>
    <row r="1344" spans="9:9">
      <c r="I1344" s="4"/>
    </row>
    <row r="1345" spans="9:9">
      <c r="I1345" s="4"/>
    </row>
    <row r="1346" spans="9:9">
      <c r="I1346" s="4"/>
    </row>
    <row r="1347" spans="9:9">
      <c r="I1347" s="4"/>
    </row>
    <row r="1348" spans="9:9">
      <c r="I1348" s="4"/>
    </row>
    <row r="1349" spans="9:9">
      <c r="I1349" s="4"/>
    </row>
    <row r="1350" spans="9:9">
      <c r="I1350" s="4"/>
    </row>
    <row r="1351" spans="9:9">
      <c r="I1351" s="4"/>
    </row>
    <row r="1352" spans="9:9">
      <c r="I1352" s="4"/>
    </row>
    <row r="1353" spans="9:9">
      <c r="I1353" s="4"/>
    </row>
    <row r="1354" spans="9:9">
      <c r="I1354" s="4"/>
    </row>
    <row r="1355" spans="9:9">
      <c r="I1355" s="4"/>
    </row>
    <row r="1356" spans="9:9">
      <c r="I1356" s="4"/>
    </row>
    <row r="1357" spans="9:9">
      <c r="I1357" s="4"/>
    </row>
    <row r="1358" spans="9:9">
      <c r="I1358" s="4"/>
    </row>
    <row r="1359" spans="9:9">
      <c r="I1359" s="4"/>
    </row>
    <row r="1360" spans="9:9">
      <c r="I1360" s="4"/>
    </row>
    <row r="1361" spans="9:9">
      <c r="I1361" s="4"/>
    </row>
    <row r="1362" spans="9:9">
      <c r="I1362" s="4"/>
    </row>
    <row r="1363" spans="9:9">
      <c r="I1363" s="4"/>
    </row>
    <row r="1364" spans="9:9">
      <c r="I1364" s="4"/>
    </row>
    <row r="1365" spans="9:9">
      <c r="I1365" s="4"/>
    </row>
    <row r="1366" spans="9:9">
      <c r="I1366" s="4"/>
    </row>
    <row r="1367" spans="9:9">
      <c r="I1367" s="4"/>
    </row>
    <row r="1368" spans="9:9">
      <c r="I1368" s="4"/>
    </row>
    <row r="1369" spans="9:9">
      <c r="I1369" s="4"/>
    </row>
    <row r="1370" spans="9:9">
      <c r="I1370" s="4"/>
    </row>
    <row r="1371" spans="9:9">
      <c r="I1371" s="4"/>
    </row>
    <row r="1372" spans="9:9">
      <c r="I1372" s="4"/>
    </row>
    <row r="1373" spans="9:9">
      <c r="I1373" s="4"/>
    </row>
    <row r="1374" spans="9:9">
      <c r="I1374" s="4"/>
    </row>
    <row r="1375" spans="9:9">
      <c r="I1375" s="4"/>
    </row>
    <row r="1376" spans="9:9">
      <c r="I1376" s="4"/>
    </row>
    <row r="1377" spans="9:9">
      <c r="I1377" s="4"/>
    </row>
    <row r="1378" spans="9:9">
      <c r="I1378" s="4"/>
    </row>
    <row r="1379" spans="9:9">
      <c r="I1379" s="4"/>
    </row>
    <row r="1380" spans="9:9">
      <c r="I1380" s="4"/>
    </row>
    <row r="1381" spans="9:9">
      <c r="I1381" s="4"/>
    </row>
    <row r="1382" spans="9:9">
      <c r="I1382" s="4"/>
    </row>
    <row r="1383" spans="9:9">
      <c r="I1383" s="4"/>
    </row>
    <row r="1384" spans="9:9">
      <c r="I1384" s="4"/>
    </row>
    <row r="1385" spans="9:9">
      <c r="I1385" s="4"/>
    </row>
    <row r="1386" spans="9:9">
      <c r="I1386" s="4"/>
    </row>
    <row r="1387" spans="9:9">
      <c r="I1387" s="4"/>
    </row>
    <row r="1388" spans="9:9">
      <c r="I1388" s="4"/>
    </row>
    <row r="1389" spans="9:9">
      <c r="I1389" s="4"/>
    </row>
    <row r="1390" spans="9:9">
      <c r="I1390" s="4"/>
    </row>
    <row r="1391" spans="9:9">
      <c r="I1391" s="4"/>
    </row>
    <row r="1392" spans="9:9">
      <c r="I1392" s="4"/>
    </row>
    <row r="1393" spans="9:9">
      <c r="I1393" s="4"/>
    </row>
    <row r="1394" spans="9:9">
      <c r="I1394" s="4"/>
    </row>
    <row r="1395" spans="9:9">
      <c r="I1395" s="4"/>
    </row>
    <row r="1396" spans="9:9">
      <c r="I1396" s="4"/>
    </row>
    <row r="1397" spans="9:9">
      <c r="I1397" s="4"/>
    </row>
    <row r="1398" spans="9:9">
      <c r="I1398" s="4"/>
    </row>
    <row r="1399" spans="9:9">
      <c r="I1399" s="4"/>
    </row>
    <row r="1400" spans="9:9">
      <c r="I1400" s="4"/>
    </row>
    <row r="1401" spans="9:9">
      <c r="I1401" s="4"/>
    </row>
    <row r="1402" spans="9:9">
      <c r="I1402" s="4"/>
    </row>
    <row r="1403" spans="9:9">
      <c r="I1403" s="4"/>
    </row>
    <row r="1404" spans="9:9">
      <c r="I1404" s="4"/>
    </row>
    <row r="1405" spans="9:9">
      <c r="I1405" s="4"/>
    </row>
    <row r="1406" spans="9:9">
      <c r="I1406" s="4"/>
    </row>
    <row r="1407" spans="9:9">
      <c r="I1407" s="4"/>
    </row>
    <row r="1408" spans="9:9">
      <c r="I1408" s="4"/>
    </row>
    <row r="1409" spans="9:9">
      <c r="I1409" s="4"/>
    </row>
    <row r="1410" spans="9:9">
      <c r="I1410" s="4"/>
    </row>
    <row r="1411" spans="9:9">
      <c r="I1411" s="4"/>
    </row>
    <row r="1412" spans="9:9">
      <c r="I1412" s="4"/>
    </row>
    <row r="1413" spans="9:9">
      <c r="I1413" s="4"/>
    </row>
    <row r="1414" spans="9:9">
      <c r="I1414" s="4"/>
    </row>
    <row r="1415" spans="9:9">
      <c r="I1415" s="4"/>
    </row>
    <row r="1416" spans="9:9">
      <c r="I1416" s="4"/>
    </row>
    <row r="1417" spans="9:9">
      <c r="I1417" s="4"/>
    </row>
    <row r="1418" spans="9:9">
      <c r="I1418" s="4"/>
    </row>
    <row r="1419" spans="9:9">
      <c r="I1419" s="4"/>
    </row>
    <row r="1420" spans="9:9">
      <c r="I1420" s="4"/>
    </row>
    <row r="1421" spans="9:9">
      <c r="I1421" s="4"/>
    </row>
    <row r="1422" spans="9:9">
      <c r="I1422" s="4"/>
    </row>
    <row r="1423" spans="9:9">
      <c r="I1423" s="4"/>
    </row>
    <row r="1424" spans="9:9">
      <c r="I1424" s="4"/>
    </row>
    <row r="1425" spans="9:9">
      <c r="I1425" s="4"/>
    </row>
    <row r="1426" spans="9:9">
      <c r="I1426" s="4"/>
    </row>
    <row r="1427" spans="9:9">
      <c r="I1427" s="4"/>
    </row>
    <row r="1428" spans="9:9">
      <c r="I1428" s="4"/>
    </row>
    <row r="1429" spans="9:9">
      <c r="I1429" s="4"/>
    </row>
    <row r="1430" spans="9:9">
      <c r="I1430" s="4"/>
    </row>
    <row r="1431" spans="9:9">
      <c r="I1431" s="4"/>
    </row>
    <row r="1432" spans="9:9">
      <c r="I1432" s="4"/>
    </row>
    <row r="1433" spans="9:9">
      <c r="I1433" s="4"/>
    </row>
    <row r="1434" spans="9:9">
      <c r="I1434" s="4"/>
    </row>
    <row r="1435" spans="9:9">
      <c r="I1435" s="4"/>
    </row>
    <row r="1436" spans="9:9">
      <c r="I1436" s="4"/>
    </row>
    <row r="1437" spans="9:9">
      <c r="I1437" s="4"/>
    </row>
    <row r="1438" spans="9:9">
      <c r="I1438" s="4"/>
    </row>
    <row r="1439" spans="9:9">
      <c r="I1439" s="4"/>
    </row>
    <row r="1440" spans="9:9">
      <c r="I1440" s="4"/>
    </row>
    <row r="1441" spans="9:9">
      <c r="I1441" s="4"/>
    </row>
    <row r="1442" spans="9:9">
      <c r="I1442" s="4"/>
    </row>
    <row r="1443" spans="9:9">
      <c r="I1443" s="4"/>
    </row>
    <row r="1444" spans="9:9">
      <c r="I1444" s="4"/>
    </row>
    <row r="1445" spans="9:9">
      <c r="I1445" s="4"/>
    </row>
    <row r="1446" spans="9:9">
      <c r="I1446" s="4"/>
    </row>
    <row r="1447" spans="9:9">
      <c r="I1447" s="4"/>
    </row>
    <row r="1448" spans="9:9">
      <c r="I1448" s="4"/>
    </row>
    <row r="1449" spans="9:9">
      <c r="I1449" s="4"/>
    </row>
    <row r="1450" spans="9:9">
      <c r="I1450" s="4"/>
    </row>
    <row r="1451" spans="9:9">
      <c r="I1451" s="4"/>
    </row>
    <row r="1452" spans="9:9">
      <c r="I1452" s="4"/>
    </row>
    <row r="1453" spans="9:9">
      <c r="I1453" s="4"/>
    </row>
    <row r="1454" spans="9:9">
      <c r="I1454" s="4"/>
    </row>
    <row r="1455" spans="9:9">
      <c r="I1455" s="4"/>
    </row>
    <row r="1456" spans="9:9">
      <c r="I1456" s="4"/>
    </row>
    <row r="1457" spans="9:9">
      <c r="I1457" s="4"/>
    </row>
    <row r="1458" spans="9:9">
      <c r="I1458" s="4"/>
    </row>
    <row r="1459" spans="9:9">
      <c r="I1459" s="4"/>
    </row>
    <row r="1460" spans="9:9">
      <c r="I1460" s="4"/>
    </row>
    <row r="1461" spans="9:9">
      <c r="I1461" s="4"/>
    </row>
    <row r="1462" spans="9:9">
      <c r="I1462" s="4"/>
    </row>
    <row r="1463" spans="9:9">
      <c r="I1463" s="4"/>
    </row>
    <row r="1464" spans="9:9">
      <c r="I1464" s="4"/>
    </row>
    <row r="1465" spans="9:9">
      <c r="I1465" s="4"/>
    </row>
    <row r="1466" spans="9:9">
      <c r="I1466" s="4"/>
    </row>
    <row r="1467" spans="9:9">
      <c r="I1467" s="4"/>
    </row>
    <row r="1468" spans="9:9">
      <c r="I1468" s="4"/>
    </row>
    <row r="1469" spans="9:9">
      <c r="I1469" s="4"/>
    </row>
    <row r="1470" spans="9:9">
      <c r="I1470" s="4"/>
    </row>
    <row r="1471" spans="9:9">
      <c r="I1471" s="4"/>
    </row>
    <row r="1472" spans="9:9">
      <c r="I1472" s="4"/>
    </row>
    <row r="1473" spans="9:9">
      <c r="I1473" s="4"/>
    </row>
    <row r="1474" spans="9:9">
      <c r="I1474" s="4"/>
    </row>
    <row r="1475" spans="9:9">
      <c r="I1475" s="4"/>
    </row>
    <row r="1476" spans="9:9">
      <c r="I1476" s="4"/>
    </row>
    <row r="1477" spans="9:9">
      <c r="I1477" s="4"/>
    </row>
    <row r="1478" spans="9:9">
      <c r="I1478" s="4"/>
    </row>
    <row r="1479" spans="9:9">
      <c r="I1479" s="4"/>
    </row>
    <row r="1480" spans="9:9">
      <c r="I1480" s="4"/>
    </row>
    <row r="1481" spans="9:9">
      <c r="I1481" s="4"/>
    </row>
    <row r="1482" spans="9:9">
      <c r="I1482" s="4"/>
    </row>
    <row r="1483" spans="9:9">
      <c r="I1483" s="4"/>
    </row>
    <row r="1484" spans="9:9">
      <c r="I1484" s="4"/>
    </row>
    <row r="1485" spans="9:9">
      <c r="I1485" s="4"/>
    </row>
    <row r="1486" spans="9:9">
      <c r="I1486" s="4"/>
    </row>
    <row r="1487" spans="9:9">
      <c r="I1487" s="4"/>
    </row>
    <row r="1488" spans="9:9">
      <c r="I1488" s="4"/>
    </row>
    <row r="1489" spans="9:9">
      <c r="I1489" s="4"/>
    </row>
    <row r="1490" spans="9:9">
      <c r="I1490" s="4"/>
    </row>
    <row r="1491" spans="9:9">
      <c r="I1491" s="4"/>
    </row>
    <row r="1492" spans="9:9">
      <c r="I1492" s="4"/>
    </row>
    <row r="1493" spans="9:9">
      <c r="I1493" s="4"/>
    </row>
    <row r="1494" spans="9:9">
      <c r="I1494" s="4"/>
    </row>
    <row r="1495" spans="9:9">
      <c r="I1495" s="4"/>
    </row>
    <row r="1496" spans="9:9">
      <c r="I1496" s="4"/>
    </row>
    <row r="1497" spans="9:9">
      <c r="I1497" s="4"/>
    </row>
    <row r="1498" spans="9:9">
      <c r="I1498" s="4"/>
    </row>
    <row r="1499" spans="9:9">
      <c r="I1499" s="4"/>
    </row>
    <row r="1500" spans="9:9">
      <c r="I1500" s="4"/>
    </row>
    <row r="1501" spans="9:9">
      <c r="I1501" s="4"/>
    </row>
    <row r="1502" spans="9:9">
      <c r="I1502" s="4"/>
    </row>
    <row r="1503" spans="9:9">
      <c r="I1503" s="4"/>
    </row>
    <row r="1504" spans="9:9">
      <c r="I1504" s="4"/>
    </row>
    <row r="1505" spans="9:9">
      <c r="I1505" s="4"/>
    </row>
    <row r="1506" spans="9:9">
      <c r="I1506" s="4"/>
    </row>
    <row r="1507" spans="9:9">
      <c r="I1507" s="4"/>
    </row>
    <row r="1508" spans="9:9">
      <c r="I1508" s="4"/>
    </row>
    <row r="1509" spans="9:9">
      <c r="I1509" s="4"/>
    </row>
    <row r="1510" spans="9:9">
      <c r="I1510" s="4"/>
    </row>
    <row r="1511" spans="9:9">
      <c r="I1511" s="4"/>
    </row>
    <row r="1512" spans="9:9">
      <c r="I1512" s="4"/>
    </row>
    <row r="1513" spans="9:9">
      <c r="I1513" s="4"/>
    </row>
    <row r="1514" spans="9:9">
      <c r="I1514" s="4"/>
    </row>
    <row r="1515" spans="9:9">
      <c r="I1515" s="4"/>
    </row>
    <row r="1516" spans="9:9">
      <c r="I1516" s="4"/>
    </row>
    <row r="1517" spans="9:9">
      <c r="I1517" s="4"/>
    </row>
    <row r="1518" spans="9:9">
      <c r="I1518" s="4"/>
    </row>
    <row r="1519" spans="9:9">
      <c r="I1519" s="4"/>
    </row>
    <row r="1520" spans="9:9">
      <c r="I1520" s="4"/>
    </row>
    <row r="1521" spans="9:9">
      <c r="I1521" s="4"/>
    </row>
    <row r="1522" spans="9:9">
      <c r="I1522" s="4"/>
    </row>
    <row r="1523" spans="9:9">
      <c r="I1523" s="4"/>
    </row>
    <row r="1524" spans="9:9">
      <c r="I1524" s="4"/>
    </row>
    <row r="1525" spans="9:9">
      <c r="I1525" s="4"/>
    </row>
    <row r="1526" spans="9:9">
      <c r="I1526" s="4"/>
    </row>
    <row r="1527" spans="9:9">
      <c r="I1527" s="4"/>
    </row>
    <row r="1528" spans="9:9">
      <c r="I1528" s="4"/>
    </row>
    <row r="1529" spans="9:9">
      <c r="I1529" s="4"/>
    </row>
    <row r="1530" spans="9:9">
      <c r="I1530" s="4"/>
    </row>
    <row r="1531" spans="9:9">
      <c r="I1531" s="4"/>
    </row>
    <row r="1532" spans="9:9">
      <c r="I1532" s="4"/>
    </row>
    <row r="1533" spans="9:9">
      <c r="I1533" s="4"/>
    </row>
    <row r="1534" spans="9:9">
      <c r="I1534" s="4"/>
    </row>
    <row r="1535" spans="9:9">
      <c r="I1535" s="4"/>
    </row>
    <row r="1536" spans="9:9">
      <c r="I1536" s="4"/>
    </row>
    <row r="1537" spans="9:9">
      <c r="I1537" s="4"/>
    </row>
    <row r="1538" spans="9:9">
      <c r="I1538" s="4"/>
    </row>
    <row r="1539" spans="9:9">
      <c r="I1539" s="4"/>
    </row>
    <row r="1540" spans="9:9">
      <c r="I1540" s="4"/>
    </row>
    <row r="1541" spans="9:9">
      <c r="I1541" s="4"/>
    </row>
    <row r="1542" spans="9:9">
      <c r="I1542" s="4"/>
    </row>
    <row r="1543" spans="9:9">
      <c r="I1543" s="4"/>
    </row>
    <row r="1544" spans="9:9">
      <c r="I1544" s="4"/>
    </row>
    <row r="1545" spans="9:9">
      <c r="I1545" s="4"/>
    </row>
    <row r="1546" spans="9:9">
      <c r="I1546" s="4"/>
    </row>
    <row r="1547" spans="9:9">
      <c r="I1547" s="4"/>
    </row>
    <row r="1548" spans="9:9">
      <c r="I1548" s="4"/>
    </row>
    <row r="1549" spans="9:9">
      <c r="I1549" s="4"/>
    </row>
    <row r="1550" spans="9:9">
      <c r="I1550" s="4"/>
    </row>
    <row r="1551" spans="9:9">
      <c r="I1551" s="4"/>
    </row>
    <row r="1552" spans="9:9">
      <c r="I1552" s="4"/>
    </row>
    <row r="1553" spans="9:9">
      <c r="I1553" s="4"/>
    </row>
    <row r="1554" spans="9:9">
      <c r="I1554" s="4"/>
    </row>
    <row r="1555" spans="9:9">
      <c r="I1555" s="4"/>
    </row>
    <row r="1556" spans="9:9">
      <c r="I1556" s="4"/>
    </row>
    <row r="1557" spans="9:9">
      <c r="I1557" s="4"/>
    </row>
    <row r="1558" spans="9:9">
      <c r="I1558" s="4"/>
    </row>
    <row r="1559" spans="9:9">
      <c r="I1559" s="4"/>
    </row>
    <row r="1560" spans="9:9">
      <c r="I1560" s="4"/>
    </row>
    <row r="1561" spans="9:9">
      <c r="I1561" s="4"/>
    </row>
    <row r="1562" spans="9:9">
      <c r="I1562" s="4"/>
    </row>
    <row r="1563" spans="9:9">
      <c r="I1563" s="4"/>
    </row>
    <row r="1564" spans="9:9">
      <c r="I1564" s="4"/>
    </row>
    <row r="1565" spans="9:9">
      <c r="I1565" s="4"/>
    </row>
    <row r="1566" spans="9:9">
      <c r="I1566" s="4"/>
    </row>
    <row r="1567" spans="9:9">
      <c r="I1567" s="4"/>
    </row>
    <row r="1568" spans="9:9">
      <c r="I1568" s="4"/>
    </row>
    <row r="1569" spans="9:9">
      <c r="I1569" s="4"/>
    </row>
    <row r="1570" spans="9:9">
      <c r="I1570" s="4"/>
    </row>
    <row r="1571" spans="9:9">
      <c r="I1571" s="4"/>
    </row>
    <row r="1572" spans="9:9">
      <c r="I1572" s="4"/>
    </row>
    <row r="1573" spans="9:9">
      <c r="I1573" s="4"/>
    </row>
    <row r="1574" spans="9:9">
      <c r="I1574" s="4"/>
    </row>
    <row r="1575" spans="9:9">
      <c r="I1575" s="4"/>
    </row>
    <row r="1576" spans="9:9">
      <c r="I1576" s="4"/>
    </row>
    <row r="1577" spans="9:9">
      <c r="I1577" s="4"/>
    </row>
    <row r="1578" spans="9:9">
      <c r="I1578" s="4"/>
    </row>
    <row r="1579" spans="9:9">
      <c r="I1579" s="4"/>
    </row>
    <row r="1580" spans="9:9">
      <c r="I1580" s="4"/>
    </row>
    <row r="1581" spans="9:9">
      <c r="I1581" s="4"/>
    </row>
    <row r="1582" spans="9:9">
      <c r="I1582" s="4"/>
    </row>
    <row r="1583" spans="9:9">
      <c r="I1583" s="4"/>
    </row>
    <row r="1584" spans="9:9">
      <c r="I1584" s="4"/>
    </row>
    <row r="1585" spans="9:9">
      <c r="I1585" s="4"/>
    </row>
    <row r="1586" spans="9:9">
      <c r="I1586" s="4"/>
    </row>
    <row r="1587" spans="9:9">
      <c r="I1587" s="4"/>
    </row>
    <row r="1588" spans="9:9">
      <c r="I1588" s="4"/>
    </row>
    <row r="1589" spans="9:9">
      <c r="I1589" s="4"/>
    </row>
    <row r="1590" spans="9:9">
      <c r="I1590" s="4"/>
    </row>
    <row r="1591" spans="9:9">
      <c r="I1591" s="4"/>
    </row>
    <row r="1592" spans="9:9">
      <c r="I1592" s="4"/>
    </row>
    <row r="1593" spans="9:9">
      <c r="I1593" s="4"/>
    </row>
    <row r="1594" spans="9:9">
      <c r="I1594" s="4"/>
    </row>
    <row r="1595" spans="9:9">
      <c r="I1595" s="4"/>
    </row>
    <row r="1596" spans="9:9">
      <c r="I1596" s="4"/>
    </row>
    <row r="1597" spans="9:9">
      <c r="I1597" s="4"/>
    </row>
    <row r="1598" spans="9:9">
      <c r="I1598" s="4"/>
    </row>
    <row r="1599" spans="9:9">
      <c r="I1599" s="4"/>
    </row>
    <row r="1600" spans="9:9">
      <c r="I1600" s="4"/>
    </row>
    <row r="1601" spans="9:9">
      <c r="I1601" s="4"/>
    </row>
    <row r="1602" spans="9:9">
      <c r="I1602" s="4"/>
    </row>
    <row r="1603" spans="9:9">
      <c r="I1603" s="4"/>
    </row>
    <row r="1604" spans="9:9">
      <c r="I1604" s="4"/>
    </row>
    <row r="1605" spans="9:9">
      <c r="I1605" s="4"/>
    </row>
    <row r="1606" spans="9:9">
      <c r="I1606" s="4"/>
    </row>
    <row r="1607" spans="9:9">
      <c r="I1607" s="4"/>
    </row>
    <row r="1608" spans="9:9">
      <c r="I1608" s="4"/>
    </row>
    <row r="1609" spans="9:9">
      <c r="I1609" s="4"/>
    </row>
    <row r="1610" spans="9:9">
      <c r="I1610" s="4"/>
    </row>
    <row r="1611" spans="9:9">
      <c r="I1611" s="4"/>
    </row>
    <row r="1612" spans="9:9">
      <c r="I1612" s="4"/>
    </row>
    <row r="1613" spans="9:9">
      <c r="I1613" s="4"/>
    </row>
    <row r="1614" spans="9:9">
      <c r="I1614" s="4"/>
    </row>
    <row r="1615" spans="9:9">
      <c r="I1615" s="4"/>
    </row>
    <row r="1616" spans="9:9">
      <c r="I1616" s="4"/>
    </row>
    <row r="1617" spans="9:9">
      <c r="I1617" s="4"/>
    </row>
    <row r="1618" spans="9:9">
      <c r="I1618" s="4"/>
    </row>
    <row r="1619" spans="9:9">
      <c r="I1619" s="4"/>
    </row>
    <row r="1620" spans="9:9">
      <c r="I1620" s="4"/>
    </row>
    <row r="1621" spans="9:9">
      <c r="I1621" s="4"/>
    </row>
    <row r="1622" spans="9:9">
      <c r="I1622" s="4"/>
    </row>
    <row r="1623" spans="9:9">
      <c r="I1623" s="4"/>
    </row>
    <row r="1624" spans="9:9">
      <c r="I1624" s="4"/>
    </row>
    <row r="1625" spans="9:9">
      <c r="I1625" s="4"/>
    </row>
    <row r="1626" spans="9:9">
      <c r="I1626" s="4"/>
    </row>
    <row r="1627" spans="9:9">
      <c r="I1627" s="4"/>
    </row>
    <row r="1628" spans="9:9">
      <c r="I1628" s="4"/>
    </row>
    <row r="1629" spans="9:9">
      <c r="I1629" s="4"/>
    </row>
    <row r="1630" spans="9:9">
      <c r="I1630" s="4"/>
    </row>
    <row r="1631" spans="9:9">
      <c r="I1631" s="4"/>
    </row>
    <row r="1632" spans="9:9">
      <c r="I1632" s="4"/>
    </row>
    <row r="1633" spans="9:9">
      <c r="I1633" s="4"/>
    </row>
    <row r="1634" spans="9:9">
      <c r="I1634" s="4"/>
    </row>
    <row r="1635" spans="9:9">
      <c r="I1635" s="4"/>
    </row>
    <row r="1636" spans="9:9">
      <c r="I1636" s="4"/>
    </row>
    <row r="1637" spans="9:9">
      <c r="I1637" s="4"/>
    </row>
    <row r="1638" spans="9:9">
      <c r="I1638" s="4"/>
    </row>
    <row r="1639" spans="9:9">
      <c r="I1639" s="4"/>
    </row>
    <row r="1640" spans="9:9">
      <c r="I1640" s="4"/>
    </row>
    <row r="1641" spans="9:9">
      <c r="I1641" s="4"/>
    </row>
    <row r="1642" spans="9:9">
      <c r="I1642" s="4"/>
    </row>
    <row r="1643" spans="9:9">
      <c r="I1643" s="4"/>
    </row>
    <row r="1644" spans="9:9">
      <c r="I1644" s="4"/>
    </row>
    <row r="1645" spans="9:9">
      <c r="I1645" s="4"/>
    </row>
    <row r="1646" spans="9:9">
      <c r="I1646" s="4"/>
    </row>
    <row r="1647" spans="9:9">
      <c r="I1647" s="4"/>
    </row>
    <row r="1648" spans="9:9">
      <c r="I1648" s="4"/>
    </row>
    <row r="1649" spans="9:9">
      <c r="I1649" s="4"/>
    </row>
    <row r="1650" spans="9:9">
      <c r="I1650" s="4"/>
    </row>
    <row r="1651" spans="9:9">
      <c r="I1651" s="4"/>
    </row>
    <row r="1652" spans="9:9">
      <c r="I1652" s="4"/>
    </row>
    <row r="1653" spans="9:9">
      <c r="I1653" s="4"/>
    </row>
    <row r="1654" spans="9:9">
      <c r="I1654" s="4"/>
    </row>
    <row r="1655" spans="9:9">
      <c r="I1655" s="4"/>
    </row>
    <row r="1656" spans="9:9">
      <c r="I1656" s="4"/>
    </row>
    <row r="1657" spans="9:9">
      <c r="I1657" s="4"/>
    </row>
    <row r="1658" spans="9:9">
      <c r="I1658" s="4"/>
    </row>
    <row r="1659" spans="9:9">
      <c r="I1659" s="4"/>
    </row>
    <row r="1660" spans="9:9">
      <c r="I1660" s="4"/>
    </row>
    <row r="1661" spans="9:9">
      <c r="I1661" s="4"/>
    </row>
    <row r="1662" spans="9:9">
      <c r="I1662" s="4"/>
    </row>
    <row r="1663" spans="9:9">
      <c r="I1663" s="4"/>
    </row>
    <row r="1664" spans="9:9">
      <c r="I1664" s="4"/>
    </row>
    <row r="1665" spans="9:9">
      <c r="I1665" s="4"/>
    </row>
    <row r="1666" spans="9:9">
      <c r="I1666" s="4"/>
    </row>
    <row r="1667" spans="9:9">
      <c r="I1667" s="4"/>
    </row>
    <row r="1668" spans="9:9">
      <c r="I1668" s="4"/>
    </row>
    <row r="1669" spans="9:9">
      <c r="I1669" s="4"/>
    </row>
    <row r="1670" spans="9:9">
      <c r="I1670" s="4"/>
    </row>
    <row r="1671" spans="9:9">
      <c r="I1671" s="4"/>
    </row>
    <row r="1672" spans="9:9">
      <c r="I1672" s="4"/>
    </row>
    <row r="1673" spans="9:9">
      <c r="I1673" s="4"/>
    </row>
    <row r="1674" spans="9:9">
      <c r="I1674" s="4"/>
    </row>
    <row r="1675" spans="9:9">
      <c r="I1675" s="4"/>
    </row>
    <row r="1676" spans="9:9">
      <c r="I1676" s="4"/>
    </row>
    <row r="1677" spans="9:9">
      <c r="I1677" s="4"/>
    </row>
    <row r="1678" spans="9:9">
      <c r="I1678" s="4"/>
    </row>
    <row r="1679" spans="9:9">
      <c r="I1679" s="4"/>
    </row>
    <row r="1680" spans="9:9">
      <c r="I1680" s="4"/>
    </row>
    <row r="1681" spans="9:9">
      <c r="I1681" s="4"/>
    </row>
    <row r="1682" spans="9:9">
      <c r="I1682" s="4"/>
    </row>
    <row r="1683" spans="9:9">
      <c r="I1683" s="4"/>
    </row>
    <row r="1684" spans="9:9">
      <c r="I1684" s="4"/>
    </row>
    <row r="1685" spans="9:9">
      <c r="I1685" s="4"/>
    </row>
    <row r="1686" spans="9:9">
      <c r="I1686" s="4"/>
    </row>
    <row r="1687" spans="9:9">
      <c r="I1687" s="4"/>
    </row>
    <row r="1688" spans="9:9">
      <c r="I1688" s="4"/>
    </row>
    <row r="1689" spans="9:9">
      <c r="I1689" s="4"/>
    </row>
    <row r="1690" spans="9:9">
      <c r="I1690" s="4"/>
    </row>
    <row r="1691" spans="9:9">
      <c r="I1691" s="4"/>
    </row>
    <row r="1692" spans="9:9">
      <c r="I1692" s="4"/>
    </row>
    <row r="1693" spans="9:9">
      <c r="I1693" s="4"/>
    </row>
    <row r="1694" spans="9:9">
      <c r="I1694" s="4"/>
    </row>
    <row r="1695" spans="9:9">
      <c r="I1695" s="4"/>
    </row>
    <row r="1696" spans="9:9">
      <c r="I1696" s="4"/>
    </row>
    <row r="1697" spans="9:9">
      <c r="I1697" s="4"/>
    </row>
    <row r="1698" spans="9:9">
      <c r="I1698" s="4"/>
    </row>
    <row r="1699" spans="9:9">
      <c r="I1699" s="4"/>
    </row>
    <row r="1700" spans="9:9">
      <c r="I1700" s="4"/>
    </row>
    <row r="1701" spans="9:9">
      <c r="I1701" s="4"/>
    </row>
    <row r="1702" spans="9:9">
      <c r="I1702" s="4"/>
    </row>
    <row r="1703" spans="9:9">
      <c r="I1703" s="4"/>
    </row>
    <row r="1704" spans="9:9">
      <c r="I1704" s="4"/>
    </row>
    <row r="1705" spans="9:9">
      <c r="I1705" s="4"/>
    </row>
    <row r="1706" spans="9:9">
      <c r="I1706" s="4"/>
    </row>
    <row r="1707" spans="9:9">
      <c r="I1707" s="4"/>
    </row>
    <row r="1708" spans="9:9">
      <c r="I1708" s="4"/>
    </row>
    <row r="1709" spans="9:9">
      <c r="I1709" s="4"/>
    </row>
    <row r="1710" spans="9:9">
      <c r="I1710" s="4"/>
    </row>
    <row r="1711" spans="9:9">
      <c r="I1711" s="4"/>
    </row>
    <row r="1712" spans="9:9">
      <c r="I1712" s="4"/>
    </row>
    <row r="1713" spans="9:9">
      <c r="I1713" s="4"/>
    </row>
    <row r="1714" spans="9:9">
      <c r="I1714" s="4"/>
    </row>
    <row r="1715" spans="9:9">
      <c r="I1715" s="4"/>
    </row>
    <row r="1716" spans="9:9">
      <c r="I1716" s="4"/>
    </row>
    <row r="1717" spans="9:9">
      <c r="I1717" s="4"/>
    </row>
    <row r="1718" spans="9:9">
      <c r="I1718" s="4"/>
    </row>
    <row r="1719" spans="9:9">
      <c r="I1719" s="4"/>
    </row>
    <row r="1720" spans="9:9">
      <c r="I1720" s="4"/>
    </row>
    <row r="1721" spans="9:9">
      <c r="I1721" s="4"/>
    </row>
    <row r="1722" spans="9:9">
      <c r="I1722" s="4"/>
    </row>
    <row r="1723" spans="9:9">
      <c r="I1723" s="4"/>
    </row>
    <row r="1724" spans="9:9">
      <c r="I1724" s="4"/>
    </row>
    <row r="1725" spans="9:9">
      <c r="I1725" s="4"/>
    </row>
    <row r="1726" spans="9:9">
      <c r="I1726" s="4"/>
    </row>
    <row r="1727" spans="9:9">
      <c r="I1727" s="4"/>
    </row>
    <row r="1728" spans="9:9">
      <c r="I1728" s="4"/>
    </row>
    <row r="1729" spans="9:9">
      <c r="I1729" s="4"/>
    </row>
    <row r="1730" spans="9:9">
      <c r="I1730" s="4"/>
    </row>
    <row r="1731" spans="9:9">
      <c r="I1731" s="4"/>
    </row>
    <row r="1732" spans="9:9">
      <c r="I1732" s="4"/>
    </row>
    <row r="1733" spans="9:9">
      <c r="I1733" s="4"/>
    </row>
    <row r="1734" spans="9:9">
      <c r="I1734" s="4"/>
    </row>
    <row r="1735" spans="9:9">
      <c r="I1735" s="4"/>
    </row>
    <row r="1736" spans="9:9">
      <c r="I1736" s="4"/>
    </row>
    <row r="1737" spans="9:9">
      <c r="I1737" s="4"/>
    </row>
    <row r="1738" spans="9:9">
      <c r="I1738" s="4"/>
    </row>
    <row r="1739" spans="9:9">
      <c r="I1739" s="4"/>
    </row>
    <row r="1740" spans="9:9">
      <c r="I1740" s="4"/>
    </row>
    <row r="1741" spans="9:9">
      <c r="I1741" s="4"/>
    </row>
    <row r="1742" spans="9:9">
      <c r="I1742" s="4"/>
    </row>
    <row r="1743" spans="9:9">
      <c r="I1743" s="4"/>
    </row>
    <row r="1744" spans="9:9">
      <c r="I1744" s="4"/>
    </row>
    <row r="1745" spans="9:9">
      <c r="I1745" s="4"/>
    </row>
    <row r="1746" spans="9:9">
      <c r="I1746" s="4"/>
    </row>
    <row r="1747" spans="9:9">
      <c r="I1747" s="4"/>
    </row>
    <row r="1748" spans="9:9">
      <c r="I1748" s="4"/>
    </row>
    <row r="1749" spans="9:9">
      <c r="I1749" s="4"/>
    </row>
    <row r="1750" spans="9:9">
      <c r="I1750" s="4"/>
    </row>
    <row r="1751" spans="9:9">
      <c r="I1751" s="4"/>
    </row>
    <row r="1752" spans="9:9">
      <c r="I1752" s="4"/>
    </row>
    <row r="1753" spans="9:9">
      <c r="I1753" s="4"/>
    </row>
    <row r="1754" spans="9:9">
      <c r="I1754" s="4"/>
    </row>
    <row r="1755" spans="9:9">
      <c r="I1755" s="4"/>
    </row>
    <row r="1756" spans="9:9">
      <c r="I1756" s="4"/>
    </row>
    <row r="1757" spans="9:9">
      <c r="I1757" s="4"/>
    </row>
    <row r="1758" spans="9:9">
      <c r="I1758" s="4"/>
    </row>
    <row r="1759" spans="9:9">
      <c r="I1759" s="4"/>
    </row>
    <row r="1760" spans="9:9">
      <c r="I1760" s="4"/>
    </row>
    <row r="1761" spans="9:9">
      <c r="I1761" s="4"/>
    </row>
    <row r="1762" spans="9:9">
      <c r="I1762" s="4"/>
    </row>
    <row r="1763" spans="9:9">
      <c r="I1763" s="4"/>
    </row>
    <row r="1764" spans="9:9">
      <c r="I1764" s="4"/>
    </row>
    <row r="1765" spans="9:9">
      <c r="I1765" s="4"/>
    </row>
    <row r="1766" spans="9:9">
      <c r="I1766" s="4"/>
    </row>
    <row r="1767" spans="9:9">
      <c r="I1767" s="4"/>
    </row>
    <row r="1768" spans="9:9">
      <c r="I1768" s="4"/>
    </row>
    <row r="1769" spans="9:9">
      <c r="I1769" s="4"/>
    </row>
    <row r="1770" spans="9:9">
      <c r="I1770" s="4"/>
    </row>
    <row r="1771" spans="9:9">
      <c r="I1771" s="4"/>
    </row>
    <row r="1772" spans="9:9">
      <c r="I1772" s="4"/>
    </row>
    <row r="1773" spans="9:9">
      <c r="I1773" s="4"/>
    </row>
    <row r="1774" spans="9:9">
      <c r="I1774" s="4"/>
    </row>
    <row r="1775" spans="9:9">
      <c r="I1775" s="4"/>
    </row>
    <row r="1776" spans="9:9">
      <c r="I1776" s="4"/>
    </row>
    <row r="1777" spans="9:9">
      <c r="I1777" s="4"/>
    </row>
    <row r="1778" spans="9:9">
      <c r="I1778" s="4"/>
    </row>
    <row r="1779" spans="9:9">
      <c r="I1779" s="4"/>
    </row>
    <row r="1780" spans="9:9">
      <c r="I1780" s="4"/>
    </row>
    <row r="1781" spans="9:9">
      <c r="I1781" s="4"/>
    </row>
    <row r="1782" spans="9:9">
      <c r="I1782" s="4"/>
    </row>
    <row r="1783" spans="9:9">
      <c r="I1783" s="4"/>
    </row>
    <row r="1784" spans="9:9">
      <c r="I1784" s="4"/>
    </row>
    <row r="1785" spans="9:9">
      <c r="I1785" s="4"/>
    </row>
    <row r="1786" spans="9:9">
      <c r="I1786" s="4"/>
    </row>
    <row r="1787" spans="9:9">
      <c r="I1787" s="4"/>
    </row>
    <row r="1788" spans="9:9">
      <c r="I1788" s="4"/>
    </row>
    <row r="1789" spans="9:9">
      <c r="I1789" s="4"/>
    </row>
    <row r="1790" spans="9:9">
      <c r="I1790" s="4"/>
    </row>
    <row r="1791" spans="9:9">
      <c r="I1791" s="4"/>
    </row>
    <row r="1792" spans="9:9">
      <c r="I1792" s="4"/>
    </row>
    <row r="1793" spans="9:9">
      <c r="I1793" s="4"/>
    </row>
    <row r="1794" spans="9:9">
      <c r="I1794" s="4"/>
    </row>
    <row r="1795" spans="9:9">
      <c r="I1795" s="4"/>
    </row>
    <row r="1796" spans="9:9">
      <c r="I1796" s="4"/>
    </row>
    <row r="1797" spans="9:9">
      <c r="I1797" s="4"/>
    </row>
    <row r="1798" spans="9:9">
      <c r="I1798" s="4"/>
    </row>
    <row r="1799" spans="9:9">
      <c r="I1799" s="4"/>
    </row>
    <row r="1800" spans="9:9">
      <c r="I1800" s="4"/>
    </row>
    <row r="1801" spans="9:9">
      <c r="I1801" s="4"/>
    </row>
    <row r="1802" spans="9:9">
      <c r="I1802" s="4"/>
    </row>
    <row r="1803" spans="9:9">
      <c r="I1803" s="4"/>
    </row>
    <row r="1804" spans="9:9">
      <c r="I1804" s="4"/>
    </row>
    <row r="1805" spans="9:9">
      <c r="I1805" s="4"/>
    </row>
    <row r="1806" spans="9:9">
      <c r="I1806" s="4"/>
    </row>
    <row r="1807" spans="9:9">
      <c r="I1807" s="4"/>
    </row>
    <row r="1808" spans="9:9">
      <c r="I1808" s="4"/>
    </row>
    <row r="1809" spans="9:9">
      <c r="I1809" s="4"/>
    </row>
    <row r="1810" spans="9:9">
      <c r="I1810" s="4"/>
    </row>
    <row r="1811" spans="9:9">
      <c r="I1811" s="4"/>
    </row>
    <row r="1812" spans="9:9">
      <c r="I1812" s="4"/>
    </row>
    <row r="1813" spans="9:9">
      <c r="I1813" s="4"/>
    </row>
    <row r="1814" spans="9:9">
      <c r="I1814" s="4"/>
    </row>
    <row r="1815" spans="9:9">
      <c r="I1815" s="4"/>
    </row>
    <row r="1816" spans="9:9">
      <c r="I1816" s="4"/>
    </row>
    <row r="1817" spans="9:9">
      <c r="I1817" s="4"/>
    </row>
    <row r="1818" spans="9:9">
      <c r="I1818" s="4"/>
    </row>
    <row r="1819" spans="9:9">
      <c r="I1819" s="4"/>
    </row>
    <row r="1820" spans="9:9">
      <c r="I1820" s="4"/>
    </row>
    <row r="1821" spans="9:9">
      <c r="I1821" s="4"/>
    </row>
    <row r="1822" spans="9:9">
      <c r="I1822" s="4"/>
    </row>
    <row r="1823" spans="9:9">
      <c r="I1823" s="4"/>
    </row>
    <row r="1824" spans="9:9">
      <c r="I1824" s="4"/>
    </row>
    <row r="1825" spans="9:9">
      <c r="I1825" s="4"/>
    </row>
    <row r="1826" spans="9:9">
      <c r="I1826" s="4"/>
    </row>
    <row r="1827" spans="9:9">
      <c r="I1827" s="4"/>
    </row>
    <row r="1828" spans="9:9">
      <c r="I1828" s="4"/>
    </row>
    <row r="1829" spans="9:9">
      <c r="I1829" s="4"/>
    </row>
    <row r="1830" spans="9:9">
      <c r="I1830" s="4"/>
    </row>
    <row r="1831" spans="9:9">
      <c r="I1831" s="4"/>
    </row>
    <row r="1832" spans="9:9">
      <c r="I1832" s="4"/>
    </row>
    <row r="1833" spans="9:9">
      <c r="I1833" s="4"/>
    </row>
    <row r="1834" spans="9:9">
      <c r="I1834" s="4"/>
    </row>
    <row r="1835" spans="9:9">
      <c r="I1835" s="4"/>
    </row>
    <row r="1836" spans="9:9">
      <c r="I1836" s="4"/>
    </row>
    <row r="1837" spans="9:9">
      <c r="I1837" s="4"/>
    </row>
    <row r="1838" spans="9:9">
      <c r="I1838" s="4"/>
    </row>
    <row r="1839" spans="9:9">
      <c r="I1839" s="4"/>
    </row>
    <row r="1840" spans="9:9">
      <c r="I1840" s="4"/>
    </row>
    <row r="1841" spans="9:9">
      <c r="I1841" s="4"/>
    </row>
    <row r="1842" spans="9:9">
      <c r="I1842" s="4"/>
    </row>
    <row r="1843" spans="9:9">
      <c r="I1843" s="4"/>
    </row>
    <row r="1844" spans="9:9">
      <c r="I1844" s="4"/>
    </row>
    <row r="1845" spans="9:9">
      <c r="I1845" s="4"/>
    </row>
    <row r="1846" spans="9:9">
      <c r="I1846" s="4"/>
    </row>
    <row r="1847" spans="9:9">
      <c r="I1847" s="4"/>
    </row>
    <row r="1848" spans="9:9">
      <c r="I1848" s="4"/>
    </row>
    <row r="1849" spans="9:9">
      <c r="I1849" s="4"/>
    </row>
    <row r="1850" spans="9:9">
      <c r="I1850" s="4"/>
    </row>
    <row r="1851" spans="9:9">
      <c r="I1851" s="4"/>
    </row>
    <row r="1852" spans="9:9">
      <c r="I1852" s="4"/>
    </row>
    <row r="1853" spans="9:9">
      <c r="I1853" s="4"/>
    </row>
    <row r="1854" spans="9:9">
      <c r="I1854" s="4"/>
    </row>
    <row r="1855" spans="9:9">
      <c r="I1855" s="4"/>
    </row>
    <row r="1856" spans="9:9">
      <c r="I1856" s="4"/>
    </row>
    <row r="1857" spans="9:9">
      <c r="I1857" s="4"/>
    </row>
    <row r="1858" spans="9:9">
      <c r="I1858" s="4"/>
    </row>
    <row r="1859" spans="9:9">
      <c r="I1859" s="4"/>
    </row>
    <row r="1860" spans="9:9">
      <c r="I1860" s="4"/>
    </row>
    <row r="1861" spans="9:9">
      <c r="I1861" s="4"/>
    </row>
    <row r="1862" spans="9:9">
      <c r="I1862" s="4"/>
    </row>
    <row r="1863" spans="9:9">
      <c r="I1863" s="4"/>
    </row>
    <row r="1864" spans="9:9">
      <c r="I1864" s="4"/>
    </row>
    <row r="1865" spans="9:9">
      <c r="I1865" s="4"/>
    </row>
    <row r="1866" spans="9:9">
      <c r="I1866" s="4"/>
    </row>
    <row r="1867" spans="9:9">
      <c r="I1867" s="4"/>
    </row>
    <row r="1868" spans="9:9">
      <c r="I1868" s="4"/>
    </row>
    <row r="1869" spans="9:9">
      <c r="I1869" s="4"/>
    </row>
    <row r="1870" spans="9:9">
      <c r="I1870" s="4"/>
    </row>
    <row r="1871" spans="9:9">
      <c r="I1871" s="4"/>
    </row>
    <row r="1872" spans="9:9">
      <c r="I1872" s="4"/>
    </row>
    <row r="1873" spans="9:9">
      <c r="I1873" s="4"/>
    </row>
    <row r="1874" spans="9:9">
      <c r="I1874" s="4"/>
    </row>
    <row r="1875" spans="9:9">
      <c r="I1875" s="4"/>
    </row>
    <row r="1876" spans="9:9">
      <c r="I1876" s="4"/>
    </row>
    <row r="1877" spans="9:9">
      <c r="I1877" s="4"/>
    </row>
    <row r="1878" spans="9:9">
      <c r="I1878" s="4"/>
    </row>
    <row r="1879" spans="9:9">
      <c r="I1879" s="4"/>
    </row>
    <row r="1880" spans="9:9">
      <c r="I1880" s="4"/>
    </row>
    <row r="1881" spans="9:9">
      <c r="I1881" s="4"/>
    </row>
    <row r="1882" spans="9:9">
      <c r="I1882" s="4"/>
    </row>
    <row r="1883" spans="9:9">
      <c r="I1883" s="4"/>
    </row>
    <row r="1884" spans="9:9">
      <c r="I1884" s="4"/>
    </row>
    <row r="1885" spans="9:9">
      <c r="I1885" s="4"/>
    </row>
    <row r="1886" spans="9:9">
      <c r="I1886" s="4"/>
    </row>
    <row r="1887" spans="9:9">
      <c r="I1887" s="4"/>
    </row>
    <row r="1888" spans="9:9">
      <c r="I1888" s="4"/>
    </row>
    <row r="1889" spans="9:9">
      <c r="I1889" s="4"/>
    </row>
    <row r="1890" spans="9:9">
      <c r="I1890" s="4"/>
    </row>
    <row r="1891" spans="9:9">
      <c r="I1891" s="4"/>
    </row>
    <row r="1892" spans="9:9">
      <c r="I1892" s="4"/>
    </row>
    <row r="1893" spans="9:9">
      <c r="I1893" s="4"/>
    </row>
    <row r="1894" spans="9:9">
      <c r="I1894" s="4"/>
    </row>
    <row r="1895" spans="9:9">
      <c r="I1895" s="4"/>
    </row>
    <row r="1896" spans="9:9">
      <c r="I1896" s="4"/>
    </row>
    <row r="1897" spans="9:9">
      <c r="I1897" s="4"/>
    </row>
    <row r="1898" spans="9:9">
      <c r="I1898" s="4"/>
    </row>
    <row r="1899" spans="9:9">
      <c r="I1899" s="4"/>
    </row>
    <row r="1900" spans="9:9">
      <c r="I1900" s="4"/>
    </row>
    <row r="1901" spans="9:9">
      <c r="I1901" s="4"/>
    </row>
    <row r="1902" spans="9:9">
      <c r="I1902" s="4"/>
    </row>
    <row r="1903" spans="9:9">
      <c r="I1903" s="4"/>
    </row>
    <row r="1904" spans="9:9">
      <c r="I1904" s="4"/>
    </row>
    <row r="1905" spans="9:9">
      <c r="I1905" s="4"/>
    </row>
    <row r="1906" spans="9:9">
      <c r="I1906" s="4"/>
    </row>
    <row r="1907" spans="9:9">
      <c r="I1907" s="4"/>
    </row>
    <row r="1908" spans="9:9">
      <c r="I1908" s="4"/>
    </row>
    <row r="1909" spans="9:9">
      <c r="I1909" s="4"/>
    </row>
    <row r="1910" spans="9:9">
      <c r="I1910" s="4"/>
    </row>
    <row r="1911" spans="9:9">
      <c r="I1911" s="4"/>
    </row>
    <row r="1912" spans="9:9">
      <c r="I1912" s="4"/>
    </row>
    <row r="1913" spans="9:9">
      <c r="I1913" s="4"/>
    </row>
    <row r="1914" spans="9:9">
      <c r="I1914" s="4"/>
    </row>
    <row r="1915" spans="9:9">
      <c r="I1915" s="4"/>
    </row>
    <row r="1916" spans="9:9">
      <c r="I1916" s="4"/>
    </row>
    <row r="1917" spans="9:9">
      <c r="I1917" s="4"/>
    </row>
    <row r="1918" spans="9:9">
      <c r="I1918" s="4"/>
    </row>
    <row r="1919" spans="9:9">
      <c r="I1919" s="4"/>
    </row>
    <row r="1920" spans="9:9">
      <c r="I1920" s="4"/>
    </row>
    <row r="1921" spans="9:9">
      <c r="I1921" s="4"/>
    </row>
    <row r="1922" spans="9:9">
      <c r="I1922" s="4"/>
    </row>
    <row r="1923" spans="9:9">
      <c r="I1923" s="4"/>
    </row>
    <row r="1924" spans="9:9">
      <c r="I1924" s="4"/>
    </row>
    <row r="1925" spans="9:9">
      <c r="I1925" s="4"/>
    </row>
    <row r="1926" spans="9:9">
      <c r="I1926" s="4"/>
    </row>
    <row r="1927" spans="9:9">
      <c r="I1927" s="4"/>
    </row>
    <row r="1928" spans="9:9">
      <c r="I1928" s="4"/>
    </row>
    <row r="1929" spans="9:9">
      <c r="I1929" s="4"/>
    </row>
    <row r="1930" spans="9:9">
      <c r="I1930" s="4"/>
    </row>
    <row r="1931" spans="9:9">
      <c r="I1931" s="4"/>
    </row>
    <row r="1932" spans="9:9">
      <c r="I1932" s="4"/>
    </row>
    <row r="1933" spans="9:9">
      <c r="I1933" s="4"/>
    </row>
    <row r="1934" spans="9:9">
      <c r="I1934" s="4"/>
    </row>
    <row r="1935" spans="9:9">
      <c r="I1935" s="4"/>
    </row>
    <row r="1936" spans="9:9">
      <c r="I1936" s="4"/>
    </row>
    <row r="1937" spans="9:9">
      <c r="I1937" s="4"/>
    </row>
    <row r="1938" spans="9:9">
      <c r="I1938" s="4"/>
    </row>
    <row r="1939" spans="9:9">
      <c r="I1939" s="4"/>
    </row>
    <row r="1940" spans="9:9">
      <c r="I1940" s="4"/>
    </row>
    <row r="1941" spans="9:9">
      <c r="I1941" s="4"/>
    </row>
    <row r="1942" spans="9:9">
      <c r="I1942" s="4"/>
    </row>
    <row r="1943" spans="9:9">
      <c r="I1943" s="4"/>
    </row>
    <row r="1944" spans="9:9">
      <c r="I1944" s="4"/>
    </row>
    <row r="1945" spans="9:9">
      <c r="I1945" s="4"/>
    </row>
    <row r="1946" spans="9:9">
      <c r="I1946" s="4"/>
    </row>
    <row r="1947" spans="9:9">
      <c r="I1947" s="4"/>
    </row>
    <row r="1948" spans="9:9">
      <c r="I1948" s="4"/>
    </row>
    <row r="1949" spans="9:9">
      <c r="I1949" s="4"/>
    </row>
    <row r="1950" spans="9:9">
      <c r="I1950" s="4"/>
    </row>
    <row r="1951" spans="9:9">
      <c r="I1951" s="4"/>
    </row>
    <row r="1952" spans="9:9">
      <c r="I1952" s="4"/>
    </row>
    <row r="1953" spans="9:9">
      <c r="I1953" s="4"/>
    </row>
    <row r="1954" spans="9:9">
      <c r="I1954" s="4"/>
    </row>
    <row r="1955" spans="9:9">
      <c r="I1955" s="4"/>
    </row>
    <row r="1956" spans="9:9">
      <c r="I1956" s="4"/>
    </row>
    <row r="1957" spans="9:9">
      <c r="I1957" s="4"/>
    </row>
    <row r="1958" spans="9:9">
      <c r="I1958" s="4"/>
    </row>
    <row r="1959" spans="9:9">
      <c r="I1959" s="4"/>
    </row>
    <row r="1960" spans="9:9">
      <c r="I1960" s="4"/>
    </row>
    <row r="1961" spans="9:9">
      <c r="I1961" s="4"/>
    </row>
    <row r="1962" spans="9:9">
      <c r="I1962" s="4"/>
    </row>
    <row r="1963" spans="9:9">
      <c r="I1963" s="4"/>
    </row>
    <row r="1964" spans="9:9">
      <c r="I1964" s="4"/>
    </row>
    <row r="1965" spans="9:9">
      <c r="I1965" s="4"/>
    </row>
    <row r="1966" spans="9:9">
      <c r="I1966" s="4"/>
    </row>
    <row r="1967" spans="9:9">
      <c r="I1967" s="4"/>
    </row>
    <row r="1968" spans="9:9">
      <c r="I1968" s="4"/>
    </row>
    <row r="1969" spans="9:9">
      <c r="I1969" s="4"/>
    </row>
    <row r="1970" spans="9:9">
      <c r="I1970" s="4"/>
    </row>
    <row r="1971" spans="9:9">
      <c r="I1971" s="4"/>
    </row>
    <row r="1972" spans="9:9">
      <c r="I1972" s="4"/>
    </row>
    <row r="1973" spans="9:9">
      <c r="I1973" s="4"/>
    </row>
    <row r="1974" spans="9:9">
      <c r="I1974" s="4"/>
    </row>
    <row r="1975" spans="9:9">
      <c r="I1975" s="4"/>
    </row>
    <row r="1976" spans="9:9">
      <c r="I1976" s="4"/>
    </row>
    <row r="1977" spans="9:9">
      <c r="I1977" s="4"/>
    </row>
    <row r="1978" spans="9:9">
      <c r="I1978" s="4"/>
    </row>
    <row r="1979" spans="9:9">
      <c r="I1979" s="4"/>
    </row>
    <row r="1980" spans="9:9">
      <c r="I1980" s="4"/>
    </row>
    <row r="1981" spans="9:9">
      <c r="I1981" s="4"/>
    </row>
    <row r="1982" spans="9:9">
      <c r="I1982" s="4"/>
    </row>
    <row r="1983" spans="9:9">
      <c r="I1983" s="4"/>
    </row>
    <row r="1984" spans="9:9">
      <c r="I1984" s="4"/>
    </row>
    <row r="1985" spans="9:9">
      <c r="I1985" s="4"/>
    </row>
    <row r="1986" spans="9:9">
      <c r="I1986" s="4"/>
    </row>
    <row r="1987" spans="9:9">
      <c r="I1987" s="4"/>
    </row>
    <row r="1988" spans="9:9">
      <c r="I1988" s="4"/>
    </row>
    <row r="1989" spans="9:9">
      <c r="I1989" s="4"/>
    </row>
    <row r="1990" spans="9:9">
      <c r="I1990" s="4"/>
    </row>
    <row r="1991" spans="9:9">
      <c r="I1991" s="4"/>
    </row>
    <row r="1992" spans="9:9">
      <c r="I1992" s="4"/>
    </row>
    <row r="1993" spans="9:9">
      <c r="I1993" s="4"/>
    </row>
    <row r="1994" spans="9:9">
      <c r="I1994" s="4"/>
    </row>
    <row r="1995" spans="9:9">
      <c r="I1995" s="4"/>
    </row>
    <row r="1996" spans="9:9">
      <c r="I1996" s="4"/>
    </row>
    <row r="1997" spans="9:9">
      <c r="I1997" s="4"/>
    </row>
    <row r="1998" spans="9:9">
      <c r="I1998" s="4"/>
    </row>
    <row r="1999" spans="9:9">
      <c r="I1999" s="4"/>
    </row>
    <row r="2000" spans="9:9">
      <c r="I2000" s="4"/>
    </row>
    <row r="2001" spans="9:9">
      <c r="I2001" s="4"/>
    </row>
    <row r="2002" spans="9:9">
      <c r="I2002" s="4"/>
    </row>
    <row r="2003" spans="9:9">
      <c r="I2003" s="4"/>
    </row>
    <row r="2004" spans="9:9">
      <c r="I2004" s="4"/>
    </row>
    <row r="2005" spans="9:9">
      <c r="I2005" s="4"/>
    </row>
    <row r="2006" spans="9:9">
      <c r="I2006" s="4"/>
    </row>
    <row r="2007" spans="9:9">
      <c r="I2007" s="4"/>
    </row>
    <row r="2008" spans="9:9">
      <c r="I2008" s="4"/>
    </row>
    <row r="2009" spans="9:9">
      <c r="I2009" s="4"/>
    </row>
    <row r="2010" spans="9:9">
      <c r="I2010" s="4"/>
    </row>
    <row r="2011" spans="9:9">
      <c r="I2011" s="4"/>
    </row>
    <row r="2012" spans="9:9">
      <c r="I2012" s="4"/>
    </row>
    <row r="2013" spans="9:9">
      <c r="I2013" s="4"/>
    </row>
    <row r="2014" spans="9:9">
      <c r="I2014" s="4"/>
    </row>
    <row r="2015" spans="9:9">
      <c r="I2015" s="4"/>
    </row>
    <row r="2016" spans="9:9">
      <c r="I2016" s="4"/>
    </row>
    <row r="2017" spans="9:9">
      <c r="I2017" s="4"/>
    </row>
    <row r="2018" spans="9:9">
      <c r="I2018" s="4"/>
    </row>
    <row r="2019" spans="9:9">
      <c r="I2019" s="4"/>
    </row>
    <row r="2020" spans="9:9">
      <c r="I2020" s="4"/>
    </row>
    <row r="2021" spans="9:9">
      <c r="I2021" s="4"/>
    </row>
    <row r="2022" spans="9:9">
      <c r="I2022" s="4"/>
    </row>
    <row r="2023" spans="9:9">
      <c r="I2023" s="4"/>
    </row>
    <row r="2024" spans="9:9">
      <c r="I2024" s="4"/>
    </row>
    <row r="2025" spans="9:9">
      <c r="I2025" s="4"/>
    </row>
    <row r="2026" spans="9:9">
      <c r="I2026" s="4"/>
    </row>
    <row r="2027" spans="9:9">
      <c r="I2027" s="4"/>
    </row>
    <row r="2028" spans="9:9">
      <c r="I2028" s="4"/>
    </row>
    <row r="2029" spans="9:9">
      <c r="I2029" s="4"/>
    </row>
    <row r="2030" spans="9:9">
      <c r="I2030" s="4"/>
    </row>
    <row r="2031" spans="9:9">
      <c r="I2031" s="4"/>
    </row>
    <row r="2032" spans="9:9">
      <c r="I2032" s="4"/>
    </row>
    <row r="2033" spans="9:9">
      <c r="I2033" s="4"/>
    </row>
    <row r="2034" spans="9:9">
      <c r="I2034" s="4"/>
    </row>
    <row r="2035" spans="9:9">
      <c r="I2035" s="4"/>
    </row>
    <row r="2036" spans="9:9">
      <c r="I2036" s="4"/>
    </row>
    <row r="2037" spans="9:9">
      <c r="I2037" s="4"/>
    </row>
    <row r="2038" spans="9:9">
      <c r="I2038" s="4"/>
    </row>
    <row r="2039" spans="9:9">
      <c r="I2039" s="4"/>
    </row>
    <row r="2040" spans="9:9">
      <c r="I2040" s="4"/>
    </row>
    <row r="2041" spans="9:9">
      <c r="I2041" s="4"/>
    </row>
    <row r="2042" spans="9:9">
      <c r="I2042" s="4"/>
    </row>
    <row r="2043" spans="9:9">
      <c r="I2043" s="4"/>
    </row>
    <row r="2044" spans="9:9">
      <c r="I2044" s="4"/>
    </row>
    <row r="2045" spans="9:9">
      <c r="I2045" s="4"/>
    </row>
    <row r="2046" spans="9:9">
      <c r="I2046" s="4"/>
    </row>
    <row r="2047" spans="9:9">
      <c r="I2047" s="4"/>
    </row>
    <row r="2048" spans="9:9">
      <c r="I2048" s="4"/>
    </row>
    <row r="2049" spans="9:9">
      <c r="I2049" s="4"/>
    </row>
    <row r="2050" spans="9:9">
      <c r="I2050" s="4"/>
    </row>
    <row r="2051" spans="9:9">
      <c r="I2051" s="4"/>
    </row>
    <row r="2052" spans="9:9">
      <c r="I2052" s="4"/>
    </row>
    <row r="2053" spans="9:9">
      <c r="I2053" s="4"/>
    </row>
    <row r="2054" spans="9:9">
      <c r="I2054" s="4"/>
    </row>
    <row r="2055" spans="9:9">
      <c r="I2055" s="4"/>
    </row>
    <row r="2056" spans="9:9">
      <c r="I2056" s="4"/>
    </row>
    <row r="2057" spans="9:9">
      <c r="I2057" s="4"/>
    </row>
    <row r="2058" spans="9:9">
      <c r="I2058" s="4"/>
    </row>
    <row r="2059" spans="9:9">
      <c r="I2059" s="4"/>
    </row>
    <row r="2060" spans="9:9">
      <c r="I2060" s="4"/>
    </row>
    <row r="2061" spans="9:9">
      <c r="I2061" s="4"/>
    </row>
    <row r="2062" spans="9:9">
      <c r="I2062" s="4"/>
    </row>
    <row r="2063" spans="9:9">
      <c r="I2063" s="4"/>
    </row>
    <row r="2064" spans="9:9">
      <c r="I2064" s="4"/>
    </row>
    <row r="2065" spans="9:9">
      <c r="I2065" s="4"/>
    </row>
    <row r="2066" spans="9:9">
      <c r="I2066" s="4"/>
    </row>
    <row r="2067" spans="9:9">
      <c r="I2067" s="4"/>
    </row>
    <row r="2068" spans="9:9">
      <c r="I2068" s="4"/>
    </row>
    <row r="2069" spans="9:9">
      <c r="I2069" s="4"/>
    </row>
    <row r="2070" spans="9:9">
      <c r="I2070" s="4"/>
    </row>
    <row r="2071" spans="9:9">
      <c r="I2071" s="4"/>
    </row>
    <row r="2072" spans="9:9">
      <c r="I2072" s="4"/>
    </row>
    <row r="2073" spans="9:9">
      <c r="I2073" s="4"/>
    </row>
    <row r="2074" spans="9:9">
      <c r="I2074" s="4"/>
    </row>
    <row r="2075" spans="9:9">
      <c r="I2075" s="4"/>
    </row>
    <row r="2076" spans="9:9">
      <c r="I2076" s="4"/>
    </row>
    <row r="2077" spans="9:9">
      <c r="I2077" s="4"/>
    </row>
    <row r="2078" spans="9:9">
      <c r="I2078" s="4"/>
    </row>
    <row r="2079" spans="9:9">
      <c r="I2079" s="4"/>
    </row>
    <row r="2080" spans="9:9">
      <c r="I2080" s="4"/>
    </row>
    <row r="2081" spans="9:9">
      <c r="I2081" s="4"/>
    </row>
    <row r="2082" spans="9:9">
      <c r="I2082" s="4"/>
    </row>
    <row r="2083" spans="9:9">
      <c r="I2083" s="4"/>
    </row>
    <row r="2084" spans="9:9">
      <c r="I2084" s="4"/>
    </row>
    <row r="2085" spans="9:9">
      <c r="I2085" s="4"/>
    </row>
    <row r="2086" spans="9:9">
      <c r="I2086" s="4"/>
    </row>
    <row r="2087" spans="9:9">
      <c r="I2087" s="4"/>
    </row>
    <row r="2088" spans="9:9">
      <c r="I2088" s="4"/>
    </row>
    <row r="2089" spans="9:9">
      <c r="I2089" s="4"/>
    </row>
    <row r="2090" spans="9:9">
      <c r="I2090" s="4"/>
    </row>
    <row r="2091" spans="9:9">
      <c r="I2091" s="4"/>
    </row>
    <row r="2092" spans="9:9">
      <c r="I2092" s="4"/>
    </row>
    <row r="2093" spans="9:9">
      <c r="I2093" s="4"/>
    </row>
    <row r="2094" spans="9:9">
      <c r="I2094" s="4"/>
    </row>
    <row r="2095" spans="9:9">
      <c r="I2095" s="4"/>
    </row>
    <row r="2096" spans="9:9">
      <c r="I2096" s="4"/>
    </row>
    <row r="2097" spans="9:9">
      <c r="I2097" s="4"/>
    </row>
    <row r="2098" spans="9:9">
      <c r="I2098" s="4"/>
    </row>
    <row r="2099" spans="9:9">
      <c r="I2099" s="4"/>
    </row>
    <row r="2100" spans="9:9">
      <c r="I2100" s="4"/>
    </row>
    <row r="2101" spans="9:9">
      <c r="I2101" s="4"/>
    </row>
    <row r="2102" spans="9:9">
      <c r="I2102" s="4"/>
    </row>
    <row r="2103" spans="9:9">
      <c r="I2103" s="4"/>
    </row>
    <row r="2104" spans="9:9">
      <c r="I2104" s="4"/>
    </row>
    <row r="2105" spans="9:9">
      <c r="I2105" s="4"/>
    </row>
    <row r="2106" spans="9:9">
      <c r="I2106" s="4"/>
    </row>
    <row r="2107" spans="9:9">
      <c r="I2107" s="4"/>
    </row>
    <row r="2108" spans="9:9">
      <c r="I2108" s="4"/>
    </row>
    <row r="2109" spans="9:9">
      <c r="I2109" s="4"/>
    </row>
    <row r="2110" spans="9:9">
      <c r="I2110" s="4"/>
    </row>
    <row r="2111" spans="9:9">
      <c r="I2111" s="4"/>
    </row>
    <row r="2112" spans="9:9">
      <c r="I2112" s="4"/>
    </row>
    <row r="2113" spans="9:9">
      <c r="I2113" s="4"/>
    </row>
    <row r="2114" spans="9:9">
      <c r="I2114" s="4"/>
    </row>
    <row r="2115" spans="9:9">
      <c r="I2115" s="4"/>
    </row>
    <row r="2116" spans="9:9">
      <c r="I2116" s="4"/>
    </row>
    <row r="2117" spans="9:9">
      <c r="I2117" s="4"/>
    </row>
    <row r="2118" spans="9:9">
      <c r="I2118" s="4"/>
    </row>
    <row r="2119" spans="9:9">
      <c r="I2119" s="4"/>
    </row>
    <row r="2120" spans="9:9">
      <c r="I2120" s="4"/>
    </row>
    <row r="2121" spans="9:9">
      <c r="I2121" s="4"/>
    </row>
    <row r="2122" spans="9:9">
      <c r="I2122" s="4"/>
    </row>
    <row r="2123" spans="9:9">
      <c r="I2123" s="4"/>
    </row>
    <row r="2124" spans="9:9">
      <c r="I2124" s="4"/>
    </row>
    <row r="2125" spans="9:9">
      <c r="I2125" s="4"/>
    </row>
    <row r="2126" spans="9:9">
      <c r="I2126" s="4"/>
    </row>
    <row r="2127" spans="9:9">
      <c r="I2127" s="4"/>
    </row>
    <row r="2128" spans="9:9">
      <c r="I2128" s="4"/>
    </row>
    <row r="2129" spans="9:9">
      <c r="I2129" s="4"/>
    </row>
    <row r="2130" spans="9:9">
      <c r="I2130" s="4"/>
    </row>
    <row r="2131" spans="9:9">
      <c r="I2131" s="4"/>
    </row>
    <row r="2132" spans="9:9">
      <c r="I2132" s="4"/>
    </row>
    <row r="2133" spans="9:9">
      <c r="I2133" s="4"/>
    </row>
    <row r="2134" spans="9:9">
      <c r="I2134" s="4"/>
    </row>
    <row r="2135" spans="9:9">
      <c r="I2135" s="4"/>
    </row>
    <row r="2136" spans="9:9">
      <c r="I2136" s="4"/>
    </row>
    <row r="2137" spans="9:9">
      <c r="I2137" s="4"/>
    </row>
    <row r="2138" spans="9:9">
      <c r="I2138" s="4"/>
    </row>
    <row r="2139" spans="9:9">
      <c r="I2139" s="4"/>
    </row>
    <row r="2140" spans="9:9">
      <c r="I2140" s="4"/>
    </row>
    <row r="2141" spans="9:9">
      <c r="I2141" s="4"/>
    </row>
    <row r="2142" spans="9:9">
      <c r="I2142" s="4"/>
    </row>
    <row r="2143" spans="9:9">
      <c r="I2143" s="4"/>
    </row>
    <row r="2144" spans="9:9">
      <c r="I2144" s="4"/>
    </row>
    <row r="2145" spans="9:9">
      <c r="I2145" s="4"/>
    </row>
    <row r="2146" spans="9:9">
      <c r="I2146" s="4"/>
    </row>
    <row r="2147" spans="9:9">
      <c r="I2147" s="4"/>
    </row>
    <row r="2148" spans="9:9">
      <c r="I2148" s="4"/>
    </row>
    <row r="2149" spans="9:9">
      <c r="I2149" s="4"/>
    </row>
    <row r="2150" spans="9:9">
      <c r="I2150" s="4"/>
    </row>
    <row r="2151" spans="9:9">
      <c r="I2151" s="4"/>
    </row>
    <row r="2152" spans="9:9">
      <c r="I2152" s="4"/>
    </row>
    <row r="2153" spans="9:9">
      <c r="I2153" s="4"/>
    </row>
    <row r="2154" spans="9:9">
      <c r="I2154" s="4"/>
    </row>
    <row r="2155" spans="9:9">
      <c r="I2155" s="4"/>
    </row>
    <row r="2156" spans="9:9">
      <c r="I2156" s="4"/>
    </row>
    <row r="2157" spans="9:9">
      <c r="I2157" s="4"/>
    </row>
    <row r="2158" spans="9:9">
      <c r="I2158" s="4"/>
    </row>
    <row r="2159" spans="9:9">
      <c r="I2159" s="4"/>
    </row>
    <row r="2160" spans="9:9">
      <c r="I2160" s="4"/>
    </row>
    <row r="2161" spans="9:9">
      <c r="I2161" s="4"/>
    </row>
    <row r="2162" spans="9:9">
      <c r="I2162" s="4"/>
    </row>
    <row r="2163" spans="9:9">
      <c r="I2163" s="4"/>
    </row>
    <row r="2164" spans="9:9">
      <c r="I2164" s="4"/>
    </row>
    <row r="2165" spans="9:9">
      <c r="I2165" s="4"/>
    </row>
    <row r="2166" spans="9:9">
      <c r="I2166" s="4"/>
    </row>
    <row r="2167" spans="9:9">
      <c r="I2167" s="4"/>
    </row>
    <row r="2168" spans="9:9">
      <c r="I2168" s="4"/>
    </row>
    <row r="2169" spans="9:9">
      <c r="I2169" s="4"/>
    </row>
    <row r="2170" spans="9:9">
      <c r="I2170" s="4"/>
    </row>
    <row r="2171" spans="9:9">
      <c r="I2171" s="4"/>
    </row>
    <row r="2172" spans="9:9">
      <c r="I2172" s="4"/>
    </row>
    <row r="2173" spans="9:9">
      <c r="I2173" s="4"/>
    </row>
    <row r="2174" spans="9:9">
      <c r="I2174" s="4"/>
    </row>
    <row r="2175" spans="9:9">
      <c r="I2175" s="4"/>
    </row>
    <row r="2176" spans="9:9">
      <c r="I2176" s="4"/>
    </row>
    <row r="2177" spans="9:9">
      <c r="I2177" s="4"/>
    </row>
    <row r="2178" spans="9:9">
      <c r="I2178" s="4"/>
    </row>
    <row r="2179" spans="9:9">
      <c r="I2179" s="4"/>
    </row>
    <row r="2180" spans="9:9">
      <c r="I2180" s="4"/>
    </row>
    <row r="2181" spans="9:9">
      <c r="I2181" s="4"/>
    </row>
    <row r="2182" spans="9:9">
      <c r="I2182" s="4"/>
    </row>
    <row r="2183" spans="9:9">
      <c r="I2183" s="4"/>
    </row>
    <row r="2184" spans="9:9">
      <c r="I2184" s="4"/>
    </row>
    <row r="2185" spans="9:9">
      <c r="I2185" s="4"/>
    </row>
    <row r="2186" spans="9:9">
      <c r="I2186" s="4"/>
    </row>
    <row r="2187" spans="9:9">
      <c r="I2187" s="4"/>
    </row>
    <row r="2188" spans="9:9">
      <c r="I2188" s="4"/>
    </row>
    <row r="2189" spans="9:9">
      <c r="I2189" s="4"/>
    </row>
    <row r="2190" spans="9:9">
      <c r="I2190" s="4"/>
    </row>
    <row r="2191" spans="9:9">
      <c r="I2191" s="4"/>
    </row>
    <row r="2192" spans="9:9">
      <c r="I2192" s="4"/>
    </row>
    <row r="2193" spans="9:9">
      <c r="I2193" s="4"/>
    </row>
    <row r="2194" spans="9:9">
      <c r="I2194" s="4"/>
    </row>
    <row r="2195" spans="9:9">
      <c r="I2195" s="4"/>
    </row>
    <row r="2196" spans="9:9">
      <c r="I2196" s="4"/>
    </row>
    <row r="2197" spans="9:9">
      <c r="I2197" s="4"/>
    </row>
    <row r="2198" spans="9:9">
      <c r="I2198" s="4"/>
    </row>
    <row r="2199" spans="9:9">
      <c r="I2199" s="4"/>
    </row>
    <row r="2200" spans="9:9">
      <c r="I2200" s="4"/>
    </row>
    <row r="2201" spans="9:9">
      <c r="I2201" s="4"/>
    </row>
    <row r="2202" spans="9:9">
      <c r="I2202" s="4"/>
    </row>
    <row r="2203" spans="9:9">
      <c r="I2203" s="4"/>
    </row>
    <row r="2204" spans="9:9">
      <c r="I2204" s="4"/>
    </row>
    <row r="2205" spans="9:9">
      <c r="I2205" s="4"/>
    </row>
    <row r="2206" spans="9:9">
      <c r="I2206" s="4"/>
    </row>
    <row r="2207" spans="9:9">
      <c r="I2207" s="4"/>
    </row>
    <row r="2208" spans="9:9">
      <c r="I2208" s="4"/>
    </row>
    <row r="2209" spans="9:9">
      <c r="I2209" s="4"/>
    </row>
    <row r="2210" spans="9:9">
      <c r="I2210" s="4"/>
    </row>
    <row r="2211" spans="9:9">
      <c r="I2211" s="4"/>
    </row>
    <row r="2212" spans="9:9">
      <c r="I2212" s="4"/>
    </row>
    <row r="2213" spans="9:9">
      <c r="I2213" s="4"/>
    </row>
    <row r="2214" spans="9:9">
      <c r="I2214" s="4"/>
    </row>
    <row r="2215" spans="9:9">
      <c r="I2215" s="4"/>
    </row>
    <row r="2216" spans="9:9">
      <c r="I2216" s="4"/>
    </row>
    <row r="2217" spans="9:9">
      <c r="I2217" s="4"/>
    </row>
    <row r="2218" spans="9:9">
      <c r="I2218" s="4"/>
    </row>
    <row r="2219" spans="9:9">
      <c r="I2219" s="4"/>
    </row>
    <row r="2220" spans="9:9">
      <c r="I2220" s="4"/>
    </row>
    <row r="2221" spans="9:9">
      <c r="I2221" s="4"/>
    </row>
    <row r="2222" spans="9:9">
      <c r="I2222" s="4"/>
    </row>
    <row r="2223" spans="9:9">
      <c r="I2223" s="4"/>
    </row>
    <row r="2224" spans="9:9">
      <c r="I2224" s="4"/>
    </row>
    <row r="2225" spans="9:9">
      <c r="I2225" s="4"/>
    </row>
    <row r="2226" spans="9:9">
      <c r="I2226" s="4"/>
    </row>
    <row r="2227" spans="9:9">
      <c r="I2227" s="4"/>
    </row>
    <row r="2228" spans="9:9">
      <c r="I2228" s="4"/>
    </row>
    <row r="2229" spans="9:9">
      <c r="I2229" s="4"/>
    </row>
    <row r="2230" spans="9:9">
      <c r="I2230" s="4"/>
    </row>
    <row r="2231" spans="9:9">
      <c r="I2231" s="4"/>
    </row>
    <row r="2232" spans="9:9">
      <c r="I2232" s="4"/>
    </row>
    <row r="2233" spans="9:9">
      <c r="I2233" s="4"/>
    </row>
    <row r="2234" spans="9:9">
      <c r="I2234" s="4"/>
    </row>
    <row r="2235" spans="9:9">
      <c r="I2235" s="4"/>
    </row>
    <row r="2236" spans="9:9">
      <c r="I2236" s="4"/>
    </row>
    <row r="2237" spans="9:9">
      <c r="I2237" s="4"/>
    </row>
    <row r="2238" spans="9:9">
      <c r="I2238" s="4"/>
    </row>
    <row r="2239" spans="9:9">
      <c r="I2239" s="4"/>
    </row>
    <row r="2240" spans="9:9">
      <c r="I2240" s="4"/>
    </row>
    <row r="2241" spans="9:9">
      <c r="I2241" s="4"/>
    </row>
    <row r="2242" spans="9:9">
      <c r="I2242" s="4"/>
    </row>
    <row r="2243" spans="9:9">
      <c r="I2243" s="4"/>
    </row>
    <row r="2244" spans="9:9">
      <c r="I2244" s="4"/>
    </row>
    <row r="2245" spans="9:9">
      <c r="I2245" s="4"/>
    </row>
    <row r="2246" spans="9:9">
      <c r="I2246" s="4"/>
    </row>
    <row r="2247" spans="9:9">
      <c r="I2247" s="4"/>
    </row>
    <row r="2248" spans="9:9">
      <c r="I2248" s="4"/>
    </row>
    <row r="2249" spans="9:9">
      <c r="I2249" s="4"/>
    </row>
    <row r="2250" spans="9:9">
      <c r="I2250" s="4"/>
    </row>
    <row r="2251" spans="9:9">
      <c r="I2251" s="4"/>
    </row>
    <row r="2252" spans="9:9">
      <c r="I2252" s="4"/>
    </row>
    <row r="2253" spans="9:9">
      <c r="I2253" s="4"/>
    </row>
    <row r="2254" spans="9:9">
      <c r="I2254" s="4"/>
    </row>
    <row r="2255" spans="9:9">
      <c r="I2255" s="4"/>
    </row>
    <row r="2256" spans="9:9">
      <c r="I2256" s="4"/>
    </row>
    <row r="2257" spans="9:9">
      <c r="I2257" s="4"/>
    </row>
    <row r="2258" spans="9:9">
      <c r="I2258" s="4"/>
    </row>
    <row r="2259" spans="9:9">
      <c r="I2259" s="4"/>
    </row>
    <row r="2260" spans="9:9">
      <c r="I2260" s="4"/>
    </row>
    <row r="2261" spans="9:9">
      <c r="I2261" s="4"/>
    </row>
    <row r="2262" spans="9:9">
      <c r="I2262" s="4"/>
    </row>
    <row r="2263" spans="9:9">
      <c r="I2263" s="4"/>
    </row>
    <row r="2264" spans="9:9">
      <c r="I2264" s="4"/>
    </row>
    <row r="2265" spans="9:9">
      <c r="I2265" s="4"/>
    </row>
    <row r="2266" spans="9:9">
      <c r="I2266" s="4"/>
    </row>
    <row r="2267" spans="9:9">
      <c r="I2267" s="4"/>
    </row>
    <row r="2268" spans="9:9">
      <c r="I2268" s="4"/>
    </row>
    <row r="2269" spans="9:9">
      <c r="I2269" s="4"/>
    </row>
    <row r="2270" spans="9:9">
      <c r="I2270" s="4"/>
    </row>
    <row r="2271" spans="9:9">
      <c r="I2271" s="4"/>
    </row>
    <row r="2272" spans="9:9">
      <c r="I2272" s="4"/>
    </row>
    <row r="2273" spans="9:9">
      <c r="I2273" s="4"/>
    </row>
    <row r="2274" spans="9:9">
      <c r="I2274" s="4"/>
    </row>
    <row r="2275" spans="9:9">
      <c r="I2275" s="4"/>
    </row>
    <row r="2276" spans="9:9">
      <c r="I2276" s="4"/>
    </row>
    <row r="2277" spans="9:9">
      <c r="I2277" s="4"/>
    </row>
    <row r="2278" spans="9:9">
      <c r="I2278" s="4"/>
    </row>
    <row r="2279" spans="9:9">
      <c r="I2279" s="4"/>
    </row>
    <row r="2280" spans="9:9">
      <c r="I2280" s="4"/>
    </row>
    <row r="2281" spans="9:9">
      <c r="I2281" s="4"/>
    </row>
    <row r="2282" spans="9:9">
      <c r="I2282" s="4"/>
    </row>
    <row r="2283" spans="9:9">
      <c r="I2283" s="4"/>
    </row>
    <row r="2284" spans="9:9">
      <c r="I2284" s="4"/>
    </row>
    <row r="2285" spans="9:9">
      <c r="I2285" s="4"/>
    </row>
    <row r="2286" spans="9:9">
      <c r="I2286" s="4"/>
    </row>
    <row r="2287" spans="9:9">
      <c r="I2287" s="4"/>
    </row>
    <row r="2288" spans="9:9">
      <c r="I2288" s="4"/>
    </row>
    <row r="2289" spans="9:9">
      <c r="I2289" s="4"/>
    </row>
    <row r="2290" spans="9:9">
      <c r="I2290" s="4"/>
    </row>
    <row r="2291" spans="9:9">
      <c r="I2291" s="4"/>
    </row>
    <row r="2292" spans="9:9">
      <c r="I2292" s="4"/>
    </row>
    <row r="2293" spans="9:9">
      <c r="I2293" s="4"/>
    </row>
    <row r="2294" spans="9:9">
      <c r="I2294" s="4"/>
    </row>
    <row r="2295" spans="9:9">
      <c r="I2295" s="4"/>
    </row>
    <row r="2296" spans="9:9">
      <c r="I2296" s="4"/>
    </row>
    <row r="2297" spans="9:9">
      <c r="I2297" s="4"/>
    </row>
    <row r="2298" spans="9:9">
      <c r="I2298" s="4"/>
    </row>
    <row r="2299" spans="9:9">
      <c r="I2299" s="4"/>
    </row>
    <row r="2300" spans="9:9">
      <c r="I2300" s="4"/>
    </row>
    <row r="2301" spans="9:9">
      <c r="I2301" s="4"/>
    </row>
    <row r="2302" spans="9:9">
      <c r="I2302" s="4"/>
    </row>
    <row r="2303" spans="9:9">
      <c r="I2303" s="4"/>
    </row>
    <row r="2304" spans="9:9">
      <c r="I2304" s="4"/>
    </row>
    <row r="2305" spans="9:9">
      <c r="I2305" s="4"/>
    </row>
    <row r="2306" spans="9:9">
      <c r="I2306" s="4"/>
    </row>
    <row r="2307" spans="9:9">
      <c r="I2307" s="4"/>
    </row>
    <row r="2308" spans="9:9">
      <c r="I2308" s="4"/>
    </row>
    <row r="2309" spans="9:9">
      <c r="I2309" s="4"/>
    </row>
    <row r="2310" spans="9:9">
      <c r="I2310" s="4"/>
    </row>
    <row r="2311" spans="9:9">
      <c r="I2311" s="4"/>
    </row>
    <row r="2312" spans="9:9">
      <c r="I2312" s="4"/>
    </row>
    <row r="2313" spans="9:9">
      <c r="I2313" s="4"/>
    </row>
    <row r="2314" spans="9:9">
      <c r="I2314" s="4"/>
    </row>
    <row r="2315" spans="9:9">
      <c r="I2315" s="4"/>
    </row>
    <row r="2316" spans="9:9">
      <c r="I2316" s="4"/>
    </row>
    <row r="2317" spans="9:9">
      <c r="I2317" s="4"/>
    </row>
    <row r="2318" spans="9:9">
      <c r="I2318" s="4"/>
    </row>
    <row r="2319" spans="9:9">
      <c r="I2319" s="4"/>
    </row>
    <row r="2320" spans="9:9">
      <c r="I2320" s="4"/>
    </row>
    <row r="2321" spans="9:9">
      <c r="I2321" s="4"/>
    </row>
    <row r="2322" spans="9:9">
      <c r="I2322" s="4"/>
    </row>
    <row r="2323" spans="9:9">
      <c r="I2323" s="4"/>
    </row>
    <row r="2324" spans="9:9">
      <c r="I2324" s="4"/>
    </row>
    <row r="2325" spans="9:9">
      <c r="I2325" s="4"/>
    </row>
    <row r="2326" spans="9:9">
      <c r="I2326" s="4"/>
    </row>
    <row r="2327" spans="9:9">
      <c r="I2327" s="4"/>
    </row>
    <row r="2328" spans="9:9">
      <c r="I2328" s="4"/>
    </row>
    <row r="2329" spans="9:9">
      <c r="I2329" s="4"/>
    </row>
    <row r="2330" spans="9:9">
      <c r="I2330" s="4"/>
    </row>
    <row r="2331" spans="9:9">
      <c r="I2331" s="4"/>
    </row>
    <row r="2332" spans="9:9">
      <c r="I2332" s="4"/>
    </row>
    <row r="2333" spans="9:9">
      <c r="I2333" s="4"/>
    </row>
    <row r="2334" spans="9:9">
      <c r="I2334" s="4"/>
    </row>
    <row r="2335" spans="9:9">
      <c r="I2335" s="4"/>
    </row>
    <row r="2336" spans="9:9">
      <c r="I2336" s="4"/>
    </row>
    <row r="2337" spans="9:9">
      <c r="I2337" s="4"/>
    </row>
    <row r="2338" spans="9:9">
      <c r="I2338" s="4"/>
    </row>
    <row r="2339" spans="9:9">
      <c r="I2339" s="4"/>
    </row>
    <row r="2340" spans="9:9">
      <c r="I2340" s="4"/>
    </row>
    <row r="2341" spans="9:9">
      <c r="I2341" s="4"/>
    </row>
    <row r="2342" spans="9:9">
      <c r="I2342" s="4"/>
    </row>
    <row r="2343" spans="9:9">
      <c r="I2343" s="4"/>
    </row>
    <row r="2344" spans="9:9">
      <c r="I2344" s="4"/>
    </row>
    <row r="2345" spans="9:9">
      <c r="I2345" s="4"/>
    </row>
    <row r="2346" spans="9:9">
      <c r="I2346" s="4"/>
    </row>
    <row r="2347" spans="9:9">
      <c r="I2347" s="4"/>
    </row>
    <row r="2348" spans="9:9">
      <c r="I2348" s="4"/>
    </row>
    <row r="2349" spans="9:9">
      <c r="I2349" s="4"/>
    </row>
    <row r="2350" spans="9:9">
      <c r="I2350" s="4"/>
    </row>
    <row r="2351" spans="9:9">
      <c r="I2351" s="4"/>
    </row>
    <row r="2352" spans="9:9">
      <c r="I2352" s="4"/>
    </row>
    <row r="2353" spans="9:9">
      <c r="I2353" s="4"/>
    </row>
    <row r="2354" spans="9:9">
      <c r="I2354" s="4"/>
    </row>
    <row r="2355" spans="9:9">
      <c r="I2355" s="4"/>
    </row>
    <row r="2356" spans="9:9">
      <c r="I2356" s="4"/>
    </row>
    <row r="2357" spans="9:9">
      <c r="I2357" s="4"/>
    </row>
    <row r="2358" spans="9:9">
      <c r="I2358" s="4"/>
    </row>
    <row r="2359" spans="9:9">
      <c r="I2359" s="4"/>
    </row>
    <row r="2360" spans="9:9">
      <c r="I2360" s="4"/>
    </row>
    <row r="2361" spans="9:9">
      <c r="I2361" s="4"/>
    </row>
    <row r="2362" spans="9:9">
      <c r="I2362" s="4"/>
    </row>
    <row r="2363" spans="9:9">
      <c r="I2363" s="4"/>
    </row>
    <row r="2364" spans="9:9">
      <c r="I2364" s="4"/>
    </row>
    <row r="2365" spans="9:9">
      <c r="I2365" s="4"/>
    </row>
    <row r="2366" spans="9:9">
      <c r="I2366" s="4"/>
    </row>
    <row r="2367" spans="9:9">
      <c r="I2367" s="4"/>
    </row>
    <row r="2368" spans="9:9">
      <c r="I2368" s="4"/>
    </row>
    <row r="2369" spans="9:9">
      <c r="I2369" s="4"/>
    </row>
    <row r="2370" spans="9:9">
      <c r="I2370" s="4"/>
    </row>
    <row r="2371" spans="9:9">
      <c r="I2371" s="4"/>
    </row>
    <row r="2372" spans="9:9">
      <c r="I2372" s="4"/>
    </row>
    <row r="2373" spans="9:9">
      <c r="I2373" s="4"/>
    </row>
    <row r="2374" spans="9:9">
      <c r="I2374" s="4"/>
    </row>
    <row r="2375" spans="9:9">
      <c r="I2375" s="4"/>
    </row>
    <row r="2376" spans="9:9">
      <c r="I2376" s="4"/>
    </row>
    <row r="2377" spans="9:9">
      <c r="I2377" s="4"/>
    </row>
    <row r="2378" spans="9:9">
      <c r="I2378" s="4"/>
    </row>
    <row r="2379" spans="9:9">
      <c r="I2379" s="4"/>
    </row>
    <row r="2380" spans="9:9">
      <c r="I2380" s="4"/>
    </row>
    <row r="2381" spans="9:9">
      <c r="I2381" s="4"/>
    </row>
    <row r="2382" spans="9:9">
      <c r="I2382" s="4"/>
    </row>
    <row r="2383" spans="9:9">
      <c r="I2383" s="4"/>
    </row>
    <row r="2384" spans="9:9">
      <c r="I2384" s="4"/>
    </row>
    <row r="2385" spans="9:9">
      <c r="I2385" s="4"/>
    </row>
    <row r="2386" spans="9:9">
      <c r="I2386" s="4"/>
    </row>
    <row r="2387" spans="9:9">
      <c r="I2387" s="4"/>
    </row>
    <row r="2388" spans="9:9">
      <c r="I2388" s="4"/>
    </row>
    <row r="2389" spans="9:9">
      <c r="I2389" s="4"/>
    </row>
    <row r="2390" spans="9:9">
      <c r="I2390" s="4"/>
    </row>
    <row r="2391" spans="9:9">
      <c r="I2391" s="4"/>
    </row>
    <row r="2392" spans="9:9">
      <c r="I2392" s="4"/>
    </row>
    <row r="2393" spans="9:9">
      <c r="I2393" s="4"/>
    </row>
    <row r="2394" spans="9:9">
      <c r="I2394" s="4"/>
    </row>
    <row r="2395" spans="9:9">
      <c r="I2395" s="4"/>
    </row>
    <row r="2396" spans="9:9">
      <c r="I2396" s="4"/>
    </row>
    <row r="2397" spans="9:9">
      <c r="I2397" s="4"/>
    </row>
    <row r="2398" spans="9:9">
      <c r="I2398" s="4"/>
    </row>
    <row r="2399" spans="9:9">
      <c r="I2399" s="4"/>
    </row>
    <row r="2400" spans="9:9">
      <c r="I2400" s="4"/>
    </row>
    <row r="2401" spans="9:9">
      <c r="I2401" s="4"/>
    </row>
    <row r="2402" spans="9:9">
      <c r="I2402" s="4"/>
    </row>
    <row r="2403" spans="9:9">
      <c r="I2403" s="4"/>
    </row>
    <row r="2404" spans="9:9">
      <c r="I2404" s="4"/>
    </row>
    <row r="2405" spans="9:9">
      <c r="I2405" s="4"/>
    </row>
    <row r="2406" spans="9:9">
      <c r="I2406" s="4"/>
    </row>
    <row r="2407" spans="9:9">
      <c r="I2407" s="4"/>
    </row>
    <row r="2408" spans="9:9">
      <c r="I2408" s="4"/>
    </row>
    <row r="2409" spans="9:9">
      <c r="I2409" s="4"/>
    </row>
    <row r="2410" spans="9:9">
      <c r="I2410" s="4"/>
    </row>
    <row r="2411" spans="9:9">
      <c r="I2411" s="4"/>
    </row>
    <row r="2412" spans="9:9">
      <c r="I2412" s="4"/>
    </row>
    <row r="2413" spans="9:9">
      <c r="I2413" s="4"/>
    </row>
    <row r="2414" spans="9:9">
      <c r="I2414" s="4"/>
    </row>
    <row r="2415" spans="9:9">
      <c r="I2415" s="4"/>
    </row>
    <row r="2416" spans="9:9">
      <c r="I2416" s="4"/>
    </row>
    <row r="2417" spans="9:9">
      <c r="I2417" s="4"/>
    </row>
    <row r="2418" spans="9:9">
      <c r="I2418" s="4"/>
    </row>
    <row r="2419" spans="9:9">
      <c r="I2419" s="4"/>
    </row>
    <row r="2420" spans="9:9">
      <c r="I2420" s="4"/>
    </row>
    <row r="2421" spans="9:9">
      <c r="I2421" s="4"/>
    </row>
    <row r="2422" spans="9:9">
      <c r="I2422" s="4"/>
    </row>
    <row r="2423" spans="9:9">
      <c r="I2423" s="4"/>
    </row>
    <row r="2424" spans="9:9">
      <c r="I2424" s="4"/>
    </row>
    <row r="2425" spans="9:9">
      <c r="I2425" s="4"/>
    </row>
    <row r="2426" spans="9:9">
      <c r="I2426" s="4"/>
    </row>
    <row r="2427" spans="9:9">
      <c r="I2427" s="4"/>
    </row>
    <row r="2428" spans="9:9">
      <c r="I2428" s="4"/>
    </row>
    <row r="2429" spans="9:9">
      <c r="I2429" s="4"/>
    </row>
    <row r="2430" spans="9:9">
      <c r="I2430" s="4"/>
    </row>
    <row r="2431" spans="9:9">
      <c r="I2431" s="4"/>
    </row>
    <row r="2432" spans="9:9">
      <c r="I2432" s="4"/>
    </row>
    <row r="2433" spans="9:9">
      <c r="I2433" s="4"/>
    </row>
    <row r="2434" spans="9:9">
      <c r="I2434" s="4"/>
    </row>
    <row r="2435" spans="9:9">
      <c r="I2435" s="4"/>
    </row>
    <row r="2436" spans="9:9">
      <c r="I2436" s="4"/>
    </row>
    <row r="2437" spans="9:9">
      <c r="I2437" s="4"/>
    </row>
    <row r="2438" spans="9:9">
      <c r="I2438" s="4"/>
    </row>
    <row r="2439" spans="9:9">
      <c r="I2439" s="4"/>
    </row>
    <row r="2440" spans="9:9">
      <c r="I2440" s="4"/>
    </row>
    <row r="2441" spans="9:9">
      <c r="I2441" s="4"/>
    </row>
    <row r="2442" spans="9:9">
      <c r="I2442" s="4"/>
    </row>
    <row r="2443" spans="9:9">
      <c r="I2443" s="4"/>
    </row>
    <row r="2444" spans="9:9">
      <c r="I2444" s="4"/>
    </row>
    <row r="2445" spans="9:9">
      <c r="I2445" s="4"/>
    </row>
    <row r="2446" spans="9:9">
      <c r="I2446" s="4"/>
    </row>
    <row r="2447" spans="9:9">
      <c r="I2447" s="4"/>
    </row>
    <row r="2448" spans="9:9">
      <c r="I2448" s="4"/>
    </row>
    <row r="2449" spans="9:9">
      <c r="I2449" s="4"/>
    </row>
    <row r="2450" spans="9:9">
      <c r="I2450" s="4"/>
    </row>
    <row r="2451" spans="9:9">
      <c r="I2451" s="4"/>
    </row>
    <row r="2452" spans="9:9">
      <c r="I2452" s="4"/>
    </row>
    <row r="2453" spans="9:9">
      <c r="I2453" s="4"/>
    </row>
    <row r="2454" spans="9:9">
      <c r="I2454" s="4"/>
    </row>
    <row r="2455" spans="9:9">
      <c r="I2455" s="4"/>
    </row>
    <row r="2456" spans="9:9">
      <c r="I2456" s="4"/>
    </row>
    <row r="2457" spans="9:9">
      <c r="I2457" s="4"/>
    </row>
    <row r="2458" spans="9:9">
      <c r="I2458" s="4"/>
    </row>
    <row r="2459" spans="9:9">
      <c r="I2459" s="4"/>
    </row>
    <row r="2460" spans="9:9">
      <c r="I2460" s="4"/>
    </row>
    <row r="2461" spans="9:9">
      <c r="I2461" s="4"/>
    </row>
    <row r="2462" spans="9:9">
      <c r="I2462" s="4"/>
    </row>
    <row r="2463" spans="9:9">
      <c r="I2463" s="4"/>
    </row>
    <row r="2464" spans="9:9">
      <c r="I2464" s="4"/>
    </row>
    <row r="2465" spans="9:9">
      <c r="I2465" s="4"/>
    </row>
    <row r="2466" spans="9:9">
      <c r="I2466" s="4"/>
    </row>
    <row r="2467" spans="9:9">
      <c r="I2467" s="4"/>
    </row>
    <row r="2468" spans="9:9">
      <c r="I2468" s="4"/>
    </row>
    <row r="2469" spans="9:9">
      <c r="I2469" s="4"/>
    </row>
    <row r="2470" spans="9:9">
      <c r="I2470" s="4"/>
    </row>
    <row r="2471" spans="9:9">
      <c r="I2471" s="4"/>
    </row>
    <row r="2472" spans="9:9">
      <c r="I2472" s="4"/>
    </row>
    <row r="2473" spans="9:9">
      <c r="I2473" s="4"/>
    </row>
    <row r="2474" spans="9:9">
      <c r="I2474" s="4"/>
    </row>
    <row r="2475" spans="9:9">
      <c r="I2475" s="4"/>
    </row>
    <row r="2476" spans="9:9">
      <c r="I2476" s="4"/>
    </row>
    <row r="2477" spans="9:9">
      <c r="I2477" s="4"/>
    </row>
    <row r="2478" spans="9:9">
      <c r="I2478" s="4"/>
    </row>
    <row r="2479" spans="9:9">
      <c r="I2479" s="4"/>
    </row>
    <row r="2480" spans="9:9">
      <c r="I2480" s="4"/>
    </row>
    <row r="2481" spans="9:9">
      <c r="I2481" s="4"/>
    </row>
    <row r="2482" spans="9:9">
      <c r="I2482" s="4"/>
    </row>
    <row r="2483" spans="9:9">
      <c r="I2483" s="4"/>
    </row>
    <row r="2484" spans="9:9">
      <c r="I2484" s="4"/>
    </row>
    <row r="2485" spans="9:9">
      <c r="I2485" s="4"/>
    </row>
    <row r="2486" spans="9:9">
      <c r="I2486" s="4"/>
    </row>
    <row r="2487" spans="9:9">
      <c r="I2487" s="4"/>
    </row>
    <row r="2488" spans="9:9">
      <c r="I2488" s="4"/>
    </row>
    <row r="2489" spans="9:9">
      <c r="I2489" s="4"/>
    </row>
    <row r="2490" spans="9:9">
      <c r="I2490" s="4"/>
    </row>
    <row r="2491" spans="9:9">
      <c r="I2491" s="4"/>
    </row>
    <row r="2492" spans="9:9">
      <c r="I2492" s="4"/>
    </row>
    <row r="2493" spans="9:9">
      <c r="I2493" s="4"/>
    </row>
    <row r="2494" spans="9:9">
      <c r="I2494" s="4"/>
    </row>
    <row r="2495" spans="9:9">
      <c r="I2495" s="4"/>
    </row>
    <row r="2496" spans="9:9">
      <c r="I2496" s="4"/>
    </row>
    <row r="2497" spans="9:9">
      <c r="I2497" s="4"/>
    </row>
    <row r="2498" spans="9:9">
      <c r="I2498" s="4"/>
    </row>
    <row r="2499" spans="9:9">
      <c r="I2499" s="4"/>
    </row>
    <row r="2500" spans="9:9">
      <c r="I2500" s="4"/>
    </row>
    <row r="2501" spans="9:9">
      <c r="I2501" s="4"/>
    </row>
    <row r="2502" spans="9:9">
      <c r="I2502" s="4"/>
    </row>
    <row r="2503" spans="9:9">
      <c r="I2503" s="4"/>
    </row>
    <row r="2504" spans="9:9">
      <c r="I2504" s="4"/>
    </row>
    <row r="2505" spans="9:9">
      <c r="I2505" s="4"/>
    </row>
    <row r="2506" spans="9:9">
      <c r="I2506" s="4"/>
    </row>
    <row r="2507" spans="9:9">
      <c r="I2507" s="4"/>
    </row>
    <row r="2508" spans="9:9">
      <c r="I2508" s="4"/>
    </row>
    <row r="2509" spans="9:9">
      <c r="I2509" s="4"/>
    </row>
    <row r="2510" spans="9:9">
      <c r="I2510" s="4"/>
    </row>
    <row r="2511" spans="9:9">
      <c r="I2511" s="4"/>
    </row>
    <row r="2512" spans="9:9">
      <c r="I2512" s="4"/>
    </row>
    <row r="2513" spans="9:9">
      <c r="I2513" s="4"/>
    </row>
    <row r="2514" spans="9:9">
      <c r="I2514" s="4"/>
    </row>
    <row r="2515" spans="9:9">
      <c r="I2515" s="4"/>
    </row>
    <row r="2516" spans="9:9">
      <c r="I2516" s="4"/>
    </row>
    <row r="2517" spans="9:9">
      <c r="I2517" s="4"/>
    </row>
    <row r="2518" spans="9:9">
      <c r="I2518" s="4"/>
    </row>
    <row r="2519" spans="9:9">
      <c r="I2519" s="4"/>
    </row>
    <row r="2520" spans="9:9">
      <c r="I2520" s="4"/>
    </row>
    <row r="2521" spans="9:9">
      <c r="I2521" s="4"/>
    </row>
    <row r="2522" spans="9:9">
      <c r="I2522" s="4"/>
    </row>
    <row r="2523" spans="9:9">
      <c r="I2523" s="4"/>
    </row>
  </sheetData>
  <phoneticPr fontId="1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24"/>
  <sheetViews>
    <sheetView topLeftCell="H1" zoomScaleNormal="100" zoomScaleSheetLayoutView="90" workbookViewId="0">
      <selection activeCell="K6" sqref="K6"/>
    </sheetView>
  </sheetViews>
  <sheetFormatPr defaultRowHeight="15"/>
  <cols>
    <col min="1" max="1" width="32.7109375" customWidth="1"/>
    <col min="3" max="4" width="8.42578125" bestFit="1" customWidth="1"/>
    <col min="9" max="9" width="9" style="5"/>
    <col min="15" max="15" width="13.85546875" bestFit="1" customWidth="1"/>
  </cols>
  <sheetData>
    <row r="1" spans="1:14" ht="22.5" customHeight="1">
      <c r="A1" s="11" t="s">
        <v>164</v>
      </c>
      <c r="B1" s="25">
        <f>VLOOKUP(Summary!$O$1,YearMonth!$B$2:$N$25,2,FALSE)</f>
        <v>201906</v>
      </c>
      <c r="C1" s="25">
        <f>VLOOKUP(Summary!$O$1,YearMonth!$B$2:$N$25,3,FALSE)</f>
        <v>201907</v>
      </c>
      <c r="D1" s="25">
        <f>VLOOKUP(Summary!$O$1,YearMonth!$B$2:$N$25,4,FALSE)</f>
        <v>201908</v>
      </c>
      <c r="E1" s="25">
        <f>VLOOKUP(Summary!$O$1,YearMonth!$B$2:$N$25,5,FALSE)</f>
        <v>201909</v>
      </c>
      <c r="F1" s="25">
        <f>VLOOKUP(Summary!$O$1,YearMonth!$B$2:$N$25,6,FALSE)</f>
        <v>201910</v>
      </c>
      <c r="G1" s="25">
        <f>VLOOKUP(Summary!$O$1,YearMonth!$B$2:$N$25,7,FALSE)</f>
        <v>201911</v>
      </c>
      <c r="H1" s="25">
        <f>VLOOKUP(Summary!$O$1,YearMonth!$B$2:$N$25,8,FALSE)</f>
        <v>201912</v>
      </c>
      <c r="I1" s="25">
        <f>VLOOKUP(Summary!$O$1,YearMonth!$B$2:$N$25,9,FALSE)</f>
        <v>202001</v>
      </c>
      <c r="J1" s="25">
        <f>VLOOKUP(Summary!$O$1,YearMonth!$B$2:$N$25,10,FALSE)</f>
        <v>202002</v>
      </c>
      <c r="K1" s="25">
        <f>VLOOKUP(Summary!$O$1,YearMonth!$B$2:$N$25,11,FALSE)</f>
        <v>202003</v>
      </c>
      <c r="L1" s="25">
        <f>VLOOKUP(Summary!$O$1,YearMonth!$B$2:$N$25,12,FALSE)</f>
        <v>202004</v>
      </c>
      <c r="M1" s="25">
        <f>VLOOKUP(Summary!$O$1,YearMonth!$B$2:$N$25,13,FALSE)</f>
        <v>202005</v>
      </c>
      <c r="N1" s="12" t="s">
        <v>301</v>
      </c>
    </row>
    <row r="2" spans="1:14">
      <c r="A2" s="13" t="s">
        <v>16</v>
      </c>
      <c r="B2" s="14">
        <f t="shared" ref="B2:M10" ca="1" si="0">COUNTIF(INDIRECT("INC"&amp;B$1&amp;"!$J:$J"),$A2)</f>
        <v>30</v>
      </c>
      <c r="C2" s="14">
        <f t="shared" ca="1" si="0"/>
        <v>40</v>
      </c>
      <c r="D2" s="14">
        <f t="shared" ca="1" si="0"/>
        <v>24</v>
      </c>
      <c r="E2" s="14">
        <f t="shared" ca="1" si="0"/>
        <v>21</v>
      </c>
      <c r="F2" s="14">
        <f t="shared" ca="1" si="0"/>
        <v>18</v>
      </c>
      <c r="G2" s="14">
        <f t="shared" ca="1" si="0"/>
        <v>21</v>
      </c>
      <c r="H2" s="14">
        <f t="shared" ca="1" si="0"/>
        <v>33</v>
      </c>
      <c r="I2" s="14">
        <f t="shared" ca="1" si="0"/>
        <v>22</v>
      </c>
      <c r="J2" s="14">
        <f t="shared" ca="1" si="0"/>
        <v>8</v>
      </c>
      <c r="K2" s="14">
        <f t="shared" ca="1" si="0"/>
        <v>14</v>
      </c>
      <c r="L2" s="14">
        <f t="shared" ca="1" si="0"/>
        <v>28</v>
      </c>
      <c r="M2" s="14">
        <f t="shared" ca="1" si="0"/>
        <v>51</v>
      </c>
      <c r="N2" s="16">
        <f t="shared" ref="N2:N10" ca="1" si="1">SUM(B2:M2)</f>
        <v>310</v>
      </c>
    </row>
    <row r="3" spans="1:14">
      <c r="A3" s="13" t="s">
        <v>117</v>
      </c>
      <c r="B3" s="14">
        <f t="shared" ca="1" si="0"/>
        <v>10</v>
      </c>
      <c r="C3" s="14">
        <f t="shared" ca="1" si="0"/>
        <v>9</v>
      </c>
      <c r="D3" s="14">
        <f t="shared" ca="1" si="0"/>
        <v>15</v>
      </c>
      <c r="E3" s="14">
        <f t="shared" ca="1" si="0"/>
        <v>5</v>
      </c>
      <c r="F3" s="14">
        <f t="shared" ca="1" si="0"/>
        <v>6</v>
      </c>
      <c r="G3" s="14">
        <f t="shared" ca="1" si="0"/>
        <v>2</v>
      </c>
      <c r="H3" s="14">
        <f t="shared" ca="1" si="0"/>
        <v>5</v>
      </c>
      <c r="I3" s="14">
        <f t="shared" ca="1" si="0"/>
        <v>7</v>
      </c>
      <c r="J3" s="14">
        <f t="shared" ca="1" si="0"/>
        <v>2</v>
      </c>
      <c r="K3" s="14">
        <f t="shared" ca="1" si="0"/>
        <v>3</v>
      </c>
      <c r="L3" s="14">
        <f t="shared" ca="1" si="0"/>
        <v>10</v>
      </c>
      <c r="M3" s="14">
        <f t="shared" ca="1" si="0"/>
        <v>4</v>
      </c>
      <c r="N3" s="16">
        <f t="shared" ca="1" si="1"/>
        <v>78</v>
      </c>
    </row>
    <row r="4" spans="1:14">
      <c r="A4" s="13" t="s">
        <v>110</v>
      </c>
      <c r="B4" s="14">
        <f t="shared" ca="1" si="0"/>
        <v>11</v>
      </c>
      <c r="C4" s="14">
        <f t="shared" ca="1" si="0"/>
        <v>9</v>
      </c>
      <c r="D4" s="14">
        <f t="shared" ca="1" si="0"/>
        <v>11</v>
      </c>
      <c r="E4" s="14">
        <f t="shared" ca="1" si="0"/>
        <v>19</v>
      </c>
      <c r="F4" s="14">
        <f t="shared" ca="1" si="0"/>
        <v>8</v>
      </c>
      <c r="G4" s="14">
        <f t="shared" ca="1" si="0"/>
        <v>6</v>
      </c>
      <c r="H4" s="14">
        <f t="shared" ca="1" si="0"/>
        <v>6</v>
      </c>
      <c r="I4" s="14">
        <f t="shared" ca="1" si="0"/>
        <v>4</v>
      </c>
      <c r="J4" s="14">
        <f t="shared" ca="1" si="0"/>
        <v>3</v>
      </c>
      <c r="K4" s="14">
        <f t="shared" ca="1" si="0"/>
        <v>7</v>
      </c>
      <c r="L4" s="14">
        <f t="shared" ca="1" si="0"/>
        <v>14</v>
      </c>
      <c r="M4" s="14">
        <f t="shared" ca="1" si="0"/>
        <v>5</v>
      </c>
      <c r="N4" s="16">
        <f t="shared" ca="1" si="1"/>
        <v>103</v>
      </c>
    </row>
    <row r="5" spans="1:14">
      <c r="A5" s="13" t="s">
        <v>63</v>
      </c>
      <c r="B5" s="14">
        <f t="shared" ca="1" si="0"/>
        <v>4</v>
      </c>
      <c r="C5" s="14">
        <f t="shared" ca="1" si="0"/>
        <v>13</v>
      </c>
      <c r="D5" s="14">
        <f t="shared" ca="1" si="0"/>
        <v>4</v>
      </c>
      <c r="E5" s="14">
        <f t="shared" ca="1" si="0"/>
        <v>3</v>
      </c>
      <c r="F5" s="14">
        <f t="shared" ca="1" si="0"/>
        <v>4</v>
      </c>
      <c r="G5" s="14">
        <f t="shared" ca="1" si="0"/>
        <v>2</v>
      </c>
      <c r="H5" s="14">
        <f t="shared" ca="1" si="0"/>
        <v>4</v>
      </c>
      <c r="I5" s="14">
        <f t="shared" ca="1" si="0"/>
        <v>2</v>
      </c>
      <c r="J5" s="14">
        <f t="shared" ca="1" si="0"/>
        <v>18</v>
      </c>
      <c r="K5" s="14">
        <f t="shared" ca="1" si="0"/>
        <v>7</v>
      </c>
      <c r="L5" s="14">
        <f t="shared" ca="1" si="0"/>
        <v>7</v>
      </c>
      <c r="M5" s="14">
        <f t="shared" ca="1" si="0"/>
        <v>6</v>
      </c>
      <c r="N5" s="16">
        <f t="shared" ca="1" si="1"/>
        <v>74</v>
      </c>
    </row>
    <row r="6" spans="1:14">
      <c r="A6" s="13" t="s">
        <v>108</v>
      </c>
      <c r="B6" s="14">
        <f t="shared" ca="1" si="0"/>
        <v>0</v>
      </c>
      <c r="C6" s="14">
        <f t="shared" ca="1" si="0"/>
        <v>0</v>
      </c>
      <c r="D6" s="14">
        <f t="shared" ca="1" si="0"/>
        <v>0</v>
      </c>
      <c r="E6" s="14">
        <f t="shared" ca="1" si="0"/>
        <v>0</v>
      </c>
      <c r="F6" s="14">
        <f t="shared" ca="1" si="0"/>
        <v>0</v>
      </c>
      <c r="G6" s="14">
        <f t="shared" ca="1" si="0"/>
        <v>0</v>
      </c>
      <c r="H6" s="14">
        <f t="shared" ca="1" si="0"/>
        <v>0</v>
      </c>
      <c r="I6" s="14">
        <f t="shared" ca="1" si="0"/>
        <v>0</v>
      </c>
      <c r="J6" s="14">
        <f t="shared" ca="1" si="0"/>
        <v>0</v>
      </c>
      <c r="K6" s="14">
        <f t="shared" ca="1" si="0"/>
        <v>0</v>
      </c>
      <c r="L6" s="14">
        <f t="shared" ca="1" si="0"/>
        <v>0</v>
      </c>
      <c r="M6" s="14">
        <f t="shared" ca="1" si="0"/>
        <v>0</v>
      </c>
      <c r="N6" s="16">
        <f t="shared" ca="1" si="1"/>
        <v>0</v>
      </c>
    </row>
    <row r="7" spans="1:14">
      <c r="A7" s="13" t="s">
        <v>257</v>
      </c>
      <c r="B7" s="14">
        <f t="shared" ca="1" si="0"/>
        <v>0</v>
      </c>
      <c r="C7" s="14">
        <f t="shared" ca="1" si="0"/>
        <v>3</v>
      </c>
      <c r="D7" s="14">
        <f t="shared" ca="1" si="0"/>
        <v>5</v>
      </c>
      <c r="E7" s="14">
        <f t="shared" ca="1" si="0"/>
        <v>5</v>
      </c>
      <c r="F7" s="14">
        <f t="shared" ca="1" si="0"/>
        <v>0</v>
      </c>
      <c r="G7" s="14">
        <f t="shared" ca="1" si="0"/>
        <v>4</v>
      </c>
      <c r="H7" s="14">
        <f t="shared" ca="1" si="0"/>
        <v>1</v>
      </c>
      <c r="I7" s="14">
        <f t="shared" ca="1" si="0"/>
        <v>2</v>
      </c>
      <c r="J7" s="14">
        <f t="shared" ca="1" si="0"/>
        <v>0</v>
      </c>
      <c r="K7" s="14">
        <f t="shared" ca="1" si="0"/>
        <v>2</v>
      </c>
      <c r="L7" s="14">
        <f t="shared" ca="1" si="0"/>
        <v>1</v>
      </c>
      <c r="M7" s="14">
        <f t="shared" ca="1" si="0"/>
        <v>1</v>
      </c>
      <c r="N7" s="16">
        <f t="shared" ca="1" si="1"/>
        <v>24</v>
      </c>
    </row>
    <row r="8" spans="1:14">
      <c r="A8" s="13" t="s">
        <v>234</v>
      </c>
      <c r="B8" s="14">
        <f t="shared" ca="1" si="0"/>
        <v>0</v>
      </c>
      <c r="C8" s="14">
        <f t="shared" ca="1" si="0"/>
        <v>0</v>
      </c>
      <c r="D8" s="14">
        <f t="shared" ca="1" si="0"/>
        <v>0</v>
      </c>
      <c r="E8" s="14">
        <f t="shared" ca="1" si="0"/>
        <v>0</v>
      </c>
      <c r="F8" s="14">
        <f t="shared" ca="1" si="0"/>
        <v>0</v>
      </c>
      <c r="G8" s="14">
        <f t="shared" ca="1" si="0"/>
        <v>0</v>
      </c>
      <c r="H8" s="14">
        <f t="shared" ca="1" si="0"/>
        <v>0</v>
      </c>
      <c r="I8" s="14">
        <f t="shared" ca="1" si="0"/>
        <v>1</v>
      </c>
      <c r="J8" s="14">
        <f t="shared" ca="1" si="0"/>
        <v>1</v>
      </c>
      <c r="K8" s="14">
        <f t="shared" ca="1" si="0"/>
        <v>0</v>
      </c>
      <c r="L8" s="14">
        <f t="shared" ca="1" si="0"/>
        <v>0</v>
      </c>
      <c r="M8" s="14">
        <f t="shared" ca="1" si="0"/>
        <v>2</v>
      </c>
      <c r="N8" s="16">
        <f t="shared" ca="1" si="1"/>
        <v>4</v>
      </c>
    </row>
    <row r="9" spans="1:14">
      <c r="A9" s="13" t="s">
        <v>636</v>
      </c>
      <c r="B9" s="14">
        <f t="shared" ca="1" si="0"/>
        <v>0</v>
      </c>
      <c r="C9" s="14">
        <f t="shared" ca="1" si="0"/>
        <v>1</v>
      </c>
      <c r="D9" s="14">
        <f t="shared" ca="1" si="0"/>
        <v>2</v>
      </c>
      <c r="E9" s="14">
        <f t="shared" ca="1" si="0"/>
        <v>0</v>
      </c>
      <c r="F9" s="14">
        <f t="shared" ca="1" si="0"/>
        <v>0</v>
      </c>
      <c r="G9" s="14">
        <f t="shared" ca="1" si="0"/>
        <v>0</v>
      </c>
      <c r="H9" s="14">
        <f t="shared" ca="1" si="0"/>
        <v>0</v>
      </c>
      <c r="I9" s="14">
        <f t="shared" ca="1" si="0"/>
        <v>0</v>
      </c>
      <c r="J9" s="14">
        <f t="shared" ca="1" si="0"/>
        <v>0</v>
      </c>
      <c r="K9" s="14">
        <f t="shared" ca="1" si="0"/>
        <v>0</v>
      </c>
      <c r="L9" s="14">
        <f t="shared" ca="1" si="0"/>
        <v>0</v>
      </c>
      <c r="M9" s="14">
        <f t="shared" ca="1" si="0"/>
        <v>0</v>
      </c>
      <c r="N9" s="16">
        <f t="shared" ca="1" si="1"/>
        <v>3</v>
      </c>
    </row>
    <row r="10" spans="1:14">
      <c r="A10" s="13" t="s">
        <v>2766</v>
      </c>
      <c r="B10" s="14">
        <f t="shared" ca="1" si="0"/>
        <v>0</v>
      </c>
      <c r="C10" s="14">
        <f t="shared" ca="1" si="0"/>
        <v>0</v>
      </c>
      <c r="D10" s="14">
        <f t="shared" ca="1" si="0"/>
        <v>0</v>
      </c>
      <c r="E10" s="14">
        <f t="shared" ca="1" si="0"/>
        <v>0</v>
      </c>
      <c r="F10" s="14">
        <f t="shared" ca="1" si="0"/>
        <v>0</v>
      </c>
      <c r="G10" s="14">
        <f t="shared" ca="1" si="0"/>
        <v>0</v>
      </c>
      <c r="H10" s="14">
        <f t="shared" ca="1" si="0"/>
        <v>0</v>
      </c>
      <c r="I10" s="14">
        <f t="shared" ca="1" si="0"/>
        <v>0</v>
      </c>
      <c r="J10" s="14">
        <f t="shared" ca="1" si="0"/>
        <v>0</v>
      </c>
      <c r="K10" s="14">
        <f t="shared" ca="1" si="0"/>
        <v>0</v>
      </c>
      <c r="L10" s="14">
        <f t="shared" ca="1" si="0"/>
        <v>0</v>
      </c>
      <c r="M10" s="14">
        <f t="shared" ca="1" si="0"/>
        <v>0</v>
      </c>
      <c r="N10" s="16">
        <f t="shared" ca="1" si="1"/>
        <v>0</v>
      </c>
    </row>
    <row r="11" spans="1:14">
      <c r="A11" s="10" t="s">
        <v>301</v>
      </c>
      <c r="B11" s="6">
        <f ca="1">SUM(B2:B10)</f>
        <v>55</v>
      </c>
      <c r="C11" s="6">
        <f t="shared" ref="C11:N11" ca="1" si="2">SUM(C2:C10)</f>
        <v>75</v>
      </c>
      <c r="D11" s="6">
        <f t="shared" ca="1" si="2"/>
        <v>61</v>
      </c>
      <c r="E11" s="6">
        <f t="shared" ca="1" si="2"/>
        <v>53</v>
      </c>
      <c r="F11" s="6">
        <f t="shared" ca="1" si="2"/>
        <v>36</v>
      </c>
      <c r="G11" s="6">
        <f t="shared" ca="1" si="2"/>
        <v>35</v>
      </c>
      <c r="H11" s="6">
        <f t="shared" ca="1" si="2"/>
        <v>49</v>
      </c>
      <c r="I11" s="6">
        <f t="shared" ca="1" si="2"/>
        <v>38</v>
      </c>
      <c r="J11" s="6">
        <f t="shared" ca="1" si="2"/>
        <v>32</v>
      </c>
      <c r="K11" s="6">
        <f t="shared" ca="1" si="2"/>
        <v>33</v>
      </c>
      <c r="L11" s="6">
        <f t="shared" ca="1" si="2"/>
        <v>60</v>
      </c>
      <c r="M11" s="6">
        <f t="shared" ca="1" si="2"/>
        <v>69</v>
      </c>
      <c r="N11" s="6">
        <f t="shared" ca="1" si="2"/>
        <v>596</v>
      </c>
    </row>
    <row r="12" spans="1:14">
      <c r="I12" s="4"/>
    </row>
    <row r="13" spans="1:14">
      <c r="I13" s="4"/>
    </row>
    <row r="14" spans="1:14">
      <c r="I14" s="4"/>
    </row>
    <row r="15" spans="1:14">
      <c r="I15" s="4"/>
    </row>
    <row r="16" spans="1:14">
      <c r="I16" s="4"/>
    </row>
    <row r="17" spans="9:9">
      <c r="I17" s="4"/>
    </row>
    <row r="18" spans="9:9">
      <c r="I18" s="4"/>
    </row>
    <row r="19" spans="9:9">
      <c r="I19" s="4"/>
    </row>
    <row r="20" spans="9:9">
      <c r="I20" s="4"/>
    </row>
    <row r="21" spans="9:9">
      <c r="I21" s="4"/>
    </row>
    <row r="22" spans="9:9">
      <c r="I22" s="4"/>
    </row>
    <row r="23" spans="9:9">
      <c r="I23" s="4"/>
    </row>
    <row r="24" spans="9:9">
      <c r="I24" s="4"/>
    </row>
    <row r="25" spans="9:9">
      <c r="I25" s="4"/>
    </row>
    <row r="26" spans="9:9">
      <c r="I26" s="4"/>
    </row>
    <row r="27" spans="9:9">
      <c r="I27" s="4"/>
    </row>
    <row r="28" spans="9:9">
      <c r="I28" s="4"/>
    </row>
    <row r="29" spans="9:9">
      <c r="I29" s="4"/>
    </row>
    <row r="30" spans="9:9">
      <c r="I30" s="4"/>
    </row>
    <row r="31" spans="9:9">
      <c r="I31" s="4"/>
    </row>
    <row r="32" spans="9:9">
      <c r="I32" s="4"/>
    </row>
    <row r="33" spans="9:9">
      <c r="I33" s="4"/>
    </row>
    <row r="34" spans="9:9">
      <c r="I34" s="4"/>
    </row>
    <row r="35" spans="9:9">
      <c r="I35" s="4"/>
    </row>
    <row r="36" spans="9:9">
      <c r="I36" s="4"/>
    </row>
    <row r="37" spans="9:9">
      <c r="I37" s="4"/>
    </row>
    <row r="38" spans="9:9">
      <c r="I38" s="4"/>
    </row>
    <row r="39" spans="9:9">
      <c r="I39" s="4"/>
    </row>
    <row r="40" spans="9:9">
      <c r="I40" s="4"/>
    </row>
    <row r="41" spans="9:9">
      <c r="I41" s="4"/>
    </row>
    <row r="42" spans="9:9">
      <c r="I42" s="4"/>
    </row>
    <row r="43" spans="9:9">
      <c r="I43" s="4"/>
    </row>
    <row r="44" spans="9:9">
      <c r="I44" s="4"/>
    </row>
    <row r="45" spans="9:9">
      <c r="I45" s="4"/>
    </row>
    <row r="46" spans="9:9">
      <c r="I46" s="4"/>
    </row>
    <row r="47" spans="9:9">
      <c r="I47" s="4"/>
    </row>
    <row r="48" spans="9:9">
      <c r="I48" s="4"/>
    </row>
    <row r="49" spans="9:9">
      <c r="I49" s="4"/>
    </row>
    <row r="50" spans="9:9">
      <c r="I50" s="4"/>
    </row>
    <row r="51" spans="9:9">
      <c r="I51" s="4"/>
    </row>
    <row r="52" spans="9:9">
      <c r="I52" s="4"/>
    </row>
    <row r="53" spans="9:9">
      <c r="I53" s="4"/>
    </row>
    <row r="54" spans="9:9">
      <c r="I54" s="4"/>
    </row>
    <row r="55" spans="9:9">
      <c r="I55" s="4"/>
    </row>
    <row r="56" spans="9:9">
      <c r="I56" s="4"/>
    </row>
    <row r="57" spans="9:9">
      <c r="I57" s="4"/>
    </row>
    <row r="58" spans="9:9">
      <c r="I58" s="4"/>
    </row>
    <row r="59" spans="9:9">
      <c r="I59" s="4"/>
    </row>
    <row r="60" spans="9:9">
      <c r="I60" s="4"/>
    </row>
    <row r="61" spans="9:9">
      <c r="I61" s="4"/>
    </row>
    <row r="62" spans="9:9">
      <c r="I62" s="4"/>
    </row>
    <row r="63" spans="9:9">
      <c r="I63" s="4"/>
    </row>
    <row r="64" spans="9:9">
      <c r="I64" s="4"/>
    </row>
    <row r="65" spans="9:9">
      <c r="I65" s="4"/>
    </row>
    <row r="66" spans="9:9">
      <c r="I66" s="4"/>
    </row>
    <row r="67" spans="9:9">
      <c r="I67" s="4"/>
    </row>
    <row r="68" spans="9:9">
      <c r="I68" s="4"/>
    </row>
    <row r="69" spans="9:9">
      <c r="I69" s="4"/>
    </row>
    <row r="70" spans="9:9">
      <c r="I70" s="4"/>
    </row>
    <row r="71" spans="9:9">
      <c r="I71" s="4"/>
    </row>
    <row r="72" spans="9:9">
      <c r="I72" s="4"/>
    </row>
    <row r="73" spans="9:9">
      <c r="I73" s="4"/>
    </row>
    <row r="74" spans="9:9">
      <c r="I74" s="4"/>
    </row>
    <row r="75" spans="9:9">
      <c r="I75" s="4"/>
    </row>
    <row r="76" spans="9:9">
      <c r="I76" s="4"/>
    </row>
    <row r="77" spans="9:9">
      <c r="I77" s="4"/>
    </row>
    <row r="78" spans="9:9">
      <c r="I78" s="4"/>
    </row>
    <row r="79" spans="9:9">
      <c r="I79" s="4"/>
    </row>
    <row r="80" spans="9:9">
      <c r="I80" s="4"/>
    </row>
    <row r="81" spans="9:9">
      <c r="I81" s="4"/>
    </row>
    <row r="82" spans="9:9">
      <c r="I82" s="4"/>
    </row>
    <row r="83" spans="9:9">
      <c r="I83" s="4"/>
    </row>
    <row r="84" spans="9:9">
      <c r="I84" s="4"/>
    </row>
    <row r="85" spans="9:9">
      <c r="I85" s="4"/>
    </row>
    <row r="86" spans="9:9">
      <c r="I86" s="4"/>
    </row>
    <row r="87" spans="9:9">
      <c r="I87" s="4"/>
    </row>
    <row r="88" spans="9:9">
      <c r="I88" s="4"/>
    </row>
    <row r="89" spans="9:9">
      <c r="I89" s="4"/>
    </row>
    <row r="90" spans="9:9">
      <c r="I90" s="4"/>
    </row>
    <row r="91" spans="9:9">
      <c r="I91" s="4"/>
    </row>
    <row r="92" spans="9:9">
      <c r="I92" s="4"/>
    </row>
    <row r="93" spans="9:9">
      <c r="I93" s="4"/>
    </row>
    <row r="94" spans="9:9">
      <c r="I94" s="4"/>
    </row>
    <row r="95" spans="9:9">
      <c r="I95" s="4"/>
    </row>
    <row r="96" spans="9:9">
      <c r="I96" s="4"/>
    </row>
    <row r="97" spans="9:9">
      <c r="I97" s="4"/>
    </row>
    <row r="98" spans="9:9">
      <c r="I98" s="4"/>
    </row>
    <row r="99" spans="9:9">
      <c r="I99" s="4"/>
    </row>
    <row r="100" spans="9:9">
      <c r="I100" s="4"/>
    </row>
    <row r="101" spans="9:9">
      <c r="I101" s="4"/>
    </row>
    <row r="102" spans="9:9">
      <c r="I102" s="4"/>
    </row>
    <row r="103" spans="9:9">
      <c r="I103" s="4"/>
    </row>
    <row r="104" spans="9:9">
      <c r="I104" s="4"/>
    </row>
    <row r="105" spans="9:9">
      <c r="I105" s="4"/>
    </row>
    <row r="106" spans="9:9">
      <c r="I106" s="4"/>
    </row>
    <row r="107" spans="9:9">
      <c r="I107" s="4"/>
    </row>
    <row r="108" spans="9:9">
      <c r="I108" s="4"/>
    </row>
    <row r="109" spans="9:9">
      <c r="I109" s="4"/>
    </row>
    <row r="110" spans="9:9">
      <c r="I110" s="4"/>
    </row>
    <row r="111" spans="9:9">
      <c r="I111" s="4"/>
    </row>
    <row r="112" spans="9:9">
      <c r="I112" s="4"/>
    </row>
    <row r="113" spans="9:9">
      <c r="I113" s="4"/>
    </row>
    <row r="114" spans="9:9">
      <c r="I114" s="4"/>
    </row>
    <row r="115" spans="9:9">
      <c r="I115" s="4"/>
    </row>
    <row r="116" spans="9:9">
      <c r="I116" s="4"/>
    </row>
    <row r="117" spans="9:9">
      <c r="I117" s="4"/>
    </row>
    <row r="118" spans="9:9">
      <c r="I118" s="4"/>
    </row>
    <row r="119" spans="9:9">
      <c r="I119" s="4"/>
    </row>
    <row r="120" spans="9:9">
      <c r="I120" s="4"/>
    </row>
    <row r="121" spans="9:9">
      <c r="I121" s="4"/>
    </row>
    <row r="122" spans="9:9">
      <c r="I122" s="4"/>
    </row>
    <row r="123" spans="9:9">
      <c r="I123" s="4"/>
    </row>
    <row r="124" spans="9:9">
      <c r="I124" s="4"/>
    </row>
    <row r="125" spans="9:9">
      <c r="I125" s="4"/>
    </row>
    <row r="126" spans="9:9">
      <c r="I126" s="4"/>
    </row>
    <row r="127" spans="9:9">
      <c r="I127" s="4"/>
    </row>
    <row r="128" spans="9:9">
      <c r="I128" s="4"/>
    </row>
    <row r="129" spans="9:9">
      <c r="I129" s="4"/>
    </row>
    <row r="130" spans="9:9">
      <c r="I130" s="4"/>
    </row>
    <row r="131" spans="9:9">
      <c r="I131" s="4"/>
    </row>
    <row r="132" spans="9:9">
      <c r="I132" s="4"/>
    </row>
    <row r="133" spans="9:9">
      <c r="I133" s="4"/>
    </row>
    <row r="134" spans="9:9">
      <c r="I134" s="4"/>
    </row>
    <row r="135" spans="9:9">
      <c r="I135" s="4"/>
    </row>
    <row r="136" spans="9:9">
      <c r="I136" s="4"/>
    </row>
    <row r="137" spans="9:9">
      <c r="I137" s="4"/>
    </row>
    <row r="138" spans="9:9">
      <c r="I138" s="4"/>
    </row>
    <row r="139" spans="9:9">
      <c r="I139" s="4"/>
    </row>
    <row r="140" spans="9:9">
      <c r="I140" s="4"/>
    </row>
    <row r="141" spans="9:9">
      <c r="I141" s="4"/>
    </row>
    <row r="142" spans="9:9">
      <c r="I142" s="4"/>
    </row>
    <row r="143" spans="9:9">
      <c r="I143" s="4"/>
    </row>
    <row r="144" spans="9:9">
      <c r="I144" s="4"/>
    </row>
    <row r="145" spans="9:9">
      <c r="I145" s="4"/>
    </row>
    <row r="146" spans="9:9">
      <c r="I146" s="4"/>
    </row>
    <row r="147" spans="9:9">
      <c r="I147" s="4"/>
    </row>
    <row r="148" spans="9:9">
      <c r="I148" s="4"/>
    </row>
    <row r="149" spans="9:9">
      <c r="I149" s="4"/>
    </row>
    <row r="150" spans="9:9">
      <c r="I150" s="4"/>
    </row>
    <row r="151" spans="9:9">
      <c r="I151" s="4"/>
    </row>
    <row r="152" spans="9:9">
      <c r="I152" s="4"/>
    </row>
    <row r="153" spans="9:9">
      <c r="I153" s="4"/>
    </row>
    <row r="154" spans="9:9">
      <c r="I154" s="4"/>
    </row>
    <row r="155" spans="9:9">
      <c r="I155" s="4"/>
    </row>
    <row r="156" spans="9:9">
      <c r="I156" s="4"/>
    </row>
    <row r="157" spans="9:9">
      <c r="I157" s="4"/>
    </row>
    <row r="158" spans="9:9">
      <c r="I158" s="4"/>
    </row>
    <row r="159" spans="9:9">
      <c r="I159" s="4"/>
    </row>
    <row r="160" spans="9:9">
      <c r="I160" s="4"/>
    </row>
    <row r="161" spans="9:9">
      <c r="I161" s="4"/>
    </row>
    <row r="162" spans="9:9">
      <c r="I162" s="4"/>
    </row>
    <row r="163" spans="9:9">
      <c r="I163" s="4"/>
    </row>
    <row r="164" spans="9:9">
      <c r="I164" s="4"/>
    </row>
    <row r="165" spans="9:9">
      <c r="I165" s="4"/>
    </row>
    <row r="166" spans="9:9">
      <c r="I166" s="4"/>
    </row>
    <row r="167" spans="9:9">
      <c r="I167" s="4"/>
    </row>
    <row r="168" spans="9:9">
      <c r="I168" s="4"/>
    </row>
    <row r="169" spans="9:9">
      <c r="I169" s="4"/>
    </row>
    <row r="170" spans="9:9">
      <c r="I170" s="4"/>
    </row>
    <row r="171" spans="9:9">
      <c r="I171" s="4"/>
    </row>
    <row r="172" spans="9:9">
      <c r="I172" s="4"/>
    </row>
    <row r="173" spans="9:9">
      <c r="I173" s="4"/>
    </row>
    <row r="174" spans="9:9">
      <c r="I174" s="4"/>
    </row>
    <row r="175" spans="9:9">
      <c r="I175" s="4"/>
    </row>
    <row r="176" spans="9:9">
      <c r="I176" s="4"/>
    </row>
    <row r="177" spans="9:9">
      <c r="I177" s="4"/>
    </row>
    <row r="178" spans="9:9">
      <c r="I178" s="4"/>
    </row>
    <row r="179" spans="9:9">
      <c r="I179" s="4"/>
    </row>
    <row r="180" spans="9:9">
      <c r="I180" s="4"/>
    </row>
    <row r="181" spans="9:9">
      <c r="I181" s="4"/>
    </row>
    <row r="182" spans="9:9">
      <c r="I182" s="4"/>
    </row>
    <row r="183" spans="9:9">
      <c r="I183" s="4"/>
    </row>
    <row r="184" spans="9:9">
      <c r="I184" s="4"/>
    </row>
    <row r="185" spans="9:9">
      <c r="I185" s="4"/>
    </row>
    <row r="186" spans="9:9">
      <c r="I186" s="4"/>
    </row>
    <row r="187" spans="9:9">
      <c r="I187" s="4"/>
    </row>
    <row r="188" spans="9:9">
      <c r="I188" s="4"/>
    </row>
    <row r="189" spans="9:9">
      <c r="I189" s="4"/>
    </row>
    <row r="190" spans="9:9">
      <c r="I190" s="4"/>
    </row>
    <row r="191" spans="9:9">
      <c r="I191" s="4"/>
    </row>
    <row r="192" spans="9:9">
      <c r="I192" s="4"/>
    </row>
    <row r="193" spans="9:9">
      <c r="I193" s="4"/>
    </row>
    <row r="194" spans="9:9">
      <c r="I194" s="4"/>
    </row>
    <row r="195" spans="9:9">
      <c r="I195" s="4"/>
    </row>
    <row r="196" spans="9:9">
      <c r="I196" s="4"/>
    </row>
    <row r="197" spans="9:9">
      <c r="I197" s="4"/>
    </row>
    <row r="198" spans="9:9">
      <c r="I198" s="4"/>
    </row>
    <row r="199" spans="9:9">
      <c r="I199" s="4"/>
    </row>
    <row r="200" spans="9:9">
      <c r="I200" s="4"/>
    </row>
    <row r="201" spans="9:9">
      <c r="I201" s="4"/>
    </row>
    <row r="202" spans="9:9">
      <c r="I202" s="4"/>
    </row>
    <row r="203" spans="9:9">
      <c r="I203" s="4"/>
    </row>
    <row r="204" spans="9:9">
      <c r="I204" s="4"/>
    </row>
    <row r="205" spans="9:9">
      <c r="I205" s="4"/>
    </row>
    <row r="206" spans="9:9">
      <c r="I206" s="4"/>
    </row>
    <row r="207" spans="9:9">
      <c r="I207" s="4"/>
    </row>
    <row r="208" spans="9:9">
      <c r="I208" s="4"/>
    </row>
    <row r="209" spans="9:9">
      <c r="I209" s="4"/>
    </row>
    <row r="210" spans="9:9">
      <c r="I210" s="4"/>
    </row>
    <row r="211" spans="9:9">
      <c r="I211" s="4"/>
    </row>
    <row r="212" spans="9:9">
      <c r="I212" s="4"/>
    </row>
    <row r="213" spans="9:9">
      <c r="I213" s="4"/>
    </row>
    <row r="214" spans="9:9">
      <c r="I214" s="4"/>
    </row>
    <row r="215" spans="9:9">
      <c r="I215" s="4"/>
    </row>
    <row r="216" spans="9:9">
      <c r="I216" s="4"/>
    </row>
    <row r="217" spans="9:9">
      <c r="I217" s="4"/>
    </row>
    <row r="218" spans="9:9">
      <c r="I218" s="4"/>
    </row>
    <row r="219" spans="9:9">
      <c r="I219" s="4"/>
    </row>
    <row r="220" spans="9:9">
      <c r="I220" s="4"/>
    </row>
    <row r="221" spans="9:9">
      <c r="I221" s="4"/>
    </row>
    <row r="222" spans="9:9">
      <c r="I222" s="4"/>
    </row>
    <row r="223" spans="9:9">
      <c r="I223" s="4"/>
    </row>
    <row r="224" spans="9:9">
      <c r="I224" s="4"/>
    </row>
    <row r="225" spans="9:9">
      <c r="I225" s="4"/>
    </row>
    <row r="226" spans="9:9">
      <c r="I226" s="4"/>
    </row>
    <row r="227" spans="9:9">
      <c r="I227" s="4"/>
    </row>
    <row r="228" spans="9:9">
      <c r="I228" s="4"/>
    </row>
    <row r="229" spans="9:9">
      <c r="I229" s="4"/>
    </row>
    <row r="230" spans="9:9">
      <c r="I230" s="4"/>
    </row>
    <row r="231" spans="9:9">
      <c r="I231" s="4"/>
    </row>
    <row r="232" spans="9:9">
      <c r="I232" s="4"/>
    </row>
    <row r="233" spans="9:9">
      <c r="I233" s="4"/>
    </row>
    <row r="234" spans="9:9">
      <c r="I234" s="4"/>
    </row>
    <row r="235" spans="9:9">
      <c r="I235" s="4"/>
    </row>
    <row r="236" spans="9:9">
      <c r="I236" s="4"/>
    </row>
    <row r="237" spans="9:9">
      <c r="I237" s="4"/>
    </row>
    <row r="238" spans="9:9">
      <c r="I238" s="4"/>
    </row>
    <row r="239" spans="9:9">
      <c r="I239" s="4"/>
    </row>
    <row r="240" spans="9:9">
      <c r="I240" s="4"/>
    </row>
    <row r="241" spans="9:9">
      <c r="I241" s="4"/>
    </row>
    <row r="242" spans="9:9">
      <c r="I242" s="4"/>
    </row>
    <row r="243" spans="9:9">
      <c r="I243" s="4"/>
    </row>
    <row r="244" spans="9:9">
      <c r="I244" s="4"/>
    </row>
    <row r="245" spans="9:9">
      <c r="I245" s="4"/>
    </row>
    <row r="246" spans="9:9">
      <c r="I246" s="4"/>
    </row>
    <row r="247" spans="9:9">
      <c r="I247" s="4"/>
    </row>
    <row r="248" spans="9:9">
      <c r="I248" s="4"/>
    </row>
    <row r="249" spans="9:9">
      <c r="I249" s="4"/>
    </row>
    <row r="250" spans="9:9">
      <c r="I250" s="4"/>
    </row>
    <row r="251" spans="9:9">
      <c r="I251" s="4"/>
    </row>
    <row r="252" spans="9:9">
      <c r="I252" s="4"/>
    </row>
    <row r="253" spans="9:9">
      <c r="I253" s="4"/>
    </row>
    <row r="254" spans="9:9">
      <c r="I254" s="4"/>
    </row>
    <row r="255" spans="9:9">
      <c r="I255" s="4"/>
    </row>
    <row r="256" spans="9:9">
      <c r="I256" s="4"/>
    </row>
    <row r="257" spans="9:9">
      <c r="I257" s="4"/>
    </row>
    <row r="258" spans="9:9">
      <c r="I258" s="4"/>
    </row>
    <row r="259" spans="9:9">
      <c r="I259" s="4"/>
    </row>
    <row r="260" spans="9:9">
      <c r="I260" s="4"/>
    </row>
    <row r="261" spans="9:9">
      <c r="I261" s="4"/>
    </row>
    <row r="262" spans="9:9">
      <c r="I262" s="4"/>
    </row>
    <row r="263" spans="9:9">
      <c r="I263" s="4"/>
    </row>
    <row r="264" spans="9:9">
      <c r="I264" s="4"/>
    </row>
    <row r="265" spans="9:9">
      <c r="I265" s="4"/>
    </row>
    <row r="266" spans="9:9">
      <c r="I266" s="4"/>
    </row>
    <row r="267" spans="9:9">
      <c r="I267" s="4"/>
    </row>
    <row r="268" spans="9:9">
      <c r="I268" s="4"/>
    </row>
    <row r="269" spans="9:9">
      <c r="I269" s="4"/>
    </row>
    <row r="270" spans="9:9">
      <c r="I270" s="4"/>
    </row>
    <row r="271" spans="9:9">
      <c r="I271" s="4"/>
    </row>
    <row r="272" spans="9:9">
      <c r="I272" s="4"/>
    </row>
    <row r="273" spans="9:9">
      <c r="I273" s="4"/>
    </row>
    <row r="274" spans="9:9">
      <c r="I274" s="4"/>
    </row>
    <row r="275" spans="9:9">
      <c r="I275" s="4"/>
    </row>
    <row r="276" spans="9:9">
      <c r="I276" s="4"/>
    </row>
    <row r="277" spans="9:9">
      <c r="I277" s="4"/>
    </row>
    <row r="278" spans="9:9">
      <c r="I278" s="4"/>
    </row>
    <row r="279" spans="9:9">
      <c r="I279" s="4"/>
    </row>
    <row r="280" spans="9:9">
      <c r="I280" s="4"/>
    </row>
    <row r="281" spans="9:9">
      <c r="I281" s="4"/>
    </row>
    <row r="282" spans="9:9">
      <c r="I282" s="4"/>
    </row>
    <row r="283" spans="9:9">
      <c r="I283" s="4"/>
    </row>
    <row r="284" spans="9:9">
      <c r="I284" s="4"/>
    </row>
    <row r="285" spans="9:9">
      <c r="I285" s="4"/>
    </row>
    <row r="286" spans="9:9">
      <c r="I286" s="4"/>
    </row>
    <row r="287" spans="9:9">
      <c r="I287" s="4"/>
    </row>
    <row r="288" spans="9:9">
      <c r="I288" s="4"/>
    </row>
    <row r="289" spans="9:9">
      <c r="I289" s="4"/>
    </row>
    <row r="290" spans="9:9">
      <c r="I290" s="4"/>
    </row>
    <row r="291" spans="9:9">
      <c r="I291" s="4"/>
    </row>
    <row r="292" spans="9:9">
      <c r="I292" s="4"/>
    </row>
    <row r="293" spans="9:9">
      <c r="I293" s="4"/>
    </row>
    <row r="294" spans="9:9">
      <c r="I294" s="4"/>
    </row>
    <row r="295" spans="9:9">
      <c r="I295" s="4"/>
    </row>
    <row r="296" spans="9:9">
      <c r="I296" s="4"/>
    </row>
    <row r="297" spans="9:9">
      <c r="I297" s="4"/>
    </row>
    <row r="298" spans="9:9">
      <c r="I298" s="4"/>
    </row>
    <row r="299" spans="9:9">
      <c r="I299" s="4"/>
    </row>
    <row r="300" spans="9:9">
      <c r="I300" s="4"/>
    </row>
    <row r="301" spans="9:9">
      <c r="I301" s="4"/>
    </row>
    <row r="302" spans="9:9">
      <c r="I302" s="4"/>
    </row>
    <row r="303" spans="9:9">
      <c r="I303" s="4"/>
    </row>
    <row r="304" spans="9:9">
      <c r="I304" s="4"/>
    </row>
    <row r="305" spans="9:9">
      <c r="I305" s="4"/>
    </row>
    <row r="306" spans="9:9">
      <c r="I306" s="4"/>
    </row>
    <row r="307" spans="9:9">
      <c r="I307" s="4"/>
    </row>
    <row r="308" spans="9:9">
      <c r="I308" s="4"/>
    </row>
    <row r="309" spans="9:9">
      <c r="I309" s="4"/>
    </row>
    <row r="310" spans="9:9">
      <c r="I310" s="4"/>
    </row>
    <row r="311" spans="9:9">
      <c r="I311" s="4"/>
    </row>
    <row r="312" spans="9:9">
      <c r="I312" s="4"/>
    </row>
    <row r="313" spans="9:9">
      <c r="I313" s="4"/>
    </row>
    <row r="314" spans="9:9">
      <c r="I314" s="4"/>
    </row>
    <row r="315" spans="9:9">
      <c r="I315" s="4"/>
    </row>
    <row r="316" spans="9:9">
      <c r="I316" s="4"/>
    </row>
    <row r="317" spans="9:9">
      <c r="I317" s="4"/>
    </row>
    <row r="318" spans="9:9">
      <c r="I318" s="4"/>
    </row>
    <row r="319" spans="9:9">
      <c r="I319" s="4"/>
    </row>
    <row r="320" spans="9:9">
      <c r="I320" s="4"/>
    </row>
    <row r="321" spans="9:9">
      <c r="I321" s="4"/>
    </row>
    <row r="322" spans="9:9">
      <c r="I322" s="4"/>
    </row>
    <row r="323" spans="9:9">
      <c r="I323" s="4"/>
    </row>
    <row r="324" spans="9:9">
      <c r="I324" s="4"/>
    </row>
    <row r="325" spans="9:9">
      <c r="I325" s="4"/>
    </row>
    <row r="326" spans="9:9">
      <c r="I326" s="4"/>
    </row>
    <row r="327" spans="9:9">
      <c r="I327" s="4"/>
    </row>
    <row r="328" spans="9:9">
      <c r="I328" s="4"/>
    </row>
    <row r="329" spans="9:9">
      <c r="I329" s="4"/>
    </row>
    <row r="330" spans="9:9">
      <c r="I330" s="4"/>
    </row>
    <row r="331" spans="9:9">
      <c r="I331" s="4"/>
    </row>
    <row r="332" spans="9:9">
      <c r="I332" s="4"/>
    </row>
    <row r="333" spans="9:9">
      <c r="I333" s="4"/>
    </row>
    <row r="334" spans="9:9">
      <c r="I334" s="4"/>
    </row>
    <row r="335" spans="9:9">
      <c r="I335" s="4"/>
    </row>
    <row r="336" spans="9:9">
      <c r="I336" s="4"/>
    </row>
    <row r="337" spans="9:9">
      <c r="I337" s="4"/>
    </row>
    <row r="338" spans="9:9">
      <c r="I338" s="4"/>
    </row>
    <row r="339" spans="9:9">
      <c r="I339" s="4"/>
    </row>
    <row r="340" spans="9:9">
      <c r="I340" s="4"/>
    </row>
    <row r="341" spans="9:9">
      <c r="I341" s="4"/>
    </row>
    <row r="342" spans="9:9">
      <c r="I342" s="4"/>
    </row>
    <row r="343" spans="9:9">
      <c r="I343" s="4"/>
    </row>
    <row r="344" spans="9:9">
      <c r="I344" s="4"/>
    </row>
    <row r="345" spans="9:9">
      <c r="I345" s="4"/>
    </row>
    <row r="346" spans="9:9">
      <c r="I346" s="4"/>
    </row>
    <row r="347" spans="9:9">
      <c r="I347" s="4"/>
    </row>
    <row r="348" spans="9:9">
      <c r="I348" s="4"/>
    </row>
    <row r="349" spans="9:9">
      <c r="I349" s="4"/>
    </row>
    <row r="350" spans="9:9">
      <c r="I350" s="4"/>
    </row>
    <row r="351" spans="9:9">
      <c r="I351" s="4"/>
    </row>
    <row r="352" spans="9:9">
      <c r="I352" s="4"/>
    </row>
    <row r="353" spans="9:9">
      <c r="I353" s="4"/>
    </row>
    <row r="354" spans="9:9">
      <c r="I354" s="4"/>
    </row>
    <row r="355" spans="9:9">
      <c r="I355" s="4"/>
    </row>
    <row r="356" spans="9:9">
      <c r="I356" s="4"/>
    </row>
    <row r="357" spans="9:9">
      <c r="I357" s="4"/>
    </row>
    <row r="358" spans="9:9">
      <c r="I358" s="4"/>
    </row>
    <row r="359" spans="9:9">
      <c r="I359" s="4"/>
    </row>
    <row r="360" spans="9:9">
      <c r="I360" s="4"/>
    </row>
    <row r="361" spans="9:9">
      <c r="I361" s="4"/>
    </row>
    <row r="362" spans="9:9">
      <c r="I362" s="4"/>
    </row>
    <row r="363" spans="9:9">
      <c r="I363" s="4"/>
    </row>
    <row r="364" spans="9:9">
      <c r="I364" s="4"/>
    </row>
    <row r="365" spans="9:9">
      <c r="I365" s="4"/>
    </row>
    <row r="366" spans="9:9">
      <c r="I366" s="4"/>
    </row>
    <row r="367" spans="9:9">
      <c r="I367" s="4"/>
    </row>
    <row r="368" spans="9:9">
      <c r="I368" s="4"/>
    </row>
    <row r="369" spans="9:9">
      <c r="I369" s="4"/>
    </row>
    <row r="370" spans="9:9">
      <c r="I370" s="4"/>
    </row>
    <row r="371" spans="9:9">
      <c r="I371" s="4"/>
    </row>
    <row r="372" spans="9:9">
      <c r="I372" s="4"/>
    </row>
    <row r="373" spans="9:9">
      <c r="I373" s="4"/>
    </row>
    <row r="374" spans="9:9">
      <c r="I374" s="4"/>
    </row>
    <row r="375" spans="9:9">
      <c r="I375" s="4"/>
    </row>
    <row r="376" spans="9:9">
      <c r="I376" s="4"/>
    </row>
    <row r="377" spans="9:9">
      <c r="I377" s="4"/>
    </row>
    <row r="378" spans="9:9">
      <c r="I378" s="4"/>
    </row>
    <row r="379" spans="9:9">
      <c r="I379" s="4"/>
    </row>
    <row r="380" spans="9:9">
      <c r="I380" s="4"/>
    </row>
    <row r="381" spans="9:9">
      <c r="I381" s="4"/>
    </row>
    <row r="382" spans="9:9">
      <c r="I382" s="4"/>
    </row>
    <row r="383" spans="9:9">
      <c r="I383" s="4"/>
    </row>
    <row r="384" spans="9:9">
      <c r="I384" s="4"/>
    </row>
    <row r="385" spans="9:9">
      <c r="I385" s="4"/>
    </row>
    <row r="386" spans="9:9">
      <c r="I386" s="4"/>
    </row>
    <row r="387" spans="9:9">
      <c r="I387" s="4"/>
    </row>
    <row r="388" spans="9:9">
      <c r="I388" s="4"/>
    </row>
    <row r="389" spans="9:9">
      <c r="I389" s="4"/>
    </row>
    <row r="390" spans="9:9">
      <c r="I390" s="4"/>
    </row>
    <row r="391" spans="9:9">
      <c r="I391" s="4"/>
    </row>
    <row r="392" spans="9:9">
      <c r="I392" s="4"/>
    </row>
    <row r="393" spans="9:9">
      <c r="I393" s="4"/>
    </row>
    <row r="394" spans="9:9">
      <c r="I394" s="4"/>
    </row>
    <row r="395" spans="9:9">
      <c r="I395" s="4"/>
    </row>
    <row r="396" spans="9:9">
      <c r="I396" s="4"/>
    </row>
    <row r="397" spans="9:9">
      <c r="I397" s="4"/>
    </row>
    <row r="398" spans="9:9">
      <c r="I398" s="4"/>
    </row>
    <row r="399" spans="9:9">
      <c r="I399" s="4"/>
    </row>
    <row r="400" spans="9:9">
      <c r="I400" s="4"/>
    </row>
    <row r="401" spans="9:9">
      <c r="I401" s="4"/>
    </row>
    <row r="402" spans="9:9">
      <c r="I402" s="4"/>
    </row>
    <row r="403" spans="9:9">
      <c r="I403" s="4"/>
    </row>
    <row r="404" spans="9:9">
      <c r="I404" s="4"/>
    </row>
    <row r="405" spans="9:9">
      <c r="I405" s="4"/>
    </row>
    <row r="406" spans="9:9">
      <c r="I406" s="4"/>
    </row>
    <row r="407" spans="9:9">
      <c r="I407" s="4"/>
    </row>
    <row r="408" spans="9:9">
      <c r="I408" s="4"/>
    </row>
    <row r="409" spans="9:9">
      <c r="I409" s="4"/>
    </row>
    <row r="410" spans="9:9">
      <c r="I410" s="4"/>
    </row>
    <row r="411" spans="9:9">
      <c r="I411" s="4"/>
    </row>
    <row r="412" spans="9:9">
      <c r="I412" s="4"/>
    </row>
    <row r="413" spans="9:9">
      <c r="I413" s="4"/>
    </row>
    <row r="414" spans="9:9">
      <c r="I414" s="4"/>
    </row>
    <row r="415" spans="9:9">
      <c r="I415" s="4"/>
    </row>
    <row r="416" spans="9:9">
      <c r="I416" s="4"/>
    </row>
    <row r="417" spans="9:9">
      <c r="I417" s="4"/>
    </row>
    <row r="418" spans="9:9">
      <c r="I418" s="4"/>
    </row>
    <row r="419" spans="9:9">
      <c r="I419" s="4"/>
    </row>
    <row r="420" spans="9:9">
      <c r="I420" s="4"/>
    </row>
    <row r="421" spans="9:9">
      <c r="I421" s="4"/>
    </row>
    <row r="422" spans="9:9">
      <c r="I422" s="4"/>
    </row>
    <row r="423" spans="9:9">
      <c r="I423" s="4"/>
    </row>
    <row r="424" spans="9:9">
      <c r="I424" s="4"/>
    </row>
    <row r="425" spans="9:9">
      <c r="I425" s="4"/>
    </row>
    <row r="426" spans="9:9">
      <c r="I426" s="4"/>
    </row>
    <row r="427" spans="9:9">
      <c r="I427" s="4"/>
    </row>
    <row r="428" spans="9:9">
      <c r="I428" s="4"/>
    </row>
    <row r="429" spans="9:9">
      <c r="I429" s="4"/>
    </row>
    <row r="430" spans="9:9">
      <c r="I430" s="4"/>
    </row>
    <row r="431" spans="9:9">
      <c r="I431" s="4"/>
    </row>
    <row r="432" spans="9:9">
      <c r="I432" s="4"/>
    </row>
    <row r="433" spans="9:9">
      <c r="I433" s="4"/>
    </row>
    <row r="434" spans="9:9">
      <c r="I434" s="4"/>
    </row>
    <row r="435" spans="9:9">
      <c r="I435" s="4"/>
    </row>
    <row r="436" spans="9:9">
      <c r="I436" s="4"/>
    </row>
    <row r="437" spans="9:9">
      <c r="I437" s="4"/>
    </row>
    <row r="438" spans="9:9">
      <c r="I438" s="4"/>
    </row>
    <row r="439" spans="9:9">
      <c r="I439" s="4"/>
    </row>
    <row r="440" spans="9:9">
      <c r="I440" s="4"/>
    </row>
    <row r="441" spans="9:9">
      <c r="I441" s="4"/>
    </row>
    <row r="442" spans="9:9">
      <c r="I442" s="4"/>
    </row>
    <row r="443" spans="9:9">
      <c r="I443" s="4"/>
    </row>
    <row r="444" spans="9:9">
      <c r="I444" s="4"/>
    </row>
    <row r="445" spans="9:9">
      <c r="I445" s="4"/>
    </row>
    <row r="446" spans="9:9">
      <c r="I446" s="4"/>
    </row>
    <row r="447" spans="9:9">
      <c r="I447" s="4"/>
    </row>
    <row r="448" spans="9:9">
      <c r="I448" s="4"/>
    </row>
    <row r="449" spans="9:9">
      <c r="I449" s="4"/>
    </row>
    <row r="450" spans="9:9">
      <c r="I450" s="4"/>
    </row>
    <row r="451" spans="9:9">
      <c r="I451" s="4"/>
    </row>
    <row r="452" spans="9:9">
      <c r="I452" s="4"/>
    </row>
    <row r="453" spans="9:9">
      <c r="I453" s="4"/>
    </row>
    <row r="454" spans="9:9">
      <c r="I454" s="4"/>
    </row>
    <row r="455" spans="9:9">
      <c r="I455" s="4"/>
    </row>
    <row r="456" spans="9:9">
      <c r="I456" s="4"/>
    </row>
    <row r="457" spans="9:9">
      <c r="I457" s="4"/>
    </row>
    <row r="458" spans="9:9">
      <c r="I458" s="4"/>
    </row>
    <row r="459" spans="9:9">
      <c r="I459" s="4"/>
    </row>
    <row r="460" spans="9:9">
      <c r="I460" s="4"/>
    </row>
    <row r="461" spans="9:9">
      <c r="I461" s="4"/>
    </row>
    <row r="462" spans="9:9">
      <c r="I462" s="4"/>
    </row>
    <row r="463" spans="9:9">
      <c r="I463" s="4"/>
    </row>
    <row r="464" spans="9:9">
      <c r="I464" s="4"/>
    </row>
    <row r="465" spans="9:9">
      <c r="I465" s="4"/>
    </row>
    <row r="466" spans="9:9">
      <c r="I466" s="4"/>
    </row>
    <row r="467" spans="9:9">
      <c r="I467" s="4"/>
    </row>
    <row r="468" spans="9:9">
      <c r="I468" s="4"/>
    </row>
    <row r="469" spans="9:9">
      <c r="I469" s="4"/>
    </row>
    <row r="470" spans="9:9">
      <c r="I470" s="4"/>
    </row>
    <row r="471" spans="9:9">
      <c r="I471" s="4"/>
    </row>
    <row r="472" spans="9:9">
      <c r="I472" s="4"/>
    </row>
    <row r="473" spans="9:9">
      <c r="I473" s="4"/>
    </row>
    <row r="474" spans="9:9">
      <c r="I474" s="4"/>
    </row>
    <row r="475" spans="9:9">
      <c r="I475" s="4"/>
    </row>
    <row r="476" spans="9:9">
      <c r="I476" s="4"/>
    </row>
    <row r="477" spans="9:9">
      <c r="I477" s="4"/>
    </row>
    <row r="478" spans="9:9">
      <c r="I478" s="4"/>
    </row>
    <row r="479" spans="9:9">
      <c r="I479" s="4"/>
    </row>
    <row r="480" spans="9:9">
      <c r="I480" s="4"/>
    </row>
    <row r="481" spans="9:9">
      <c r="I481" s="4"/>
    </row>
    <row r="482" spans="9:9">
      <c r="I482" s="4"/>
    </row>
    <row r="483" spans="9:9">
      <c r="I483" s="4"/>
    </row>
    <row r="484" spans="9:9">
      <c r="I484" s="4"/>
    </row>
    <row r="485" spans="9:9">
      <c r="I485" s="4"/>
    </row>
    <row r="486" spans="9:9">
      <c r="I486" s="4"/>
    </row>
    <row r="487" spans="9:9">
      <c r="I487" s="4"/>
    </row>
    <row r="488" spans="9:9">
      <c r="I488" s="4"/>
    </row>
    <row r="489" spans="9:9">
      <c r="I489" s="4"/>
    </row>
    <row r="490" spans="9:9">
      <c r="I490" s="4"/>
    </row>
    <row r="491" spans="9:9">
      <c r="I491" s="4"/>
    </row>
    <row r="492" spans="9:9">
      <c r="I492" s="4"/>
    </row>
    <row r="493" spans="9:9">
      <c r="I493" s="4"/>
    </row>
    <row r="494" spans="9:9">
      <c r="I494" s="4"/>
    </row>
    <row r="495" spans="9:9">
      <c r="I495" s="4"/>
    </row>
    <row r="496" spans="9:9">
      <c r="I496" s="4"/>
    </row>
    <row r="497" spans="9:9">
      <c r="I497" s="4"/>
    </row>
    <row r="498" spans="9:9">
      <c r="I498" s="4"/>
    </row>
    <row r="499" spans="9:9">
      <c r="I499" s="4"/>
    </row>
    <row r="500" spans="9:9">
      <c r="I500" s="4"/>
    </row>
    <row r="501" spans="9:9">
      <c r="I501" s="4"/>
    </row>
    <row r="502" spans="9:9">
      <c r="I502" s="4"/>
    </row>
    <row r="503" spans="9:9">
      <c r="I503" s="4"/>
    </row>
    <row r="504" spans="9:9">
      <c r="I504" s="4"/>
    </row>
    <row r="505" spans="9:9">
      <c r="I505" s="4"/>
    </row>
    <row r="506" spans="9:9">
      <c r="I506" s="4"/>
    </row>
    <row r="507" spans="9:9">
      <c r="I507" s="4"/>
    </row>
    <row r="508" spans="9:9">
      <c r="I508" s="4"/>
    </row>
    <row r="509" spans="9:9">
      <c r="I509" s="4"/>
    </row>
    <row r="510" spans="9:9">
      <c r="I510" s="4"/>
    </row>
    <row r="511" spans="9:9">
      <c r="I511" s="4"/>
    </row>
    <row r="512" spans="9:9">
      <c r="I512" s="4"/>
    </row>
    <row r="513" spans="9:9">
      <c r="I513" s="4"/>
    </row>
    <row r="514" spans="9:9">
      <c r="I514" s="4"/>
    </row>
    <row r="515" spans="9:9">
      <c r="I515" s="4"/>
    </row>
    <row r="516" spans="9:9">
      <c r="I516" s="4"/>
    </row>
    <row r="517" spans="9:9">
      <c r="I517" s="4"/>
    </row>
    <row r="518" spans="9:9">
      <c r="I518" s="4"/>
    </row>
    <row r="519" spans="9:9">
      <c r="I519" s="4"/>
    </row>
    <row r="520" spans="9:9">
      <c r="I520" s="4"/>
    </row>
    <row r="521" spans="9:9">
      <c r="I521" s="4"/>
    </row>
    <row r="522" spans="9:9">
      <c r="I522" s="4"/>
    </row>
    <row r="523" spans="9:9">
      <c r="I523" s="4"/>
    </row>
    <row r="524" spans="9:9">
      <c r="I524" s="4"/>
    </row>
    <row r="525" spans="9:9">
      <c r="I525" s="4"/>
    </row>
    <row r="526" spans="9:9">
      <c r="I526" s="4"/>
    </row>
    <row r="527" spans="9:9">
      <c r="I527" s="4"/>
    </row>
    <row r="528" spans="9:9">
      <c r="I528" s="4"/>
    </row>
    <row r="529" spans="9:9">
      <c r="I529" s="4"/>
    </row>
    <row r="530" spans="9:9">
      <c r="I530" s="4"/>
    </row>
    <row r="531" spans="9:9">
      <c r="I531" s="4"/>
    </row>
    <row r="532" spans="9:9">
      <c r="I532" s="4"/>
    </row>
    <row r="533" spans="9:9">
      <c r="I533" s="4"/>
    </row>
    <row r="534" spans="9:9">
      <c r="I534" s="4"/>
    </row>
    <row r="535" spans="9:9">
      <c r="I535" s="4"/>
    </row>
    <row r="536" spans="9:9">
      <c r="I536" s="4"/>
    </row>
    <row r="537" spans="9:9">
      <c r="I537" s="4"/>
    </row>
    <row r="538" spans="9:9">
      <c r="I538" s="4"/>
    </row>
    <row r="539" spans="9:9">
      <c r="I539" s="4"/>
    </row>
    <row r="540" spans="9:9">
      <c r="I540" s="4"/>
    </row>
    <row r="541" spans="9:9">
      <c r="I541" s="4"/>
    </row>
    <row r="542" spans="9:9">
      <c r="I542" s="4"/>
    </row>
    <row r="543" spans="9:9">
      <c r="I543" s="4"/>
    </row>
    <row r="544" spans="9:9">
      <c r="I544" s="4"/>
    </row>
    <row r="545" spans="9:9">
      <c r="I545" s="4"/>
    </row>
    <row r="546" spans="9:9">
      <c r="I546" s="4"/>
    </row>
    <row r="547" spans="9:9">
      <c r="I547" s="4"/>
    </row>
    <row r="548" spans="9:9">
      <c r="I548" s="4"/>
    </row>
    <row r="549" spans="9:9">
      <c r="I549" s="4"/>
    </row>
    <row r="550" spans="9:9">
      <c r="I550" s="4"/>
    </row>
    <row r="551" spans="9:9">
      <c r="I551" s="4"/>
    </row>
    <row r="552" spans="9:9">
      <c r="I552" s="4"/>
    </row>
    <row r="553" spans="9:9">
      <c r="I553" s="4"/>
    </row>
    <row r="554" spans="9:9">
      <c r="I554" s="4"/>
    </row>
    <row r="555" spans="9:9">
      <c r="I555" s="4"/>
    </row>
    <row r="556" spans="9:9">
      <c r="I556" s="4"/>
    </row>
    <row r="557" spans="9:9">
      <c r="I557" s="4"/>
    </row>
    <row r="558" spans="9:9">
      <c r="I558" s="4"/>
    </row>
    <row r="559" spans="9:9">
      <c r="I559" s="4"/>
    </row>
    <row r="560" spans="9:9">
      <c r="I560" s="4"/>
    </row>
    <row r="561" spans="9:9">
      <c r="I561" s="4"/>
    </row>
    <row r="562" spans="9:9">
      <c r="I562" s="4"/>
    </row>
    <row r="563" spans="9:9">
      <c r="I563" s="4"/>
    </row>
    <row r="564" spans="9:9">
      <c r="I564" s="4"/>
    </row>
    <row r="565" spans="9:9">
      <c r="I565" s="4"/>
    </row>
    <row r="566" spans="9:9">
      <c r="I566" s="4"/>
    </row>
    <row r="567" spans="9:9">
      <c r="I567" s="4"/>
    </row>
    <row r="568" spans="9:9">
      <c r="I568" s="4"/>
    </row>
    <row r="569" spans="9:9">
      <c r="I569" s="4"/>
    </row>
    <row r="570" spans="9:9">
      <c r="I570" s="4"/>
    </row>
    <row r="571" spans="9:9">
      <c r="I571" s="4"/>
    </row>
    <row r="572" spans="9:9">
      <c r="I572" s="4"/>
    </row>
    <row r="573" spans="9:9">
      <c r="I573" s="4"/>
    </row>
    <row r="574" spans="9:9">
      <c r="I574" s="4"/>
    </row>
    <row r="575" spans="9:9">
      <c r="I575" s="4"/>
    </row>
    <row r="576" spans="9:9">
      <c r="I576" s="4"/>
    </row>
    <row r="577" spans="9:9">
      <c r="I577" s="4"/>
    </row>
    <row r="578" spans="9:9">
      <c r="I578" s="4"/>
    </row>
    <row r="579" spans="9:9">
      <c r="I579" s="4"/>
    </row>
    <row r="580" spans="9:9">
      <c r="I580" s="4"/>
    </row>
    <row r="581" spans="9:9">
      <c r="I581" s="4"/>
    </row>
    <row r="582" spans="9:9">
      <c r="I582" s="4"/>
    </row>
    <row r="583" spans="9:9">
      <c r="I583" s="4"/>
    </row>
    <row r="584" spans="9:9">
      <c r="I584" s="4"/>
    </row>
    <row r="585" spans="9:9">
      <c r="I585" s="4"/>
    </row>
    <row r="586" spans="9:9">
      <c r="I586" s="4"/>
    </row>
    <row r="587" spans="9:9">
      <c r="I587" s="4"/>
    </row>
    <row r="588" spans="9:9">
      <c r="I588" s="4"/>
    </row>
    <row r="589" spans="9:9">
      <c r="I589" s="4"/>
    </row>
    <row r="590" spans="9:9">
      <c r="I590" s="4"/>
    </row>
    <row r="591" spans="9:9">
      <c r="I591" s="4"/>
    </row>
    <row r="592" spans="9:9">
      <c r="I592" s="4"/>
    </row>
    <row r="593" spans="9:9">
      <c r="I593" s="4"/>
    </row>
    <row r="594" spans="9:9">
      <c r="I594" s="4"/>
    </row>
    <row r="595" spans="9:9">
      <c r="I595" s="4"/>
    </row>
    <row r="596" spans="9:9">
      <c r="I596" s="4"/>
    </row>
    <row r="597" spans="9:9">
      <c r="I597" s="4"/>
    </row>
    <row r="598" spans="9:9">
      <c r="I598" s="4"/>
    </row>
    <row r="599" spans="9:9">
      <c r="I599" s="4"/>
    </row>
    <row r="600" spans="9:9">
      <c r="I600" s="4"/>
    </row>
    <row r="601" spans="9:9">
      <c r="I601" s="4"/>
    </row>
    <row r="602" spans="9:9">
      <c r="I602" s="4"/>
    </row>
    <row r="603" spans="9:9">
      <c r="I603" s="4"/>
    </row>
    <row r="604" spans="9:9">
      <c r="I604" s="4"/>
    </row>
    <row r="605" spans="9:9">
      <c r="I605" s="4"/>
    </row>
    <row r="606" spans="9:9">
      <c r="I606" s="4"/>
    </row>
    <row r="607" spans="9:9">
      <c r="I607" s="4"/>
    </row>
    <row r="608" spans="9:9">
      <c r="I608" s="4"/>
    </row>
    <row r="609" spans="9:9">
      <c r="I609" s="4"/>
    </row>
    <row r="610" spans="9:9">
      <c r="I610" s="4"/>
    </row>
    <row r="611" spans="9:9">
      <c r="I611" s="4"/>
    </row>
    <row r="612" spans="9:9">
      <c r="I612" s="4"/>
    </row>
    <row r="613" spans="9:9">
      <c r="I613" s="4"/>
    </row>
    <row r="614" spans="9:9">
      <c r="I614" s="4"/>
    </row>
    <row r="615" spans="9:9">
      <c r="I615" s="4"/>
    </row>
    <row r="616" spans="9:9">
      <c r="I616" s="4"/>
    </row>
    <row r="617" spans="9:9">
      <c r="I617" s="4"/>
    </row>
    <row r="618" spans="9:9">
      <c r="I618" s="4"/>
    </row>
    <row r="619" spans="9:9">
      <c r="I619" s="4"/>
    </row>
    <row r="620" spans="9:9">
      <c r="I620" s="4"/>
    </row>
    <row r="621" spans="9:9">
      <c r="I621" s="4"/>
    </row>
    <row r="622" spans="9:9">
      <c r="I622" s="4"/>
    </row>
    <row r="623" spans="9:9">
      <c r="I623" s="4"/>
    </row>
    <row r="624" spans="9:9">
      <c r="I624" s="4"/>
    </row>
    <row r="625" spans="9:9">
      <c r="I625" s="4"/>
    </row>
    <row r="626" spans="9:9">
      <c r="I626" s="4"/>
    </row>
    <row r="627" spans="9:9">
      <c r="I627" s="4"/>
    </row>
    <row r="628" spans="9:9">
      <c r="I628" s="4"/>
    </row>
    <row r="629" spans="9:9">
      <c r="I629" s="4"/>
    </row>
    <row r="630" spans="9:9">
      <c r="I630" s="4"/>
    </row>
    <row r="631" spans="9:9">
      <c r="I631" s="4"/>
    </row>
    <row r="632" spans="9:9">
      <c r="I632" s="4"/>
    </row>
    <row r="633" spans="9:9">
      <c r="I633" s="4"/>
    </row>
    <row r="634" spans="9:9">
      <c r="I634" s="4"/>
    </row>
    <row r="635" spans="9:9">
      <c r="I635" s="4"/>
    </row>
    <row r="636" spans="9:9">
      <c r="I636" s="4"/>
    </row>
    <row r="637" spans="9:9">
      <c r="I637" s="4"/>
    </row>
    <row r="638" spans="9:9">
      <c r="I638" s="4"/>
    </row>
    <row r="639" spans="9:9">
      <c r="I639" s="4"/>
    </row>
    <row r="640" spans="9:9">
      <c r="I640" s="4"/>
    </row>
    <row r="641" spans="9:9">
      <c r="I641" s="4"/>
    </row>
    <row r="642" spans="9:9">
      <c r="I642" s="4"/>
    </row>
    <row r="643" spans="9:9">
      <c r="I643" s="4"/>
    </row>
    <row r="644" spans="9:9">
      <c r="I644" s="4"/>
    </row>
    <row r="645" spans="9:9">
      <c r="I645" s="4"/>
    </row>
    <row r="646" spans="9:9">
      <c r="I646" s="4"/>
    </row>
    <row r="647" spans="9:9">
      <c r="I647" s="4"/>
    </row>
    <row r="648" spans="9:9">
      <c r="I648" s="4"/>
    </row>
    <row r="649" spans="9:9">
      <c r="I649" s="4"/>
    </row>
    <row r="650" spans="9:9">
      <c r="I650" s="4"/>
    </row>
    <row r="651" spans="9:9">
      <c r="I651" s="4"/>
    </row>
    <row r="652" spans="9:9">
      <c r="I652" s="4"/>
    </row>
    <row r="653" spans="9:9">
      <c r="I653" s="4"/>
    </row>
    <row r="654" spans="9:9">
      <c r="I654" s="4"/>
    </row>
    <row r="655" spans="9:9">
      <c r="I655" s="4"/>
    </row>
    <row r="656" spans="9:9">
      <c r="I656" s="4"/>
    </row>
    <row r="657" spans="9:9">
      <c r="I657" s="4"/>
    </row>
    <row r="658" spans="9:9">
      <c r="I658" s="4"/>
    </row>
    <row r="659" spans="9:9">
      <c r="I659" s="4"/>
    </row>
    <row r="660" spans="9:9">
      <c r="I660" s="4"/>
    </row>
    <row r="661" spans="9:9">
      <c r="I661" s="4"/>
    </row>
    <row r="662" spans="9:9">
      <c r="I662" s="4"/>
    </row>
    <row r="663" spans="9:9">
      <c r="I663" s="4"/>
    </row>
    <row r="664" spans="9:9">
      <c r="I664" s="4"/>
    </row>
    <row r="665" spans="9:9">
      <c r="I665" s="4"/>
    </row>
    <row r="666" spans="9:9">
      <c r="I666" s="4"/>
    </row>
    <row r="667" spans="9:9">
      <c r="I667" s="4"/>
    </row>
    <row r="668" spans="9:9">
      <c r="I668" s="4"/>
    </row>
    <row r="669" spans="9:9">
      <c r="I669" s="4"/>
    </row>
    <row r="670" spans="9:9">
      <c r="I670" s="4"/>
    </row>
    <row r="671" spans="9:9">
      <c r="I671" s="4"/>
    </row>
    <row r="672" spans="9:9">
      <c r="I672" s="4"/>
    </row>
    <row r="673" spans="9:9">
      <c r="I673" s="4"/>
    </row>
    <row r="674" spans="9:9">
      <c r="I674" s="4"/>
    </row>
    <row r="675" spans="9:9">
      <c r="I675" s="4"/>
    </row>
    <row r="676" spans="9:9">
      <c r="I676" s="4"/>
    </row>
    <row r="677" spans="9:9">
      <c r="I677" s="4"/>
    </row>
    <row r="678" spans="9:9">
      <c r="I678" s="4"/>
    </row>
    <row r="679" spans="9:9">
      <c r="I679" s="4"/>
    </row>
    <row r="680" spans="9:9">
      <c r="I680" s="4"/>
    </row>
    <row r="681" spans="9:9">
      <c r="I681" s="4"/>
    </row>
    <row r="682" spans="9:9">
      <c r="I682" s="4"/>
    </row>
    <row r="683" spans="9:9">
      <c r="I683" s="4"/>
    </row>
    <row r="684" spans="9:9">
      <c r="I684" s="4"/>
    </row>
    <row r="685" spans="9:9">
      <c r="I685" s="4"/>
    </row>
    <row r="686" spans="9:9">
      <c r="I686" s="4"/>
    </row>
    <row r="687" spans="9:9">
      <c r="I687" s="4"/>
    </row>
    <row r="688" spans="9:9">
      <c r="I688" s="4"/>
    </row>
    <row r="689" spans="9:9">
      <c r="I689" s="4"/>
    </row>
    <row r="690" spans="9:9">
      <c r="I690" s="4"/>
    </row>
    <row r="691" spans="9:9">
      <c r="I691" s="4"/>
    </row>
    <row r="692" spans="9:9">
      <c r="I692" s="4"/>
    </row>
    <row r="693" spans="9:9">
      <c r="I693" s="4"/>
    </row>
    <row r="694" spans="9:9">
      <c r="I694" s="4"/>
    </row>
    <row r="695" spans="9:9">
      <c r="I695" s="4"/>
    </row>
    <row r="696" spans="9:9">
      <c r="I696" s="4"/>
    </row>
    <row r="697" spans="9:9">
      <c r="I697" s="4"/>
    </row>
    <row r="698" spans="9:9">
      <c r="I698" s="4"/>
    </row>
    <row r="699" spans="9:9">
      <c r="I699" s="4"/>
    </row>
    <row r="700" spans="9:9">
      <c r="I700" s="4"/>
    </row>
    <row r="701" spans="9:9">
      <c r="I701" s="4"/>
    </row>
    <row r="702" spans="9:9">
      <c r="I702" s="4"/>
    </row>
    <row r="703" spans="9:9">
      <c r="I703" s="4"/>
    </row>
    <row r="704" spans="9:9">
      <c r="I704" s="4"/>
    </row>
    <row r="705" spans="9:9">
      <c r="I705" s="4"/>
    </row>
    <row r="706" spans="9:9">
      <c r="I706" s="4"/>
    </row>
    <row r="707" spans="9:9">
      <c r="I707" s="4"/>
    </row>
    <row r="708" spans="9:9">
      <c r="I708" s="4"/>
    </row>
    <row r="709" spans="9:9">
      <c r="I709" s="4"/>
    </row>
    <row r="710" spans="9:9">
      <c r="I710" s="4"/>
    </row>
    <row r="711" spans="9:9">
      <c r="I711" s="4"/>
    </row>
    <row r="712" spans="9:9">
      <c r="I712" s="4"/>
    </row>
    <row r="713" spans="9:9">
      <c r="I713" s="4"/>
    </row>
    <row r="714" spans="9:9">
      <c r="I714" s="4"/>
    </row>
    <row r="715" spans="9:9">
      <c r="I715" s="4"/>
    </row>
    <row r="716" spans="9:9">
      <c r="I716" s="4"/>
    </row>
    <row r="717" spans="9:9">
      <c r="I717" s="4"/>
    </row>
    <row r="718" spans="9:9">
      <c r="I718" s="4"/>
    </row>
    <row r="719" spans="9:9">
      <c r="I719" s="4"/>
    </row>
    <row r="720" spans="9:9">
      <c r="I720" s="4"/>
    </row>
    <row r="721" spans="9:9">
      <c r="I721" s="4"/>
    </row>
    <row r="722" spans="9:9">
      <c r="I722" s="4"/>
    </row>
    <row r="723" spans="9:9">
      <c r="I723" s="4"/>
    </row>
    <row r="724" spans="9:9">
      <c r="I724" s="4"/>
    </row>
    <row r="725" spans="9:9">
      <c r="I725" s="4"/>
    </row>
    <row r="726" spans="9:9">
      <c r="I726" s="4"/>
    </row>
    <row r="727" spans="9:9">
      <c r="I727" s="4"/>
    </row>
    <row r="728" spans="9:9">
      <c r="I728" s="4"/>
    </row>
    <row r="729" spans="9:9">
      <c r="I729" s="4"/>
    </row>
    <row r="730" spans="9:9">
      <c r="I730" s="4"/>
    </row>
    <row r="731" spans="9:9">
      <c r="I731" s="4"/>
    </row>
    <row r="732" spans="9:9">
      <c r="I732" s="4"/>
    </row>
    <row r="733" spans="9:9">
      <c r="I733" s="4"/>
    </row>
    <row r="734" spans="9:9">
      <c r="I734" s="4"/>
    </row>
    <row r="735" spans="9:9">
      <c r="I735" s="4"/>
    </row>
    <row r="736" spans="9:9">
      <c r="I736" s="4"/>
    </row>
    <row r="737" spans="9:9">
      <c r="I737" s="4"/>
    </row>
    <row r="738" spans="9:9">
      <c r="I738" s="4"/>
    </row>
    <row r="739" spans="9:9">
      <c r="I739" s="4"/>
    </row>
    <row r="740" spans="9:9">
      <c r="I740" s="4"/>
    </row>
    <row r="741" spans="9:9">
      <c r="I741" s="4"/>
    </row>
    <row r="742" spans="9:9">
      <c r="I742" s="4"/>
    </row>
    <row r="743" spans="9:9">
      <c r="I743" s="4"/>
    </row>
    <row r="744" spans="9:9">
      <c r="I744" s="4"/>
    </row>
    <row r="745" spans="9:9">
      <c r="I745" s="4"/>
    </row>
    <row r="746" spans="9:9">
      <c r="I746" s="4"/>
    </row>
    <row r="747" spans="9:9">
      <c r="I747" s="4"/>
    </row>
    <row r="748" spans="9:9">
      <c r="I748" s="4"/>
    </row>
    <row r="749" spans="9:9">
      <c r="I749" s="4"/>
    </row>
    <row r="750" spans="9:9">
      <c r="I750" s="4"/>
    </row>
    <row r="751" spans="9:9">
      <c r="I751" s="4"/>
    </row>
    <row r="752" spans="9:9">
      <c r="I752" s="4"/>
    </row>
    <row r="753" spans="9:9">
      <c r="I753" s="4"/>
    </row>
    <row r="754" spans="9:9">
      <c r="I754" s="4"/>
    </row>
    <row r="755" spans="9:9">
      <c r="I755" s="4"/>
    </row>
    <row r="756" spans="9:9">
      <c r="I756" s="4"/>
    </row>
    <row r="757" spans="9:9">
      <c r="I757" s="4"/>
    </row>
    <row r="758" spans="9:9">
      <c r="I758" s="4"/>
    </row>
    <row r="759" spans="9:9">
      <c r="I759" s="4"/>
    </row>
    <row r="760" spans="9:9">
      <c r="I760" s="4"/>
    </row>
    <row r="761" spans="9:9">
      <c r="I761" s="4"/>
    </row>
    <row r="762" spans="9:9">
      <c r="I762" s="4"/>
    </row>
    <row r="763" spans="9:9">
      <c r="I763" s="4"/>
    </row>
    <row r="764" spans="9:9">
      <c r="I764" s="4"/>
    </row>
    <row r="765" spans="9:9">
      <c r="I765" s="4"/>
    </row>
    <row r="766" spans="9:9">
      <c r="I766" s="4"/>
    </row>
    <row r="767" spans="9:9">
      <c r="I767" s="4"/>
    </row>
    <row r="768" spans="9:9">
      <c r="I768" s="4"/>
    </row>
    <row r="769" spans="9:9">
      <c r="I769" s="4"/>
    </row>
    <row r="770" spans="9:9">
      <c r="I770" s="4"/>
    </row>
    <row r="771" spans="9:9">
      <c r="I771" s="4"/>
    </row>
    <row r="772" spans="9:9">
      <c r="I772" s="4"/>
    </row>
    <row r="773" spans="9:9">
      <c r="I773" s="4"/>
    </row>
    <row r="774" spans="9:9">
      <c r="I774" s="4"/>
    </row>
    <row r="775" spans="9:9">
      <c r="I775" s="4"/>
    </row>
    <row r="776" spans="9:9">
      <c r="I776" s="4"/>
    </row>
    <row r="777" spans="9:9">
      <c r="I777" s="4"/>
    </row>
    <row r="778" spans="9:9">
      <c r="I778" s="4"/>
    </row>
    <row r="779" spans="9:9">
      <c r="I779" s="4"/>
    </row>
    <row r="780" spans="9:9">
      <c r="I780" s="4"/>
    </row>
    <row r="781" spans="9:9">
      <c r="I781" s="4"/>
    </row>
    <row r="782" spans="9:9">
      <c r="I782" s="4"/>
    </row>
    <row r="783" spans="9:9">
      <c r="I783" s="4"/>
    </row>
    <row r="784" spans="9:9">
      <c r="I784" s="4"/>
    </row>
    <row r="785" spans="9:9">
      <c r="I785" s="4"/>
    </row>
    <row r="786" spans="9:9">
      <c r="I786" s="4"/>
    </row>
    <row r="787" spans="9:9">
      <c r="I787" s="4"/>
    </row>
    <row r="788" spans="9:9">
      <c r="I788" s="4"/>
    </row>
    <row r="789" spans="9:9">
      <c r="I789" s="4"/>
    </row>
    <row r="790" spans="9:9">
      <c r="I790" s="4"/>
    </row>
    <row r="791" spans="9:9">
      <c r="I791" s="4"/>
    </row>
    <row r="792" spans="9:9">
      <c r="I792" s="4"/>
    </row>
    <row r="793" spans="9:9">
      <c r="I793" s="4"/>
    </row>
    <row r="794" spans="9:9">
      <c r="I794" s="4"/>
    </row>
    <row r="795" spans="9:9">
      <c r="I795" s="4"/>
    </row>
    <row r="796" spans="9:9">
      <c r="I796" s="4"/>
    </row>
    <row r="797" spans="9:9">
      <c r="I797" s="4"/>
    </row>
    <row r="798" spans="9:9">
      <c r="I798" s="4"/>
    </row>
    <row r="799" spans="9:9">
      <c r="I799" s="4"/>
    </row>
    <row r="800" spans="9:9">
      <c r="I800" s="4"/>
    </row>
    <row r="801" spans="9:9">
      <c r="I801" s="4"/>
    </row>
    <row r="802" spans="9:9">
      <c r="I802" s="4"/>
    </row>
    <row r="803" spans="9:9">
      <c r="I803" s="4"/>
    </row>
    <row r="804" spans="9:9">
      <c r="I804" s="4"/>
    </row>
    <row r="805" spans="9:9">
      <c r="I805" s="4"/>
    </row>
    <row r="806" spans="9:9">
      <c r="I806" s="4"/>
    </row>
    <row r="807" spans="9:9">
      <c r="I807" s="4"/>
    </row>
    <row r="808" spans="9:9">
      <c r="I808" s="4"/>
    </row>
    <row r="809" spans="9:9">
      <c r="I809" s="4"/>
    </row>
    <row r="810" spans="9:9">
      <c r="I810" s="4"/>
    </row>
    <row r="811" spans="9:9">
      <c r="I811" s="4"/>
    </row>
    <row r="812" spans="9:9">
      <c r="I812" s="4"/>
    </row>
    <row r="813" spans="9:9">
      <c r="I813" s="4"/>
    </row>
    <row r="814" spans="9:9">
      <c r="I814" s="4"/>
    </row>
    <row r="815" spans="9:9">
      <c r="I815" s="4"/>
    </row>
    <row r="816" spans="9:9">
      <c r="I816" s="4"/>
    </row>
    <row r="817" spans="9:9">
      <c r="I817" s="4"/>
    </row>
    <row r="818" spans="9:9">
      <c r="I818" s="4"/>
    </row>
    <row r="819" spans="9:9">
      <c r="I819" s="4"/>
    </row>
    <row r="820" spans="9:9">
      <c r="I820" s="4"/>
    </row>
    <row r="821" spans="9:9">
      <c r="I821" s="4"/>
    </row>
    <row r="822" spans="9:9">
      <c r="I822" s="4"/>
    </row>
    <row r="823" spans="9:9">
      <c r="I823" s="4"/>
    </row>
    <row r="824" spans="9:9">
      <c r="I824" s="4"/>
    </row>
    <row r="825" spans="9:9">
      <c r="I825" s="4"/>
    </row>
    <row r="826" spans="9:9">
      <c r="I826" s="4"/>
    </row>
    <row r="827" spans="9:9">
      <c r="I827" s="4"/>
    </row>
    <row r="828" spans="9:9">
      <c r="I828" s="4"/>
    </row>
    <row r="829" spans="9:9">
      <c r="I829" s="4"/>
    </row>
    <row r="830" spans="9:9">
      <c r="I830" s="4"/>
    </row>
    <row r="831" spans="9:9">
      <c r="I831" s="4"/>
    </row>
    <row r="832" spans="9:9">
      <c r="I832" s="4"/>
    </row>
    <row r="833" spans="9:9">
      <c r="I833" s="4"/>
    </row>
    <row r="834" spans="9:9">
      <c r="I834" s="4"/>
    </row>
    <row r="835" spans="9:9">
      <c r="I835" s="4"/>
    </row>
    <row r="836" spans="9:9">
      <c r="I836" s="4"/>
    </row>
    <row r="837" spans="9:9">
      <c r="I837" s="4"/>
    </row>
    <row r="838" spans="9:9">
      <c r="I838" s="4"/>
    </row>
    <row r="839" spans="9:9">
      <c r="I839" s="4"/>
    </row>
    <row r="840" spans="9:9">
      <c r="I840" s="4"/>
    </row>
    <row r="841" spans="9:9">
      <c r="I841" s="4"/>
    </row>
    <row r="842" spans="9:9">
      <c r="I842" s="4"/>
    </row>
    <row r="843" spans="9:9">
      <c r="I843" s="4"/>
    </row>
    <row r="844" spans="9:9">
      <c r="I844" s="4"/>
    </row>
    <row r="845" spans="9:9">
      <c r="I845" s="4"/>
    </row>
    <row r="846" spans="9:9">
      <c r="I846" s="4"/>
    </row>
    <row r="847" spans="9:9">
      <c r="I847" s="4"/>
    </row>
    <row r="848" spans="9:9">
      <c r="I848" s="4"/>
    </row>
    <row r="849" spans="9:9">
      <c r="I849" s="4"/>
    </row>
    <row r="850" spans="9:9">
      <c r="I850" s="4"/>
    </row>
    <row r="851" spans="9:9">
      <c r="I851" s="4"/>
    </row>
    <row r="852" spans="9:9">
      <c r="I852" s="4"/>
    </row>
    <row r="853" spans="9:9">
      <c r="I853" s="4"/>
    </row>
    <row r="854" spans="9:9">
      <c r="I854" s="4"/>
    </row>
    <row r="855" spans="9:9">
      <c r="I855" s="4"/>
    </row>
    <row r="856" spans="9:9">
      <c r="I856" s="4"/>
    </row>
    <row r="857" spans="9:9">
      <c r="I857" s="4"/>
    </row>
    <row r="858" spans="9:9">
      <c r="I858" s="4"/>
    </row>
    <row r="859" spans="9:9">
      <c r="I859" s="4"/>
    </row>
    <row r="860" spans="9:9">
      <c r="I860" s="4"/>
    </row>
    <row r="861" spans="9:9">
      <c r="I861" s="4"/>
    </row>
    <row r="862" spans="9:9">
      <c r="I862" s="4"/>
    </row>
    <row r="863" spans="9:9">
      <c r="I863" s="4"/>
    </row>
    <row r="864" spans="9:9">
      <c r="I864" s="4"/>
    </row>
    <row r="865" spans="9:9">
      <c r="I865" s="4"/>
    </row>
    <row r="866" spans="9:9">
      <c r="I866" s="4"/>
    </row>
    <row r="867" spans="9:9">
      <c r="I867" s="4"/>
    </row>
    <row r="868" spans="9:9">
      <c r="I868" s="4"/>
    </row>
    <row r="869" spans="9:9">
      <c r="I869" s="4"/>
    </row>
    <row r="870" spans="9:9">
      <c r="I870" s="4"/>
    </row>
    <row r="871" spans="9:9">
      <c r="I871" s="4"/>
    </row>
    <row r="872" spans="9:9">
      <c r="I872" s="4"/>
    </row>
    <row r="873" spans="9:9">
      <c r="I873" s="4"/>
    </row>
    <row r="874" spans="9:9">
      <c r="I874" s="4"/>
    </row>
    <row r="875" spans="9:9">
      <c r="I875" s="4"/>
    </row>
    <row r="876" spans="9:9">
      <c r="I876" s="4"/>
    </row>
    <row r="877" spans="9:9">
      <c r="I877" s="4"/>
    </row>
    <row r="878" spans="9:9">
      <c r="I878" s="4"/>
    </row>
    <row r="879" spans="9:9">
      <c r="I879" s="4"/>
    </row>
    <row r="880" spans="9:9">
      <c r="I880" s="4"/>
    </row>
    <row r="881" spans="9:9">
      <c r="I881" s="4"/>
    </row>
    <row r="882" spans="9:9">
      <c r="I882" s="4"/>
    </row>
    <row r="883" spans="9:9">
      <c r="I883" s="4"/>
    </row>
    <row r="884" spans="9:9">
      <c r="I884" s="4"/>
    </row>
    <row r="885" spans="9:9">
      <c r="I885" s="4"/>
    </row>
    <row r="886" spans="9:9">
      <c r="I886" s="4"/>
    </row>
    <row r="887" spans="9:9">
      <c r="I887" s="4"/>
    </row>
    <row r="888" spans="9:9">
      <c r="I888" s="4"/>
    </row>
    <row r="889" spans="9:9">
      <c r="I889" s="4"/>
    </row>
    <row r="890" spans="9:9">
      <c r="I890" s="4"/>
    </row>
    <row r="891" spans="9:9">
      <c r="I891" s="4"/>
    </row>
    <row r="892" spans="9:9">
      <c r="I892" s="4"/>
    </row>
    <row r="893" spans="9:9">
      <c r="I893" s="4"/>
    </row>
    <row r="894" spans="9:9">
      <c r="I894" s="4"/>
    </row>
    <row r="895" spans="9:9">
      <c r="I895" s="4"/>
    </row>
    <row r="896" spans="9:9">
      <c r="I896" s="4"/>
    </row>
    <row r="897" spans="9:9">
      <c r="I897" s="4"/>
    </row>
    <row r="898" spans="9:9">
      <c r="I898" s="4"/>
    </row>
    <row r="899" spans="9:9">
      <c r="I899" s="4"/>
    </row>
    <row r="900" spans="9:9">
      <c r="I900" s="4"/>
    </row>
    <row r="901" spans="9:9">
      <c r="I901" s="4"/>
    </row>
    <row r="902" spans="9:9">
      <c r="I902" s="4"/>
    </row>
    <row r="903" spans="9:9">
      <c r="I903" s="4"/>
    </row>
    <row r="904" spans="9:9">
      <c r="I904" s="4"/>
    </row>
    <row r="905" spans="9:9">
      <c r="I905" s="4"/>
    </row>
    <row r="906" spans="9:9">
      <c r="I906" s="4"/>
    </row>
    <row r="907" spans="9:9">
      <c r="I907" s="4"/>
    </row>
    <row r="908" spans="9:9">
      <c r="I908" s="4"/>
    </row>
    <row r="909" spans="9:9">
      <c r="I909" s="4"/>
    </row>
    <row r="910" spans="9:9">
      <c r="I910" s="4"/>
    </row>
    <row r="911" spans="9:9">
      <c r="I911" s="4"/>
    </row>
    <row r="912" spans="9:9">
      <c r="I912" s="4"/>
    </row>
    <row r="913" spans="9:9">
      <c r="I913" s="4"/>
    </row>
    <row r="914" spans="9:9">
      <c r="I914" s="4"/>
    </row>
    <row r="915" spans="9:9">
      <c r="I915" s="4"/>
    </row>
    <row r="916" spans="9:9">
      <c r="I916" s="4"/>
    </row>
    <row r="917" spans="9:9">
      <c r="I917" s="4"/>
    </row>
    <row r="918" spans="9:9">
      <c r="I918" s="4"/>
    </row>
    <row r="919" spans="9:9">
      <c r="I919" s="4"/>
    </row>
    <row r="920" spans="9:9">
      <c r="I920" s="4"/>
    </row>
    <row r="921" spans="9:9">
      <c r="I921" s="4"/>
    </row>
    <row r="922" spans="9:9">
      <c r="I922" s="4"/>
    </row>
    <row r="923" spans="9:9">
      <c r="I923" s="4"/>
    </row>
    <row r="924" spans="9:9">
      <c r="I924" s="4"/>
    </row>
    <row r="925" spans="9:9">
      <c r="I925" s="4"/>
    </row>
    <row r="926" spans="9:9">
      <c r="I926" s="4"/>
    </row>
    <row r="927" spans="9:9">
      <c r="I927" s="4"/>
    </row>
    <row r="928" spans="9:9">
      <c r="I928" s="4"/>
    </row>
    <row r="929" spans="9:9">
      <c r="I929" s="4"/>
    </row>
    <row r="930" spans="9:9">
      <c r="I930" s="4"/>
    </row>
    <row r="931" spans="9:9">
      <c r="I931" s="4"/>
    </row>
    <row r="932" spans="9:9">
      <c r="I932" s="4"/>
    </row>
    <row r="933" spans="9:9">
      <c r="I933" s="4"/>
    </row>
    <row r="934" spans="9:9">
      <c r="I934" s="4"/>
    </row>
    <row r="935" spans="9:9">
      <c r="I935" s="4"/>
    </row>
    <row r="936" spans="9:9">
      <c r="I936" s="4"/>
    </row>
    <row r="937" spans="9:9">
      <c r="I937" s="4"/>
    </row>
    <row r="938" spans="9:9">
      <c r="I938" s="4"/>
    </row>
    <row r="939" spans="9:9">
      <c r="I939" s="4"/>
    </row>
    <row r="940" spans="9:9">
      <c r="I940" s="4"/>
    </row>
    <row r="941" spans="9:9">
      <c r="I941" s="4"/>
    </row>
    <row r="942" spans="9:9">
      <c r="I942" s="4"/>
    </row>
    <row r="943" spans="9:9">
      <c r="I943" s="4"/>
    </row>
    <row r="944" spans="9:9">
      <c r="I944" s="4"/>
    </row>
    <row r="945" spans="9:9">
      <c r="I945" s="4"/>
    </row>
    <row r="946" spans="9:9">
      <c r="I946" s="4"/>
    </row>
    <row r="947" spans="9:9">
      <c r="I947" s="4"/>
    </row>
    <row r="948" spans="9:9">
      <c r="I948" s="4"/>
    </row>
    <row r="949" spans="9:9">
      <c r="I949" s="4"/>
    </row>
    <row r="950" spans="9:9">
      <c r="I950" s="4"/>
    </row>
    <row r="951" spans="9:9">
      <c r="I951" s="4"/>
    </row>
    <row r="952" spans="9:9">
      <c r="I952" s="4"/>
    </row>
    <row r="953" spans="9:9">
      <c r="I953" s="4"/>
    </row>
    <row r="954" spans="9:9">
      <c r="I954" s="4"/>
    </row>
    <row r="955" spans="9:9">
      <c r="I955" s="4"/>
    </row>
    <row r="956" spans="9:9">
      <c r="I956" s="4"/>
    </row>
    <row r="957" spans="9:9">
      <c r="I957" s="4"/>
    </row>
    <row r="958" spans="9:9">
      <c r="I958" s="4"/>
    </row>
    <row r="959" spans="9:9">
      <c r="I959" s="4"/>
    </row>
    <row r="960" spans="9:9">
      <c r="I960" s="4"/>
    </row>
    <row r="961" spans="9:9">
      <c r="I961" s="4"/>
    </row>
    <row r="962" spans="9:9">
      <c r="I962" s="4"/>
    </row>
    <row r="963" spans="9:9">
      <c r="I963" s="4"/>
    </row>
    <row r="964" spans="9:9">
      <c r="I964" s="4"/>
    </row>
    <row r="965" spans="9:9">
      <c r="I965" s="4"/>
    </row>
    <row r="966" spans="9:9">
      <c r="I966" s="4"/>
    </row>
    <row r="967" spans="9:9">
      <c r="I967" s="4"/>
    </row>
    <row r="968" spans="9:9">
      <c r="I968" s="4"/>
    </row>
    <row r="969" spans="9:9">
      <c r="I969" s="4"/>
    </row>
    <row r="970" spans="9:9">
      <c r="I970" s="4"/>
    </row>
    <row r="971" spans="9:9">
      <c r="I971" s="4"/>
    </row>
    <row r="972" spans="9:9">
      <c r="I972" s="4"/>
    </row>
    <row r="973" spans="9:9">
      <c r="I973" s="4"/>
    </row>
    <row r="974" spans="9:9">
      <c r="I974" s="4"/>
    </row>
    <row r="975" spans="9:9">
      <c r="I975" s="4"/>
    </row>
    <row r="976" spans="9:9">
      <c r="I976" s="4"/>
    </row>
    <row r="977" spans="9:9">
      <c r="I977" s="4"/>
    </row>
    <row r="978" spans="9:9">
      <c r="I978" s="4"/>
    </row>
    <row r="979" spans="9:9">
      <c r="I979" s="4"/>
    </row>
    <row r="980" spans="9:9">
      <c r="I980" s="4"/>
    </row>
    <row r="981" spans="9:9">
      <c r="I981" s="4"/>
    </row>
    <row r="982" spans="9:9">
      <c r="I982" s="4"/>
    </row>
    <row r="983" spans="9:9">
      <c r="I983" s="4"/>
    </row>
    <row r="984" spans="9:9">
      <c r="I984" s="4"/>
    </row>
    <row r="985" spans="9:9">
      <c r="I985" s="4"/>
    </row>
    <row r="986" spans="9:9">
      <c r="I986" s="4"/>
    </row>
    <row r="987" spans="9:9">
      <c r="I987" s="4"/>
    </row>
    <row r="988" spans="9:9">
      <c r="I988" s="4"/>
    </row>
    <row r="989" spans="9:9">
      <c r="I989" s="4"/>
    </row>
    <row r="990" spans="9:9">
      <c r="I990" s="4"/>
    </row>
    <row r="991" spans="9:9">
      <c r="I991" s="4"/>
    </row>
    <row r="992" spans="9:9">
      <c r="I992" s="4"/>
    </row>
    <row r="993" spans="9:9">
      <c r="I993" s="4"/>
    </row>
    <row r="994" spans="9:9">
      <c r="I994" s="4"/>
    </row>
    <row r="995" spans="9:9">
      <c r="I995" s="4"/>
    </row>
    <row r="996" spans="9:9">
      <c r="I996" s="4"/>
    </row>
    <row r="997" spans="9:9">
      <c r="I997" s="4"/>
    </row>
    <row r="998" spans="9:9">
      <c r="I998" s="4"/>
    </row>
    <row r="999" spans="9:9">
      <c r="I999" s="4"/>
    </row>
    <row r="1000" spans="9:9">
      <c r="I1000" s="4"/>
    </row>
    <row r="1001" spans="9:9">
      <c r="I1001" s="4"/>
    </row>
    <row r="1002" spans="9:9">
      <c r="I1002" s="4"/>
    </row>
    <row r="1003" spans="9:9">
      <c r="I1003" s="4"/>
    </row>
    <row r="1004" spans="9:9">
      <c r="I1004" s="4"/>
    </row>
    <row r="1005" spans="9:9">
      <c r="I1005" s="4"/>
    </row>
    <row r="1006" spans="9:9">
      <c r="I1006" s="4"/>
    </row>
    <row r="1007" spans="9:9">
      <c r="I1007" s="4"/>
    </row>
    <row r="1008" spans="9:9">
      <c r="I1008" s="4"/>
    </row>
    <row r="1009" spans="9:9">
      <c r="I1009" s="4"/>
    </row>
    <row r="1010" spans="9:9">
      <c r="I1010" s="4"/>
    </row>
    <row r="1011" spans="9:9">
      <c r="I1011" s="4"/>
    </row>
    <row r="1012" spans="9:9">
      <c r="I1012" s="4"/>
    </row>
    <row r="1013" spans="9:9">
      <c r="I1013" s="4"/>
    </row>
    <row r="1014" spans="9:9">
      <c r="I1014" s="4"/>
    </row>
    <row r="1015" spans="9:9">
      <c r="I1015" s="4"/>
    </row>
    <row r="1016" spans="9:9">
      <c r="I1016" s="4"/>
    </row>
    <row r="1017" spans="9:9">
      <c r="I1017" s="4"/>
    </row>
    <row r="1018" spans="9:9">
      <c r="I1018" s="4"/>
    </row>
    <row r="1019" spans="9:9">
      <c r="I1019" s="4"/>
    </row>
    <row r="1020" spans="9:9">
      <c r="I1020" s="4"/>
    </row>
    <row r="1021" spans="9:9">
      <c r="I1021" s="4"/>
    </row>
    <row r="1022" spans="9:9">
      <c r="I1022" s="4"/>
    </row>
    <row r="1023" spans="9:9">
      <c r="I1023" s="4"/>
    </row>
    <row r="1024" spans="9:9">
      <c r="I1024" s="4"/>
    </row>
    <row r="1025" spans="9:9">
      <c r="I1025" s="4"/>
    </row>
    <row r="1026" spans="9:9">
      <c r="I1026" s="4"/>
    </row>
    <row r="1027" spans="9:9">
      <c r="I1027" s="4"/>
    </row>
    <row r="1028" spans="9:9">
      <c r="I1028" s="4"/>
    </row>
    <row r="1029" spans="9:9">
      <c r="I1029" s="4"/>
    </row>
    <row r="1030" spans="9:9">
      <c r="I1030" s="4"/>
    </row>
    <row r="1031" spans="9:9">
      <c r="I1031" s="4"/>
    </row>
    <row r="1032" spans="9:9">
      <c r="I1032" s="4"/>
    </row>
    <row r="1033" spans="9:9">
      <c r="I1033" s="4"/>
    </row>
    <row r="1034" spans="9:9">
      <c r="I1034" s="4"/>
    </row>
    <row r="1035" spans="9:9">
      <c r="I1035" s="4"/>
    </row>
    <row r="1036" spans="9:9">
      <c r="I1036" s="4"/>
    </row>
    <row r="1037" spans="9:9">
      <c r="I1037" s="4"/>
    </row>
    <row r="1038" spans="9:9">
      <c r="I1038" s="4"/>
    </row>
    <row r="1039" spans="9:9">
      <c r="I1039" s="4"/>
    </row>
    <row r="1040" spans="9:9">
      <c r="I1040" s="4"/>
    </row>
    <row r="1041" spans="9:9">
      <c r="I1041" s="4"/>
    </row>
    <row r="1042" spans="9:9">
      <c r="I1042" s="4"/>
    </row>
    <row r="1043" spans="9:9">
      <c r="I1043" s="4"/>
    </row>
    <row r="1044" spans="9:9">
      <c r="I1044" s="4"/>
    </row>
    <row r="1045" spans="9:9">
      <c r="I1045" s="4"/>
    </row>
    <row r="1046" spans="9:9">
      <c r="I1046" s="4"/>
    </row>
    <row r="1047" spans="9:9">
      <c r="I1047" s="4"/>
    </row>
    <row r="1048" spans="9:9">
      <c r="I1048" s="4"/>
    </row>
    <row r="1049" spans="9:9">
      <c r="I1049" s="4"/>
    </row>
    <row r="1050" spans="9:9">
      <c r="I1050" s="4"/>
    </row>
    <row r="1051" spans="9:9">
      <c r="I1051" s="4"/>
    </row>
    <row r="1052" spans="9:9">
      <c r="I1052" s="4"/>
    </row>
    <row r="1053" spans="9:9">
      <c r="I1053" s="4"/>
    </row>
    <row r="1054" spans="9:9">
      <c r="I1054" s="4"/>
    </row>
    <row r="1055" spans="9:9">
      <c r="I1055" s="4"/>
    </row>
    <row r="1056" spans="9:9">
      <c r="I1056" s="4"/>
    </row>
    <row r="1057" spans="9:9">
      <c r="I1057" s="4"/>
    </row>
    <row r="1058" spans="9:9">
      <c r="I1058" s="4"/>
    </row>
    <row r="1059" spans="9:9">
      <c r="I1059" s="4"/>
    </row>
    <row r="1060" spans="9:9">
      <c r="I1060" s="4"/>
    </row>
    <row r="1061" spans="9:9">
      <c r="I1061" s="4"/>
    </row>
    <row r="1062" spans="9:9">
      <c r="I1062" s="4"/>
    </row>
    <row r="1063" spans="9:9">
      <c r="I1063" s="4"/>
    </row>
    <row r="1064" spans="9:9">
      <c r="I1064" s="4"/>
    </row>
    <row r="1065" spans="9:9">
      <c r="I1065" s="4"/>
    </row>
    <row r="1066" spans="9:9">
      <c r="I1066" s="4"/>
    </row>
    <row r="1067" spans="9:9">
      <c r="I1067" s="4"/>
    </row>
    <row r="1068" spans="9:9">
      <c r="I1068" s="4"/>
    </row>
    <row r="1069" spans="9:9">
      <c r="I1069" s="4"/>
    </row>
    <row r="1070" spans="9:9">
      <c r="I1070" s="4"/>
    </row>
    <row r="1071" spans="9:9">
      <c r="I1071" s="4"/>
    </row>
    <row r="1072" spans="9:9">
      <c r="I1072" s="4"/>
    </row>
    <row r="1073" spans="9:9">
      <c r="I1073" s="4"/>
    </row>
    <row r="1074" spans="9:9">
      <c r="I1074" s="4"/>
    </row>
    <row r="1075" spans="9:9">
      <c r="I1075" s="4"/>
    </row>
    <row r="1076" spans="9:9">
      <c r="I1076" s="4"/>
    </row>
    <row r="1077" spans="9:9">
      <c r="I1077" s="4"/>
    </row>
    <row r="1078" spans="9:9">
      <c r="I1078" s="4"/>
    </row>
    <row r="1079" spans="9:9">
      <c r="I1079" s="4"/>
    </row>
    <row r="1080" spans="9:9">
      <c r="I1080" s="4"/>
    </row>
    <row r="1081" spans="9:9">
      <c r="I1081" s="4"/>
    </row>
    <row r="1082" spans="9:9">
      <c r="I1082" s="4"/>
    </row>
    <row r="1083" spans="9:9">
      <c r="I1083" s="4"/>
    </row>
    <row r="1084" spans="9:9">
      <c r="I1084" s="4"/>
    </row>
    <row r="1085" spans="9:9">
      <c r="I1085" s="4"/>
    </row>
    <row r="1086" spans="9:9">
      <c r="I1086" s="4"/>
    </row>
    <row r="1087" spans="9:9">
      <c r="I1087" s="4"/>
    </row>
    <row r="1088" spans="9:9">
      <c r="I1088" s="4"/>
    </row>
    <row r="1089" spans="9:9">
      <c r="I1089" s="4"/>
    </row>
    <row r="1090" spans="9:9">
      <c r="I1090" s="4"/>
    </row>
    <row r="1091" spans="9:9">
      <c r="I1091" s="4"/>
    </row>
    <row r="1092" spans="9:9">
      <c r="I1092" s="4"/>
    </row>
    <row r="1093" spans="9:9">
      <c r="I1093" s="4"/>
    </row>
    <row r="1094" spans="9:9">
      <c r="I1094" s="4"/>
    </row>
    <row r="1095" spans="9:9">
      <c r="I1095" s="4"/>
    </row>
    <row r="1096" spans="9:9">
      <c r="I1096" s="4"/>
    </row>
    <row r="1097" spans="9:9">
      <c r="I1097" s="4"/>
    </row>
    <row r="1098" spans="9:9">
      <c r="I1098" s="4"/>
    </row>
    <row r="1099" spans="9:9">
      <c r="I1099" s="4"/>
    </row>
    <row r="1100" spans="9:9">
      <c r="I1100" s="4"/>
    </row>
    <row r="1101" spans="9:9">
      <c r="I1101" s="4"/>
    </row>
    <row r="1102" spans="9:9">
      <c r="I1102" s="4"/>
    </row>
    <row r="1103" spans="9:9">
      <c r="I1103" s="4"/>
    </row>
    <row r="1104" spans="9:9">
      <c r="I1104" s="4"/>
    </row>
    <row r="1105" spans="9:9">
      <c r="I1105" s="4"/>
    </row>
    <row r="1106" spans="9:9">
      <c r="I1106" s="4"/>
    </row>
    <row r="1107" spans="9:9">
      <c r="I1107" s="4"/>
    </row>
    <row r="1108" spans="9:9">
      <c r="I1108" s="4"/>
    </row>
    <row r="1109" spans="9:9">
      <c r="I1109" s="4"/>
    </row>
    <row r="1110" spans="9:9">
      <c r="I1110" s="4"/>
    </row>
    <row r="1111" spans="9:9">
      <c r="I1111" s="4"/>
    </row>
    <row r="1112" spans="9:9">
      <c r="I1112" s="4"/>
    </row>
    <row r="1113" spans="9:9">
      <c r="I1113" s="4"/>
    </row>
    <row r="1114" spans="9:9">
      <c r="I1114" s="4"/>
    </row>
    <row r="1115" spans="9:9">
      <c r="I1115" s="4"/>
    </row>
    <row r="1116" spans="9:9">
      <c r="I1116" s="4"/>
    </row>
    <row r="1117" spans="9:9">
      <c r="I1117" s="4"/>
    </row>
    <row r="1118" spans="9:9">
      <c r="I1118" s="4"/>
    </row>
    <row r="1119" spans="9:9">
      <c r="I1119" s="4"/>
    </row>
    <row r="1120" spans="9:9">
      <c r="I1120" s="4"/>
    </row>
    <row r="1121" spans="9:9">
      <c r="I1121" s="4"/>
    </row>
    <row r="1122" spans="9:9">
      <c r="I1122" s="4"/>
    </row>
    <row r="1123" spans="9:9">
      <c r="I1123" s="4"/>
    </row>
    <row r="1124" spans="9:9">
      <c r="I1124" s="4"/>
    </row>
    <row r="1125" spans="9:9">
      <c r="I1125" s="4"/>
    </row>
    <row r="1126" spans="9:9">
      <c r="I1126" s="4"/>
    </row>
    <row r="1127" spans="9:9">
      <c r="I1127" s="4"/>
    </row>
    <row r="1128" spans="9:9">
      <c r="I1128" s="4"/>
    </row>
    <row r="1129" spans="9:9">
      <c r="I1129" s="4"/>
    </row>
    <row r="1130" spans="9:9">
      <c r="I1130" s="4"/>
    </row>
    <row r="1131" spans="9:9">
      <c r="I1131" s="4"/>
    </row>
    <row r="1132" spans="9:9">
      <c r="I1132" s="4"/>
    </row>
    <row r="1133" spans="9:9">
      <c r="I1133" s="4"/>
    </row>
    <row r="1134" spans="9:9">
      <c r="I1134" s="4"/>
    </row>
    <row r="1135" spans="9:9">
      <c r="I1135" s="4"/>
    </row>
    <row r="1136" spans="9:9">
      <c r="I1136" s="4"/>
    </row>
    <row r="1137" spans="9:9">
      <c r="I1137" s="4"/>
    </row>
    <row r="1138" spans="9:9">
      <c r="I1138" s="4"/>
    </row>
    <row r="1139" spans="9:9">
      <c r="I1139" s="4"/>
    </row>
    <row r="1140" spans="9:9">
      <c r="I1140" s="4"/>
    </row>
    <row r="1141" spans="9:9">
      <c r="I1141" s="4"/>
    </row>
    <row r="1142" spans="9:9">
      <c r="I1142" s="4"/>
    </row>
    <row r="1143" spans="9:9">
      <c r="I1143" s="4"/>
    </row>
    <row r="1144" spans="9:9">
      <c r="I1144" s="4"/>
    </row>
    <row r="1145" spans="9:9">
      <c r="I1145" s="4"/>
    </row>
    <row r="1146" spans="9:9">
      <c r="I1146" s="4"/>
    </row>
    <row r="1147" spans="9:9">
      <c r="I1147" s="4"/>
    </row>
    <row r="1148" spans="9:9">
      <c r="I1148" s="4"/>
    </row>
    <row r="1149" spans="9:9">
      <c r="I1149" s="4"/>
    </row>
    <row r="1150" spans="9:9">
      <c r="I1150" s="4"/>
    </row>
    <row r="1151" spans="9:9">
      <c r="I1151" s="4"/>
    </row>
    <row r="1152" spans="9:9">
      <c r="I1152" s="4"/>
    </row>
    <row r="1153" spans="9:9">
      <c r="I1153" s="4"/>
    </row>
    <row r="1154" spans="9:9">
      <c r="I1154" s="4"/>
    </row>
    <row r="1155" spans="9:9">
      <c r="I1155" s="4"/>
    </row>
    <row r="1156" spans="9:9">
      <c r="I1156" s="4"/>
    </row>
    <row r="1157" spans="9:9">
      <c r="I1157" s="4"/>
    </row>
    <row r="1158" spans="9:9">
      <c r="I1158" s="4"/>
    </row>
    <row r="1159" spans="9:9">
      <c r="I1159" s="4"/>
    </row>
    <row r="1160" spans="9:9">
      <c r="I1160" s="4"/>
    </row>
    <row r="1161" spans="9:9">
      <c r="I1161" s="4"/>
    </row>
    <row r="1162" spans="9:9">
      <c r="I1162" s="4"/>
    </row>
    <row r="1163" spans="9:9">
      <c r="I1163" s="4"/>
    </row>
    <row r="1164" spans="9:9">
      <c r="I1164" s="4"/>
    </row>
    <row r="1165" spans="9:9">
      <c r="I1165" s="4"/>
    </row>
    <row r="1166" spans="9:9">
      <c r="I1166" s="4"/>
    </row>
    <row r="1167" spans="9:9">
      <c r="I1167" s="4"/>
    </row>
    <row r="1168" spans="9:9">
      <c r="I1168" s="4"/>
    </row>
    <row r="1169" spans="9:9">
      <c r="I1169" s="4"/>
    </row>
    <row r="1170" spans="9:9">
      <c r="I1170" s="4"/>
    </row>
    <row r="1171" spans="9:9">
      <c r="I1171" s="4"/>
    </row>
    <row r="1172" spans="9:9">
      <c r="I1172" s="4"/>
    </row>
    <row r="1173" spans="9:9">
      <c r="I1173" s="4"/>
    </row>
    <row r="1174" spans="9:9">
      <c r="I1174" s="4"/>
    </row>
    <row r="1175" spans="9:9">
      <c r="I1175" s="4"/>
    </row>
    <row r="1176" spans="9:9">
      <c r="I1176" s="4"/>
    </row>
    <row r="1177" spans="9:9">
      <c r="I1177" s="4"/>
    </row>
    <row r="1178" spans="9:9">
      <c r="I1178" s="4"/>
    </row>
    <row r="1179" spans="9:9">
      <c r="I1179" s="4"/>
    </row>
    <row r="1180" spans="9:9">
      <c r="I1180" s="4"/>
    </row>
    <row r="1181" spans="9:9">
      <c r="I1181" s="4"/>
    </row>
    <row r="1182" spans="9:9">
      <c r="I1182" s="4"/>
    </row>
    <row r="1183" spans="9:9">
      <c r="I1183" s="4"/>
    </row>
    <row r="1184" spans="9:9">
      <c r="I1184" s="4"/>
    </row>
    <row r="1185" spans="9:9">
      <c r="I1185" s="4"/>
    </row>
    <row r="1186" spans="9:9">
      <c r="I1186" s="4"/>
    </row>
    <row r="1187" spans="9:9">
      <c r="I1187" s="4"/>
    </row>
    <row r="1188" spans="9:9">
      <c r="I1188" s="4"/>
    </row>
    <row r="1189" spans="9:9">
      <c r="I1189" s="4"/>
    </row>
    <row r="1190" spans="9:9">
      <c r="I1190" s="4"/>
    </row>
    <row r="1191" spans="9:9">
      <c r="I1191" s="4"/>
    </row>
    <row r="1192" spans="9:9">
      <c r="I1192" s="4"/>
    </row>
    <row r="1193" spans="9:9">
      <c r="I1193" s="4"/>
    </row>
    <row r="1194" spans="9:9">
      <c r="I1194" s="4"/>
    </row>
    <row r="1195" spans="9:9">
      <c r="I1195" s="4"/>
    </row>
    <row r="1196" spans="9:9">
      <c r="I1196" s="4"/>
    </row>
    <row r="1197" spans="9:9">
      <c r="I1197" s="4"/>
    </row>
    <row r="1198" spans="9:9">
      <c r="I1198" s="4"/>
    </row>
    <row r="1199" spans="9:9">
      <c r="I1199" s="4"/>
    </row>
    <row r="1200" spans="9:9">
      <c r="I1200" s="4"/>
    </row>
    <row r="1201" spans="9:9">
      <c r="I1201" s="4"/>
    </row>
    <row r="1202" spans="9:9">
      <c r="I1202" s="4"/>
    </row>
    <row r="1203" spans="9:9">
      <c r="I1203" s="4"/>
    </row>
    <row r="1204" spans="9:9">
      <c r="I1204" s="4"/>
    </row>
    <row r="1205" spans="9:9">
      <c r="I1205" s="4"/>
    </row>
    <row r="1206" spans="9:9">
      <c r="I1206" s="4"/>
    </row>
    <row r="1207" spans="9:9">
      <c r="I1207" s="4"/>
    </row>
    <row r="1208" spans="9:9">
      <c r="I1208" s="4"/>
    </row>
    <row r="1209" spans="9:9">
      <c r="I1209" s="4"/>
    </row>
    <row r="1210" spans="9:9">
      <c r="I1210" s="4"/>
    </row>
    <row r="1211" spans="9:9">
      <c r="I1211" s="4"/>
    </row>
    <row r="1212" spans="9:9">
      <c r="I1212" s="4"/>
    </row>
    <row r="1213" spans="9:9">
      <c r="I1213" s="4"/>
    </row>
    <row r="1214" spans="9:9">
      <c r="I1214" s="4"/>
    </row>
    <row r="1215" spans="9:9">
      <c r="I1215" s="4"/>
    </row>
    <row r="1216" spans="9:9">
      <c r="I1216" s="4"/>
    </row>
    <row r="1217" spans="9:9">
      <c r="I1217" s="4"/>
    </row>
    <row r="1218" spans="9:9">
      <c r="I1218" s="4"/>
    </row>
    <row r="1219" spans="9:9">
      <c r="I1219" s="4"/>
    </row>
    <row r="1220" spans="9:9">
      <c r="I1220" s="4"/>
    </row>
    <row r="1221" spans="9:9">
      <c r="I1221" s="4"/>
    </row>
    <row r="1222" spans="9:9">
      <c r="I1222" s="4"/>
    </row>
    <row r="1223" spans="9:9">
      <c r="I1223" s="4"/>
    </row>
    <row r="1224" spans="9:9">
      <c r="I1224" s="4"/>
    </row>
    <row r="1225" spans="9:9">
      <c r="I1225" s="4"/>
    </row>
    <row r="1226" spans="9:9">
      <c r="I1226" s="4"/>
    </row>
    <row r="1227" spans="9:9">
      <c r="I1227" s="4"/>
    </row>
    <row r="1228" spans="9:9">
      <c r="I1228" s="4"/>
    </row>
    <row r="1229" spans="9:9">
      <c r="I1229" s="4"/>
    </row>
    <row r="1230" spans="9:9">
      <c r="I1230" s="4"/>
    </row>
    <row r="1231" spans="9:9">
      <c r="I1231" s="4"/>
    </row>
    <row r="1232" spans="9:9">
      <c r="I1232" s="4"/>
    </row>
    <row r="1233" spans="9:9">
      <c r="I1233" s="4"/>
    </row>
    <row r="1234" spans="9:9">
      <c r="I1234" s="4"/>
    </row>
    <row r="1235" spans="9:9">
      <c r="I1235" s="4"/>
    </row>
    <row r="1236" spans="9:9">
      <c r="I1236" s="4"/>
    </row>
    <row r="1237" spans="9:9">
      <c r="I1237" s="4"/>
    </row>
    <row r="1238" spans="9:9">
      <c r="I1238" s="4"/>
    </row>
    <row r="1239" spans="9:9">
      <c r="I1239" s="4"/>
    </row>
    <row r="1240" spans="9:9">
      <c r="I1240" s="4"/>
    </row>
    <row r="1241" spans="9:9">
      <c r="I1241" s="4"/>
    </row>
    <row r="1242" spans="9:9">
      <c r="I1242" s="4"/>
    </row>
    <row r="1243" spans="9:9">
      <c r="I1243" s="4"/>
    </row>
    <row r="1244" spans="9:9">
      <c r="I1244" s="4"/>
    </row>
    <row r="1245" spans="9:9">
      <c r="I1245" s="4"/>
    </row>
    <row r="1246" spans="9:9">
      <c r="I1246" s="4"/>
    </row>
    <row r="1247" spans="9:9">
      <c r="I1247" s="4"/>
    </row>
    <row r="1248" spans="9:9">
      <c r="I1248" s="4"/>
    </row>
    <row r="1249" spans="9:9">
      <c r="I1249" s="4"/>
    </row>
    <row r="1250" spans="9:9">
      <c r="I1250" s="4"/>
    </row>
    <row r="1251" spans="9:9">
      <c r="I1251" s="4"/>
    </row>
    <row r="1252" spans="9:9">
      <c r="I1252" s="4"/>
    </row>
    <row r="1253" spans="9:9">
      <c r="I1253" s="4"/>
    </row>
    <row r="1254" spans="9:9">
      <c r="I1254" s="4"/>
    </row>
    <row r="1255" spans="9:9">
      <c r="I1255" s="4"/>
    </row>
    <row r="1256" spans="9:9">
      <c r="I1256" s="4"/>
    </row>
    <row r="1257" spans="9:9">
      <c r="I1257" s="4"/>
    </row>
    <row r="1258" spans="9:9">
      <c r="I1258" s="4"/>
    </row>
    <row r="1259" spans="9:9">
      <c r="I1259" s="4"/>
    </row>
    <row r="1260" spans="9:9">
      <c r="I1260" s="4"/>
    </row>
    <row r="1261" spans="9:9">
      <c r="I1261" s="4"/>
    </row>
    <row r="1262" spans="9:9">
      <c r="I1262" s="4"/>
    </row>
    <row r="1263" spans="9:9">
      <c r="I1263" s="4"/>
    </row>
    <row r="1264" spans="9:9">
      <c r="I1264" s="4"/>
    </row>
    <row r="1265" spans="9:9">
      <c r="I1265" s="4"/>
    </row>
    <row r="1266" spans="9:9">
      <c r="I1266" s="4"/>
    </row>
    <row r="1267" spans="9:9">
      <c r="I1267" s="4"/>
    </row>
    <row r="1268" spans="9:9">
      <c r="I1268" s="4"/>
    </row>
    <row r="1269" spans="9:9">
      <c r="I1269" s="4"/>
    </row>
    <row r="1270" spans="9:9">
      <c r="I1270" s="4"/>
    </row>
    <row r="1271" spans="9:9">
      <c r="I1271" s="4"/>
    </row>
    <row r="1272" spans="9:9">
      <c r="I1272" s="4"/>
    </row>
    <row r="1273" spans="9:9">
      <c r="I1273" s="4"/>
    </row>
    <row r="1274" spans="9:9">
      <c r="I1274" s="4"/>
    </row>
    <row r="1275" spans="9:9">
      <c r="I1275" s="4"/>
    </row>
    <row r="1276" spans="9:9">
      <c r="I1276" s="4"/>
    </row>
    <row r="1277" spans="9:9">
      <c r="I1277" s="4"/>
    </row>
    <row r="1278" spans="9:9">
      <c r="I1278" s="4"/>
    </row>
    <row r="1279" spans="9:9">
      <c r="I1279" s="4"/>
    </row>
    <row r="1280" spans="9:9">
      <c r="I1280" s="4"/>
    </row>
    <row r="1281" spans="9:9">
      <c r="I1281" s="4"/>
    </row>
    <row r="1282" spans="9:9">
      <c r="I1282" s="4"/>
    </row>
    <row r="1283" spans="9:9">
      <c r="I1283" s="4"/>
    </row>
    <row r="1284" spans="9:9">
      <c r="I1284" s="4"/>
    </row>
    <row r="1285" spans="9:9">
      <c r="I1285" s="4"/>
    </row>
    <row r="1286" spans="9:9">
      <c r="I1286" s="4"/>
    </row>
    <row r="1287" spans="9:9">
      <c r="I1287" s="4"/>
    </row>
    <row r="1288" spans="9:9">
      <c r="I1288" s="4"/>
    </row>
    <row r="1289" spans="9:9">
      <c r="I1289" s="4"/>
    </row>
    <row r="1290" spans="9:9">
      <c r="I1290" s="4"/>
    </row>
    <row r="1291" spans="9:9">
      <c r="I1291" s="4"/>
    </row>
    <row r="1292" spans="9:9">
      <c r="I1292" s="4"/>
    </row>
    <row r="1293" spans="9:9">
      <c r="I1293" s="4"/>
    </row>
    <row r="1294" spans="9:9">
      <c r="I1294" s="4"/>
    </row>
    <row r="1295" spans="9:9">
      <c r="I1295" s="4"/>
    </row>
    <row r="1296" spans="9:9">
      <c r="I1296" s="4"/>
    </row>
    <row r="1297" spans="9:9">
      <c r="I1297" s="4"/>
    </row>
    <row r="1298" spans="9:9">
      <c r="I1298" s="4"/>
    </row>
    <row r="1299" spans="9:9">
      <c r="I1299" s="4"/>
    </row>
    <row r="1300" spans="9:9">
      <c r="I1300" s="4"/>
    </row>
    <row r="1301" spans="9:9">
      <c r="I1301" s="4"/>
    </row>
    <row r="1302" spans="9:9">
      <c r="I1302" s="4"/>
    </row>
    <row r="1303" spans="9:9">
      <c r="I1303" s="4"/>
    </row>
    <row r="1304" spans="9:9">
      <c r="I1304" s="4"/>
    </row>
    <row r="1305" spans="9:9">
      <c r="I1305" s="4"/>
    </row>
    <row r="1306" spans="9:9">
      <c r="I1306" s="4"/>
    </row>
    <row r="1307" spans="9:9">
      <c r="I1307" s="4"/>
    </row>
    <row r="1308" spans="9:9">
      <c r="I1308" s="4"/>
    </row>
    <row r="1309" spans="9:9">
      <c r="I1309" s="4"/>
    </row>
    <row r="1310" spans="9:9">
      <c r="I1310" s="4"/>
    </row>
    <row r="1311" spans="9:9">
      <c r="I1311" s="4"/>
    </row>
    <row r="1312" spans="9:9">
      <c r="I1312" s="4"/>
    </row>
    <row r="1313" spans="9:9">
      <c r="I1313" s="4"/>
    </row>
    <row r="1314" spans="9:9">
      <c r="I1314" s="4"/>
    </row>
    <row r="1315" spans="9:9">
      <c r="I1315" s="4"/>
    </row>
    <row r="1316" spans="9:9">
      <c r="I1316" s="4"/>
    </row>
    <row r="1317" spans="9:9">
      <c r="I1317" s="4"/>
    </row>
    <row r="1318" spans="9:9">
      <c r="I1318" s="4"/>
    </row>
    <row r="1319" spans="9:9">
      <c r="I1319" s="4"/>
    </row>
    <row r="1320" spans="9:9">
      <c r="I1320" s="4"/>
    </row>
    <row r="1321" spans="9:9">
      <c r="I1321" s="4"/>
    </row>
    <row r="1322" spans="9:9">
      <c r="I1322" s="4"/>
    </row>
    <row r="1323" spans="9:9">
      <c r="I1323" s="4"/>
    </row>
    <row r="1324" spans="9:9">
      <c r="I1324" s="4"/>
    </row>
    <row r="1325" spans="9:9">
      <c r="I1325" s="4"/>
    </row>
    <row r="1326" spans="9:9">
      <c r="I1326" s="4"/>
    </row>
    <row r="1327" spans="9:9">
      <c r="I1327" s="4"/>
    </row>
    <row r="1328" spans="9:9">
      <c r="I1328" s="4"/>
    </row>
    <row r="1329" spans="9:9">
      <c r="I1329" s="4"/>
    </row>
    <row r="1330" spans="9:9">
      <c r="I1330" s="4"/>
    </row>
    <row r="1331" spans="9:9">
      <c r="I1331" s="4"/>
    </row>
    <row r="1332" spans="9:9">
      <c r="I1332" s="4"/>
    </row>
    <row r="1333" spans="9:9">
      <c r="I1333" s="4"/>
    </row>
    <row r="1334" spans="9:9">
      <c r="I1334" s="4"/>
    </row>
    <row r="1335" spans="9:9">
      <c r="I1335" s="4"/>
    </row>
    <row r="1336" spans="9:9">
      <c r="I1336" s="4"/>
    </row>
    <row r="1337" spans="9:9">
      <c r="I1337" s="4"/>
    </row>
    <row r="1338" spans="9:9">
      <c r="I1338" s="4"/>
    </row>
    <row r="1339" spans="9:9">
      <c r="I1339" s="4"/>
    </row>
    <row r="1340" spans="9:9">
      <c r="I1340" s="4"/>
    </row>
    <row r="1341" spans="9:9">
      <c r="I1341" s="4"/>
    </row>
    <row r="1342" spans="9:9">
      <c r="I1342" s="4"/>
    </row>
    <row r="1343" spans="9:9">
      <c r="I1343" s="4"/>
    </row>
    <row r="1344" spans="9:9">
      <c r="I1344" s="4"/>
    </row>
    <row r="1345" spans="9:9">
      <c r="I1345" s="4"/>
    </row>
    <row r="1346" spans="9:9">
      <c r="I1346" s="4"/>
    </row>
    <row r="1347" spans="9:9">
      <c r="I1347" s="4"/>
    </row>
    <row r="1348" spans="9:9">
      <c r="I1348" s="4"/>
    </row>
    <row r="1349" spans="9:9">
      <c r="I1349" s="4"/>
    </row>
    <row r="1350" spans="9:9">
      <c r="I1350" s="4"/>
    </row>
    <row r="1351" spans="9:9">
      <c r="I1351" s="4"/>
    </row>
    <row r="1352" spans="9:9">
      <c r="I1352" s="4"/>
    </row>
    <row r="1353" spans="9:9">
      <c r="I1353" s="4"/>
    </row>
    <row r="1354" spans="9:9">
      <c r="I1354" s="4"/>
    </row>
    <row r="1355" spans="9:9">
      <c r="I1355" s="4"/>
    </row>
    <row r="1356" spans="9:9">
      <c r="I1356" s="4"/>
    </row>
    <row r="1357" spans="9:9">
      <c r="I1357" s="4"/>
    </row>
    <row r="1358" spans="9:9">
      <c r="I1358" s="4"/>
    </row>
    <row r="1359" spans="9:9">
      <c r="I1359" s="4"/>
    </row>
    <row r="1360" spans="9:9">
      <c r="I1360" s="4"/>
    </row>
    <row r="1361" spans="9:9">
      <c r="I1361" s="4"/>
    </row>
    <row r="1362" spans="9:9">
      <c r="I1362" s="4"/>
    </row>
    <row r="1363" spans="9:9">
      <c r="I1363" s="4"/>
    </row>
    <row r="1364" spans="9:9">
      <c r="I1364" s="4"/>
    </row>
    <row r="1365" spans="9:9">
      <c r="I1365" s="4"/>
    </row>
    <row r="1366" spans="9:9">
      <c r="I1366" s="4"/>
    </row>
    <row r="1367" spans="9:9">
      <c r="I1367" s="4"/>
    </row>
    <row r="1368" spans="9:9">
      <c r="I1368" s="4"/>
    </row>
    <row r="1369" spans="9:9">
      <c r="I1369" s="4"/>
    </row>
    <row r="1370" spans="9:9">
      <c r="I1370" s="4"/>
    </row>
    <row r="1371" spans="9:9">
      <c r="I1371" s="4"/>
    </row>
    <row r="1372" spans="9:9">
      <c r="I1372" s="4"/>
    </row>
    <row r="1373" spans="9:9">
      <c r="I1373" s="4"/>
    </row>
    <row r="1374" spans="9:9">
      <c r="I1374" s="4"/>
    </row>
    <row r="1375" spans="9:9">
      <c r="I1375" s="4"/>
    </row>
    <row r="1376" spans="9:9">
      <c r="I1376" s="4"/>
    </row>
    <row r="1377" spans="9:9">
      <c r="I1377" s="4"/>
    </row>
    <row r="1378" spans="9:9">
      <c r="I1378" s="4"/>
    </row>
    <row r="1379" spans="9:9">
      <c r="I1379" s="4"/>
    </row>
    <row r="1380" spans="9:9">
      <c r="I1380" s="4"/>
    </row>
    <row r="1381" spans="9:9">
      <c r="I1381" s="4"/>
    </row>
    <row r="1382" spans="9:9">
      <c r="I1382" s="4"/>
    </row>
    <row r="1383" spans="9:9">
      <c r="I1383" s="4"/>
    </row>
    <row r="1384" spans="9:9">
      <c r="I1384" s="4"/>
    </row>
    <row r="1385" spans="9:9">
      <c r="I1385" s="4"/>
    </row>
    <row r="1386" spans="9:9">
      <c r="I1386" s="4"/>
    </row>
    <row r="1387" spans="9:9">
      <c r="I1387" s="4"/>
    </row>
    <row r="1388" spans="9:9">
      <c r="I1388" s="4"/>
    </row>
    <row r="1389" spans="9:9">
      <c r="I1389" s="4"/>
    </row>
    <row r="1390" spans="9:9">
      <c r="I1390" s="4"/>
    </row>
    <row r="1391" spans="9:9">
      <c r="I1391" s="4"/>
    </row>
    <row r="1392" spans="9:9">
      <c r="I1392" s="4"/>
    </row>
    <row r="1393" spans="9:9">
      <c r="I1393" s="4"/>
    </row>
    <row r="1394" spans="9:9">
      <c r="I1394" s="4"/>
    </row>
    <row r="1395" spans="9:9">
      <c r="I1395" s="4"/>
    </row>
    <row r="1396" spans="9:9">
      <c r="I1396" s="4"/>
    </row>
    <row r="1397" spans="9:9">
      <c r="I1397" s="4"/>
    </row>
    <row r="1398" spans="9:9">
      <c r="I1398" s="4"/>
    </row>
    <row r="1399" spans="9:9">
      <c r="I1399" s="4"/>
    </row>
    <row r="1400" spans="9:9">
      <c r="I1400" s="4"/>
    </row>
    <row r="1401" spans="9:9">
      <c r="I1401" s="4"/>
    </row>
    <row r="1402" spans="9:9">
      <c r="I1402" s="4"/>
    </row>
    <row r="1403" spans="9:9">
      <c r="I1403" s="4"/>
    </row>
    <row r="1404" spans="9:9">
      <c r="I1404" s="4"/>
    </row>
    <row r="1405" spans="9:9">
      <c r="I1405" s="4"/>
    </row>
    <row r="1406" spans="9:9">
      <c r="I1406" s="4"/>
    </row>
    <row r="1407" spans="9:9">
      <c r="I1407" s="4"/>
    </row>
    <row r="1408" spans="9:9">
      <c r="I1408" s="4"/>
    </row>
    <row r="1409" spans="9:9">
      <c r="I1409" s="4"/>
    </row>
    <row r="1410" spans="9:9">
      <c r="I1410" s="4"/>
    </row>
    <row r="1411" spans="9:9">
      <c r="I1411" s="4"/>
    </row>
    <row r="1412" spans="9:9">
      <c r="I1412" s="4"/>
    </row>
    <row r="1413" spans="9:9">
      <c r="I1413" s="4"/>
    </row>
    <row r="1414" spans="9:9">
      <c r="I1414" s="4"/>
    </row>
    <row r="1415" spans="9:9">
      <c r="I1415" s="4"/>
    </row>
    <row r="1416" spans="9:9">
      <c r="I1416" s="4"/>
    </row>
    <row r="1417" spans="9:9">
      <c r="I1417" s="4"/>
    </row>
    <row r="1418" spans="9:9">
      <c r="I1418" s="4"/>
    </row>
    <row r="1419" spans="9:9">
      <c r="I1419" s="4"/>
    </row>
    <row r="1420" spans="9:9">
      <c r="I1420" s="4"/>
    </row>
    <row r="1421" spans="9:9">
      <c r="I1421" s="4"/>
    </row>
    <row r="1422" spans="9:9">
      <c r="I1422" s="4"/>
    </row>
    <row r="1423" spans="9:9">
      <c r="I1423" s="4"/>
    </row>
    <row r="1424" spans="9:9">
      <c r="I1424" s="4"/>
    </row>
    <row r="1425" spans="9:9">
      <c r="I1425" s="4"/>
    </row>
    <row r="1426" spans="9:9">
      <c r="I1426" s="4"/>
    </row>
    <row r="1427" spans="9:9">
      <c r="I1427" s="4"/>
    </row>
    <row r="1428" spans="9:9">
      <c r="I1428" s="4"/>
    </row>
    <row r="1429" spans="9:9">
      <c r="I1429" s="4"/>
    </row>
    <row r="1430" spans="9:9">
      <c r="I1430" s="4"/>
    </row>
    <row r="1431" spans="9:9">
      <c r="I1431" s="4"/>
    </row>
    <row r="1432" spans="9:9">
      <c r="I1432" s="4"/>
    </row>
    <row r="1433" spans="9:9">
      <c r="I1433" s="4"/>
    </row>
    <row r="1434" spans="9:9">
      <c r="I1434" s="4"/>
    </row>
    <row r="1435" spans="9:9">
      <c r="I1435" s="4"/>
    </row>
    <row r="1436" spans="9:9">
      <c r="I1436" s="4"/>
    </row>
    <row r="1437" spans="9:9">
      <c r="I1437" s="4"/>
    </row>
    <row r="1438" spans="9:9">
      <c r="I1438" s="4"/>
    </row>
    <row r="1439" spans="9:9">
      <c r="I1439" s="4"/>
    </row>
    <row r="1440" spans="9:9">
      <c r="I1440" s="4"/>
    </row>
    <row r="1441" spans="9:9">
      <c r="I1441" s="4"/>
    </row>
    <row r="1442" spans="9:9">
      <c r="I1442" s="4"/>
    </row>
    <row r="1443" spans="9:9">
      <c r="I1443" s="4"/>
    </row>
    <row r="1444" spans="9:9">
      <c r="I1444" s="4"/>
    </row>
    <row r="1445" spans="9:9">
      <c r="I1445" s="4"/>
    </row>
    <row r="1446" spans="9:9">
      <c r="I1446" s="4"/>
    </row>
    <row r="1447" spans="9:9">
      <c r="I1447" s="4"/>
    </row>
    <row r="1448" spans="9:9">
      <c r="I1448" s="4"/>
    </row>
    <row r="1449" spans="9:9">
      <c r="I1449" s="4"/>
    </row>
    <row r="1450" spans="9:9">
      <c r="I1450" s="4"/>
    </row>
    <row r="1451" spans="9:9">
      <c r="I1451" s="4"/>
    </row>
    <row r="1452" spans="9:9">
      <c r="I1452" s="4"/>
    </row>
    <row r="1453" spans="9:9">
      <c r="I1453" s="4"/>
    </row>
    <row r="1454" spans="9:9">
      <c r="I1454" s="4"/>
    </row>
    <row r="1455" spans="9:9">
      <c r="I1455" s="4"/>
    </row>
    <row r="1456" spans="9:9">
      <c r="I1456" s="4"/>
    </row>
    <row r="1457" spans="9:9">
      <c r="I1457" s="4"/>
    </row>
    <row r="1458" spans="9:9">
      <c r="I1458" s="4"/>
    </row>
    <row r="1459" spans="9:9">
      <c r="I1459" s="4"/>
    </row>
    <row r="1460" spans="9:9">
      <c r="I1460" s="4"/>
    </row>
    <row r="1461" spans="9:9">
      <c r="I1461" s="4"/>
    </row>
    <row r="1462" spans="9:9">
      <c r="I1462" s="4"/>
    </row>
    <row r="1463" spans="9:9">
      <c r="I1463" s="4"/>
    </row>
    <row r="1464" spans="9:9">
      <c r="I1464" s="4"/>
    </row>
    <row r="1465" spans="9:9">
      <c r="I1465" s="4"/>
    </row>
    <row r="1466" spans="9:9">
      <c r="I1466" s="4"/>
    </row>
    <row r="1467" spans="9:9">
      <c r="I1467" s="4"/>
    </row>
    <row r="1468" spans="9:9">
      <c r="I1468" s="4"/>
    </row>
    <row r="1469" spans="9:9">
      <c r="I1469" s="4"/>
    </row>
    <row r="1470" spans="9:9">
      <c r="I1470" s="4"/>
    </row>
    <row r="1471" spans="9:9">
      <c r="I1471" s="4"/>
    </row>
    <row r="1472" spans="9:9">
      <c r="I1472" s="4"/>
    </row>
    <row r="1473" spans="9:9">
      <c r="I1473" s="4"/>
    </row>
    <row r="1474" spans="9:9">
      <c r="I1474" s="4"/>
    </row>
    <row r="1475" spans="9:9">
      <c r="I1475" s="4"/>
    </row>
    <row r="1476" spans="9:9">
      <c r="I1476" s="4"/>
    </row>
    <row r="1477" spans="9:9">
      <c r="I1477" s="4"/>
    </row>
    <row r="1478" spans="9:9">
      <c r="I1478" s="4"/>
    </row>
    <row r="1479" spans="9:9">
      <c r="I1479" s="4"/>
    </row>
    <row r="1480" spans="9:9">
      <c r="I1480" s="4"/>
    </row>
    <row r="1481" spans="9:9">
      <c r="I1481" s="4"/>
    </row>
    <row r="1482" spans="9:9">
      <c r="I1482" s="4"/>
    </row>
    <row r="1483" spans="9:9">
      <c r="I1483" s="4"/>
    </row>
    <row r="1484" spans="9:9">
      <c r="I1484" s="4"/>
    </row>
    <row r="1485" spans="9:9">
      <c r="I1485" s="4"/>
    </row>
    <row r="1486" spans="9:9">
      <c r="I1486" s="4"/>
    </row>
    <row r="1487" spans="9:9">
      <c r="I1487" s="4"/>
    </row>
    <row r="1488" spans="9:9">
      <c r="I1488" s="4"/>
    </row>
    <row r="1489" spans="9:9">
      <c r="I1489" s="4"/>
    </row>
    <row r="1490" spans="9:9">
      <c r="I1490" s="4"/>
    </row>
    <row r="1491" spans="9:9">
      <c r="I1491" s="4"/>
    </row>
    <row r="1492" spans="9:9">
      <c r="I1492" s="4"/>
    </row>
    <row r="1493" spans="9:9">
      <c r="I1493" s="4"/>
    </row>
    <row r="1494" spans="9:9">
      <c r="I1494" s="4"/>
    </row>
    <row r="1495" spans="9:9">
      <c r="I1495" s="4"/>
    </row>
    <row r="1496" spans="9:9">
      <c r="I1496" s="4"/>
    </row>
    <row r="1497" spans="9:9">
      <c r="I1497" s="4"/>
    </row>
    <row r="1498" spans="9:9">
      <c r="I1498" s="4"/>
    </row>
    <row r="1499" spans="9:9">
      <c r="I1499" s="4"/>
    </row>
    <row r="1500" spans="9:9">
      <c r="I1500" s="4"/>
    </row>
    <row r="1501" spans="9:9">
      <c r="I1501" s="4"/>
    </row>
    <row r="1502" spans="9:9">
      <c r="I1502" s="4"/>
    </row>
    <row r="1503" spans="9:9">
      <c r="I1503" s="4"/>
    </row>
    <row r="1504" spans="9:9">
      <c r="I1504" s="4"/>
    </row>
    <row r="1505" spans="9:9">
      <c r="I1505" s="4"/>
    </row>
    <row r="1506" spans="9:9">
      <c r="I1506" s="4"/>
    </row>
    <row r="1507" spans="9:9">
      <c r="I1507" s="4"/>
    </row>
    <row r="1508" spans="9:9">
      <c r="I1508" s="4"/>
    </row>
    <row r="1509" spans="9:9">
      <c r="I1509" s="4"/>
    </row>
    <row r="1510" spans="9:9">
      <c r="I1510" s="4"/>
    </row>
    <row r="1511" spans="9:9">
      <c r="I1511" s="4"/>
    </row>
    <row r="1512" spans="9:9">
      <c r="I1512" s="4"/>
    </row>
    <row r="1513" spans="9:9">
      <c r="I1513" s="4"/>
    </row>
    <row r="1514" spans="9:9">
      <c r="I1514" s="4"/>
    </row>
    <row r="1515" spans="9:9">
      <c r="I1515" s="4"/>
    </row>
    <row r="1516" spans="9:9">
      <c r="I1516" s="4"/>
    </row>
    <row r="1517" spans="9:9">
      <c r="I1517" s="4"/>
    </row>
    <row r="1518" spans="9:9">
      <c r="I1518" s="4"/>
    </row>
    <row r="1519" spans="9:9">
      <c r="I1519" s="4"/>
    </row>
    <row r="1520" spans="9:9">
      <c r="I1520" s="4"/>
    </row>
    <row r="1521" spans="9:9">
      <c r="I1521" s="4"/>
    </row>
    <row r="1522" spans="9:9">
      <c r="I1522" s="4"/>
    </row>
    <row r="1523" spans="9:9">
      <c r="I1523" s="4"/>
    </row>
    <row r="1524" spans="9:9">
      <c r="I1524" s="4"/>
    </row>
    <row r="1525" spans="9:9">
      <c r="I1525" s="4"/>
    </row>
    <row r="1526" spans="9:9">
      <c r="I1526" s="4"/>
    </row>
    <row r="1527" spans="9:9">
      <c r="I1527" s="4"/>
    </row>
    <row r="1528" spans="9:9">
      <c r="I1528" s="4"/>
    </row>
    <row r="1529" spans="9:9">
      <c r="I1529" s="4"/>
    </row>
    <row r="1530" spans="9:9">
      <c r="I1530" s="4"/>
    </row>
    <row r="1531" spans="9:9">
      <c r="I1531" s="4"/>
    </row>
    <row r="1532" spans="9:9">
      <c r="I1532" s="4"/>
    </row>
    <row r="1533" spans="9:9">
      <c r="I1533" s="4"/>
    </row>
    <row r="1534" spans="9:9">
      <c r="I1534" s="4"/>
    </row>
    <row r="1535" spans="9:9">
      <c r="I1535" s="4"/>
    </row>
    <row r="1536" spans="9:9">
      <c r="I1536" s="4"/>
    </row>
    <row r="1537" spans="9:9">
      <c r="I1537" s="4"/>
    </row>
    <row r="1538" spans="9:9">
      <c r="I1538" s="4"/>
    </row>
    <row r="1539" spans="9:9">
      <c r="I1539" s="4"/>
    </row>
    <row r="1540" spans="9:9">
      <c r="I1540" s="4"/>
    </row>
    <row r="1541" spans="9:9">
      <c r="I1541" s="4"/>
    </row>
    <row r="1542" spans="9:9">
      <c r="I1542" s="4"/>
    </row>
    <row r="1543" spans="9:9">
      <c r="I1543" s="4"/>
    </row>
    <row r="1544" spans="9:9">
      <c r="I1544" s="4"/>
    </row>
    <row r="1545" spans="9:9">
      <c r="I1545" s="4"/>
    </row>
    <row r="1546" spans="9:9">
      <c r="I1546" s="4"/>
    </row>
    <row r="1547" spans="9:9">
      <c r="I1547" s="4"/>
    </row>
    <row r="1548" spans="9:9">
      <c r="I1548" s="4"/>
    </row>
    <row r="1549" spans="9:9">
      <c r="I1549" s="4"/>
    </row>
    <row r="1550" spans="9:9">
      <c r="I1550" s="4"/>
    </row>
    <row r="1551" spans="9:9">
      <c r="I1551" s="4"/>
    </row>
    <row r="1552" spans="9:9">
      <c r="I1552" s="4"/>
    </row>
    <row r="1553" spans="9:9">
      <c r="I1553" s="4"/>
    </row>
    <row r="1554" spans="9:9">
      <c r="I1554" s="4"/>
    </row>
    <row r="1555" spans="9:9">
      <c r="I1555" s="4"/>
    </row>
    <row r="1556" spans="9:9">
      <c r="I1556" s="4"/>
    </row>
    <row r="1557" spans="9:9">
      <c r="I1557" s="4"/>
    </row>
    <row r="1558" spans="9:9">
      <c r="I1558" s="4"/>
    </row>
    <row r="1559" spans="9:9">
      <c r="I1559" s="4"/>
    </row>
    <row r="1560" spans="9:9">
      <c r="I1560" s="4"/>
    </row>
    <row r="1561" spans="9:9">
      <c r="I1561" s="4"/>
    </row>
    <row r="1562" spans="9:9">
      <c r="I1562" s="4"/>
    </row>
    <row r="1563" spans="9:9">
      <c r="I1563" s="4"/>
    </row>
    <row r="1564" spans="9:9">
      <c r="I1564" s="4"/>
    </row>
    <row r="1565" spans="9:9">
      <c r="I1565" s="4"/>
    </row>
    <row r="1566" spans="9:9">
      <c r="I1566" s="4"/>
    </row>
    <row r="1567" spans="9:9">
      <c r="I1567" s="4"/>
    </row>
    <row r="1568" spans="9:9">
      <c r="I1568" s="4"/>
    </row>
    <row r="1569" spans="9:9">
      <c r="I1569" s="4"/>
    </row>
    <row r="1570" spans="9:9">
      <c r="I1570" s="4"/>
    </row>
    <row r="1571" spans="9:9">
      <c r="I1571" s="4"/>
    </row>
    <row r="1572" spans="9:9">
      <c r="I1572" s="4"/>
    </row>
    <row r="1573" spans="9:9">
      <c r="I1573" s="4"/>
    </row>
    <row r="1574" spans="9:9">
      <c r="I1574" s="4"/>
    </row>
    <row r="1575" spans="9:9">
      <c r="I1575" s="4"/>
    </row>
    <row r="1576" spans="9:9">
      <c r="I1576" s="4"/>
    </row>
    <row r="1577" spans="9:9">
      <c r="I1577" s="4"/>
    </row>
    <row r="1578" spans="9:9">
      <c r="I1578" s="4"/>
    </row>
    <row r="1579" spans="9:9">
      <c r="I1579" s="4"/>
    </row>
    <row r="1580" spans="9:9">
      <c r="I1580" s="4"/>
    </row>
    <row r="1581" spans="9:9">
      <c r="I1581" s="4"/>
    </row>
    <row r="1582" spans="9:9">
      <c r="I1582" s="4"/>
    </row>
    <row r="1583" spans="9:9">
      <c r="I1583" s="4"/>
    </row>
    <row r="1584" spans="9:9">
      <c r="I1584" s="4"/>
    </row>
    <row r="1585" spans="9:9">
      <c r="I1585" s="4"/>
    </row>
    <row r="1586" spans="9:9">
      <c r="I1586" s="4"/>
    </row>
    <row r="1587" spans="9:9">
      <c r="I1587" s="4"/>
    </row>
    <row r="1588" spans="9:9">
      <c r="I1588" s="4"/>
    </row>
    <row r="1589" spans="9:9">
      <c r="I1589" s="4"/>
    </row>
    <row r="1590" spans="9:9">
      <c r="I1590" s="4"/>
    </row>
    <row r="1591" spans="9:9">
      <c r="I1591" s="4"/>
    </row>
    <row r="1592" spans="9:9">
      <c r="I1592" s="4"/>
    </row>
    <row r="1593" spans="9:9">
      <c r="I1593" s="4"/>
    </row>
    <row r="1594" spans="9:9">
      <c r="I1594" s="4"/>
    </row>
    <row r="1595" spans="9:9">
      <c r="I1595" s="4"/>
    </row>
    <row r="1596" spans="9:9">
      <c r="I1596" s="4"/>
    </row>
    <row r="1597" spans="9:9">
      <c r="I1597" s="4"/>
    </row>
    <row r="1598" spans="9:9">
      <c r="I1598" s="4"/>
    </row>
    <row r="1599" spans="9:9">
      <c r="I1599" s="4"/>
    </row>
    <row r="1600" spans="9:9">
      <c r="I1600" s="4"/>
    </row>
    <row r="1601" spans="9:9">
      <c r="I1601" s="4"/>
    </row>
    <row r="1602" spans="9:9">
      <c r="I1602" s="4"/>
    </row>
    <row r="1603" spans="9:9">
      <c r="I1603" s="4"/>
    </row>
    <row r="1604" spans="9:9">
      <c r="I1604" s="4"/>
    </row>
    <row r="1605" spans="9:9">
      <c r="I1605" s="4"/>
    </row>
    <row r="1606" spans="9:9">
      <c r="I1606" s="4"/>
    </row>
    <row r="1607" spans="9:9">
      <c r="I1607" s="4"/>
    </row>
    <row r="1608" spans="9:9">
      <c r="I1608" s="4"/>
    </row>
    <row r="1609" spans="9:9">
      <c r="I1609" s="4"/>
    </row>
    <row r="1610" spans="9:9">
      <c r="I1610" s="4"/>
    </row>
    <row r="1611" spans="9:9">
      <c r="I1611" s="4"/>
    </row>
    <row r="1612" spans="9:9">
      <c r="I1612" s="4"/>
    </row>
    <row r="1613" spans="9:9">
      <c r="I1613" s="4"/>
    </row>
    <row r="1614" spans="9:9">
      <c r="I1614" s="4"/>
    </row>
    <row r="1615" spans="9:9">
      <c r="I1615" s="4"/>
    </row>
    <row r="1616" spans="9:9">
      <c r="I1616" s="4"/>
    </row>
    <row r="1617" spans="9:9">
      <c r="I1617" s="4"/>
    </row>
    <row r="1618" spans="9:9">
      <c r="I1618" s="4"/>
    </row>
    <row r="1619" spans="9:9">
      <c r="I1619" s="4"/>
    </row>
    <row r="1620" spans="9:9">
      <c r="I1620" s="4"/>
    </row>
    <row r="1621" spans="9:9">
      <c r="I1621" s="4"/>
    </row>
    <row r="1622" spans="9:9">
      <c r="I1622" s="4"/>
    </row>
    <row r="1623" spans="9:9">
      <c r="I1623" s="4"/>
    </row>
    <row r="1624" spans="9:9">
      <c r="I1624" s="4"/>
    </row>
    <row r="1625" spans="9:9">
      <c r="I1625" s="4"/>
    </row>
    <row r="1626" spans="9:9">
      <c r="I1626" s="4"/>
    </row>
    <row r="1627" spans="9:9">
      <c r="I1627" s="4"/>
    </row>
    <row r="1628" spans="9:9">
      <c r="I1628" s="4"/>
    </row>
    <row r="1629" spans="9:9">
      <c r="I1629" s="4"/>
    </row>
    <row r="1630" spans="9:9">
      <c r="I1630" s="4"/>
    </row>
    <row r="1631" spans="9:9">
      <c r="I1631" s="4"/>
    </row>
    <row r="1632" spans="9:9">
      <c r="I1632" s="4"/>
    </row>
    <row r="1633" spans="9:9">
      <c r="I1633" s="4"/>
    </row>
    <row r="1634" spans="9:9">
      <c r="I1634" s="4"/>
    </row>
    <row r="1635" spans="9:9">
      <c r="I1635" s="4"/>
    </row>
    <row r="1636" spans="9:9">
      <c r="I1636" s="4"/>
    </row>
    <row r="1637" spans="9:9">
      <c r="I1637" s="4"/>
    </row>
    <row r="1638" spans="9:9">
      <c r="I1638" s="4"/>
    </row>
    <row r="1639" spans="9:9">
      <c r="I1639" s="4"/>
    </row>
    <row r="1640" spans="9:9">
      <c r="I1640" s="4"/>
    </row>
    <row r="1641" spans="9:9">
      <c r="I1641" s="4"/>
    </row>
    <row r="1642" spans="9:9">
      <c r="I1642" s="4"/>
    </row>
    <row r="1643" spans="9:9">
      <c r="I1643" s="4"/>
    </row>
    <row r="1644" spans="9:9">
      <c r="I1644" s="4"/>
    </row>
    <row r="1645" spans="9:9">
      <c r="I1645" s="4"/>
    </row>
    <row r="1646" spans="9:9">
      <c r="I1646" s="4"/>
    </row>
    <row r="1647" spans="9:9">
      <c r="I1647" s="4"/>
    </row>
    <row r="1648" spans="9:9">
      <c r="I1648" s="4"/>
    </row>
    <row r="1649" spans="9:9">
      <c r="I1649" s="4"/>
    </row>
    <row r="1650" spans="9:9">
      <c r="I1650" s="4"/>
    </row>
    <row r="1651" spans="9:9">
      <c r="I1651" s="4"/>
    </row>
    <row r="1652" spans="9:9">
      <c r="I1652" s="4"/>
    </row>
    <row r="1653" spans="9:9">
      <c r="I1653" s="4"/>
    </row>
    <row r="1654" spans="9:9">
      <c r="I1654" s="4"/>
    </row>
    <row r="1655" spans="9:9">
      <c r="I1655" s="4"/>
    </row>
    <row r="1656" spans="9:9">
      <c r="I1656" s="4"/>
    </row>
    <row r="1657" spans="9:9">
      <c r="I1657" s="4"/>
    </row>
    <row r="1658" spans="9:9">
      <c r="I1658" s="4"/>
    </row>
    <row r="1659" spans="9:9">
      <c r="I1659" s="4"/>
    </row>
    <row r="1660" spans="9:9">
      <c r="I1660" s="4"/>
    </row>
    <row r="1661" spans="9:9">
      <c r="I1661" s="4"/>
    </row>
    <row r="1662" spans="9:9">
      <c r="I1662" s="4"/>
    </row>
    <row r="1663" spans="9:9">
      <c r="I1663" s="4"/>
    </row>
    <row r="1664" spans="9:9">
      <c r="I1664" s="4"/>
    </row>
    <row r="1665" spans="9:9">
      <c r="I1665" s="4"/>
    </row>
    <row r="1666" spans="9:9">
      <c r="I1666" s="4"/>
    </row>
    <row r="1667" spans="9:9">
      <c r="I1667" s="4"/>
    </row>
    <row r="1668" spans="9:9">
      <c r="I1668" s="4"/>
    </row>
    <row r="1669" spans="9:9">
      <c r="I1669" s="4"/>
    </row>
    <row r="1670" spans="9:9">
      <c r="I1670" s="4"/>
    </row>
    <row r="1671" spans="9:9">
      <c r="I1671" s="4"/>
    </row>
    <row r="1672" spans="9:9">
      <c r="I1672" s="4"/>
    </row>
    <row r="1673" spans="9:9">
      <c r="I1673" s="4"/>
    </row>
    <row r="1674" spans="9:9">
      <c r="I1674" s="4"/>
    </row>
    <row r="1675" spans="9:9">
      <c r="I1675" s="4"/>
    </row>
    <row r="1676" spans="9:9">
      <c r="I1676" s="4"/>
    </row>
    <row r="1677" spans="9:9">
      <c r="I1677" s="4"/>
    </row>
    <row r="1678" spans="9:9">
      <c r="I1678" s="4"/>
    </row>
    <row r="1679" spans="9:9">
      <c r="I1679" s="4"/>
    </row>
    <row r="1680" spans="9:9">
      <c r="I1680" s="4"/>
    </row>
    <row r="1681" spans="9:9">
      <c r="I1681" s="4"/>
    </row>
    <row r="1682" spans="9:9">
      <c r="I1682" s="4"/>
    </row>
    <row r="1683" spans="9:9">
      <c r="I1683" s="4"/>
    </row>
    <row r="1684" spans="9:9">
      <c r="I1684" s="4"/>
    </row>
    <row r="1685" spans="9:9">
      <c r="I1685" s="4"/>
    </row>
    <row r="1686" spans="9:9">
      <c r="I1686" s="4"/>
    </row>
    <row r="1687" spans="9:9">
      <c r="I1687" s="4"/>
    </row>
    <row r="1688" spans="9:9">
      <c r="I1688" s="4"/>
    </row>
    <row r="1689" spans="9:9">
      <c r="I1689" s="4"/>
    </row>
    <row r="1690" spans="9:9">
      <c r="I1690" s="4"/>
    </row>
    <row r="1691" spans="9:9">
      <c r="I1691" s="4"/>
    </row>
    <row r="1692" spans="9:9">
      <c r="I1692" s="4"/>
    </row>
    <row r="1693" spans="9:9">
      <c r="I1693" s="4"/>
    </row>
    <row r="1694" spans="9:9">
      <c r="I1694" s="4"/>
    </row>
    <row r="1695" spans="9:9">
      <c r="I1695" s="4"/>
    </row>
    <row r="1696" spans="9:9">
      <c r="I1696" s="4"/>
    </row>
    <row r="1697" spans="9:9">
      <c r="I1697" s="4"/>
    </row>
    <row r="1698" spans="9:9">
      <c r="I1698" s="4"/>
    </row>
    <row r="1699" spans="9:9">
      <c r="I1699" s="4"/>
    </row>
    <row r="1700" spans="9:9">
      <c r="I1700" s="4"/>
    </row>
    <row r="1701" spans="9:9">
      <c r="I1701" s="4"/>
    </row>
    <row r="1702" spans="9:9">
      <c r="I1702" s="4"/>
    </row>
    <row r="1703" spans="9:9">
      <c r="I1703" s="4"/>
    </row>
    <row r="1704" spans="9:9">
      <c r="I1704" s="4"/>
    </row>
    <row r="1705" spans="9:9">
      <c r="I1705" s="4"/>
    </row>
    <row r="1706" spans="9:9">
      <c r="I1706" s="4"/>
    </row>
    <row r="1707" spans="9:9">
      <c r="I1707" s="4"/>
    </row>
    <row r="1708" spans="9:9">
      <c r="I1708" s="4"/>
    </row>
    <row r="1709" spans="9:9">
      <c r="I1709" s="4"/>
    </row>
    <row r="1710" spans="9:9">
      <c r="I1710" s="4"/>
    </row>
    <row r="1711" spans="9:9">
      <c r="I1711" s="4"/>
    </row>
    <row r="1712" spans="9:9">
      <c r="I1712" s="4"/>
    </row>
    <row r="1713" spans="9:9">
      <c r="I1713" s="4"/>
    </row>
    <row r="1714" spans="9:9">
      <c r="I1714" s="4"/>
    </row>
    <row r="1715" spans="9:9">
      <c r="I1715" s="4"/>
    </row>
    <row r="1716" spans="9:9">
      <c r="I1716" s="4"/>
    </row>
    <row r="1717" spans="9:9">
      <c r="I1717" s="4"/>
    </row>
    <row r="1718" spans="9:9">
      <c r="I1718" s="4"/>
    </row>
    <row r="1719" spans="9:9">
      <c r="I1719" s="4"/>
    </row>
    <row r="1720" spans="9:9">
      <c r="I1720" s="4"/>
    </row>
    <row r="1721" spans="9:9">
      <c r="I1721" s="4"/>
    </row>
    <row r="1722" spans="9:9">
      <c r="I1722" s="4"/>
    </row>
    <row r="1723" spans="9:9">
      <c r="I1723" s="4"/>
    </row>
    <row r="1724" spans="9:9">
      <c r="I1724" s="4"/>
    </row>
    <row r="1725" spans="9:9">
      <c r="I1725" s="4"/>
    </row>
    <row r="1726" spans="9:9">
      <c r="I1726" s="4"/>
    </row>
    <row r="1727" spans="9:9">
      <c r="I1727" s="4"/>
    </row>
    <row r="1728" spans="9:9">
      <c r="I1728" s="4"/>
    </row>
    <row r="1729" spans="9:9">
      <c r="I1729" s="4"/>
    </row>
    <row r="1730" spans="9:9">
      <c r="I1730" s="4"/>
    </row>
    <row r="1731" spans="9:9">
      <c r="I1731" s="4"/>
    </row>
    <row r="1732" spans="9:9">
      <c r="I1732" s="4"/>
    </row>
    <row r="1733" spans="9:9">
      <c r="I1733" s="4"/>
    </row>
    <row r="1734" spans="9:9">
      <c r="I1734" s="4"/>
    </row>
    <row r="1735" spans="9:9">
      <c r="I1735" s="4"/>
    </row>
    <row r="1736" spans="9:9">
      <c r="I1736" s="4"/>
    </row>
    <row r="1737" spans="9:9">
      <c r="I1737" s="4"/>
    </row>
    <row r="1738" spans="9:9">
      <c r="I1738" s="4"/>
    </row>
    <row r="1739" spans="9:9">
      <c r="I1739" s="4"/>
    </row>
    <row r="1740" spans="9:9">
      <c r="I1740" s="4"/>
    </row>
    <row r="1741" spans="9:9">
      <c r="I1741" s="4"/>
    </row>
    <row r="1742" spans="9:9">
      <c r="I1742" s="4"/>
    </row>
    <row r="1743" spans="9:9">
      <c r="I1743" s="4"/>
    </row>
    <row r="1744" spans="9:9">
      <c r="I1744" s="4"/>
    </row>
    <row r="1745" spans="9:9">
      <c r="I1745" s="4"/>
    </row>
    <row r="1746" spans="9:9">
      <c r="I1746" s="4"/>
    </row>
    <row r="1747" spans="9:9">
      <c r="I1747" s="4"/>
    </row>
    <row r="1748" spans="9:9">
      <c r="I1748" s="4"/>
    </row>
    <row r="1749" spans="9:9">
      <c r="I1749" s="4"/>
    </row>
    <row r="1750" spans="9:9">
      <c r="I1750" s="4"/>
    </row>
    <row r="1751" spans="9:9">
      <c r="I1751" s="4"/>
    </row>
    <row r="1752" spans="9:9">
      <c r="I1752" s="4"/>
    </row>
    <row r="1753" spans="9:9">
      <c r="I1753" s="4"/>
    </row>
    <row r="1754" spans="9:9">
      <c r="I1754" s="4"/>
    </row>
    <row r="1755" spans="9:9">
      <c r="I1755" s="4"/>
    </row>
    <row r="1756" spans="9:9">
      <c r="I1756" s="4"/>
    </row>
    <row r="1757" spans="9:9">
      <c r="I1757" s="4"/>
    </row>
    <row r="1758" spans="9:9">
      <c r="I1758" s="4"/>
    </row>
    <row r="1759" spans="9:9">
      <c r="I1759" s="4"/>
    </row>
    <row r="1760" spans="9:9">
      <c r="I1760" s="4"/>
    </row>
    <row r="1761" spans="9:9">
      <c r="I1761" s="4"/>
    </row>
    <row r="1762" spans="9:9">
      <c r="I1762" s="4"/>
    </row>
    <row r="1763" spans="9:9">
      <c r="I1763" s="4"/>
    </row>
    <row r="1764" spans="9:9">
      <c r="I1764" s="4"/>
    </row>
    <row r="1765" spans="9:9">
      <c r="I1765" s="4"/>
    </row>
    <row r="1766" spans="9:9">
      <c r="I1766" s="4"/>
    </row>
    <row r="1767" spans="9:9">
      <c r="I1767" s="4"/>
    </row>
    <row r="1768" spans="9:9">
      <c r="I1768" s="4"/>
    </row>
    <row r="1769" spans="9:9">
      <c r="I1769" s="4"/>
    </row>
    <row r="1770" spans="9:9">
      <c r="I1770" s="4"/>
    </row>
    <row r="1771" spans="9:9">
      <c r="I1771" s="4"/>
    </row>
    <row r="1772" spans="9:9">
      <c r="I1772" s="4"/>
    </row>
    <row r="1773" spans="9:9">
      <c r="I1773" s="4"/>
    </row>
    <row r="1774" spans="9:9">
      <c r="I1774" s="4"/>
    </row>
    <row r="1775" spans="9:9">
      <c r="I1775" s="4"/>
    </row>
    <row r="1776" spans="9:9">
      <c r="I1776" s="4"/>
    </row>
    <row r="1777" spans="9:9">
      <c r="I1777" s="4"/>
    </row>
    <row r="1778" spans="9:9">
      <c r="I1778" s="4"/>
    </row>
    <row r="1779" spans="9:9">
      <c r="I1779" s="4"/>
    </row>
    <row r="1780" spans="9:9">
      <c r="I1780" s="4"/>
    </row>
    <row r="1781" spans="9:9">
      <c r="I1781" s="4"/>
    </row>
    <row r="1782" spans="9:9">
      <c r="I1782" s="4"/>
    </row>
    <row r="1783" spans="9:9">
      <c r="I1783" s="4"/>
    </row>
    <row r="1784" spans="9:9">
      <c r="I1784" s="4"/>
    </row>
    <row r="1785" spans="9:9">
      <c r="I1785" s="4"/>
    </row>
    <row r="1786" spans="9:9">
      <c r="I1786" s="4"/>
    </row>
    <row r="1787" spans="9:9">
      <c r="I1787" s="4"/>
    </row>
    <row r="1788" spans="9:9">
      <c r="I1788" s="4"/>
    </row>
    <row r="1789" spans="9:9">
      <c r="I1789" s="4"/>
    </row>
    <row r="1790" spans="9:9">
      <c r="I1790" s="4"/>
    </row>
    <row r="1791" spans="9:9">
      <c r="I1791" s="4"/>
    </row>
    <row r="1792" spans="9:9">
      <c r="I1792" s="4"/>
    </row>
    <row r="1793" spans="9:9">
      <c r="I1793" s="4"/>
    </row>
    <row r="1794" spans="9:9">
      <c r="I1794" s="4"/>
    </row>
    <row r="1795" spans="9:9">
      <c r="I1795" s="4"/>
    </row>
    <row r="1796" spans="9:9">
      <c r="I1796" s="4"/>
    </row>
    <row r="1797" spans="9:9">
      <c r="I1797" s="4"/>
    </row>
    <row r="1798" spans="9:9">
      <c r="I1798" s="4"/>
    </row>
    <row r="1799" spans="9:9">
      <c r="I1799" s="4"/>
    </row>
    <row r="1800" spans="9:9">
      <c r="I1800" s="4"/>
    </row>
    <row r="1801" spans="9:9">
      <c r="I1801" s="4"/>
    </row>
    <row r="1802" spans="9:9">
      <c r="I1802" s="4"/>
    </row>
    <row r="1803" spans="9:9">
      <c r="I1803" s="4"/>
    </row>
    <row r="1804" spans="9:9">
      <c r="I1804" s="4"/>
    </row>
    <row r="1805" spans="9:9">
      <c r="I1805" s="4"/>
    </row>
    <row r="1806" spans="9:9">
      <c r="I1806" s="4"/>
    </row>
    <row r="1807" spans="9:9">
      <c r="I1807" s="4"/>
    </row>
    <row r="1808" spans="9:9">
      <c r="I1808" s="4"/>
    </row>
    <row r="1809" spans="9:9">
      <c r="I1809" s="4"/>
    </row>
    <row r="1810" spans="9:9">
      <c r="I1810" s="4"/>
    </row>
    <row r="1811" spans="9:9">
      <c r="I1811" s="4"/>
    </row>
    <row r="1812" spans="9:9">
      <c r="I1812" s="4"/>
    </row>
    <row r="1813" spans="9:9">
      <c r="I1813" s="4"/>
    </row>
    <row r="1814" spans="9:9">
      <c r="I1814" s="4"/>
    </row>
    <row r="1815" spans="9:9">
      <c r="I1815" s="4"/>
    </row>
    <row r="1816" spans="9:9">
      <c r="I1816" s="4"/>
    </row>
    <row r="1817" spans="9:9">
      <c r="I1817" s="4"/>
    </row>
    <row r="1818" spans="9:9">
      <c r="I1818" s="4"/>
    </row>
    <row r="1819" spans="9:9">
      <c r="I1819" s="4"/>
    </row>
    <row r="1820" spans="9:9">
      <c r="I1820" s="4"/>
    </row>
    <row r="1821" spans="9:9">
      <c r="I1821" s="4"/>
    </row>
    <row r="1822" spans="9:9">
      <c r="I1822" s="4"/>
    </row>
    <row r="1823" spans="9:9">
      <c r="I1823" s="4"/>
    </row>
    <row r="1824" spans="9:9">
      <c r="I1824" s="4"/>
    </row>
    <row r="1825" spans="9:9">
      <c r="I1825" s="4"/>
    </row>
    <row r="1826" spans="9:9">
      <c r="I1826" s="4"/>
    </row>
    <row r="1827" spans="9:9">
      <c r="I1827" s="4"/>
    </row>
    <row r="1828" spans="9:9">
      <c r="I1828" s="4"/>
    </row>
    <row r="1829" spans="9:9">
      <c r="I1829" s="4"/>
    </row>
    <row r="1830" spans="9:9">
      <c r="I1830" s="4"/>
    </row>
    <row r="1831" spans="9:9">
      <c r="I1831" s="4"/>
    </row>
    <row r="1832" spans="9:9">
      <c r="I1832" s="4"/>
    </row>
    <row r="1833" spans="9:9">
      <c r="I1833" s="4"/>
    </row>
    <row r="1834" spans="9:9">
      <c r="I1834" s="4"/>
    </row>
    <row r="1835" spans="9:9">
      <c r="I1835" s="4"/>
    </row>
    <row r="1836" spans="9:9">
      <c r="I1836" s="4"/>
    </row>
    <row r="1837" spans="9:9">
      <c r="I1837" s="4"/>
    </row>
    <row r="1838" spans="9:9">
      <c r="I1838" s="4"/>
    </row>
    <row r="1839" spans="9:9">
      <c r="I1839" s="4"/>
    </row>
    <row r="1840" spans="9:9">
      <c r="I1840" s="4"/>
    </row>
    <row r="1841" spans="9:9">
      <c r="I1841" s="4"/>
    </row>
    <row r="1842" spans="9:9">
      <c r="I1842" s="4"/>
    </row>
    <row r="1843" spans="9:9">
      <c r="I1843" s="4"/>
    </row>
    <row r="1844" spans="9:9">
      <c r="I1844" s="4"/>
    </row>
    <row r="1845" spans="9:9">
      <c r="I1845" s="4"/>
    </row>
    <row r="1846" spans="9:9">
      <c r="I1846" s="4"/>
    </row>
    <row r="1847" spans="9:9">
      <c r="I1847" s="4"/>
    </row>
    <row r="1848" spans="9:9">
      <c r="I1848" s="4"/>
    </row>
    <row r="1849" spans="9:9">
      <c r="I1849" s="4"/>
    </row>
    <row r="1850" spans="9:9">
      <c r="I1850" s="4"/>
    </row>
    <row r="1851" spans="9:9">
      <c r="I1851" s="4"/>
    </row>
    <row r="1852" spans="9:9">
      <c r="I1852" s="4"/>
    </row>
    <row r="1853" spans="9:9">
      <c r="I1853" s="4"/>
    </row>
    <row r="1854" spans="9:9">
      <c r="I1854" s="4"/>
    </row>
    <row r="1855" spans="9:9">
      <c r="I1855" s="4"/>
    </row>
    <row r="1856" spans="9:9">
      <c r="I1856" s="4"/>
    </row>
    <row r="1857" spans="9:9">
      <c r="I1857" s="4"/>
    </row>
    <row r="1858" spans="9:9">
      <c r="I1858" s="4"/>
    </row>
    <row r="1859" spans="9:9">
      <c r="I1859" s="4"/>
    </row>
    <row r="1860" spans="9:9">
      <c r="I1860" s="4"/>
    </row>
    <row r="1861" spans="9:9">
      <c r="I1861" s="4"/>
    </row>
    <row r="1862" spans="9:9">
      <c r="I1862" s="4"/>
    </row>
    <row r="1863" spans="9:9">
      <c r="I1863" s="4"/>
    </row>
    <row r="1864" spans="9:9">
      <c r="I1864" s="4"/>
    </row>
    <row r="1865" spans="9:9">
      <c r="I1865" s="4"/>
    </row>
    <row r="1866" spans="9:9">
      <c r="I1866" s="4"/>
    </row>
    <row r="1867" spans="9:9">
      <c r="I1867" s="4"/>
    </row>
    <row r="1868" spans="9:9">
      <c r="I1868" s="4"/>
    </row>
    <row r="1869" spans="9:9">
      <c r="I1869" s="4"/>
    </row>
    <row r="1870" spans="9:9">
      <c r="I1870" s="4"/>
    </row>
    <row r="1871" spans="9:9">
      <c r="I1871" s="4"/>
    </row>
    <row r="1872" spans="9:9">
      <c r="I1872" s="4"/>
    </row>
    <row r="1873" spans="9:9">
      <c r="I1873" s="4"/>
    </row>
    <row r="1874" spans="9:9">
      <c r="I1874" s="4"/>
    </row>
    <row r="1875" spans="9:9">
      <c r="I1875" s="4"/>
    </row>
    <row r="1876" spans="9:9">
      <c r="I1876" s="4"/>
    </row>
    <row r="1877" spans="9:9">
      <c r="I1877" s="4"/>
    </row>
    <row r="1878" spans="9:9">
      <c r="I1878" s="4"/>
    </row>
    <row r="1879" spans="9:9">
      <c r="I1879" s="4"/>
    </row>
    <row r="1880" spans="9:9">
      <c r="I1880" s="4"/>
    </row>
    <row r="1881" spans="9:9">
      <c r="I1881" s="4"/>
    </row>
    <row r="1882" spans="9:9">
      <c r="I1882" s="4"/>
    </row>
    <row r="1883" spans="9:9">
      <c r="I1883" s="4"/>
    </row>
    <row r="1884" spans="9:9">
      <c r="I1884" s="4"/>
    </row>
    <row r="1885" spans="9:9">
      <c r="I1885" s="4"/>
    </row>
    <row r="1886" spans="9:9">
      <c r="I1886" s="4"/>
    </row>
    <row r="1887" spans="9:9">
      <c r="I1887" s="4"/>
    </row>
    <row r="1888" spans="9:9">
      <c r="I1888" s="4"/>
    </row>
    <row r="1889" spans="9:9">
      <c r="I1889" s="4"/>
    </row>
    <row r="1890" spans="9:9">
      <c r="I1890" s="4"/>
    </row>
    <row r="1891" spans="9:9">
      <c r="I1891" s="4"/>
    </row>
    <row r="1892" spans="9:9">
      <c r="I1892" s="4"/>
    </row>
    <row r="1893" spans="9:9">
      <c r="I1893" s="4"/>
    </row>
    <row r="1894" spans="9:9">
      <c r="I1894" s="4"/>
    </row>
    <row r="1895" spans="9:9">
      <c r="I1895" s="4"/>
    </row>
    <row r="1896" spans="9:9">
      <c r="I1896" s="4"/>
    </row>
    <row r="1897" spans="9:9">
      <c r="I1897" s="4"/>
    </row>
    <row r="1898" spans="9:9">
      <c r="I1898" s="4"/>
    </row>
    <row r="1899" spans="9:9">
      <c r="I1899" s="4"/>
    </row>
    <row r="1900" spans="9:9">
      <c r="I1900" s="4"/>
    </row>
    <row r="1901" spans="9:9">
      <c r="I1901" s="4"/>
    </row>
    <row r="1902" spans="9:9">
      <c r="I1902" s="4"/>
    </row>
    <row r="1903" spans="9:9">
      <c r="I1903" s="4"/>
    </row>
    <row r="1904" spans="9:9">
      <c r="I1904" s="4"/>
    </row>
    <row r="1905" spans="9:9">
      <c r="I1905" s="4"/>
    </row>
    <row r="1906" spans="9:9">
      <c r="I1906" s="4"/>
    </row>
    <row r="1907" spans="9:9">
      <c r="I1907" s="4"/>
    </row>
    <row r="1908" spans="9:9">
      <c r="I1908" s="4"/>
    </row>
    <row r="1909" spans="9:9">
      <c r="I1909" s="4"/>
    </row>
    <row r="1910" spans="9:9">
      <c r="I1910" s="4"/>
    </row>
    <row r="1911" spans="9:9">
      <c r="I1911" s="4"/>
    </row>
    <row r="1912" spans="9:9">
      <c r="I1912" s="4"/>
    </row>
    <row r="1913" spans="9:9">
      <c r="I1913" s="4"/>
    </row>
    <row r="1914" spans="9:9">
      <c r="I1914" s="4"/>
    </row>
    <row r="1915" spans="9:9">
      <c r="I1915" s="4"/>
    </row>
    <row r="1916" spans="9:9">
      <c r="I1916" s="4"/>
    </row>
    <row r="1917" spans="9:9">
      <c r="I1917" s="4"/>
    </row>
    <row r="1918" spans="9:9">
      <c r="I1918" s="4"/>
    </row>
    <row r="1919" spans="9:9">
      <c r="I1919" s="4"/>
    </row>
    <row r="1920" spans="9:9">
      <c r="I1920" s="4"/>
    </row>
    <row r="1921" spans="9:9">
      <c r="I1921" s="4"/>
    </row>
    <row r="1922" spans="9:9">
      <c r="I1922" s="4"/>
    </row>
    <row r="1923" spans="9:9">
      <c r="I1923" s="4"/>
    </row>
    <row r="1924" spans="9:9">
      <c r="I1924" s="4"/>
    </row>
    <row r="1925" spans="9:9">
      <c r="I1925" s="4"/>
    </row>
    <row r="1926" spans="9:9">
      <c r="I1926" s="4"/>
    </row>
    <row r="1927" spans="9:9">
      <c r="I1927" s="4"/>
    </row>
    <row r="1928" spans="9:9">
      <c r="I1928" s="4"/>
    </row>
    <row r="1929" spans="9:9">
      <c r="I1929" s="4"/>
    </row>
    <row r="1930" spans="9:9">
      <c r="I1930" s="4"/>
    </row>
    <row r="1931" spans="9:9">
      <c r="I1931" s="4"/>
    </row>
    <row r="1932" spans="9:9">
      <c r="I1932" s="4"/>
    </row>
    <row r="1933" spans="9:9">
      <c r="I1933" s="4"/>
    </row>
    <row r="1934" spans="9:9">
      <c r="I1934" s="4"/>
    </row>
    <row r="1935" spans="9:9">
      <c r="I1935" s="4"/>
    </row>
    <row r="1936" spans="9:9">
      <c r="I1936" s="4"/>
    </row>
    <row r="1937" spans="9:9">
      <c r="I1937" s="4"/>
    </row>
    <row r="1938" spans="9:9">
      <c r="I1938" s="4"/>
    </row>
    <row r="1939" spans="9:9">
      <c r="I1939" s="4"/>
    </row>
    <row r="1940" spans="9:9">
      <c r="I1940" s="4"/>
    </row>
    <row r="1941" spans="9:9">
      <c r="I1941" s="4"/>
    </row>
    <row r="1942" spans="9:9">
      <c r="I1942" s="4"/>
    </row>
    <row r="1943" spans="9:9">
      <c r="I1943" s="4"/>
    </row>
    <row r="1944" spans="9:9">
      <c r="I1944" s="4"/>
    </row>
    <row r="1945" spans="9:9">
      <c r="I1945" s="4"/>
    </row>
    <row r="1946" spans="9:9">
      <c r="I1946" s="4"/>
    </row>
    <row r="1947" spans="9:9">
      <c r="I1947" s="4"/>
    </row>
    <row r="1948" spans="9:9">
      <c r="I1948" s="4"/>
    </row>
    <row r="1949" spans="9:9">
      <c r="I1949" s="4"/>
    </row>
    <row r="1950" spans="9:9">
      <c r="I1950" s="4"/>
    </row>
    <row r="1951" spans="9:9">
      <c r="I1951" s="4"/>
    </row>
    <row r="1952" spans="9:9">
      <c r="I1952" s="4"/>
    </row>
    <row r="1953" spans="9:9">
      <c r="I1953" s="4"/>
    </row>
    <row r="1954" spans="9:9">
      <c r="I1954" s="4"/>
    </row>
    <row r="1955" spans="9:9">
      <c r="I1955" s="4"/>
    </row>
    <row r="1956" spans="9:9">
      <c r="I1956" s="4"/>
    </row>
    <row r="1957" spans="9:9">
      <c r="I1957" s="4"/>
    </row>
    <row r="1958" spans="9:9">
      <c r="I1958" s="4"/>
    </row>
    <row r="1959" spans="9:9">
      <c r="I1959" s="4"/>
    </row>
    <row r="1960" spans="9:9">
      <c r="I1960" s="4"/>
    </row>
    <row r="1961" spans="9:9">
      <c r="I1961" s="4"/>
    </row>
    <row r="1962" spans="9:9">
      <c r="I1962" s="4"/>
    </row>
    <row r="1963" spans="9:9">
      <c r="I1963" s="4"/>
    </row>
    <row r="1964" spans="9:9">
      <c r="I1964" s="4"/>
    </row>
    <row r="1965" spans="9:9">
      <c r="I1965" s="4"/>
    </row>
    <row r="1966" spans="9:9">
      <c r="I1966" s="4"/>
    </row>
    <row r="1967" spans="9:9">
      <c r="I1967" s="4"/>
    </row>
    <row r="1968" spans="9:9">
      <c r="I1968" s="4"/>
    </row>
    <row r="1969" spans="9:9">
      <c r="I1969" s="4"/>
    </row>
    <row r="1970" spans="9:9">
      <c r="I1970" s="4"/>
    </row>
    <row r="1971" spans="9:9">
      <c r="I1971" s="4"/>
    </row>
    <row r="1972" spans="9:9">
      <c r="I1972" s="4"/>
    </row>
    <row r="1973" spans="9:9">
      <c r="I1973" s="4"/>
    </row>
    <row r="1974" spans="9:9">
      <c r="I1974" s="4"/>
    </row>
    <row r="1975" spans="9:9">
      <c r="I1975" s="4"/>
    </row>
    <row r="1976" spans="9:9">
      <c r="I1976" s="4"/>
    </row>
    <row r="1977" spans="9:9">
      <c r="I1977" s="4"/>
    </row>
    <row r="1978" spans="9:9">
      <c r="I1978" s="4"/>
    </row>
    <row r="1979" spans="9:9">
      <c r="I1979" s="4"/>
    </row>
    <row r="1980" spans="9:9">
      <c r="I1980" s="4"/>
    </row>
    <row r="1981" spans="9:9">
      <c r="I1981" s="4"/>
    </row>
    <row r="1982" spans="9:9">
      <c r="I1982" s="4"/>
    </row>
    <row r="1983" spans="9:9">
      <c r="I1983" s="4"/>
    </row>
    <row r="1984" spans="9:9">
      <c r="I1984" s="4"/>
    </row>
    <row r="1985" spans="9:9">
      <c r="I1985" s="4"/>
    </row>
    <row r="1986" spans="9:9">
      <c r="I1986" s="4"/>
    </row>
    <row r="1987" spans="9:9">
      <c r="I1987" s="4"/>
    </row>
    <row r="1988" spans="9:9">
      <c r="I1988" s="4"/>
    </row>
    <row r="1989" spans="9:9">
      <c r="I1989" s="4"/>
    </row>
    <row r="1990" spans="9:9">
      <c r="I1990" s="4"/>
    </row>
    <row r="1991" spans="9:9">
      <c r="I1991" s="4"/>
    </row>
    <row r="1992" spans="9:9">
      <c r="I1992" s="4"/>
    </row>
    <row r="1993" spans="9:9">
      <c r="I1993" s="4"/>
    </row>
    <row r="1994" spans="9:9">
      <c r="I1994" s="4"/>
    </row>
    <row r="1995" spans="9:9">
      <c r="I1995" s="4"/>
    </row>
    <row r="1996" spans="9:9">
      <c r="I1996" s="4"/>
    </row>
    <row r="1997" spans="9:9">
      <c r="I1997" s="4"/>
    </row>
    <row r="1998" spans="9:9">
      <c r="I1998" s="4"/>
    </row>
    <row r="1999" spans="9:9">
      <c r="I1999" s="4"/>
    </row>
    <row r="2000" spans="9:9">
      <c r="I2000" s="4"/>
    </row>
    <row r="2001" spans="9:9">
      <c r="I2001" s="4"/>
    </row>
    <row r="2002" spans="9:9">
      <c r="I2002" s="4"/>
    </row>
    <row r="2003" spans="9:9">
      <c r="I2003" s="4"/>
    </row>
    <row r="2004" spans="9:9">
      <c r="I2004" s="4"/>
    </row>
    <row r="2005" spans="9:9">
      <c r="I2005" s="4"/>
    </row>
    <row r="2006" spans="9:9">
      <c r="I2006" s="4"/>
    </row>
    <row r="2007" spans="9:9">
      <c r="I2007" s="4"/>
    </row>
    <row r="2008" spans="9:9">
      <c r="I2008" s="4"/>
    </row>
    <row r="2009" spans="9:9">
      <c r="I2009" s="4"/>
    </row>
    <row r="2010" spans="9:9">
      <c r="I2010" s="4"/>
    </row>
    <row r="2011" spans="9:9">
      <c r="I2011" s="4"/>
    </row>
    <row r="2012" spans="9:9">
      <c r="I2012" s="4"/>
    </row>
    <row r="2013" spans="9:9">
      <c r="I2013" s="4"/>
    </row>
    <row r="2014" spans="9:9">
      <c r="I2014" s="4"/>
    </row>
    <row r="2015" spans="9:9">
      <c r="I2015" s="4"/>
    </row>
    <row r="2016" spans="9:9">
      <c r="I2016" s="4"/>
    </row>
    <row r="2017" spans="9:9">
      <c r="I2017" s="4"/>
    </row>
    <row r="2018" spans="9:9">
      <c r="I2018" s="4"/>
    </row>
    <row r="2019" spans="9:9">
      <c r="I2019" s="4"/>
    </row>
    <row r="2020" spans="9:9">
      <c r="I2020" s="4"/>
    </row>
    <row r="2021" spans="9:9">
      <c r="I2021" s="4"/>
    </row>
    <row r="2022" spans="9:9">
      <c r="I2022" s="4"/>
    </row>
    <row r="2023" spans="9:9">
      <c r="I2023" s="4"/>
    </row>
    <row r="2024" spans="9:9">
      <c r="I2024" s="4"/>
    </row>
    <row r="2025" spans="9:9">
      <c r="I2025" s="4"/>
    </row>
    <row r="2026" spans="9:9">
      <c r="I2026" s="4"/>
    </row>
    <row r="2027" spans="9:9">
      <c r="I2027" s="4"/>
    </row>
    <row r="2028" spans="9:9">
      <c r="I2028" s="4"/>
    </row>
    <row r="2029" spans="9:9">
      <c r="I2029" s="4"/>
    </row>
    <row r="2030" spans="9:9">
      <c r="I2030" s="4"/>
    </row>
    <row r="2031" spans="9:9">
      <c r="I2031" s="4"/>
    </row>
    <row r="2032" spans="9:9">
      <c r="I2032" s="4"/>
    </row>
    <row r="2033" spans="9:9">
      <c r="I2033" s="4"/>
    </row>
    <row r="2034" spans="9:9">
      <c r="I2034" s="4"/>
    </row>
    <row r="2035" spans="9:9">
      <c r="I2035" s="4"/>
    </row>
    <row r="2036" spans="9:9">
      <c r="I2036" s="4"/>
    </row>
    <row r="2037" spans="9:9">
      <c r="I2037" s="4"/>
    </row>
    <row r="2038" spans="9:9">
      <c r="I2038" s="4"/>
    </row>
    <row r="2039" spans="9:9">
      <c r="I2039" s="4"/>
    </row>
    <row r="2040" spans="9:9">
      <c r="I2040" s="4"/>
    </row>
    <row r="2041" spans="9:9">
      <c r="I2041" s="4"/>
    </row>
    <row r="2042" spans="9:9">
      <c r="I2042" s="4"/>
    </row>
    <row r="2043" spans="9:9">
      <c r="I2043" s="4"/>
    </row>
    <row r="2044" spans="9:9">
      <c r="I2044" s="4"/>
    </row>
    <row r="2045" spans="9:9">
      <c r="I2045" s="4"/>
    </row>
    <row r="2046" spans="9:9">
      <c r="I2046" s="4"/>
    </row>
    <row r="2047" spans="9:9">
      <c r="I2047" s="4"/>
    </row>
    <row r="2048" spans="9:9">
      <c r="I2048" s="4"/>
    </row>
    <row r="2049" spans="9:9">
      <c r="I2049" s="4"/>
    </row>
    <row r="2050" spans="9:9">
      <c r="I2050" s="4"/>
    </row>
    <row r="2051" spans="9:9">
      <c r="I2051" s="4"/>
    </row>
    <row r="2052" spans="9:9">
      <c r="I2052" s="4"/>
    </row>
    <row r="2053" spans="9:9">
      <c r="I2053" s="4"/>
    </row>
    <row r="2054" spans="9:9">
      <c r="I2054" s="4"/>
    </row>
    <row r="2055" spans="9:9">
      <c r="I2055" s="4"/>
    </row>
    <row r="2056" spans="9:9">
      <c r="I2056" s="4"/>
    </row>
    <row r="2057" spans="9:9">
      <c r="I2057" s="4"/>
    </row>
    <row r="2058" spans="9:9">
      <c r="I2058" s="4"/>
    </row>
    <row r="2059" spans="9:9">
      <c r="I2059" s="4"/>
    </row>
    <row r="2060" spans="9:9">
      <c r="I2060" s="4"/>
    </row>
    <row r="2061" spans="9:9">
      <c r="I2061" s="4"/>
    </row>
    <row r="2062" spans="9:9">
      <c r="I2062" s="4"/>
    </row>
    <row r="2063" spans="9:9">
      <c r="I2063" s="4"/>
    </row>
    <row r="2064" spans="9:9">
      <c r="I2064" s="4"/>
    </row>
    <row r="2065" spans="9:9">
      <c r="I2065" s="4"/>
    </row>
    <row r="2066" spans="9:9">
      <c r="I2066" s="4"/>
    </row>
    <row r="2067" spans="9:9">
      <c r="I2067" s="4"/>
    </row>
    <row r="2068" spans="9:9">
      <c r="I2068" s="4"/>
    </row>
    <row r="2069" spans="9:9">
      <c r="I2069" s="4"/>
    </row>
    <row r="2070" spans="9:9">
      <c r="I2070" s="4"/>
    </row>
    <row r="2071" spans="9:9">
      <c r="I2071" s="4"/>
    </row>
    <row r="2072" spans="9:9">
      <c r="I2072" s="4"/>
    </row>
    <row r="2073" spans="9:9">
      <c r="I2073" s="4"/>
    </row>
    <row r="2074" spans="9:9">
      <c r="I2074" s="4"/>
    </row>
    <row r="2075" spans="9:9">
      <c r="I2075" s="4"/>
    </row>
    <row r="2076" spans="9:9">
      <c r="I2076" s="4"/>
    </row>
    <row r="2077" spans="9:9">
      <c r="I2077" s="4"/>
    </row>
    <row r="2078" spans="9:9">
      <c r="I2078" s="4"/>
    </row>
    <row r="2079" spans="9:9">
      <c r="I2079" s="4"/>
    </row>
    <row r="2080" spans="9:9">
      <c r="I2080" s="4"/>
    </row>
    <row r="2081" spans="9:9">
      <c r="I2081" s="4"/>
    </row>
    <row r="2082" spans="9:9">
      <c r="I2082" s="4"/>
    </row>
    <row r="2083" spans="9:9">
      <c r="I2083" s="4"/>
    </row>
    <row r="2084" spans="9:9">
      <c r="I2084" s="4"/>
    </row>
    <row r="2085" spans="9:9">
      <c r="I2085" s="4"/>
    </row>
    <row r="2086" spans="9:9">
      <c r="I2086" s="4"/>
    </row>
    <row r="2087" spans="9:9">
      <c r="I2087" s="4"/>
    </row>
    <row r="2088" spans="9:9">
      <c r="I2088" s="4"/>
    </row>
    <row r="2089" spans="9:9">
      <c r="I2089" s="4"/>
    </row>
    <row r="2090" spans="9:9">
      <c r="I2090" s="4"/>
    </row>
    <row r="2091" spans="9:9">
      <c r="I2091" s="4"/>
    </row>
    <row r="2092" spans="9:9">
      <c r="I2092" s="4"/>
    </row>
    <row r="2093" spans="9:9">
      <c r="I2093" s="4"/>
    </row>
    <row r="2094" spans="9:9">
      <c r="I2094" s="4"/>
    </row>
    <row r="2095" spans="9:9">
      <c r="I2095" s="4"/>
    </row>
    <row r="2096" spans="9:9">
      <c r="I2096" s="4"/>
    </row>
    <row r="2097" spans="9:9">
      <c r="I2097" s="4"/>
    </row>
    <row r="2098" spans="9:9">
      <c r="I2098" s="4"/>
    </row>
    <row r="2099" spans="9:9">
      <c r="I2099" s="4"/>
    </row>
    <row r="2100" spans="9:9">
      <c r="I2100" s="4"/>
    </row>
    <row r="2101" spans="9:9">
      <c r="I2101" s="4"/>
    </row>
    <row r="2102" spans="9:9">
      <c r="I2102" s="4"/>
    </row>
    <row r="2103" spans="9:9">
      <c r="I2103" s="4"/>
    </row>
    <row r="2104" spans="9:9">
      <c r="I2104" s="4"/>
    </row>
    <row r="2105" spans="9:9">
      <c r="I2105" s="4"/>
    </row>
    <row r="2106" spans="9:9">
      <c r="I2106" s="4"/>
    </row>
    <row r="2107" spans="9:9">
      <c r="I2107" s="4"/>
    </row>
    <row r="2108" spans="9:9">
      <c r="I2108" s="4"/>
    </row>
    <row r="2109" spans="9:9">
      <c r="I2109" s="4"/>
    </row>
    <row r="2110" spans="9:9">
      <c r="I2110" s="4"/>
    </row>
    <row r="2111" spans="9:9">
      <c r="I2111" s="4"/>
    </row>
    <row r="2112" spans="9:9">
      <c r="I2112" s="4"/>
    </row>
    <row r="2113" spans="9:9">
      <c r="I2113" s="4"/>
    </row>
    <row r="2114" spans="9:9">
      <c r="I2114" s="4"/>
    </row>
    <row r="2115" spans="9:9">
      <c r="I2115" s="4"/>
    </row>
    <row r="2116" spans="9:9">
      <c r="I2116" s="4"/>
    </row>
    <row r="2117" spans="9:9">
      <c r="I2117" s="4"/>
    </row>
    <row r="2118" spans="9:9">
      <c r="I2118" s="4"/>
    </row>
    <row r="2119" spans="9:9">
      <c r="I2119" s="4"/>
    </row>
    <row r="2120" spans="9:9">
      <c r="I2120" s="4"/>
    </row>
    <row r="2121" spans="9:9">
      <c r="I2121" s="4"/>
    </row>
    <row r="2122" spans="9:9">
      <c r="I2122" s="4"/>
    </row>
    <row r="2123" spans="9:9">
      <c r="I2123" s="4"/>
    </row>
    <row r="2124" spans="9:9">
      <c r="I2124" s="4"/>
    </row>
    <row r="2125" spans="9:9">
      <c r="I2125" s="4"/>
    </row>
    <row r="2126" spans="9:9">
      <c r="I2126" s="4"/>
    </row>
    <row r="2127" spans="9:9">
      <c r="I2127" s="4"/>
    </row>
    <row r="2128" spans="9:9">
      <c r="I2128" s="4"/>
    </row>
    <row r="2129" spans="9:9">
      <c r="I2129" s="4"/>
    </row>
    <row r="2130" spans="9:9">
      <c r="I2130" s="4"/>
    </row>
    <row r="2131" spans="9:9">
      <c r="I2131" s="4"/>
    </row>
    <row r="2132" spans="9:9">
      <c r="I2132" s="4"/>
    </row>
    <row r="2133" spans="9:9">
      <c r="I2133" s="4"/>
    </row>
    <row r="2134" spans="9:9">
      <c r="I2134" s="4"/>
    </row>
    <row r="2135" spans="9:9">
      <c r="I2135" s="4"/>
    </row>
    <row r="2136" spans="9:9">
      <c r="I2136" s="4"/>
    </row>
    <row r="2137" spans="9:9">
      <c r="I2137" s="4"/>
    </row>
    <row r="2138" spans="9:9">
      <c r="I2138" s="4"/>
    </row>
    <row r="2139" spans="9:9">
      <c r="I2139" s="4"/>
    </row>
    <row r="2140" spans="9:9">
      <c r="I2140" s="4"/>
    </row>
    <row r="2141" spans="9:9">
      <c r="I2141" s="4"/>
    </row>
    <row r="2142" spans="9:9">
      <c r="I2142" s="4"/>
    </row>
    <row r="2143" spans="9:9">
      <c r="I2143" s="4"/>
    </row>
    <row r="2144" spans="9:9">
      <c r="I2144" s="4"/>
    </row>
    <row r="2145" spans="9:9">
      <c r="I2145" s="4"/>
    </row>
    <row r="2146" spans="9:9">
      <c r="I2146" s="4"/>
    </row>
    <row r="2147" spans="9:9">
      <c r="I2147" s="4"/>
    </row>
    <row r="2148" spans="9:9">
      <c r="I2148" s="4"/>
    </row>
    <row r="2149" spans="9:9">
      <c r="I2149" s="4"/>
    </row>
    <row r="2150" spans="9:9">
      <c r="I2150" s="4"/>
    </row>
    <row r="2151" spans="9:9">
      <c r="I2151" s="4"/>
    </row>
    <row r="2152" spans="9:9">
      <c r="I2152" s="4"/>
    </row>
    <row r="2153" spans="9:9">
      <c r="I2153" s="4"/>
    </row>
    <row r="2154" spans="9:9">
      <c r="I2154" s="4"/>
    </row>
    <row r="2155" spans="9:9">
      <c r="I2155" s="4"/>
    </row>
    <row r="2156" spans="9:9">
      <c r="I2156" s="4"/>
    </row>
    <row r="2157" spans="9:9">
      <c r="I2157" s="4"/>
    </row>
    <row r="2158" spans="9:9">
      <c r="I2158" s="4"/>
    </row>
    <row r="2159" spans="9:9">
      <c r="I2159" s="4"/>
    </row>
    <row r="2160" spans="9:9">
      <c r="I2160" s="4"/>
    </row>
    <row r="2161" spans="9:9">
      <c r="I2161" s="4"/>
    </row>
    <row r="2162" spans="9:9">
      <c r="I2162" s="4"/>
    </row>
    <row r="2163" spans="9:9">
      <c r="I2163" s="4"/>
    </row>
    <row r="2164" spans="9:9">
      <c r="I2164" s="4"/>
    </row>
    <row r="2165" spans="9:9">
      <c r="I2165" s="4"/>
    </row>
    <row r="2166" spans="9:9">
      <c r="I2166" s="4"/>
    </row>
    <row r="2167" spans="9:9">
      <c r="I2167" s="4"/>
    </row>
    <row r="2168" spans="9:9">
      <c r="I2168" s="4"/>
    </row>
    <row r="2169" spans="9:9">
      <c r="I2169" s="4"/>
    </row>
    <row r="2170" spans="9:9">
      <c r="I2170" s="4"/>
    </row>
    <row r="2171" spans="9:9">
      <c r="I2171" s="4"/>
    </row>
    <row r="2172" spans="9:9">
      <c r="I2172" s="4"/>
    </row>
    <row r="2173" spans="9:9">
      <c r="I2173" s="4"/>
    </row>
    <row r="2174" spans="9:9">
      <c r="I2174" s="4"/>
    </row>
    <row r="2175" spans="9:9">
      <c r="I2175" s="4"/>
    </row>
    <row r="2176" spans="9:9">
      <c r="I2176" s="4"/>
    </row>
    <row r="2177" spans="9:9">
      <c r="I2177" s="4"/>
    </row>
    <row r="2178" spans="9:9">
      <c r="I2178" s="4"/>
    </row>
    <row r="2179" spans="9:9">
      <c r="I2179" s="4"/>
    </row>
    <row r="2180" spans="9:9">
      <c r="I2180" s="4"/>
    </row>
    <row r="2181" spans="9:9">
      <c r="I2181" s="4"/>
    </row>
    <row r="2182" spans="9:9">
      <c r="I2182" s="4"/>
    </row>
    <row r="2183" spans="9:9">
      <c r="I2183" s="4"/>
    </row>
    <row r="2184" spans="9:9">
      <c r="I2184" s="4"/>
    </row>
    <row r="2185" spans="9:9">
      <c r="I2185" s="4"/>
    </row>
    <row r="2186" spans="9:9">
      <c r="I2186" s="4"/>
    </row>
    <row r="2187" spans="9:9">
      <c r="I2187" s="4"/>
    </row>
    <row r="2188" spans="9:9">
      <c r="I2188" s="4"/>
    </row>
    <row r="2189" spans="9:9">
      <c r="I2189" s="4"/>
    </row>
    <row r="2190" spans="9:9">
      <c r="I2190" s="4"/>
    </row>
    <row r="2191" spans="9:9">
      <c r="I2191" s="4"/>
    </row>
    <row r="2192" spans="9:9">
      <c r="I2192" s="4"/>
    </row>
    <row r="2193" spans="9:9">
      <c r="I2193" s="4"/>
    </row>
    <row r="2194" spans="9:9">
      <c r="I2194" s="4"/>
    </row>
    <row r="2195" spans="9:9">
      <c r="I2195" s="4"/>
    </row>
    <row r="2196" spans="9:9">
      <c r="I2196" s="4"/>
    </row>
    <row r="2197" spans="9:9">
      <c r="I2197" s="4"/>
    </row>
    <row r="2198" spans="9:9">
      <c r="I2198" s="4"/>
    </row>
    <row r="2199" spans="9:9">
      <c r="I2199" s="4"/>
    </row>
    <row r="2200" spans="9:9">
      <c r="I2200" s="4"/>
    </row>
    <row r="2201" spans="9:9">
      <c r="I2201" s="4"/>
    </row>
    <row r="2202" spans="9:9">
      <c r="I2202" s="4"/>
    </row>
    <row r="2203" spans="9:9">
      <c r="I2203" s="4"/>
    </row>
    <row r="2204" spans="9:9">
      <c r="I2204" s="4"/>
    </row>
    <row r="2205" spans="9:9">
      <c r="I2205" s="4"/>
    </row>
    <row r="2206" spans="9:9">
      <c r="I2206" s="4"/>
    </row>
    <row r="2207" spans="9:9">
      <c r="I2207" s="4"/>
    </row>
    <row r="2208" spans="9:9">
      <c r="I2208" s="4"/>
    </row>
    <row r="2209" spans="9:9">
      <c r="I2209" s="4"/>
    </row>
    <row r="2210" spans="9:9">
      <c r="I2210" s="4"/>
    </row>
    <row r="2211" spans="9:9">
      <c r="I2211" s="4"/>
    </row>
    <row r="2212" spans="9:9">
      <c r="I2212" s="4"/>
    </row>
    <row r="2213" spans="9:9">
      <c r="I2213" s="4"/>
    </row>
    <row r="2214" spans="9:9">
      <c r="I2214" s="4"/>
    </row>
    <row r="2215" spans="9:9">
      <c r="I2215" s="4"/>
    </row>
    <row r="2216" spans="9:9">
      <c r="I2216" s="4"/>
    </row>
    <row r="2217" spans="9:9">
      <c r="I2217" s="4"/>
    </row>
    <row r="2218" spans="9:9">
      <c r="I2218" s="4"/>
    </row>
    <row r="2219" spans="9:9">
      <c r="I2219" s="4"/>
    </row>
    <row r="2220" spans="9:9">
      <c r="I2220" s="4"/>
    </row>
    <row r="2221" spans="9:9">
      <c r="I2221" s="4"/>
    </row>
    <row r="2222" spans="9:9">
      <c r="I2222" s="4"/>
    </row>
    <row r="2223" spans="9:9">
      <c r="I2223" s="4"/>
    </row>
    <row r="2224" spans="9:9">
      <c r="I2224" s="4"/>
    </row>
    <row r="2225" spans="9:9">
      <c r="I2225" s="4"/>
    </row>
    <row r="2226" spans="9:9">
      <c r="I2226" s="4"/>
    </row>
    <row r="2227" spans="9:9">
      <c r="I2227" s="4"/>
    </row>
    <row r="2228" spans="9:9">
      <c r="I2228" s="4"/>
    </row>
    <row r="2229" spans="9:9">
      <c r="I2229" s="4"/>
    </row>
    <row r="2230" spans="9:9">
      <c r="I2230" s="4"/>
    </row>
    <row r="2231" spans="9:9">
      <c r="I2231" s="4"/>
    </row>
    <row r="2232" spans="9:9">
      <c r="I2232" s="4"/>
    </row>
    <row r="2233" spans="9:9">
      <c r="I2233" s="4"/>
    </row>
    <row r="2234" spans="9:9">
      <c r="I2234" s="4"/>
    </row>
    <row r="2235" spans="9:9">
      <c r="I2235" s="4"/>
    </row>
    <row r="2236" spans="9:9">
      <c r="I2236" s="4"/>
    </row>
    <row r="2237" spans="9:9">
      <c r="I2237" s="4"/>
    </row>
    <row r="2238" spans="9:9">
      <c r="I2238" s="4"/>
    </row>
    <row r="2239" spans="9:9">
      <c r="I2239" s="4"/>
    </row>
    <row r="2240" spans="9:9">
      <c r="I2240" s="4"/>
    </row>
    <row r="2241" spans="9:9">
      <c r="I2241" s="4"/>
    </row>
    <row r="2242" spans="9:9">
      <c r="I2242" s="4"/>
    </row>
    <row r="2243" spans="9:9">
      <c r="I2243" s="4"/>
    </row>
    <row r="2244" spans="9:9">
      <c r="I2244" s="4"/>
    </row>
    <row r="2245" spans="9:9">
      <c r="I2245" s="4"/>
    </row>
    <row r="2246" spans="9:9">
      <c r="I2246" s="4"/>
    </row>
    <row r="2247" spans="9:9">
      <c r="I2247" s="4"/>
    </row>
    <row r="2248" spans="9:9">
      <c r="I2248" s="4"/>
    </row>
    <row r="2249" spans="9:9">
      <c r="I2249" s="4"/>
    </row>
    <row r="2250" spans="9:9">
      <c r="I2250" s="4"/>
    </row>
    <row r="2251" spans="9:9">
      <c r="I2251" s="4"/>
    </row>
    <row r="2252" spans="9:9">
      <c r="I2252" s="4"/>
    </row>
    <row r="2253" spans="9:9">
      <c r="I2253" s="4"/>
    </row>
    <row r="2254" spans="9:9">
      <c r="I2254" s="4"/>
    </row>
    <row r="2255" spans="9:9">
      <c r="I2255" s="4"/>
    </row>
    <row r="2256" spans="9:9">
      <c r="I2256" s="4"/>
    </row>
    <row r="2257" spans="9:9">
      <c r="I2257" s="4"/>
    </row>
    <row r="2258" spans="9:9">
      <c r="I2258" s="4"/>
    </row>
    <row r="2259" spans="9:9">
      <c r="I2259" s="4"/>
    </row>
    <row r="2260" spans="9:9">
      <c r="I2260" s="4"/>
    </row>
    <row r="2261" spans="9:9">
      <c r="I2261" s="4"/>
    </row>
    <row r="2262" spans="9:9">
      <c r="I2262" s="4"/>
    </row>
    <row r="2263" spans="9:9">
      <c r="I2263" s="4"/>
    </row>
    <row r="2264" spans="9:9">
      <c r="I2264" s="4"/>
    </row>
    <row r="2265" spans="9:9">
      <c r="I2265" s="4"/>
    </row>
    <row r="2266" spans="9:9">
      <c r="I2266" s="4"/>
    </row>
    <row r="2267" spans="9:9">
      <c r="I2267" s="4"/>
    </row>
    <row r="2268" spans="9:9">
      <c r="I2268" s="4"/>
    </row>
    <row r="2269" spans="9:9">
      <c r="I2269" s="4"/>
    </row>
    <row r="2270" spans="9:9">
      <c r="I2270" s="4"/>
    </row>
    <row r="2271" spans="9:9">
      <c r="I2271" s="4"/>
    </row>
    <row r="2272" spans="9:9">
      <c r="I2272" s="4"/>
    </row>
    <row r="2273" spans="9:9">
      <c r="I2273" s="4"/>
    </row>
    <row r="2274" spans="9:9">
      <c r="I2274" s="4"/>
    </row>
    <row r="2275" spans="9:9">
      <c r="I2275" s="4"/>
    </row>
    <row r="2276" spans="9:9">
      <c r="I2276" s="4"/>
    </row>
    <row r="2277" spans="9:9">
      <c r="I2277" s="4"/>
    </row>
    <row r="2278" spans="9:9">
      <c r="I2278" s="4"/>
    </row>
    <row r="2279" spans="9:9">
      <c r="I2279" s="4"/>
    </row>
    <row r="2280" spans="9:9">
      <c r="I2280" s="4"/>
    </row>
    <row r="2281" spans="9:9">
      <c r="I2281" s="4"/>
    </row>
    <row r="2282" spans="9:9">
      <c r="I2282" s="4"/>
    </row>
    <row r="2283" spans="9:9">
      <c r="I2283" s="4"/>
    </row>
    <row r="2284" spans="9:9">
      <c r="I2284" s="4"/>
    </row>
    <row r="2285" spans="9:9">
      <c r="I2285" s="4"/>
    </row>
    <row r="2286" spans="9:9">
      <c r="I2286" s="4"/>
    </row>
    <row r="2287" spans="9:9">
      <c r="I2287" s="4"/>
    </row>
    <row r="2288" spans="9:9">
      <c r="I2288" s="4"/>
    </row>
    <row r="2289" spans="9:9">
      <c r="I2289" s="4"/>
    </row>
    <row r="2290" spans="9:9">
      <c r="I2290" s="4"/>
    </row>
    <row r="2291" spans="9:9">
      <c r="I2291" s="4"/>
    </row>
    <row r="2292" spans="9:9">
      <c r="I2292" s="4"/>
    </row>
    <row r="2293" spans="9:9">
      <c r="I2293" s="4"/>
    </row>
    <row r="2294" spans="9:9">
      <c r="I2294" s="4"/>
    </row>
    <row r="2295" spans="9:9">
      <c r="I2295" s="4"/>
    </row>
    <row r="2296" spans="9:9">
      <c r="I2296" s="4"/>
    </row>
    <row r="2297" spans="9:9">
      <c r="I2297" s="4"/>
    </row>
    <row r="2298" spans="9:9">
      <c r="I2298" s="4"/>
    </row>
    <row r="2299" spans="9:9">
      <c r="I2299" s="4"/>
    </row>
    <row r="2300" spans="9:9">
      <c r="I2300" s="4"/>
    </row>
    <row r="2301" spans="9:9">
      <c r="I2301" s="4"/>
    </row>
    <row r="2302" spans="9:9">
      <c r="I2302" s="4"/>
    </row>
    <row r="2303" spans="9:9">
      <c r="I2303" s="4"/>
    </row>
    <row r="2304" spans="9:9">
      <c r="I2304" s="4"/>
    </row>
    <row r="2305" spans="9:9">
      <c r="I2305" s="4"/>
    </row>
    <row r="2306" spans="9:9">
      <c r="I2306" s="4"/>
    </row>
    <row r="2307" spans="9:9">
      <c r="I2307" s="4"/>
    </row>
    <row r="2308" spans="9:9">
      <c r="I2308" s="4"/>
    </row>
    <row r="2309" spans="9:9">
      <c r="I2309" s="4"/>
    </row>
    <row r="2310" spans="9:9">
      <c r="I2310" s="4"/>
    </row>
    <row r="2311" spans="9:9">
      <c r="I2311" s="4"/>
    </row>
    <row r="2312" spans="9:9">
      <c r="I2312" s="4"/>
    </row>
    <row r="2313" spans="9:9">
      <c r="I2313" s="4"/>
    </row>
    <row r="2314" spans="9:9">
      <c r="I2314" s="4"/>
    </row>
    <row r="2315" spans="9:9">
      <c r="I2315" s="4"/>
    </row>
    <row r="2316" spans="9:9">
      <c r="I2316" s="4"/>
    </row>
    <row r="2317" spans="9:9">
      <c r="I2317" s="4"/>
    </row>
    <row r="2318" spans="9:9">
      <c r="I2318" s="4"/>
    </row>
    <row r="2319" spans="9:9">
      <c r="I2319" s="4"/>
    </row>
    <row r="2320" spans="9:9">
      <c r="I2320" s="4"/>
    </row>
    <row r="2321" spans="9:9">
      <c r="I2321" s="4"/>
    </row>
    <row r="2322" spans="9:9">
      <c r="I2322" s="4"/>
    </row>
    <row r="2323" spans="9:9">
      <c r="I2323" s="4"/>
    </row>
    <row r="2324" spans="9:9">
      <c r="I2324" s="4"/>
    </row>
    <row r="2325" spans="9:9">
      <c r="I2325" s="4"/>
    </row>
    <row r="2326" spans="9:9">
      <c r="I2326" s="4"/>
    </row>
    <row r="2327" spans="9:9">
      <c r="I2327" s="4"/>
    </row>
    <row r="2328" spans="9:9">
      <c r="I2328" s="4"/>
    </row>
    <row r="2329" spans="9:9">
      <c r="I2329" s="4"/>
    </row>
    <row r="2330" spans="9:9">
      <c r="I2330" s="4"/>
    </row>
    <row r="2331" spans="9:9">
      <c r="I2331" s="4"/>
    </row>
    <row r="2332" spans="9:9">
      <c r="I2332" s="4"/>
    </row>
    <row r="2333" spans="9:9">
      <c r="I2333" s="4"/>
    </row>
    <row r="2334" spans="9:9">
      <c r="I2334" s="4"/>
    </row>
    <row r="2335" spans="9:9">
      <c r="I2335" s="4"/>
    </row>
    <row r="2336" spans="9:9">
      <c r="I2336" s="4"/>
    </row>
    <row r="2337" spans="9:9">
      <c r="I2337" s="4"/>
    </row>
    <row r="2338" spans="9:9">
      <c r="I2338" s="4"/>
    </row>
    <row r="2339" spans="9:9">
      <c r="I2339" s="4"/>
    </row>
    <row r="2340" spans="9:9">
      <c r="I2340" s="4"/>
    </row>
    <row r="2341" spans="9:9">
      <c r="I2341" s="4"/>
    </row>
    <row r="2342" spans="9:9">
      <c r="I2342" s="4"/>
    </row>
    <row r="2343" spans="9:9">
      <c r="I2343" s="4"/>
    </row>
    <row r="2344" spans="9:9">
      <c r="I2344" s="4"/>
    </row>
    <row r="2345" spans="9:9">
      <c r="I2345" s="4"/>
    </row>
    <row r="2346" spans="9:9">
      <c r="I2346" s="4"/>
    </row>
    <row r="2347" spans="9:9">
      <c r="I2347" s="4"/>
    </row>
    <row r="2348" spans="9:9">
      <c r="I2348" s="4"/>
    </row>
    <row r="2349" spans="9:9">
      <c r="I2349" s="4"/>
    </row>
    <row r="2350" spans="9:9">
      <c r="I2350" s="4"/>
    </row>
    <row r="2351" spans="9:9">
      <c r="I2351" s="4"/>
    </row>
    <row r="2352" spans="9:9">
      <c r="I2352" s="4"/>
    </row>
    <row r="2353" spans="9:9">
      <c r="I2353" s="4"/>
    </row>
    <row r="2354" spans="9:9">
      <c r="I2354" s="4"/>
    </row>
    <row r="2355" spans="9:9">
      <c r="I2355" s="4"/>
    </row>
    <row r="2356" spans="9:9">
      <c r="I2356" s="4"/>
    </row>
    <row r="2357" spans="9:9">
      <c r="I2357" s="4"/>
    </row>
    <row r="2358" spans="9:9">
      <c r="I2358" s="4"/>
    </row>
    <row r="2359" spans="9:9">
      <c r="I2359" s="4"/>
    </row>
    <row r="2360" spans="9:9">
      <c r="I2360" s="4"/>
    </row>
    <row r="2361" spans="9:9">
      <c r="I2361" s="4"/>
    </row>
    <row r="2362" spans="9:9">
      <c r="I2362" s="4"/>
    </row>
    <row r="2363" spans="9:9">
      <c r="I2363" s="4"/>
    </row>
    <row r="2364" spans="9:9">
      <c r="I2364" s="4"/>
    </row>
    <row r="2365" spans="9:9">
      <c r="I2365" s="4"/>
    </row>
    <row r="2366" spans="9:9">
      <c r="I2366" s="4"/>
    </row>
    <row r="2367" spans="9:9">
      <c r="I2367" s="4"/>
    </row>
    <row r="2368" spans="9:9">
      <c r="I2368" s="4"/>
    </row>
    <row r="2369" spans="9:9">
      <c r="I2369" s="4"/>
    </row>
    <row r="2370" spans="9:9">
      <c r="I2370" s="4"/>
    </row>
    <row r="2371" spans="9:9">
      <c r="I2371" s="4"/>
    </row>
    <row r="2372" spans="9:9">
      <c r="I2372" s="4"/>
    </row>
    <row r="2373" spans="9:9">
      <c r="I2373" s="4"/>
    </row>
    <row r="2374" spans="9:9">
      <c r="I2374" s="4"/>
    </row>
    <row r="2375" spans="9:9">
      <c r="I2375" s="4"/>
    </row>
    <row r="2376" spans="9:9">
      <c r="I2376" s="4"/>
    </row>
    <row r="2377" spans="9:9">
      <c r="I2377" s="4"/>
    </row>
    <row r="2378" spans="9:9">
      <c r="I2378" s="4"/>
    </row>
    <row r="2379" spans="9:9">
      <c r="I2379" s="4"/>
    </row>
    <row r="2380" spans="9:9">
      <c r="I2380" s="4"/>
    </row>
    <row r="2381" spans="9:9">
      <c r="I2381" s="4"/>
    </row>
    <row r="2382" spans="9:9">
      <c r="I2382" s="4"/>
    </row>
    <row r="2383" spans="9:9">
      <c r="I2383" s="4"/>
    </row>
    <row r="2384" spans="9:9">
      <c r="I2384" s="4"/>
    </row>
    <row r="2385" spans="9:9">
      <c r="I2385" s="4"/>
    </row>
    <row r="2386" spans="9:9">
      <c r="I2386" s="4"/>
    </row>
    <row r="2387" spans="9:9">
      <c r="I2387" s="4"/>
    </row>
    <row r="2388" spans="9:9">
      <c r="I2388" s="4"/>
    </row>
    <row r="2389" spans="9:9">
      <c r="I2389" s="4"/>
    </row>
    <row r="2390" spans="9:9">
      <c r="I2390" s="4"/>
    </row>
    <row r="2391" spans="9:9">
      <c r="I2391" s="4"/>
    </row>
    <row r="2392" spans="9:9">
      <c r="I2392" s="4"/>
    </row>
    <row r="2393" spans="9:9">
      <c r="I2393" s="4"/>
    </row>
    <row r="2394" spans="9:9">
      <c r="I2394" s="4"/>
    </row>
    <row r="2395" spans="9:9">
      <c r="I2395" s="4"/>
    </row>
    <row r="2396" spans="9:9">
      <c r="I2396" s="4"/>
    </row>
    <row r="2397" spans="9:9">
      <c r="I2397" s="4"/>
    </row>
    <row r="2398" spans="9:9">
      <c r="I2398" s="4"/>
    </row>
    <row r="2399" spans="9:9">
      <c r="I2399" s="4"/>
    </row>
    <row r="2400" spans="9:9">
      <c r="I2400" s="4"/>
    </row>
    <row r="2401" spans="9:9">
      <c r="I2401" s="4"/>
    </row>
    <row r="2402" spans="9:9">
      <c r="I2402" s="4"/>
    </row>
    <row r="2403" spans="9:9">
      <c r="I2403" s="4"/>
    </row>
    <row r="2404" spans="9:9">
      <c r="I2404" s="4"/>
    </row>
    <row r="2405" spans="9:9">
      <c r="I2405" s="4"/>
    </row>
    <row r="2406" spans="9:9">
      <c r="I2406" s="4"/>
    </row>
    <row r="2407" spans="9:9">
      <c r="I2407" s="4"/>
    </row>
    <row r="2408" spans="9:9">
      <c r="I2408" s="4"/>
    </row>
    <row r="2409" spans="9:9">
      <c r="I2409" s="4"/>
    </row>
    <row r="2410" spans="9:9">
      <c r="I2410" s="4"/>
    </row>
    <row r="2411" spans="9:9">
      <c r="I2411" s="4"/>
    </row>
    <row r="2412" spans="9:9">
      <c r="I2412" s="4"/>
    </row>
    <row r="2413" spans="9:9">
      <c r="I2413" s="4"/>
    </row>
    <row r="2414" spans="9:9">
      <c r="I2414" s="4"/>
    </row>
    <row r="2415" spans="9:9">
      <c r="I2415" s="4"/>
    </row>
    <row r="2416" spans="9:9">
      <c r="I2416" s="4"/>
    </row>
    <row r="2417" spans="9:9">
      <c r="I2417" s="4"/>
    </row>
    <row r="2418" spans="9:9">
      <c r="I2418" s="4"/>
    </row>
    <row r="2419" spans="9:9">
      <c r="I2419" s="4"/>
    </row>
    <row r="2420" spans="9:9">
      <c r="I2420" s="4"/>
    </row>
    <row r="2421" spans="9:9">
      <c r="I2421" s="4"/>
    </row>
    <row r="2422" spans="9:9">
      <c r="I2422" s="4"/>
    </row>
    <row r="2423" spans="9:9">
      <c r="I2423" s="4"/>
    </row>
    <row r="2424" spans="9:9">
      <c r="I2424" s="4"/>
    </row>
    <row r="2425" spans="9:9">
      <c r="I2425" s="4"/>
    </row>
    <row r="2426" spans="9:9">
      <c r="I2426" s="4"/>
    </row>
    <row r="2427" spans="9:9">
      <c r="I2427" s="4"/>
    </row>
    <row r="2428" spans="9:9">
      <c r="I2428" s="4"/>
    </row>
    <row r="2429" spans="9:9">
      <c r="I2429" s="4"/>
    </row>
    <row r="2430" spans="9:9">
      <c r="I2430" s="4"/>
    </row>
    <row r="2431" spans="9:9">
      <c r="I2431" s="4"/>
    </row>
    <row r="2432" spans="9:9">
      <c r="I2432" s="4"/>
    </row>
    <row r="2433" spans="9:9">
      <c r="I2433" s="4"/>
    </row>
    <row r="2434" spans="9:9">
      <c r="I2434" s="4"/>
    </row>
    <row r="2435" spans="9:9">
      <c r="I2435" s="4"/>
    </row>
    <row r="2436" spans="9:9">
      <c r="I2436" s="4"/>
    </row>
    <row r="2437" spans="9:9">
      <c r="I2437" s="4"/>
    </row>
    <row r="2438" spans="9:9">
      <c r="I2438" s="4"/>
    </row>
    <row r="2439" spans="9:9">
      <c r="I2439" s="4"/>
    </row>
    <row r="2440" spans="9:9">
      <c r="I2440" s="4"/>
    </row>
    <row r="2441" spans="9:9">
      <c r="I2441" s="4"/>
    </row>
    <row r="2442" spans="9:9">
      <c r="I2442" s="4"/>
    </row>
    <row r="2443" spans="9:9">
      <c r="I2443" s="4"/>
    </row>
    <row r="2444" spans="9:9">
      <c r="I2444" s="4"/>
    </row>
    <row r="2445" spans="9:9">
      <c r="I2445" s="4"/>
    </row>
    <row r="2446" spans="9:9">
      <c r="I2446" s="4"/>
    </row>
    <row r="2447" spans="9:9">
      <c r="I2447" s="4"/>
    </row>
    <row r="2448" spans="9:9">
      <c r="I2448" s="4"/>
    </row>
    <row r="2449" spans="9:9">
      <c r="I2449" s="4"/>
    </row>
    <row r="2450" spans="9:9">
      <c r="I2450" s="4"/>
    </row>
    <row r="2451" spans="9:9">
      <c r="I2451" s="4"/>
    </row>
    <row r="2452" spans="9:9">
      <c r="I2452" s="4"/>
    </row>
    <row r="2453" spans="9:9">
      <c r="I2453" s="4"/>
    </row>
    <row r="2454" spans="9:9">
      <c r="I2454" s="4"/>
    </row>
    <row r="2455" spans="9:9">
      <c r="I2455" s="4"/>
    </row>
    <row r="2456" spans="9:9">
      <c r="I2456" s="4"/>
    </row>
    <row r="2457" spans="9:9">
      <c r="I2457" s="4"/>
    </row>
    <row r="2458" spans="9:9">
      <c r="I2458" s="4"/>
    </row>
    <row r="2459" spans="9:9">
      <c r="I2459" s="4"/>
    </row>
    <row r="2460" spans="9:9">
      <c r="I2460" s="4"/>
    </row>
    <row r="2461" spans="9:9">
      <c r="I2461" s="4"/>
    </row>
    <row r="2462" spans="9:9">
      <c r="I2462" s="4"/>
    </row>
    <row r="2463" spans="9:9">
      <c r="I2463" s="4"/>
    </row>
    <row r="2464" spans="9:9">
      <c r="I2464" s="4"/>
    </row>
    <row r="2465" spans="9:9">
      <c r="I2465" s="4"/>
    </row>
    <row r="2466" spans="9:9">
      <c r="I2466" s="4"/>
    </row>
    <row r="2467" spans="9:9">
      <c r="I2467" s="4"/>
    </row>
    <row r="2468" spans="9:9">
      <c r="I2468" s="4"/>
    </row>
    <row r="2469" spans="9:9">
      <c r="I2469" s="4"/>
    </row>
    <row r="2470" spans="9:9">
      <c r="I2470" s="4"/>
    </row>
    <row r="2471" spans="9:9">
      <c r="I2471" s="4"/>
    </row>
    <row r="2472" spans="9:9">
      <c r="I2472" s="4"/>
    </row>
    <row r="2473" spans="9:9">
      <c r="I2473" s="4"/>
    </row>
    <row r="2474" spans="9:9">
      <c r="I2474" s="4"/>
    </row>
    <row r="2475" spans="9:9">
      <c r="I2475" s="4"/>
    </row>
    <row r="2476" spans="9:9">
      <c r="I2476" s="4"/>
    </row>
    <row r="2477" spans="9:9">
      <c r="I2477" s="4"/>
    </row>
    <row r="2478" spans="9:9">
      <c r="I2478" s="4"/>
    </row>
    <row r="2479" spans="9:9">
      <c r="I2479" s="4"/>
    </row>
    <row r="2480" spans="9:9">
      <c r="I2480" s="4"/>
    </row>
    <row r="2481" spans="9:9">
      <c r="I2481" s="4"/>
    </row>
    <row r="2482" spans="9:9">
      <c r="I2482" s="4"/>
    </row>
    <row r="2483" spans="9:9">
      <c r="I2483" s="4"/>
    </row>
    <row r="2484" spans="9:9">
      <c r="I2484" s="4"/>
    </row>
    <row r="2485" spans="9:9">
      <c r="I2485" s="4"/>
    </row>
    <row r="2486" spans="9:9">
      <c r="I2486" s="4"/>
    </row>
    <row r="2487" spans="9:9">
      <c r="I2487" s="4"/>
    </row>
    <row r="2488" spans="9:9">
      <c r="I2488" s="4"/>
    </row>
    <row r="2489" spans="9:9">
      <c r="I2489" s="4"/>
    </row>
    <row r="2490" spans="9:9">
      <c r="I2490" s="4"/>
    </row>
    <row r="2491" spans="9:9">
      <c r="I2491" s="4"/>
    </row>
    <row r="2492" spans="9:9">
      <c r="I2492" s="4"/>
    </row>
    <row r="2493" spans="9:9">
      <c r="I2493" s="4"/>
    </row>
    <row r="2494" spans="9:9">
      <c r="I2494" s="4"/>
    </row>
    <row r="2495" spans="9:9">
      <c r="I2495" s="4"/>
    </row>
    <row r="2496" spans="9:9">
      <c r="I2496" s="4"/>
    </row>
    <row r="2497" spans="9:9">
      <c r="I2497" s="4"/>
    </row>
    <row r="2498" spans="9:9">
      <c r="I2498" s="4"/>
    </row>
    <row r="2499" spans="9:9">
      <c r="I2499" s="4"/>
    </row>
    <row r="2500" spans="9:9">
      <c r="I2500" s="4"/>
    </row>
    <row r="2501" spans="9:9">
      <c r="I2501" s="4"/>
    </row>
    <row r="2502" spans="9:9">
      <c r="I2502" s="4"/>
    </row>
    <row r="2503" spans="9:9">
      <c r="I2503" s="4"/>
    </row>
    <row r="2504" spans="9:9">
      <c r="I2504" s="4"/>
    </row>
    <row r="2505" spans="9:9">
      <c r="I2505" s="4"/>
    </row>
    <row r="2506" spans="9:9">
      <c r="I2506" s="4"/>
    </row>
    <row r="2507" spans="9:9">
      <c r="I2507" s="4"/>
    </row>
    <row r="2508" spans="9:9">
      <c r="I2508" s="4"/>
    </row>
    <row r="2509" spans="9:9">
      <c r="I2509" s="4"/>
    </row>
    <row r="2510" spans="9:9">
      <c r="I2510" s="4"/>
    </row>
    <row r="2511" spans="9:9">
      <c r="I2511" s="4"/>
    </row>
    <row r="2512" spans="9:9">
      <c r="I2512" s="4"/>
    </row>
    <row r="2513" spans="9:9">
      <c r="I2513" s="4"/>
    </row>
    <row r="2514" spans="9:9">
      <c r="I2514" s="4"/>
    </row>
    <row r="2515" spans="9:9">
      <c r="I2515" s="4"/>
    </row>
    <row r="2516" spans="9:9">
      <c r="I2516" s="4"/>
    </row>
    <row r="2517" spans="9:9">
      <c r="I2517" s="4"/>
    </row>
    <row r="2518" spans="9:9">
      <c r="I2518" s="4"/>
    </row>
    <row r="2519" spans="9:9">
      <c r="I2519" s="4"/>
    </row>
    <row r="2520" spans="9:9">
      <c r="I2520" s="4"/>
    </row>
    <row r="2521" spans="9:9">
      <c r="I2521" s="4"/>
    </row>
    <row r="2522" spans="9:9">
      <c r="I2522" s="4"/>
    </row>
    <row r="2523" spans="9:9">
      <c r="I2523" s="4"/>
    </row>
    <row r="2524" spans="9:9">
      <c r="I2524" s="4"/>
    </row>
  </sheetData>
  <sortState ref="A2:N9">
    <sortCondition descending="1" ref="N2:N9"/>
  </sortState>
  <phoneticPr fontId="1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topLeftCell="A11" workbookViewId="0">
      <selection activeCell="B29" sqref="B29"/>
    </sheetView>
  </sheetViews>
  <sheetFormatPr defaultColWidth="9" defaultRowHeight="15"/>
  <cols>
    <col min="1" max="1" width="3.42578125" style="29" bestFit="1" customWidth="1"/>
    <col min="2" max="2" width="29.42578125" style="29" bestFit="1" customWidth="1"/>
    <col min="3" max="3" width="9" style="29"/>
    <col min="4" max="4" width="36.85546875" style="29" bestFit="1" customWidth="1"/>
    <col min="5" max="16384" width="9" style="29"/>
  </cols>
  <sheetData>
    <row r="1" spans="1:4">
      <c r="A1" s="28" t="s">
        <v>2009</v>
      </c>
      <c r="B1" s="28" t="s">
        <v>2010</v>
      </c>
      <c r="C1" s="29">
        <v>20</v>
      </c>
      <c r="D1" s="30" t="str">
        <f>VLOOKUP(C1,A2:B31,2,FALSE)</f>
        <v>11225 CN - eClaim</v>
      </c>
    </row>
    <row r="2" spans="1:4">
      <c r="A2" s="29">
        <v>1</v>
      </c>
      <c r="B2" s="28" t="s">
        <v>2011</v>
      </c>
    </row>
    <row r="3" spans="1:4">
      <c r="A3" s="29">
        <v>2</v>
      </c>
      <c r="B3" s="28" t="s">
        <v>45</v>
      </c>
    </row>
    <row r="4" spans="1:4">
      <c r="A4" s="29">
        <v>3</v>
      </c>
      <c r="B4" s="28" t="s">
        <v>2012</v>
      </c>
    </row>
    <row r="5" spans="1:4">
      <c r="A5" s="29">
        <v>4</v>
      </c>
      <c r="B5" s="28" t="s">
        <v>2013</v>
      </c>
    </row>
    <row r="6" spans="1:4">
      <c r="A6" s="29">
        <v>5</v>
      </c>
      <c r="B6" s="28" t="s">
        <v>2014</v>
      </c>
    </row>
    <row r="7" spans="1:4">
      <c r="A7" s="29">
        <v>6</v>
      </c>
      <c r="B7" s="28" t="s">
        <v>2015</v>
      </c>
    </row>
    <row r="8" spans="1:4">
      <c r="A8" s="29">
        <v>7</v>
      </c>
      <c r="B8" s="28" t="s">
        <v>2016</v>
      </c>
    </row>
    <row r="9" spans="1:4">
      <c r="A9" s="29">
        <v>8</v>
      </c>
      <c r="B9" s="28" t="s">
        <v>2017</v>
      </c>
    </row>
    <row r="10" spans="1:4">
      <c r="A10" s="29">
        <v>9</v>
      </c>
      <c r="B10" s="28" t="s">
        <v>2018</v>
      </c>
    </row>
    <row r="11" spans="1:4">
      <c r="A11" s="29">
        <v>10</v>
      </c>
      <c r="B11" s="28" t="s">
        <v>2019</v>
      </c>
    </row>
    <row r="12" spans="1:4">
      <c r="A12" s="29">
        <v>11</v>
      </c>
      <c r="B12" s="28" t="s">
        <v>2020</v>
      </c>
    </row>
    <row r="13" spans="1:4">
      <c r="A13" s="29">
        <v>12</v>
      </c>
      <c r="B13" s="28" t="s">
        <v>2021</v>
      </c>
    </row>
    <row r="14" spans="1:4">
      <c r="A14" s="29">
        <v>13</v>
      </c>
      <c r="B14" s="28" t="s">
        <v>2022</v>
      </c>
    </row>
    <row r="15" spans="1:4">
      <c r="A15" s="29">
        <v>14</v>
      </c>
      <c r="B15" s="28" t="s">
        <v>2023</v>
      </c>
    </row>
    <row r="16" spans="1:4">
      <c r="A16" s="29">
        <v>15</v>
      </c>
      <c r="B16" s="28" t="s">
        <v>2024</v>
      </c>
    </row>
    <row r="17" spans="1:2">
      <c r="A17" s="29">
        <v>16</v>
      </c>
      <c r="B17" s="28" t="s">
        <v>2025</v>
      </c>
    </row>
    <row r="18" spans="1:2">
      <c r="A18" s="29">
        <v>17</v>
      </c>
      <c r="B18" s="28" t="s">
        <v>2026</v>
      </c>
    </row>
    <row r="19" spans="1:2">
      <c r="A19" s="29">
        <v>18</v>
      </c>
      <c r="B19" s="28" t="s">
        <v>2027</v>
      </c>
    </row>
    <row r="20" spans="1:2">
      <c r="A20" s="29">
        <v>19</v>
      </c>
      <c r="B20" s="28" t="s">
        <v>2028</v>
      </c>
    </row>
    <row r="21" spans="1:2">
      <c r="A21" s="29">
        <v>20</v>
      </c>
      <c r="B21" s="28" t="s">
        <v>2029</v>
      </c>
    </row>
    <row r="22" spans="1:2">
      <c r="A22" s="29">
        <v>21</v>
      </c>
      <c r="B22" s="28" t="s">
        <v>2030</v>
      </c>
    </row>
    <row r="23" spans="1:2">
      <c r="A23" s="29">
        <v>22</v>
      </c>
      <c r="B23" s="29" t="s">
        <v>1919</v>
      </c>
    </row>
    <row r="24" spans="1:2">
      <c r="A24" s="29">
        <v>23</v>
      </c>
      <c r="B24" s="29" t="s">
        <v>11927</v>
      </c>
    </row>
    <row r="25" spans="1:2">
      <c r="A25" s="29">
        <v>24</v>
      </c>
      <c r="B25" s="5" t="s">
        <v>15620</v>
      </c>
    </row>
    <row r="26" spans="1:2">
      <c r="A26" s="29">
        <v>25</v>
      </c>
      <c r="B26" s="5" t="s">
        <v>4616</v>
      </c>
    </row>
    <row r="27" spans="1:2">
      <c r="A27" s="29">
        <v>26</v>
      </c>
      <c r="B27" s="5" t="s">
        <v>3349</v>
      </c>
    </row>
    <row r="28" spans="1:2">
      <c r="A28" s="29">
        <v>27</v>
      </c>
      <c r="B28" s="5" t="s">
        <v>14257</v>
      </c>
    </row>
    <row r="29" spans="1:2">
      <c r="A29" s="29">
        <v>28</v>
      </c>
      <c r="B29" s="5" t="s">
        <v>11953</v>
      </c>
    </row>
    <row r="30" spans="1:2">
      <c r="A30" s="29">
        <v>29</v>
      </c>
      <c r="B30" s="5" t="s">
        <v>8525</v>
      </c>
    </row>
    <row r="31" spans="1:2">
      <c r="A31" s="29">
        <v>30</v>
      </c>
      <c r="B31" s="5" t="s">
        <v>14260</v>
      </c>
    </row>
  </sheetData>
  <phoneticPr fontId="11"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45"/>
  <sheetViews>
    <sheetView workbookViewId="0">
      <selection activeCell="H51" sqref="H51"/>
    </sheetView>
  </sheetViews>
  <sheetFormatPr defaultColWidth="9" defaultRowHeight="15"/>
  <cols>
    <col min="1" max="1" width="24.42578125" style="33" bestFit="1" customWidth="1"/>
    <col min="2" max="2" width="32.7109375" style="33" customWidth="1"/>
    <col min="3" max="16384" width="9" style="33"/>
  </cols>
  <sheetData>
    <row r="1" spans="1:3" ht="26.25" customHeight="1">
      <c r="A1" s="31" t="s">
        <v>15972</v>
      </c>
      <c r="B1" s="32" t="str">
        <f>ApplicationList!D1</f>
        <v>11225 CN - eClaim</v>
      </c>
      <c r="C1" s="63" t="s">
        <v>15973</v>
      </c>
    </row>
    <row r="2" spans="1:3">
      <c r="A2" s="34" t="s">
        <v>2031</v>
      </c>
      <c r="B2" s="34" t="s">
        <v>2032</v>
      </c>
      <c r="C2" s="35" t="s">
        <v>2033</v>
      </c>
    </row>
    <row r="3" spans="1:3" hidden="1">
      <c r="A3" s="36" t="s">
        <v>342</v>
      </c>
      <c r="B3" s="37" t="s">
        <v>348</v>
      </c>
      <c r="C3" s="38">
        <f ca="1">IF($B$1="All",COUNTIFS(INDIRECT("INC"&amp;Summary!$O$1&amp;"!$N:$N"),A3,INDIRECT("INC"&amp;Summary!$O$1&amp;"!$O:$O"),B3),COUNTIFS(INDIRECT("INC"&amp;Summary!$O$1&amp;"!$N:$N"),A3,INDIRECT("INC"&amp;Summary!$O$1&amp;"!$O:$O"),B3,INDIRECT("INC"&amp;Summary!$O$1&amp;"!$J:$J"),$B$1))</f>
        <v>0</v>
      </c>
    </row>
    <row r="4" spans="1:3">
      <c r="A4" s="36" t="s">
        <v>342</v>
      </c>
      <c r="B4" s="59" t="s">
        <v>347</v>
      </c>
      <c r="C4" s="38">
        <f ca="1">IF($B$1="All",COUNTIFS(INDIRECT("INC"&amp;Summary!$O$1&amp;"!$N:$N"),A4,INDIRECT("INC"&amp;Summary!$O$1&amp;"!$O:$O"),B4),COUNTIFS(INDIRECT("INC"&amp;Summary!$O$1&amp;"!$N:$N"),A4,INDIRECT("INC"&amp;Summary!$O$1&amp;"!$O:$O"),B4,INDIRECT("INC"&amp;Summary!$O$1&amp;"!$J:$J"),$B$1))</f>
        <v>5</v>
      </c>
    </row>
    <row r="5" spans="1:3">
      <c r="A5" s="36" t="s">
        <v>342</v>
      </c>
      <c r="B5" s="59" t="s">
        <v>349</v>
      </c>
      <c r="C5" s="38">
        <f ca="1">IF($B$1="All",COUNTIFS(INDIRECT("INC"&amp;Summary!$O$1&amp;"!$N:$N"),A5,INDIRECT("INC"&amp;Summary!$O$1&amp;"!$O:$O"),B5),COUNTIFS(INDIRECT("INC"&amp;Summary!$O$1&amp;"!$N:$N"),A5,INDIRECT("INC"&amp;Summary!$O$1&amp;"!$O:$O"),B5,INDIRECT("INC"&amp;Summary!$O$1&amp;"!$J:$J"),$B$1))</f>
        <v>4</v>
      </c>
    </row>
    <row r="6" spans="1:3">
      <c r="A6" s="36" t="s">
        <v>342</v>
      </c>
      <c r="B6" s="37" t="s">
        <v>343</v>
      </c>
      <c r="C6" s="38">
        <f ca="1">IF($B$1="All",COUNTIFS(INDIRECT("INC"&amp;Summary!$O$1&amp;"!$N:$N"),A6,INDIRECT("INC"&amp;Summary!$O$1&amp;"!$O:$O"),B6),COUNTIFS(INDIRECT("INC"&amp;Summary!$O$1&amp;"!$N:$N"),A6,INDIRECT("INC"&amp;Summary!$O$1&amp;"!$O:$O"),B6,INDIRECT("INC"&amp;Summary!$O$1&amp;"!$J:$J"),$B$1))</f>
        <v>2</v>
      </c>
    </row>
    <row r="7" spans="1:3" hidden="1">
      <c r="A7" s="36" t="s">
        <v>342</v>
      </c>
      <c r="B7" s="39" t="s">
        <v>738</v>
      </c>
      <c r="C7" s="38">
        <f ca="1">IF($B$1="All",COUNTIFS(INDIRECT("INC"&amp;Summary!$O$1&amp;"!$N:$N"),A7,INDIRECT("INC"&amp;Summary!$O$1&amp;"!$O:$O"),B7),COUNTIFS(INDIRECT("INC"&amp;Summary!$O$1&amp;"!$N:$N"),A7,INDIRECT("INC"&amp;Summary!$O$1&amp;"!$O:$O"),B7,INDIRECT("INC"&amp;Summary!$O$1&amp;"!$J:$J"),$B$1))</f>
        <v>0</v>
      </c>
    </row>
    <row r="8" spans="1:3" hidden="1">
      <c r="A8" s="36" t="s">
        <v>342</v>
      </c>
      <c r="B8" s="39" t="s">
        <v>346</v>
      </c>
      <c r="C8" s="38">
        <f ca="1">IF($B$1="All",COUNTIFS(INDIRECT("INC"&amp;Summary!$O$1&amp;"!$N:$N"),A8,INDIRECT("INC"&amp;Summary!$O$1&amp;"!$O:$O"),B8),COUNTIFS(INDIRECT("INC"&amp;Summary!$O$1&amp;"!$N:$N"),A8,INDIRECT("INC"&amp;Summary!$O$1&amp;"!$O:$O"),B8,INDIRECT("INC"&amp;Summary!$O$1&amp;"!$J:$J"),$B$1))</f>
        <v>0</v>
      </c>
    </row>
    <row r="9" spans="1:3" hidden="1">
      <c r="A9" s="36" t="s">
        <v>342</v>
      </c>
      <c r="B9" s="64" t="s">
        <v>15974</v>
      </c>
      <c r="C9" s="38">
        <f ca="1">IF($B$1="All",COUNTIFS(INDIRECT("INC"&amp;Summary!$O$1&amp;"!$N:$N"),A9,INDIRECT("INC"&amp;Summary!$O$1&amp;"!$O:$O"),B9),COUNTIFS(INDIRECT("INC"&amp;Summary!$O$1&amp;"!$N:$N"),A9,INDIRECT("INC"&amp;Summary!$O$1&amp;"!$O:$O"),B9,INDIRECT("INC"&amp;Summary!$O$1&amp;"!$J:$J"),$B$1))</f>
        <v>0</v>
      </c>
    </row>
    <row r="10" spans="1:3" hidden="1">
      <c r="A10" s="36" t="s">
        <v>342</v>
      </c>
      <c r="B10" s="37" t="s">
        <v>345</v>
      </c>
      <c r="C10" s="38">
        <f ca="1">IF($B$1="All",COUNTIFS(INDIRECT("INC"&amp;Summary!$O$1&amp;"!$N:$N"),A10,INDIRECT("INC"&amp;Summary!$O$1&amp;"!$O:$O"),B10),COUNTIFS(INDIRECT("INC"&amp;Summary!$O$1&amp;"!$N:$N"),A10,INDIRECT("INC"&amp;Summary!$O$1&amp;"!$O:$O"),B10,INDIRECT("INC"&amp;Summary!$O$1&amp;"!$J:$J"),$B$1))</f>
        <v>0</v>
      </c>
    </row>
    <row r="11" spans="1:3" hidden="1">
      <c r="A11" s="36" t="s">
        <v>342</v>
      </c>
      <c r="B11" s="39" t="s">
        <v>2769</v>
      </c>
      <c r="C11" s="38">
        <f ca="1">IF($B$1="All",COUNTIFS(INDIRECT("INC"&amp;Summary!$O$1&amp;"!$N:$N"),A11,INDIRECT("INC"&amp;Summary!$O$1&amp;"!$O:$O"),B11),COUNTIFS(INDIRECT("INC"&amp;Summary!$O$1&amp;"!$N:$N"),A11,INDIRECT("INC"&amp;Summary!$O$1&amp;"!$O:$O"),B11,INDIRECT("INC"&amp;Summary!$O$1&amp;"!$J:$J"),$B$1))</f>
        <v>0</v>
      </c>
    </row>
    <row r="12" spans="1:3" hidden="1">
      <c r="A12" s="36" t="s">
        <v>342</v>
      </c>
      <c r="B12" s="62" t="s">
        <v>740</v>
      </c>
      <c r="C12" s="38">
        <f ca="1">IF($B$1="All",COUNTIFS(INDIRECT("INC"&amp;Summary!$O$1&amp;"!$N:$N"),A12,INDIRECT("INC"&amp;Summary!$O$1&amp;"!$O:$O"),B12),COUNTIFS(INDIRECT("INC"&amp;Summary!$O$1&amp;"!$N:$N"),A12,INDIRECT("INC"&amp;Summary!$O$1&amp;"!$O:$O"),B12,INDIRECT("INC"&amp;Summary!$O$1&amp;"!$J:$J"),$B$1))</f>
        <v>0</v>
      </c>
    </row>
    <row r="13" spans="1:3" hidden="1">
      <c r="A13" s="36" t="s">
        <v>342</v>
      </c>
      <c r="B13" s="39" t="s">
        <v>739</v>
      </c>
      <c r="C13" s="38">
        <f ca="1">IF($B$1="All",COUNTIFS(INDIRECT("INC"&amp;Summary!$O$1&amp;"!$N:$N"),A13,INDIRECT("INC"&amp;Summary!$O$1&amp;"!$O:$O"),B13),COUNTIFS(INDIRECT("INC"&amp;Summary!$O$1&amp;"!$N:$N"),A13,INDIRECT("INC"&amp;Summary!$O$1&amp;"!$O:$O"),B13,INDIRECT("INC"&amp;Summary!$O$1&amp;"!$J:$J"),$B$1))</f>
        <v>0</v>
      </c>
    </row>
    <row r="14" spans="1:3" hidden="1">
      <c r="A14" s="36" t="s">
        <v>342</v>
      </c>
      <c r="B14" s="39" t="s">
        <v>743</v>
      </c>
      <c r="C14" s="38">
        <f ca="1">IF($B$1="All",COUNTIFS(INDIRECT("INC"&amp;Summary!$O$1&amp;"!$N:$N"),A14,INDIRECT("INC"&amp;Summary!$O$1&amp;"!$O:$O"),B14),COUNTIFS(INDIRECT("INC"&amp;Summary!$O$1&amp;"!$N:$N"),A14,INDIRECT("INC"&amp;Summary!$O$1&amp;"!$O:$O"),B14,INDIRECT("INC"&amp;Summary!$O$1&amp;"!$J:$J"),$B$1))</f>
        <v>0</v>
      </c>
    </row>
    <row r="15" spans="1:3" hidden="1">
      <c r="A15" s="36" t="s">
        <v>353</v>
      </c>
      <c r="B15" s="74" t="s">
        <v>349</v>
      </c>
      <c r="C15" s="38">
        <f ca="1">IF($B$1="All",COUNTIFS(INDIRECT("INC"&amp;Summary!$O$1&amp;"!$N:$N"),A15,INDIRECT("INC"&amp;Summary!$O$1&amp;"!$O:$O"),B15),COUNTIFS(INDIRECT("INC"&amp;Summary!$O$1&amp;"!$N:$N"),A15,INDIRECT("INC"&amp;Summary!$O$1&amp;"!$O:$O"),B15,INDIRECT("INC"&amp;Summary!$O$1&amp;"!$J:$J"),$B$1))</f>
        <v>0</v>
      </c>
    </row>
    <row r="16" spans="1:3" hidden="1">
      <c r="A16" s="36" t="s">
        <v>353</v>
      </c>
      <c r="B16" s="57" t="s">
        <v>11925</v>
      </c>
      <c r="C16" s="38">
        <f ca="1">IF($B$1="All",COUNTIFS(INDIRECT("INC"&amp;Summary!$O$1&amp;"!$N:$N"),A16,INDIRECT("INC"&amp;Summary!$O$1&amp;"!$O:$O"),B16),COUNTIFS(INDIRECT("INC"&amp;Summary!$O$1&amp;"!$N:$N"),A16,INDIRECT("INC"&amp;Summary!$O$1&amp;"!$O:$O"),B16,INDIRECT("INC"&amp;Summary!$O$1&amp;"!$J:$J"),$B$1))</f>
        <v>0</v>
      </c>
    </row>
    <row r="17" spans="1:3" hidden="1">
      <c r="A17" s="36" t="s">
        <v>353</v>
      </c>
      <c r="B17" s="37" t="s">
        <v>343</v>
      </c>
      <c r="C17" s="38">
        <f ca="1">IF($B$1="All",COUNTIFS(INDIRECT("INC"&amp;Summary!$O$1&amp;"!$N:$N"),A17,INDIRECT("INC"&amp;Summary!$O$1&amp;"!$O:$O"),B17),COUNTIFS(INDIRECT("INC"&amp;Summary!$O$1&amp;"!$N:$N"),A17,INDIRECT("INC"&amp;Summary!$O$1&amp;"!$O:$O"),B17,INDIRECT("INC"&amp;Summary!$O$1&amp;"!$J:$J"),$B$1))</f>
        <v>0</v>
      </c>
    </row>
    <row r="18" spans="1:3" hidden="1">
      <c r="A18" s="36" t="s">
        <v>353</v>
      </c>
      <c r="B18" s="37" t="s">
        <v>2034</v>
      </c>
      <c r="C18" s="38">
        <f ca="1">IF($B$1="All",COUNTIFS(INDIRECT("INC"&amp;Summary!$O$1&amp;"!$N:$N"),A18,INDIRECT("INC"&amp;Summary!$O$1&amp;"!$O:$O"),B18),COUNTIFS(INDIRECT("INC"&amp;Summary!$O$1&amp;"!$N:$N"),A18,INDIRECT("INC"&amp;Summary!$O$1&amp;"!$O:$O"),B18,INDIRECT("INC"&amp;Summary!$O$1&amp;"!$J:$J"),$B$1))</f>
        <v>0</v>
      </c>
    </row>
    <row r="19" spans="1:3" hidden="1">
      <c r="A19" s="36" t="s">
        <v>353</v>
      </c>
      <c r="B19" s="37" t="s">
        <v>346</v>
      </c>
      <c r="C19" s="38">
        <f ca="1">IF($B$1="All",COUNTIFS(INDIRECT("INC"&amp;Summary!$O$1&amp;"!$N:$N"),A19,INDIRECT("INC"&amp;Summary!$O$1&amp;"!$O:$O"),B19),COUNTIFS(INDIRECT("INC"&amp;Summary!$O$1&amp;"!$N:$N"),A19,INDIRECT("INC"&amp;Summary!$O$1&amp;"!$O:$O"),B19,INDIRECT("INC"&amp;Summary!$O$1&amp;"!$J:$J"),$B$1))</f>
        <v>0</v>
      </c>
    </row>
    <row r="20" spans="1:3" hidden="1">
      <c r="A20" s="36" t="s">
        <v>353</v>
      </c>
      <c r="B20" s="37" t="s">
        <v>345</v>
      </c>
      <c r="C20" s="38">
        <f ca="1">IF($B$1="All",COUNTIFS(INDIRECT("INC"&amp;Summary!$O$1&amp;"!$N:$N"),A20,INDIRECT("INC"&amp;Summary!$O$1&amp;"!$O:$O"),B20),COUNTIFS(INDIRECT("INC"&amp;Summary!$O$1&amp;"!$N:$N"),A20,INDIRECT("INC"&amp;Summary!$O$1&amp;"!$O:$O"),B20,INDIRECT("INC"&amp;Summary!$O$1&amp;"!$J:$J"),$B$1))</f>
        <v>0</v>
      </c>
    </row>
    <row r="21" spans="1:3" hidden="1">
      <c r="A21" s="36" t="s">
        <v>353</v>
      </c>
      <c r="B21" s="37" t="s">
        <v>2035</v>
      </c>
      <c r="C21" s="38">
        <f ca="1">IF($B$1="All",COUNTIFS(INDIRECT("INC"&amp;Summary!$O$1&amp;"!$N:$N"),A21,INDIRECT("INC"&amp;Summary!$O$1&amp;"!$O:$O"),B21),COUNTIFS(INDIRECT("INC"&amp;Summary!$O$1&amp;"!$N:$N"),A21,INDIRECT("INC"&amp;Summary!$O$1&amp;"!$O:$O"),B21,INDIRECT("INC"&amp;Summary!$O$1&amp;"!$J:$J"),$B$1))</f>
        <v>0</v>
      </c>
    </row>
    <row r="22" spans="1:3" hidden="1">
      <c r="A22" s="36" t="s">
        <v>353</v>
      </c>
      <c r="B22" s="37" t="s">
        <v>344</v>
      </c>
      <c r="C22" s="38">
        <f ca="1">IF($B$1="All",COUNTIFS(INDIRECT("INC"&amp;Summary!$O$1&amp;"!$N:$N"),A22,INDIRECT("INC"&amp;Summary!$O$1&amp;"!$O:$O"),B22),COUNTIFS(INDIRECT("INC"&amp;Summary!$O$1&amp;"!$N:$N"),A22,INDIRECT("INC"&amp;Summary!$O$1&amp;"!$O:$O"),B22,INDIRECT("INC"&amp;Summary!$O$1&amp;"!$J:$J"),$B$1))</f>
        <v>0</v>
      </c>
    </row>
    <row r="23" spans="1:3" hidden="1">
      <c r="A23" s="36" t="s">
        <v>356</v>
      </c>
      <c r="B23" s="37" t="s">
        <v>2036</v>
      </c>
      <c r="C23" s="38">
        <f ca="1">IF($B$1="All",COUNTIFS(INDIRECT("INC"&amp;Summary!$O$1&amp;"!$N:$N"),A23,INDIRECT("INC"&amp;Summary!$O$1&amp;"!$O:$O"),B23),COUNTIFS(INDIRECT("INC"&amp;Summary!$O$1&amp;"!$N:$N"),A23,INDIRECT("INC"&amp;Summary!$O$1&amp;"!$O:$O"),B23,INDIRECT("INC"&amp;Summary!$O$1&amp;"!$J:$J"),$B$1))</f>
        <v>0</v>
      </c>
    </row>
    <row r="24" spans="1:3" hidden="1">
      <c r="A24" s="36" t="s">
        <v>356</v>
      </c>
      <c r="B24" s="37" t="s">
        <v>349</v>
      </c>
      <c r="C24" s="38">
        <f ca="1">IF($B$1="All",COUNTIFS(INDIRECT("INC"&amp;Summary!$O$1&amp;"!$N:$N"),A24,INDIRECT("INC"&amp;Summary!$O$1&amp;"!$O:$O"),B24),COUNTIFS(INDIRECT("INC"&amp;Summary!$O$1&amp;"!$N:$N"),A24,INDIRECT("INC"&amp;Summary!$O$1&amp;"!$O:$O"),B24,INDIRECT("INC"&amp;Summary!$O$1&amp;"!$J:$J"),$B$1))</f>
        <v>0</v>
      </c>
    </row>
    <row r="25" spans="1:3" hidden="1">
      <c r="A25" s="36" t="s">
        <v>356</v>
      </c>
      <c r="B25" s="37" t="s">
        <v>343</v>
      </c>
      <c r="C25" s="38">
        <f ca="1">IF($B$1="All",COUNTIFS(INDIRECT("INC"&amp;Summary!$O$1&amp;"!$N:$N"),A25,INDIRECT("INC"&amp;Summary!$O$1&amp;"!$O:$O"),B25),COUNTIFS(INDIRECT("INC"&amp;Summary!$O$1&amp;"!$N:$N"),A25,INDIRECT("INC"&amp;Summary!$O$1&amp;"!$O:$O"),B25,INDIRECT("INC"&amp;Summary!$O$1&amp;"!$J:$J"),$B$1))</f>
        <v>0</v>
      </c>
    </row>
    <row r="26" spans="1:3" hidden="1">
      <c r="A26" s="36" t="s">
        <v>356</v>
      </c>
      <c r="B26" s="39" t="s">
        <v>593</v>
      </c>
      <c r="C26" s="38">
        <f ca="1">IF($B$1="All",COUNTIFS(INDIRECT("INC"&amp;Summary!$O$1&amp;"!$N:$N"),A26,INDIRECT("INC"&amp;Summary!$O$1&amp;"!$O:$O"),B26),COUNTIFS(INDIRECT("INC"&amp;Summary!$O$1&amp;"!$N:$N"),A26,INDIRECT("INC"&amp;Summary!$O$1&amp;"!$O:$O"),B26,INDIRECT("INC"&amp;Summary!$O$1&amp;"!$J:$J"),$B$1))</f>
        <v>0</v>
      </c>
    </row>
    <row r="27" spans="1:3" hidden="1">
      <c r="A27" s="36" t="s">
        <v>356</v>
      </c>
      <c r="B27" s="37" t="s">
        <v>346</v>
      </c>
      <c r="C27" s="38">
        <f ca="1">IF($B$1="All",COUNTIFS(INDIRECT("INC"&amp;Summary!$O$1&amp;"!$N:$N"),A27,INDIRECT("INC"&amp;Summary!$O$1&amp;"!$O:$O"),B27),COUNTIFS(INDIRECT("INC"&amp;Summary!$O$1&amp;"!$N:$N"),A27,INDIRECT("INC"&amp;Summary!$O$1&amp;"!$O:$O"),B27,INDIRECT("INC"&amp;Summary!$O$1&amp;"!$J:$J"),$B$1))</f>
        <v>0</v>
      </c>
    </row>
    <row r="28" spans="1:3" hidden="1">
      <c r="A28" s="36" t="s">
        <v>356</v>
      </c>
      <c r="B28" s="39" t="s">
        <v>345</v>
      </c>
      <c r="C28" s="38">
        <f ca="1">IF($B$1="All",COUNTIFS(INDIRECT("INC"&amp;Summary!$O$1&amp;"!$N:$N"),A28,INDIRECT("INC"&amp;Summary!$O$1&amp;"!$O:$O"),B28),COUNTIFS(INDIRECT("INC"&amp;Summary!$O$1&amp;"!$N:$N"),A28,INDIRECT("INC"&amp;Summary!$O$1&amp;"!$O:$O"),B28,INDIRECT("INC"&amp;Summary!$O$1&amp;"!$J:$J"),$B$1))</f>
        <v>0</v>
      </c>
    </row>
    <row r="29" spans="1:3" hidden="1">
      <c r="A29" s="36" t="s">
        <v>356</v>
      </c>
      <c r="B29" s="37" t="s">
        <v>602</v>
      </c>
      <c r="C29" s="38">
        <f ca="1">IF($B$1="All",COUNTIFS(INDIRECT("INC"&amp;Summary!$O$1&amp;"!$N:$N"),A29,INDIRECT("INC"&amp;Summary!$O$1&amp;"!$O:$O"),B29),COUNTIFS(INDIRECT("INC"&amp;Summary!$O$1&amp;"!$N:$N"),A29,INDIRECT("INC"&amp;Summary!$O$1&amp;"!$O:$O"),B29,INDIRECT("INC"&amp;Summary!$O$1&amp;"!$J:$J"),$B$1))</f>
        <v>0</v>
      </c>
    </row>
    <row r="30" spans="1:3" hidden="1">
      <c r="A30" s="36" t="s">
        <v>356</v>
      </c>
      <c r="B30" s="37" t="s">
        <v>344</v>
      </c>
      <c r="C30" s="38">
        <f ca="1">IF($B$1="All",COUNTIFS(INDIRECT("INC"&amp;Summary!$O$1&amp;"!$N:$N"),A30,INDIRECT("INC"&amp;Summary!$O$1&amp;"!$O:$O"),B30),COUNTIFS(INDIRECT("INC"&amp;Summary!$O$1&amp;"!$N:$N"),A30,INDIRECT("INC"&amp;Summary!$O$1&amp;"!$O:$O"),B30,INDIRECT("INC"&amp;Summary!$O$1&amp;"!$J:$J"),$B$1))</f>
        <v>0</v>
      </c>
    </row>
    <row r="31" spans="1:3" hidden="1">
      <c r="A31" s="40" t="s">
        <v>355</v>
      </c>
      <c r="B31" s="41" t="s">
        <v>718</v>
      </c>
      <c r="C31" s="38">
        <f ca="1">IF($B$1="All",COUNTIFS(INDIRECT("INC"&amp;Summary!$O$1&amp;"!$N:$N"),A31,INDIRECT("INC"&amp;Summary!$O$1&amp;"!$O:$O"),B31),COUNTIFS(INDIRECT("INC"&amp;Summary!$O$1&amp;"!$N:$N"),A31,INDIRECT("INC"&amp;Summary!$O$1&amp;"!$O:$O"),B31,INDIRECT("INC"&amp;Summary!$O$1&amp;"!$J:$J"),$B$1))</f>
        <v>0</v>
      </c>
    </row>
    <row r="32" spans="1:3" hidden="1">
      <c r="A32" s="40" t="s">
        <v>355</v>
      </c>
      <c r="B32" s="58" t="s">
        <v>11926</v>
      </c>
      <c r="C32" s="38">
        <f ca="1">IF($B$1="All",COUNTIFS(INDIRECT("INC"&amp;Summary!$O$1&amp;"!$N:$N"),A32,INDIRECT("INC"&amp;Summary!$O$1&amp;"!$O:$O"),B32),COUNTIFS(INDIRECT("INC"&amp;Summary!$O$1&amp;"!$N:$N"),A32,INDIRECT("INC"&amp;Summary!$O$1&amp;"!$O:$O"),B32,INDIRECT("INC"&amp;Summary!$O$1&amp;"!$J:$J"),$B$1))</f>
        <v>0</v>
      </c>
    </row>
    <row r="33" spans="1:3" hidden="1">
      <c r="A33" s="40" t="s">
        <v>355</v>
      </c>
      <c r="B33" s="41" t="s">
        <v>349</v>
      </c>
      <c r="C33" s="38">
        <f ca="1">IF($B$1="All",COUNTIFS(INDIRECT("INC"&amp;Summary!$O$1&amp;"!$N:$N"),A33,INDIRECT("INC"&amp;Summary!$O$1&amp;"!$O:$O"),B33),COUNTIFS(INDIRECT("INC"&amp;Summary!$O$1&amp;"!$N:$N"),A33,INDIRECT("INC"&amp;Summary!$O$1&amp;"!$O:$O"),B33,INDIRECT("INC"&amp;Summary!$O$1&amp;"!$J:$J"),$B$1))</f>
        <v>0</v>
      </c>
    </row>
    <row r="34" spans="1:3" hidden="1">
      <c r="A34" s="40" t="s">
        <v>355</v>
      </c>
      <c r="B34" s="42" t="s">
        <v>343</v>
      </c>
      <c r="C34" s="38">
        <f ca="1">IF($B$1="All",COUNTIFS(INDIRECT("INC"&amp;Summary!$O$1&amp;"!$N:$N"),A34,INDIRECT("INC"&amp;Summary!$O$1&amp;"!$O:$O"),B34),COUNTIFS(INDIRECT("INC"&amp;Summary!$O$1&amp;"!$N:$N"),A34,INDIRECT("INC"&amp;Summary!$O$1&amp;"!$O:$O"),B34,INDIRECT("INC"&amp;Summary!$O$1&amp;"!$J:$J"),$B$1))</f>
        <v>0</v>
      </c>
    </row>
    <row r="35" spans="1:3" hidden="1">
      <c r="A35" s="40" t="s">
        <v>355</v>
      </c>
      <c r="B35" s="42" t="s">
        <v>346</v>
      </c>
      <c r="C35" s="38">
        <f ca="1">IF($B$1="All",COUNTIFS(INDIRECT("INC"&amp;Summary!$O$1&amp;"!$N:$N"),A35,INDIRECT("INC"&amp;Summary!$O$1&amp;"!$O:$O"),B35),COUNTIFS(INDIRECT("INC"&amp;Summary!$O$1&amp;"!$N:$N"),A35,INDIRECT("INC"&amp;Summary!$O$1&amp;"!$O:$O"),B35,INDIRECT("INC"&amp;Summary!$O$1&amp;"!$J:$J"),$B$1))</f>
        <v>0</v>
      </c>
    </row>
    <row r="36" spans="1:3" hidden="1">
      <c r="A36" s="40" t="s">
        <v>355</v>
      </c>
      <c r="B36" s="42" t="s">
        <v>345</v>
      </c>
      <c r="C36" s="38">
        <f ca="1">IF($B$1="All",COUNTIFS(INDIRECT("INC"&amp;Summary!$O$1&amp;"!$N:$N"),A36,INDIRECT("INC"&amp;Summary!$O$1&amp;"!$O:$O"),B36),COUNTIFS(INDIRECT("INC"&amp;Summary!$O$1&amp;"!$N:$N"),A36,INDIRECT("INC"&amp;Summary!$O$1&amp;"!$O:$O"),B36,INDIRECT("INC"&amp;Summary!$O$1&amp;"!$J:$J"),$B$1))</f>
        <v>0</v>
      </c>
    </row>
    <row r="37" spans="1:3" hidden="1">
      <c r="A37" s="40" t="s">
        <v>355</v>
      </c>
      <c r="B37" s="42" t="s">
        <v>602</v>
      </c>
      <c r="C37" s="38">
        <f ca="1">IF($B$1="All",COUNTIFS(INDIRECT("INC"&amp;Summary!$O$1&amp;"!$N:$N"),A37,INDIRECT("INC"&amp;Summary!$O$1&amp;"!$O:$O"),B37),COUNTIFS(INDIRECT("INC"&amp;Summary!$O$1&amp;"!$N:$N"),A37,INDIRECT("INC"&amp;Summary!$O$1&amp;"!$O:$O"),B37,INDIRECT("INC"&amp;Summary!$O$1&amp;"!$J:$J"),$B$1))</f>
        <v>0</v>
      </c>
    </row>
    <row r="38" spans="1:3" hidden="1">
      <c r="A38" s="40" t="s">
        <v>355</v>
      </c>
      <c r="B38" s="42" t="s">
        <v>344</v>
      </c>
      <c r="C38" s="38">
        <f ca="1">IF($B$1="All",COUNTIFS(INDIRECT("INC"&amp;Summary!$O$1&amp;"!$N:$N"),A38,INDIRECT("INC"&amp;Summary!$O$1&amp;"!$O:$O"),B38),COUNTIFS(INDIRECT("INC"&amp;Summary!$O$1&amp;"!$N:$N"),A38,INDIRECT("INC"&amp;Summary!$O$1&amp;"!$O:$O"),B38,INDIRECT("INC"&amp;Summary!$O$1&amp;"!$J:$J"),$B$1))</f>
        <v>0</v>
      </c>
    </row>
    <row r="39" spans="1:3" hidden="1">
      <c r="A39" s="40" t="s">
        <v>357</v>
      </c>
      <c r="B39" s="42" t="s">
        <v>718</v>
      </c>
      <c r="C39" s="38">
        <f ca="1">IF($B$1="All",COUNTIFS(INDIRECT("INC"&amp;Summary!$O$1&amp;"!$N:$N"),A39,INDIRECT("INC"&amp;Summary!$O$1&amp;"!$O:$O"),B39),COUNTIFS(INDIRECT("INC"&amp;Summary!$O$1&amp;"!$N:$N"),A39,INDIRECT("INC"&amp;Summary!$O$1&amp;"!$O:$O"),B39,INDIRECT("INC"&amp;Summary!$O$1&amp;"!$J:$J"),$B$1))</f>
        <v>0</v>
      </c>
    </row>
    <row r="40" spans="1:3" hidden="1">
      <c r="A40" s="40" t="s">
        <v>357</v>
      </c>
      <c r="B40" s="42" t="s">
        <v>349</v>
      </c>
      <c r="C40" s="38">
        <f ca="1">IF($B$1="All",COUNTIFS(INDIRECT("INC"&amp;Summary!$O$1&amp;"!$N:$N"),A40,INDIRECT("INC"&amp;Summary!$O$1&amp;"!$O:$O"),B40),COUNTIFS(INDIRECT("INC"&amp;Summary!$O$1&amp;"!$N:$N"),A40,INDIRECT("INC"&amp;Summary!$O$1&amp;"!$O:$O"),B40,INDIRECT("INC"&amp;Summary!$O$1&amp;"!$J:$J"),$B$1))</f>
        <v>0</v>
      </c>
    </row>
    <row r="41" spans="1:3" hidden="1">
      <c r="A41" s="40" t="s">
        <v>357</v>
      </c>
      <c r="B41" s="42" t="s">
        <v>343</v>
      </c>
      <c r="C41" s="38">
        <f ca="1">IF($B$1="All",COUNTIFS(INDIRECT("INC"&amp;Summary!$O$1&amp;"!$N:$N"),A41,INDIRECT("INC"&amp;Summary!$O$1&amp;"!$O:$O"),B41),COUNTIFS(INDIRECT("INC"&amp;Summary!$O$1&amp;"!$N:$N"),A41,INDIRECT("INC"&amp;Summary!$O$1&amp;"!$O:$O"),B41,INDIRECT("INC"&amp;Summary!$O$1&amp;"!$J:$J"),$B$1))</f>
        <v>0</v>
      </c>
    </row>
    <row r="42" spans="1:3" hidden="1">
      <c r="A42" s="40" t="s">
        <v>357</v>
      </c>
      <c r="B42" s="42" t="s">
        <v>346</v>
      </c>
      <c r="C42" s="38">
        <f ca="1">IF($B$1="All",COUNTIFS(INDIRECT("INC"&amp;Summary!$O$1&amp;"!$N:$N"),A42,INDIRECT("INC"&amp;Summary!$O$1&amp;"!$O:$O"),B42),COUNTIFS(INDIRECT("INC"&amp;Summary!$O$1&amp;"!$N:$N"),A42,INDIRECT("INC"&amp;Summary!$O$1&amp;"!$O:$O"),B42,INDIRECT("INC"&amp;Summary!$O$1&amp;"!$J:$J"),$B$1))</f>
        <v>0</v>
      </c>
    </row>
    <row r="43" spans="1:3" hidden="1">
      <c r="A43" s="40" t="s">
        <v>357</v>
      </c>
      <c r="B43" s="42" t="s">
        <v>345</v>
      </c>
      <c r="C43" s="38">
        <f ca="1">IF($B$1="All",COUNTIFS(INDIRECT("INC"&amp;Summary!$O$1&amp;"!$N:$N"),A43,INDIRECT("INC"&amp;Summary!$O$1&amp;"!$O:$O"),B43),COUNTIFS(INDIRECT("INC"&amp;Summary!$O$1&amp;"!$N:$N"),A43,INDIRECT("INC"&amp;Summary!$O$1&amp;"!$O:$O"),B43,INDIRECT("INC"&amp;Summary!$O$1&amp;"!$J:$J"),$B$1))</f>
        <v>0</v>
      </c>
    </row>
    <row r="44" spans="1:3" hidden="1">
      <c r="A44" s="40" t="s">
        <v>357</v>
      </c>
      <c r="B44" s="42" t="s">
        <v>602</v>
      </c>
      <c r="C44" s="38">
        <f ca="1">IF($B$1="All",COUNTIFS(INDIRECT("INC"&amp;Summary!$O$1&amp;"!$N:$N"),A44,INDIRECT("INC"&amp;Summary!$O$1&amp;"!$O:$O"),B44),COUNTIFS(INDIRECT("INC"&amp;Summary!$O$1&amp;"!$N:$N"),A44,INDIRECT("INC"&amp;Summary!$O$1&amp;"!$O:$O"),B44,INDIRECT("INC"&amp;Summary!$O$1&amp;"!$J:$J"),$B$1))</f>
        <v>0</v>
      </c>
    </row>
    <row r="45" spans="1:3" hidden="1">
      <c r="A45" s="40" t="s">
        <v>357</v>
      </c>
      <c r="B45" s="42" t="s">
        <v>344</v>
      </c>
      <c r="C45" s="38">
        <f ca="1">IF($B$1="All",COUNTIFS(INDIRECT("INC"&amp;Summary!$O$1&amp;"!$N:$N"),A45,INDIRECT("INC"&amp;Summary!$O$1&amp;"!$O:$O"),B45),COUNTIFS(INDIRECT("INC"&amp;Summary!$O$1&amp;"!$N:$N"),A45,INDIRECT("INC"&amp;Summary!$O$1&amp;"!$O:$O"),B45,INDIRECT("INC"&amp;Summary!$O$1&amp;"!$J:$J"),$B$1))</f>
        <v>0</v>
      </c>
    </row>
  </sheetData>
  <autoFilter ref="A2:C45">
    <filterColumn colId="2">
      <filters>
        <filter val="2"/>
        <filter val="4"/>
        <filter val="5"/>
      </filters>
    </filterColumn>
  </autoFilter>
  <phoneticPr fontId="11" type="noConversion"/>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505" r:id="rId4" name="Drop Down 1">
              <controlPr defaultSize="0" autoLine="0" autoPict="0">
                <anchor moveWithCells="1">
                  <from>
                    <xdr:col>1</xdr:col>
                    <xdr:colOff>19050</xdr:colOff>
                    <xdr:row>0</xdr:row>
                    <xdr:rowOff>9525</xdr:rowOff>
                  </from>
                  <to>
                    <xdr:col>2</xdr:col>
                    <xdr:colOff>19050</xdr:colOff>
                    <xdr:row>0</xdr:row>
                    <xdr:rowOff>323850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22"/>
  <sheetViews>
    <sheetView tabSelected="1" workbookViewId="0">
      <selection activeCell="O391" sqref="O391"/>
    </sheetView>
  </sheetViews>
  <sheetFormatPr defaultRowHeight="15"/>
  <cols>
    <col min="1" max="1" width="15.7109375" customWidth="1"/>
    <col min="8" max="8" width="16.5703125" customWidth="1"/>
    <col min="9" max="9" width="13.5703125" customWidth="1"/>
    <col min="10" max="10" width="9.7109375" bestFit="1" customWidth="1"/>
    <col min="11" max="11" width="9.7109375" style="61" bestFit="1" customWidth="1"/>
    <col min="15" max="15" width="37.140625" bestFit="1" customWidth="1"/>
    <col min="17" max="17" width="20" customWidth="1"/>
  </cols>
  <sheetData>
    <row r="1" spans="1:17">
      <c r="A1" t="s">
        <v>0</v>
      </c>
      <c r="B1" t="s">
        <v>1</v>
      </c>
      <c r="C1" t="s">
        <v>212</v>
      </c>
      <c r="D1" t="s">
        <v>2</v>
      </c>
      <c r="E1" t="s">
        <v>3</v>
      </c>
      <c r="F1" t="s">
        <v>4</v>
      </c>
      <c r="G1" t="s">
        <v>5</v>
      </c>
      <c r="H1" t="s">
        <v>6</v>
      </c>
      <c r="I1" s="24" t="s">
        <v>165</v>
      </c>
      <c r="J1" t="s">
        <v>7</v>
      </c>
      <c r="K1" s="61" t="s">
        <v>8</v>
      </c>
      <c r="L1" s="24" t="s">
        <v>11920</v>
      </c>
      <c r="M1" t="s">
        <v>358</v>
      </c>
      <c r="N1" t="s">
        <v>340</v>
      </c>
      <c r="O1" t="s">
        <v>341</v>
      </c>
      <c r="P1" t="s">
        <v>745</v>
      </c>
      <c r="Q1" t="s">
        <v>746</v>
      </c>
    </row>
    <row r="2" spans="1:17">
      <c r="A2" t="s">
        <v>17196</v>
      </c>
      <c r="B2" t="s">
        <v>106</v>
      </c>
      <c r="C2" t="s">
        <v>214</v>
      </c>
      <c r="D2" t="s">
        <v>10</v>
      </c>
      <c r="E2" t="s">
        <v>15234</v>
      </c>
      <c r="F2" t="s">
        <v>17197</v>
      </c>
      <c r="G2" t="s">
        <v>12</v>
      </c>
      <c r="H2" t="s">
        <v>179</v>
      </c>
      <c r="J2" s="61" t="s">
        <v>58</v>
      </c>
      <c r="K2" s="61">
        <v>43952.743784722225</v>
      </c>
      <c r="M2" t="s">
        <v>383</v>
      </c>
      <c r="N2" t="s">
        <v>342</v>
      </c>
      <c r="O2" t="s">
        <v>343</v>
      </c>
      <c r="P2" t="s">
        <v>18068</v>
      </c>
      <c r="Q2" t="s">
        <v>18069</v>
      </c>
    </row>
    <row r="3" spans="1:17">
      <c r="A3" t="s">
        <v>17198</v>
      </c>
      <c r="B3" t="s">
        <v>106</v>
      </c>
      <c r="C3" t="s">
        <v>214</v>
      </c>
      <c r="D3" t="s">
        <v>10</v>
      </c>
      <c r="E3" t="s">
        <v>15234</v>
      </c>
      <c r="F3" t="s">
        <v>17199</v>
      </c>
      <c r="G3" t="s">
        <v>12</v>
      </c>
      <c r="H3" t="s">
        <v>179</v>
      </c>
      <c r="J3" s="61" t="s">
        <v>58</v>
      </c>
      <c r="K3" s="61">
        <v>43952.763287037036</v>
      </c>
      <c r="M3" t="s">
        <v>383</v>
      </c>
      <c r="N3" t="s">
        <v>342</v>
      </c>
      <c r="O3" t="s">
        <v>343</v>
      </c>
      <c r="P3" t="s">
        <v>18070</v>
      </c>
      <c r="Q3" t="s">
        <v>18071</v>
      </c>
    </row>
    <row r="4" spans="1:17">
      <c r="A4" t="s">
        <v>17200</v>
      </c>
      <c r="B4" t="s">
        <v>106</v>
      </c>
      <c r="C4" t="s">
        <v>214</v>
      </c>
      <c r="D4" t="s">
        <v>20</v>
      </c>
      <c r="E4" t="s">
        <v>15234</v>
      </c>
      <c r="F4" t="s">
        <v>17201</v>
      </c>
      <c r="G4" t="s">
        <v>12</v>
      </c>
      <c r="H4" t="s">
        <v>157</v>
      </c>
      <c r="J4" s="61" t="s">
        <v>180</v>
      </c>
      <c r="K4" s="61">
        <v>43952.767106481479</v>
      </c>
      <c r="M4" t="s">
        <v>383</v>
      </c>
      <c r="N4" t="s">
        <v>342</v>
      </c>
      <c r="O4" t="s">
        <v>348</v>
      </c>
      <c r="P4" t="s">
        <v>12052</v>
      </c>
      <c r="Q4" t="s">
        <v>18072</v>
      </c>
    </row>
    <row r="5" spans="1:17">
      <c r="A5" t="s">
        <v>17202</v>
      </c>
      <c r="B5" t="s">
        <v>106</v>
      </c>
      <c r="C5" t="s">
        <v>214</v>
      </c>
      <c r="D5" t="s">
        <v>10</v>
      </c>
      <c r="E5" t="s">
        <v>747</v>
      </c>
      <c r="F5" t="s">
        <v>17203</v>
      </c>
      <c r="G5" t="s">
        <v>12</v>
      </c>
      <c r="H5" t="s">
        <v>179</v>
      </c>
      <c r="J5" s="61" t="s">
        <v>58</v>
      </c>
      <c r="K5" s="61">
        <v>43952.780844907407</v>
      </c>
      <c r="M5" t="s">
        <v>383</v>
      </c>
      <c r="N5" t="s">
        <v>342</v>
      </c>
      <c r="O5" t="s">
        <v>740</v>
      </c>
      <c r="P5" t="s">
        <v>18073</v>
      </c>
      <c r="Q5" t="s">
        <v>18074</v>
      </c>
    </row>
    <row r="6" spans="1:17">
      <c r="A6" t="s">
        <v>17204</v>
      </c>
      <c r="B6" t="s">
        <v>106</v>
      </c>
      <c r="C6" t="s">
        <v>214</v>
      </c>
      <c r="D6" t="s">
        <v>10</v>
      </c>
      <c r="E6" t="s">
        <v>285</v>
      </c>
      <c r="F6" t="s">
        <v>17205</v>
      </c>
      <c r="G6" t="s">
        <v>12</v>
      </c>
      <c r="H6" t="s">
        <v>179</v>
      </c>
      <c r="J6" s="61" t="s">
        <v>58</v>
      </c>
      <c r="K6" s="61">
        <v>43953.243368055555</v>
      </c>
      <c r="M6" t="s">
        <v>383</v>
      </c>
      <c r="N6" t="s">
        <v>342</v>
      </c>
      <c r="O6" t="s">
        <v>343</v>
      </c>
      <c r="P6" t="s">
        <v>18075</v>
      </c>
      <c r="Q6" t="s">
        <v>18075</v>
      </c>
    </row>
    <row r="7" spans="1:17">
      <c r="A7" t="s">
        <v>17206</v>
      </c>
      <c r="B7" t="s">
        <v>106</v>
      </c>
      <c r="C7" t="s">
        <v>214</v>
      </c>
      <c r="D7" t="s">
        <v>10</v>
      </c>
      <c r="E7" t="s">
        <v>285</v>
      </c>
      <c r="F7" t="s">
        <v>17207</v>
      </c>
      <c r="G7" t="s">
        <v>12</v>
      </c>
      <c r="H7" t="s">
        <v>179</v>
      </c>
      <c r="J7" s="61" t="s">
        <v>58</v>
      </c>
      <c r="K7" s="61">
        <v>43955.366284722222</v>
      </c>
      <c r="M7" t="s">
        <v>383</v>
      </c>
      <c r="N7" t="s">
        <v>342</v>
      </c>
      <c r="O7" t="s">
        <v>343</v>
      </c>
      <c r="P7" t="s">
        <v>18076</v>
      </c>
      <c r="Q7" t="s">
        <v>18077</v>
      </c>
    </row>
    <row r="8" spans="1:17">
      <c r="A8" t="s">
        <v>17208</v>
      </c>
      <c r="B8" t="s">
        <v>106</v>
      </c>
      <c r="C8" t="s">
        <v>214</v>
      </c>
      <c r="D8" t="s">
        <v>10</v>
      </c>
      <c r="E8" t="s">
        <v>285</v>
      </c>
      <c r="F8" t="s">
        <v>17209</v>
      </c>
      <c r="G8" t="s">
        <v>12</v>
      </c>
      <c r="H8" t="s">
        <v>179</v>
      </c>
      <c r="J8" s="61" t="s">
        <v>58</v>
      </c>
      <c r="K8" s="61">
        <v>43955.36923611111</v>
      </c>
      <c r="M8" t="s">
        <v>383</v>
      </c>
      <c r="N8" t="s">
        <v>342</v>
      </c>
      <c r="O8" t="s">
        <v>343</v>
      </c>
      <c r="P8" t="s">
        <v>18078</v>
      </c>
      <c r="Q8" t="s">
        <v>18079</v>
      </c>
    </row>
    <row r="9" spans="1:17">
      <c r="A9" t="s">
        <v>17210</v>
      </c>
      <c r="B9" t="s">
        <v>106</v>
      </c>
      <c r="C9" t="s">
        <v>214</v>
      </c>
      <c r="D9" t="s">
        <v>10</v>
      </c>
      <c r="E9" t="s">
        <v>285</v>
      </c>
      <c r="F9" t="s">
        <v>17211</v>
      </c>
      <c r="G9" t="s">
        <v>12</v>
      </c>
      <c r="H9" t="s">
        <v>179</v>
      </c>
      <c r="J9" s="61" t="s">
        <v>58</v>
      </c>
      <c r="K9" s="61">
        <v>43955.370567129627</v>
      </c>
      <c r="M9" t="s">
        <v>383</v>
      </c>
      <c r="N9" t="s">
        <v>342</v>
      </c>
      <c r="O9" t="s">
        <v>343</v>
      </c>
      <c r="P9" t="s">
        <v>18076</v>
      </c>
      <c r="Q9" t="s">
        <v>18077</v>
      </c>
    </row>
    <row r="10" spans="1:17">
      <c r="A10" t="s">
        <v>17212</v>
      </c>
      <c r="B10" t="s">
        <v>106</v>
      </c>
      <c r="C10" t="s">
        <v>214</v>
      </c>
      <c r="D10" t="s">
        <v>10</v>
      </c>
      <c r="E10" t="s">
        <v>747</v>
      </c>
      <c r="F10" t="s">
        <v>15259</v>
      </c>
      <c r="G10" t="s">
        <v>12</v>
      </c>
      <c r="H10" t="s">
        <v>179</v>
      </c>
      <c r="J10" s="61" t="s">
        <v>58</v>
      </c>
      <c r="K10" s="61">
        <v>43955.389236111114</v>
      </c>
      <c r="M10" t="s">
        <v>383</v>
      </c>
      <c r="N10" t="s">
        <v>342</v>
      </c>
      <c r="O10" t="s">
        <v>343</v>
      </c>
      <c r="P10" t="s">
        <v>18080</v>
      </c>
      <c r="Q10" t="s">
        <v>18081</v>
      </c>
    </row>
    <row r="11" spans="1:17">
      <c r="A11" t="s">
        <v>17213</v>
      </c>
      <c r="B11" t="s">
        <v>106</v>
      </c>
      <c r="C11" t="s">
        <v>214</v>
      </c>
      <c r="D11" t="s">
        <v>20</v>
      </c>
      <c r="E11" t="s">
        <v>8869</v>
      </c>
      <c r="F11" t="s">
        <v>17214</v>
      </c>
      <c r="G11" t="s">
        <v>12</v>
      </c>
      <c r="H11" t="s">
        <v>220</v>
      </c>
      <c r="J11" s="61" t="s">
        <v>30</v>
      </c>
      <c r="K11" s="61">
        <v>43956.856099537035</v>
      </c>
      <c r="M11" t="s">
        <v>8871</v>
      </c>
      <c r="N11" t="s">
        <v>342</v>
      </c>
      <c r="O11" t="s">
        <v>348</v>
      </c>
      <c r="P11" t="s">
        <v>18082</v>
      </c>
      <c r="Q11" t="s">
        <v>1671</v>
      </c>
    </row>
    <row r="12" spans="1:17">
      <c r="A12" t="s">
        <v>17215</v>
      </c>
      <c r="B12" t="s">
        <v>106</v>
      </c>
      <c r="C12" t="s">
        <v>214</v>
      </c>
      <c r="D12" t="s">
        <v>20</v>
      </c>
      <c r="E12" t="s">
        <v>13888</v>
      </c>
      <c r="F12" t="s">
        <v>17216</v>
      </c>
      <c r="G12" t="s">
        <v>12</v>
      </c>
      <c r="H12" t="s">
        <v>157</v>
      </c>
      <c r="J12" s="61" t="s">
        <v>180</v>
      </c>
      <c r="K12" s="61">
        <v>43957.374421296299</v>
      </c>
      <c r="M12" t="s">
        <v>14326</v>
      </c>
      <c r="N12" t="s">
        <v>342</v>
      </c>
      <c r="O12" t="s">
        <v>349</v>
      </c>
      <c r="P12" t="s">
        <v>18083</v>
      </c>
      <c r="Q12" t="s">
        <v>785</v>
      </c>
    </row>
    <row r="13" spans="1:17">
      <c r="A13" t="s">
        <v>17217</v>
      </c>
      <c r="B13" t="s">
        <v>106</v>
      </c>
      <c r="C13" t="s">
        <v>214</v>
      </c>
      <c r="D13" t="s">
        <v>10</v>
      </c>
      <c r="E13" t="s">
        <v>894</v>
      </c>
      <c r="F13" t="s">
        <v>17218</v>
      </c>
      <c r="G13" t="s">
        <v>18</v>
      </c>
      <c r="H13" t="s">
        <v>11249</v>
      </c>
      <c r="J13" s="61" t="s">
        <v>19</v>
      </c>
      <c r="K13" s="61">
        <v>43957.384328703702</v>
      </c>
      <c r="M13" t="s">
        <v>896</v>
      </c>
      <c r="N13" t="s">
        <v>342</v>
      </c>
      <c r="O13" t="s">
        <v>740</v>
      </c>
      <c r="P13" t="s">
        <v>18084</v>
      </c>
      <c r="Q13" t="s">
        <v>18085</v>
      </c>
    </row>
    <row r="14" spans="1:17">
      <c r="A14" t="s">
        <v>17219</v>
      </c>
      <c r="B14" t="s">
        <v>106</v>
      </c>
      <c r="C14" t="s">
        <v>214</v>
      </c>
      <c r="D14" t="s">
        <v>20</v>
      </c>
      <c r="E14" t="s">
        <v>49</v>
      </c>
      <c r="F14" t="s">
        <v>17220</v>
      </c>
      <c r="G14" t="s">
        <v>12</v>
      </c>
      <c r="H14" t="s">
        <v>220</v>
      </c>
      <c r="J14" s="61" t="s">
        <v>30</v>
      </c>
      <c r="K14" s="61">
        <v>43957.413680555554</v>
      </c>
      <c r="M14" t="s">
        <v>499</v>
      </c>
      <c r="N14" t="s">
        <v>342</v>
      </c>
      <c r="O14" t="s">
        <v>348</v>
      </c>
      <c r="P14" t="s">
        <v>18086</v>
      </c>
      <c r="Q14" t="s">
        <v>1671</v>
      </c>
    </row>
    <row r="15" spans="1:17">
      <c r="A15" t="s">
        <v>17221</v>
      </c>
      <c r="B15" t="s">
        <v>106</v>
      </c>
      <c r="C15" t="s">
        <v>214</v>
      </c>
      <c r="D15" t="s">
        <v>20</v>
      </c>
      <c r="E15" t="s">
        <v>8869</v>
      </c>
      <c r="F15" t="s">
        <v>17222</v>
      </c>
      <c r="G15" t="s">
        <v>12</v>
      </c>
      <c r="H15" t="s">
        <v>220</v>
      </c>
      <c r="J15" s="61" t="s">
        <v>30</v>
      </c>
      <c r="K15" s="61">
        <v>43957.442083333335</v>
      </c>
      <c r="M15" t="s">
        <v>8871</v>
      </c>
      <c r="N15" t="s">
        <v>342</v>
      </c>
      <c r="O15" t="s">
        <v>348</v>
      </c>
      <c r="P15" t="s">
        <v>4262</v>
      </c>
      <c r="Q15" t="s">
        <v>1671</v>
      </c>
    </row>
    <row r="16" spans="1:17">
      <c r="A16" t="s">
        <v>17223</v>
      </c>
      <c r="B16" t="s">
        <v>106</v>
      </c>
      <c r="C16" t="s">
        <v>214</v>
      </c>
      <c r="D16" t="s">
        <v>10</v>
      </c>
      <c r="E16" t="s">
        <v>14075</v>
      </c>
      <c r="F16" t="s">
        <v>17224</v>
      </c>
      <c r="G16" t="s">
        <v>12</v>
      </c>
      <c r="H16" t="s">
        <v>220</v>
      </c>
      <c r="J16" s="61" t="s">
        <v>30</v>
      </c>
      <c r="K16" s="61">
        <v>43957.450810185182</v>
      </c>
      <c r="M16" t="s">
        <v>14421</v>
      </c>
      <c r="N16" t="s">
        <v>342</v>
      </c>
      <c r="O16" t="s">
        <v>348</v>
      </c>
      <c r="P16" t="s">
        <v>9959</v>
      </c>
      <c r="Q16" t="s">
        <v>13670</v>
      </c>
    </row>
    <row r="17" spans="1:17">
      <c r="A17" t="s">
        <v>17225</v>
      </c>
      <c r="B17" t="s">
        <v>106</v>
      </c>
      <c r="C17" t="s">
        <v>214</v>
      </c>
      <c r="D17" t="s">
        <v>20</v>
      </c>
      <c r="E17" t="s">
        <v>778</v>
      </c>
      <c r="F17" t="s">
        <v>17226</v>
      </c>
      <c r="G17" t="s">
        <v>12</v>
      </c>
      <c r="H17" t="s">
        <v>11845</v>
      </c>
      <c r="J17" s="61" t="s">
        <v>177</v>
      </c>
      <c r="K17" s="61">
        <v>43957.456747685188</v>
      </c>
      <c r="M17" t="s">
        <v>779</v>
      </c>
      <c r="N17" t="s">
        <v>342</v>
      </c>
      <c r="O17" t="s">
        <v>347</v>
      </c>
      <c r="P17" t="s">
        <v>103</v>
      </c>
      <c r="Q17" t="s">
        <v>18087</v>
      </c>
    </row>
    <row r="18" spans="1:17">
      <c r="A18" t="s">
        <v>17227</v>
      </c>
      <c r="B18" t="s">
        <v>106</v>
      </c>
      <c r="C18" t="s">
        <v>214</v>
      </c>
      <c r="D18" t="s">
        <v>10</v>
      </c>
      <c r="E18" t="s">
        <v>17228</v>
      </c>
      <c r="F18" t="s">
        <v>17229</v>
      </c>
      <c r="G18" t="s">
        <v>6306</v>
      </c>
      <c r="H18" t="s">
        <v>13984</v>
      </c>
      <c r="J18" s="61" t="s">
        <v>14257</v>
      </c>
      <c r="K18" s="61">
        <v>43957.465370370373</v>
      </c>
      <c r="M18" t="s">
        <v>18088</v>
      </c>
      <c r="N18" t="s">
        <v>342</v>
      </c>
      <c r="O18" t="s">
        <v>349</v>
      </c>
      <c r="P18" t="s">
        <v>103</v>
      </c>
      <c r="Q18" t="s">
        <v>18089</v>
      </c>
    </row>
    <row r="19" spans="1:17">
      <c r="A19" t="s">
        <v>17230</v>
      </c>
      <c r="B19" t="s">
        <v>106</v>
      </c>
      <c r="C19" t="s">
        <v>214</v>
      </c>
      <c r="D19" t="s">
        <v>20</v>
      </c>
      <c r="E19" t="s">
        <v>228</v>
      </c>
      <c r="F19" t="s">
        <v>17231</v>
      </c>
      <c r="G19" t="s">
        <v>12</v>
      </c>
      <c r="H19" t="s">
        <v>1018</v>
      </c>
      <c r="J19" s="61" t="s">
        <v>42</v>
      </c>
      <c r="K19" s="61">
        <v>43957.470266203702</v>
      </c>
      <c r="M19" t="s">
        <v>446</v>
      </c>
      <c r="N19" t="s">
        <v>342</v>
      </c>
      <c r="O19" t="s">
        <v>347</v>
      </c>
      <c r="P19" t="s">
        <v>103</v>
      </c>
      <c r="Q19" t="s">
        <v>749</v>
      </c>
    </row>
    <row r="20" spans="1:17">
      <c r="A20" t="s">
        <v>17232</v>
      </c>
      <c r="B20" t="s">
        <v>106</v>
      </c>
      <c r="C20" t="s">
        <v>214</v>
      </c>
      <c r="D20" t="s">
        <v>10</v>
      </c>
      <c r="E20" t="s">
        <v>706</v>
      </c>
      <c r="F20" t="s">
        <v>17233</v>
      </c>
      <c r="G20" t="s">
        <v>18</v>
      </c>
      <c r="H20" t="s">
        <v>11249</v>
      </c>
      <c r="J20" s="61" t="s">
        <v>19</v>
      </c>
      <c r="K20" s="61">
        <v>43957.493888888886</v>
      </c>
      <c r="M20" t="s">
        <v>707</v>
      </c>
      <c r="N20" t="s">
        <v>342</v>
      </c>
      <c r="O20" t="s">
        <v>740</v>
      </c>
      <c r="P20" t="s">
        <v>18090</v>
      </c>
      <c r="Q20" t="s">
        <v>18091</v>
      </c>
    </row>
    <row r="21" spans="1:17">
      <c r="A21" t="s">
        <v>17234</v>
      </c>
      <c r="B21" t="s">
        <v>106</v>
      </c>
      <c r="C21" t="s">
        <v>214</v>
      </c>
      <c r="D21" t="s">
        <v>10</v>
      </c>
      <c r="E21" t="s">
        <v>894</v>
      </c>
      <c r="F21" t="s">
        <v>17235</v>
      </c>
      <c r="G21" t="s">
        <v>18</v>
      </c>
      <c r="H21" t="s">
        <v>11249</v>
      </c>
      <c r="J21" s="61" t="s">
        <v>19</v>
      </c>
      <c r="K21" s="61">
        <v>43957.572939814818</v>
      </c>
      <c r="M21" t="s">
        <v>896</v>
      </c>
      <c r="N21" t="s">
        <v>342</v>
      </c>
      <c r="O21" t="s">
        <v>740</v>
      </c>
      <c r="P21" t="s">
        <v>18092</v>
      </c>
      <c r="Q21" t="s">
        <v>18093</v>
      </c>
    </row>
    <row r="22" spans="1:17">
      <c r="A22" t="s">
        <v>17236</v>
      </c>
      <c r="B22" t="s">
        <v>106</v>
      </c>
      <c r="C22" t="s">
        <v>214</v>
      </c>
      <c r="D22" t="s">
        <v>20</v>
      </c>
      <c r="E22" t="s">
        <v>17237</v>
      </c>
      <c r="F22" t="s">
        <v>17238</v>
      </c>
      <c r="G22" t="s">
        <v>6306</v>
      </c>
      <c r="H22" t="s">
        <v>13984</v>
      </c>
      <c r="J22" s="61" t="s">
        <v>14257</v>
      </c>
      <c r="K22" s="61">
        <v>43957.580277777779</v>
      </c>
      <c r="M22" t="s">
        <v>18094</v>
      </c>
      <c r="N22" t="s">
        <v>342</v>
      </c>
      <c r="O22" t="s">
        <v>347</v>
      </c>
      <c r="P22" t="s">
        <v>103</v>
      </c>
      <c r="Q22" t="s">
        <v>18095</v>
      </c>
    </row>
    <row r="23" spans="1:17">
      <c r="A23" t="s">
        <v>17239</v>
      </c>
      <c r="B23" t="s">
        <v>106</v>
      </c>
      <c r="C23" t="s">
        <v>214</v>
      </c>
      <c r="D23" t="s">
        <v>10</v>
      </c>
      <c r="E23" t="s">
        <v>17240</v>
      </c>
      <c r="F23" t="s">
        <v>17241</v>
      </c>
      <c r="G23" t="s">
        <v>6306</v>
      </c>
      <c r="H23" t="s">
        <v>13984</v>
      </c>
      <c r="J23" s="61" t="s">
        <v>14257</v>
      </c>
      <c r="K23" s="61">
        <v>43957.59820601852</v>
      </c>
      <c r="M23" t="s">
        <v>18096</v>
      </c>
      <c r="N23" t="s">
        <v>342</v>
      </c>
      <c r="O23" t="s">
        <v>347</v>
      </c>
      <c r="P23" t="s">
        <v>103</v>
      </c>
      <c r="Q23" t="s">
        <v>759</v>
      </c>
    </row>
    <row r="24" spans="1:17">
      <c r="A24" t="s">
        <v>17242</v>
      </c>
      <c r="B24" t="s">
        <v>106</v>
      </c>
      <c r="C24" t="s">
        <v>214</v>
      </c>
      <c r="D24" t="s">
        <v>10</v>
      </c>
      <c r="E24" t="s">
        <v>11081</v>
      </c>
      <c r="F24" t="s">
        <v>17243</v>
      </c>
      <c r="G24" t="s">
        <v>12</v>
      </c>
      <c r="H24" t="s">
        <v>205</v>
      </c>
      <c r="J24" s="61" t="s">
        <v>16</v>
      </c>
      <c r="K24" s="61">
        <v>43957.599930555552</v>
      </c>
      <c r="M24" t="s">
        <v>11083</v>
      </c>
      <c r="N24" t="s">
        <v>342</v>
      </c>
      <c r="O24" t="s">
        <v>349</v>
      </c>
      <c r="P24" t="s">
        <v>18097</v>
      </c>
      <c r="Q24" t="s">
        <v>18098</v>
      </c>
    </row>
    <row r="25" spans="1:17">
      <c r="A25" t="s">
        <v>17244</v>
      </c>
      <c r="B25" t="s">
        <v>106</v>
      </c>
      <c r="C25" t="s">
        <v>214</v>
      </c>
      <c r="D25" t="s">
        <v>20</v>
      </c>
      <c r="E25" t="s">
        <v>16471</v>
      </c>
      <c r="F25" t="s">
        <v>17245</v>
      </c>
      <c r="G25" t="s">
        <v>6306</v>
      </c>
      <c r="H25" t="s">
        <v>13984</v>
      </c>
      <c r="J25" s="61" t="s">
        <v>14260</v>
      </c>
      <c r="K25" s="61">
        <v>43957.616678240738</v>
      </c>
      <c r="M25" t="s">
        <v>16798</v>
      </c>
      <c r="N25" t="s">
        <v>342</v>
      </c>
      <c r="O25" t="s">
        <v>347</v>
      </c>
      <c r="P25" t="s">
        <v>103</v>
      </c>
      <c r="Q25" t="s">
        <v>18099</v>
      </c>
    </row>
    <row r="26" spans="1:17">
      <c r="A26" t="s">
        <v>17246</v>
      </c>
      <c r="B26" t="s">
        <v>106</v>
      </c>
      <c r="C26" t="s">
        <v>214</v>
      </c>
      <c r="D26" t="s">
        <v>10</v>
      </c>
      <c r="E26" t="s">
        <v>12875</v>
      </c>
      <c r="F26" t="s">
        <v>17247</v>
      </c>
      <c r="G26" t="s">
        <v>6306</v>
      </c>
      <c r="H26" t="s">
        <v>13984</v>
      </c>
      <c r="J26" s="61" t="s">
        <v>14257</v>
      </c>
      <c r="K26" s="61">
        <v>43957.624490740738</v>
      </c>
      <c r="M26" t="s">
        <v>13477</v>
      </c>
      <c r="N26" t="s">
        <v>342</v>
      </c>
      <c r="O26" t="s">
        <v>347</v>
      </c>
      <c r="P26" t="s">
        <v>103</v>
      </c>
      <c r="Q26" t="s">
        <v>18100</v>
      </c>
    </row>
    <row r="27" spans="1:17">
      <c r="A27" t="s">
        <v>17248</v>
      </c>
      <c r="B27" t="s">
        <v>106</v>
      </c>
      <c r="C27" t="s">
        <v>214</v>
      </c>
      <c r="D27" t="s">
        <v>10</v>
      </c>
      <c r="E27" t="s">
        <v>35</v>
      </c>
      <c r="F27" t="s">
        <v>17249</v>
      </c>
      <c r="G27" t="s">
        <v>18</v>
      </c>
      <c r="H27" t="s">
        <v>39</v>
      </c>
      <c r="J27" s="61" t="s">
        <v>24</v>
      </c>
      <c r="K27" s="61">
        <v>43957.627106481479</v>
      </c>
      <c r="M27" t="s">
        <v>361</v>
      </c>
      <c r="N27" t="s">
        <v>342</v>
      </c>
      <c r="O27" t="s">
        <v>344</v>
      </c>
      <c r="P27" t="s">
        <v>18101</v>
      </c>
      <c r="Q27" t="s">
        <v>18102</v>
      </c>
    </row>
    <row r="28" spans="1:17">
      <c r="A28" t="s">
        <v>17250</v>
      </c>
      <c r="B28" t="s">
        <v>106</v>
      </c>
      <c r="C28" t="s">
        <v>214</v>
      </c>
      <c r="D28" t="s">
        <v>10</v>
      </c>
      <c r="E28" t="s">
        <v>6991</v>
      </c>
      <c r="F28" t="s">
        <v>17251</v>
      </c>
      <c r="G28" t="s">
        <v>6306</v>
      </c>
      <c r="H28" t="s">
        <v>13984</v>
      </c>
      <c r="J28" s="61" t="s">
        <v>14257</v>
      </c>
      <c r="K28" s="61">
        <v>43957.62777777778</v>
      </c>
      <c r="M28" t="s">
        <v>507</v>
      </c>
      <c r="N28" t="s">
        <v>342</v>
      </c>
      <c r="O28" t="s">
        <v>347</v>
      </c>
      <c r="P28" t="s">
        <v>103</v>
      </c>
      <c r="Q28" t="s">
        <v>18103</v>
      </c>
    </row>
    <row r="29" spans="1:17">
      <c r="A29" t="s">
        <v>17252</v>
      </c>
      <c r="B29" t="s">
        <v>106</v>
      </c>
      <c r="C29" t="s">
        <v>214</v>
      </c>
      <c r="D29" t="s">
        <v>20</v>
      </c>
      <c r="E29" t="s">
        <v>90</v>
      </c>
      <c r="F29" t="s">
        <v>17253</v>
      </c>
      <c r="G29" t="s">
        <v>139</v>
      </c>
      <c r="H29" t="s">
        <v>644</v>
      </c>
      <c r="J29" s="61" t="s">
        <v>180</v>
      </c>
      <c r="K29" s="61">
        <v>43957.673125000001</v>
      </c>
      <c r="M29" t="s">
        <v>445</v>
      </c>
      <c r="N29" t="s">
        <v>342</v>
      </c>
      <c r="O29" t="s">
        <v>344</v>
      </c>
      <c r="P29" t="s">
        <v>103</v>
      </c>
      <c r="Q29" t="s">
        <v>759</v>
      </c>
    </row>
    <row r="30" spans="1:17">
      <c r="A30" t="s">
        <v>17254</v>
      </c>
      <c r="B30" t="s">
        <v>106</v>
      </c>
      <c r="C30" t="s">
        <v>214</v>
      </c>
      <c r="D30" t="s">
        <v>20</v>
      </c>
      <c r="E30" t="s">
        <v>228</v>
      </c>
      <c r="F30" t="s">
        <v>17255</v>
      </c>
      <c r="G30" t="s">
        <v>139</v>
      </c>
      <c r="H30" t="s">
        <v>644</v>
      </c>
      <c r="J30" s="61" t="s">
        <v>24</v>
      </c>
      <c r="K30" s="61">
        <v>43957.692118055558</v>
      </c>
      <c r="M30" t="s">
        <v>446</v>
      </c>
      <c r="N30" t="s">
        <v>342</v>
      </c>
      <c r="O30" t="s">
        <v>344</v>
      </c>
      <c r="P30" t="s">
        <v>16902</v>
      </c>
      <c r="Q30" t="s">
        <v>16902</v>
      </c>
    </row>
    <row r="31" spans="1:17">
      <c r="A31" t="s">
        <v>17256</v>
      </c>
      <c r="B31" t="s">
        <v>9</v>
      </c>
      <c r="C31" t="s">
        <v>214</v>
      </c>
      <c r="D31" t="s">
        <v>10</v>
      </c>
      <c r="E31" t="s">
        <v>15394</v>
      </c>
      <c r="F31" t="s">
        <v>17257</v>
      </c>
      <c r="G31" t="s">
        <v>18</v>
      </c>
      <c r="H31" t="s">
        <v>209</v>
      </c>
      <c r="J31" s="61" t="s">
        <v>63</v>
      </c>
      <c r="K31" s="61">
        <v>43957.732395833336</v>
      </c>
      <c r="M31" t="s">
        <v>15871</v>
      </c>
      <c r="N31" t="s">
        <v>342</v>
      </c>
      <c r="O31" t="s">
        <v>347</v>
      </c>
      <c r="P31" t="s">
        <v>103</v>
      </c>
      <c r="Q31" t="s">
        <v>18104</v>
      </c>
    </row>
    <row r="32" spans="1:17">
      <c r="A32" t="s">
        <v>17258</v>
      </c>
      <c r="B32" t="s">
        <v>106</v>
      </c>
      <c r="C32" t="s">
        <v>214</v>
      </c>
      <c r="D32" t="s">
        <v>10</v>
      </c>
      <c r="E32" t="s">
        <v>73</v>
      </c>
      <c r="F32" t="s">
        <v>17259</v>
      </c>
      <c r="G32" t="s">
        <v>12</v>
      </c>
      <c r="H32" t="s">
        <v>2042</v>
      </c>
      <c r="J32" s="61" t="s">
        <v>54</v>
      </c>
      <c r="K32" s="61">
        <v>43957.734826388885</v>
      </c>
      <c r="M32" t="s">
        <v>448</v>
      </c>
      <c r="N32" t="s">
        <v>342</v>
      </c>
      <c r="O32" t="s">
        <v>345</v>
      </c>
      <c r="P32" t="s">
        <v>18105</v>
      </c>
      <c r="Q32" t="s">
        <v>18105</v>
      </c>
    </row>
    <row r="33" spans="1:17">
      <c r="A33" t="s">
        <v>17260</v>
      </c>
      <c r="B33" t="s">
        <v>106</v>
      </c>
      <c r="C33" t="s">
        <v>214</v>
      </c>
      <c r="D33" t="s">
        <v>10</v>
      </c>
      <c r="E33" t="s">
        <v>147</v>
      </c>
      <c r="F33" t="s">
        <v>17261</v>
      </c>
      <c r="G33" t="s">
        <v>18</v>
      </c>
      <c r="H33" t="s">
        <v>11249</v>
      </c>
      <c r="J33" s="61" t="s">
        <v>19</v>
      </c>
      <c r="K33" s="61">
        <v>43957.752662037034</v>
      </c>
      <c r="M33" t="s">
        <v>425</v>
      </c>
      <c r="N33" t="s">
        <v>342</v>
      </c>
      <c r="O33" t="s">
        <v>740</v>
      </c>
      <c r="P33" t="s">
        <v>18106</v>
      </c>
      <c r="Q33" t="s">
        <v>18107</v>
      </c>
    </row>
    <row r="34" spans="1:17">
      <c r="A34" t="s">
        <v>17262</v>
      </c>
      <c r="B34" t="s">
        <v>106</v>
      </c>
      <c r="C34" t="s">
        <v>214</v>
      </c>
      <c r="D34" t="s">
        <v>10</v>
      </c>
      <c r="E34" t="s">
        <v>571</v>
      </c>
      <c r="F34" t="s">
        <v>17263</v>
      </c>
      <c r="G34" t="s">
        <v>12</v>
      </c>
      <c r="H34" t="s">
        <v>1018</v>
      </c>
      <c r="J34" s="61" t="s">
        <v>42</v>
      </c>
      <c r="K34" s="61">
        <v>43957.81046296296</v>
      </c>
      <c r="M34" t="s">
        <v>572</v>
      </c>
      <c r="N34" t="s">
        <v>342</v>
      </c>
      <c r="O34" t="s">
        <v>347</v>
      </c>
      <c r="P34" t="s">
        <v>103</v>
      </c>
      <c r="Q34" t="s">
        <v>749</v>
      </c>
    </row>
    <row r="35" spans="1:17">
      <c r="A35" t="s">
        <v>17264</v>
      </c>
      <c r="B35" t="s">
        <v>106</v>
      </c>
      <c r="C35" t="s">
        <v>214</v>
      </c>
      <c r="D35" t="s">
        <v>20</v>
      </c>
      <c r="E35" t="s">
        <v>641</v>
      </c>
      <c r="F35" t="s">
        <v>17265</v>
      </c>
      <c r="G35" t="s">
        <v>12</v>
      </c>
      <c r="H35" t="s">
        <v>216</v>
      </c>
      <c r="J35" s="61" t="s">
        <v>8525</v>
      </c>
      <c r="K35" s="61">
        <v>43958.344293981485</v>
      </c>
      <c r="M35" t="s">
        <v>675</v>
      </c>
      <c r="N35" t="s">
        <v>342</v>
      </c>
      <c r="O35" t="s">
        <v>345</v>
      </c>
      <c r="P35" t="s">
        <v>18108</v>
      </c>
      <c r="Q35" t="s">
        <v>18109</v>
      </c>
    </row>
    <row r="36" spans="1:17">
      <c r="A36" t="s">
        <v>17266</v>
      </c>
      <c r="B36" t="s">
        <v>106</v>
      </c>
      <c r="C36" t="s">
        <v>214</v>
      </c>
      <c r="D36" t="s">
        <v>10</v>
      </c>
      <c r="E36" t="s">
        <v>8545</v>
      </c>
      <c r="F36" t="s">
        <v>17267</v>
      </c>
      <c r="G36" t="s">
        <v>12</v>
      </c>
      <c r="H36" t="s">
        <v>220</v>
      </c>
      <c r="J36" s="61" t="s">
        <v>30</v>
      </c>
      <c r="K36" s="61">
        <v>43958.382141203707</v>
      </c>
      <c r="M36" t="s">
        <v>8547</v>
      </c>
      <c r="N36" t="s">
        <v>342</v>
      </c>
      <c r="O36" t="s">
        <v>348</v>
      </c>
      <c r="P36" t="s">
        <v>7649</v>
      </c>
      <c r="Q36" t="s">
        <v>1671</v>
      </c>
    </row>
    <row r="37" spans="1:17">
      <c r="A37" t="s">
        <v>17268</v>
      </c>
      <c r="B37" t="s">
        <v>106</v>
      </c>
      <c r="C37" t="s">
        <v>214</v>
      </c>
      <c r="D37" t="s">
        <v>10</v>
      </c>
      <c r="E37" t="s">
        <v>16654</v>
      </c>
      <c r="F37" t="s">
        <v>17269</v>
      </c>
      <c r="G37" t="s">
        <v>6306</v>
      </c>
      <c r="H37" t="s">
        <v>14169</v>
      </c>
      <c r="J37" s="61" t="s">
        <v>14260</v>
      </c>
      <c r="K37" s="61">
        <v>43958.385601851849</v>
      </c>
      <c r="M37" t="s">
        <v>16805</v>
      </c>
      <c r="N37" t="s">
        <v>353</v>
      </c>
      <c r="O37" t="s">
        <v>742</v>
      </c>
      <c r="P37" t="s">
        <v>103</v>
      </c>
      <c r="Q37" t="s">
        <v>759</v>
      </c>
    </row>
    <row r="38" spans="1:17">
      <c r="A38" t="s">
        <v>17270</v>
      </c>
      <c r="B38" t="s">
        <v>106</v>
      </c>
      <c r="C38" t="s">
        <v>214</v>
      </c>
      <c r="D38" t="s">
        <v>10</v>
      </c>
      <c r="E38" t="s">
        <v>46</v>
      </c>
      <c r="F38" t="s">
        <v>17271</v>
      </c>
      <c r="G38" t="s">
        <v>12</v>
      </c>
      <c r="H38" t="s">
        <v>220</v>
      </c>
      <c r="J38" s="61" t="s">
        <v>30</v>
      </c>
      <c r="K38" s="61">
        <v>43958.387638888889</v>
      </c>
      <c r="M38" t="s">
        <v>600</v>
      </c>
      <c r="N38" t="s">
        <v>342</v>
      </c>
      <c r="O38" t="s">
        <v>348</v>
      </c>
      <c r="P38" t="s">
        <v>18082</v>
      </c>
      <c r="Q38" t="s">
        <v>1671</v>
      </c>
    </row>
    <row r="39" spans="1:17">
      <c r="A39" t="s">
        <v>17272</v>
      </c>
      <c r="B39" t="s">
        <v>106</v>
      </c>
      <c r="C39" t="s">
        <v>214</v>
      </c>
      <c r="D39" t="s">
        <v>20</v>
      </c>
      <c r="E39" t="s">
        <v>8869</v>
      </c>
      <c r="F39" t="s">
        <v>17273</v>
      </c>
      <c r="G39" t="s">
        <v>12</v>
      </c>
      <c r="H39" t="s">
        <v>220</v>
      </c>
      <c r="J39" s="61" t="s">
        <v>30</v>
      </c>
      <c r="K39" s="61">
        <v>43958.389826388891</v>
      </c>
      <c r="M39" t="s">
        <v>8871</v>
      </c>
      <c r="N39" t="s">
        <v>342</v>
      </c>
      <c r="O39" t="s">
        <v>348</v>
      </c>
      <c r="P39" t="s">
        <v>18082</v>
      </c>
      <c r="Q39" t="s">
        <v>1671</v>
      </c>
    </row>
    <row r="40" spans="1:17">
      <c r="A40" t="s">
        <v>17274</v>
      </c>
      <c r="B40" t="s">
        <v>106</v>
      </c>
      <c r="C40" t="s">
        <v>214</v>
      </c>
      <c r="D40" t="s">
        <v>20</v>
      </c>
      <c r="E40" t="s">
        <v>16471</v>
      </c>
      <c r="F40" t="s">
        <v>17275</v>
      </c>
      <c r="G40" t="s">
        <v>6306</v>
      </c>
      <c r="H40" t="s">
        <v>14169</v>
      </c>
      <c r="J40" s="61" t="s">
        <v>14260</v>
      </c>
      <c r="K40" s="61">
        <v>43958.402581018519</v>
      </c>
      <c r="M40" t="s">
        <v>16798</v>
      </c>
      <c r="N40" t="s">
        <v>353</v>
      </c>
      <c r="O40" t="s">
        <v>742</v>
      </c>
      <c r="P40" t="s">
        <v>103</v>
      </c>
      <c r="Q40" t="s">
        <v>759</v>
      </c>
    </row>
    <row r="41" spans="1:17">
      <c r="A41" t="s">
        <v>17276</v>
      </c>
      <c r="B41" t="s">
        <v>106</v>
      </c>
      <c r="C41" t="s">
        <v>214</v>
      </c>
      <c r="D41" t="s">
        <v>10</v>
      </c>
      <c r="E41" t="s">
        <v>17277</v>
      </c>
      <c r="F41" t="s">
        <v>17278</v>
      </c>
      <c r="G41" t="s">
        <v>12</v>
      </c>
      <c r="H41" t="s">
        <v>220</v>
      </c>
      <c r="J41" s="61" t="s">
        <v>30</v>
      </c>
      <c r="K41" s="61">
        <v>43958.403483796297</v>
      </c>
      <c r="M41" t="s">
        <v>18110</v>
      </c>
      <c r="N41" t="s">
        <v>342</v>
      </c>
      <c r="O41" t="s">
        <v>348</v>
      </c>
      <c r="P41" t="s">
        <v>7649</v>
      </c>
      <c r="Q41" t="s">
        <v>1671</v>
      </c>
    </row>
    <row r="42" spans="1:17">
      <c r="A42" t="s">
        <v>17279</v>
      </c>
      <c r="B42" t="s">
        <v>106</v>
      </c>
      <c r="C42" t="s">
        <v>214</v>
      </c>
      <c r="D42" t="s">
        <v>20</v>
      </c>
      <c r="E42" t="s">
        <v>7052</v>
      </c>
      <c r="F42" t="s">
        <v>17280</v>
      </c>
      <c r="G42" t="s">
        <v>6306</v>
      </c>
      <c r="H42" t="s">
        <v>14169</v>
      </c>
      <c r="J42" s="61" t="s">
        <v>14257</v>
      </c>
      <c r="K42" s="61">
        <v>43958.409363425926</v>
      </c>
      <c r="M42" t="s">
        <v>7054</v>
      </c>
      <c r="N42" t="s">
        <v>353</v>
      </c>
      <c r="O42" t="s">
        <v>742</v>
      </c>
      <c r="P42" t="s">
        <v>103</v>
      </c>
      <c r="Q42" t="s">
        <v>2673</v>
      </c>
    </row>
    <row r="43" spans="1:17">
      <c r="A43" t="s">
        <v>17281</v>
      </c>
      <c r="B43" t="s">
        <v>106</v>
      </c>
      <c r="C43" t="s">
        <v>214</v>
      </c>
      <c r="D43" t="s">
        <v>10</v>
      </c>
      <c r="E43" t="s">
        <v>89</v>
      </c>
      <c r="F43" t="s">
        <v>17282</v>
      </c>
      <c r="G43" t="s">
        <v>18</v>
      </c>
      <c r="H43" t="s">
        <v>9906</v>
      </c>
      <c r="J43" s="61" t="s">
        <v>101</v>
      </c>
      <c r="K43" s="61">
        <v>43958.418124999997</v>
      </c>
      <c r="M43" t="s">
        <v>436</v>
      </c>
      <c r="N43" t="s">
        <v>342</v>
      </c>
      <c r="O43" t="s">
        <v>344</v>
      </c>
      <c r="P43" t="s">
        <v>103</v>
      </c>
      <c r="Q43" t="s">
        <v>18111</v>
      </c>
    </row>
    <row r="44" spans="1:17">
      <c r="A44" t="s">
        <v>17283</v>
      </c>
      <c r="B44" t="s">
        <v>15</v>
      </c>
      <c r="C44" t="s">
        <v>214</v>
      </c>
      <c r="D44" t="s">
        <v>10</v>
      </c>
      <c r="E44" t="s">
        <v>134</v>
      </c>
      <c r="F44" t="s">
        <v>17284</v>
      </c>
      <c r="G44" t="s">
        <v>22</v>
      </c>
      <c r="H44" t="s">
        <v>36</v>
      </c>
      <c r="J44" s="61" t="s">
        <v>24</v>
      </c>
      <c r="K44" s="61">
        <v>43958.418900462966</v>
      </c>
      <c r="M44" t="s">
        <v>382</v>
      </c>
      <c r="N44" t="s">
        <v>342</v>
      </c>
      <c r="O44" t="s">
        <v>343</v>
      </c>
      <c r="P44" t="s">
        <v>103</v>
      </c>
      <c r="Q44" t="s">
        <v>749</v>
      </c>
    </row>
    <row r="45" spans="1:17">
      <c r="A45" t="s">
        <v>17285</v>
      </c>
      <c r="B45" t="s">
        <v>106</v>
      </c>
      <c r="C45" t="s">
        <v>214</v>
      </c>
      <c r="D45" t="s">
        <v>10</v>
      </c>
      <c r="E45" t="s">
        <v>12875</v>
      </c>
      <c r="F45" t="s">
        <v>17286</v>
      </c>
      <c r="G45" t="s">
        <v>6306</v>
      </c>
      <c r="H45" t="s">
        <v>13984</v>
      </c>
      <c r="J45" s="61" t="s">
        <v>14257</v>
      </c>
      <c r="K45" s="61">
        <v>43958.477488425924</v>
      </c>
      <c r="M45" t="s">
        <v>13477</v>
      </c>
      <c r="N45" t="s">
        <v>342</v>
      </c>
      <c r="O45" t="s">
        <v>347</v>
      </c>
      <c r="P45" t="s">
        <v>103</v>
      </c>
      <c r="Q45" t="s">
        <v>18112</v>
      </c>
    </row>
    <row r="46" spans="1:17">
      <c r="A46" t="s">
        <v>17287</v>
      </c>
      <c r="B46" t="s">
        <v>106</v>
      </c>
      <c r="C46" t="s">
        <v>214</v>
      </c>
      <c r="D46" t="s">
        <v>10</v>
      </c>
      <c r="E46" t="s">
        <v>7822</v>
      </c>
      <c r="F46" t="s">
        <v>17288</v>
      </c>
      <c r="G46" t="s">
        <v>12</v>
      </c>
      <c r="H46" t="s">
        <v>2042</v>
      </c>
      <c r="J46" s="61" t="s">
        <v>54</v>
      </c>
      <c r="K46" s="61">
        <v>43958.562256944446</v>
      </c>
      <c r="M46" t="s">
        <v>7824</v>
      </c>
      <c r="N46" t="s">
        <v>342</v>
      </c>
      <c r="O46" t="s">
        <v>345</v>
      </c>
      <c r="P46" t="s">
        <v>18113</v>
      </c>
      <c r="Q46" t="s">
        <v>18113</v>
      </c>
    </row>
    <row r="47" spans="1:17">
      <c r="A47" t="s">
        <v>17289</v>
      </c>
      <c r="B47" t="s">
        <v>106</v>
      </c>
      <c r="C47" t="s">
        <v>214</v>
      </c>
      <c r="D47" t="s">
        <v>17</v>
      </c>
      <c r="E47" t="s">
        <v>16654</v>
      </c>
      <c r="F47" t="s">
        <v>17290</v>
      </c>
      <c r="G47" t="s">
        <v>6306</v>
      </c>
      <c r="H47" t="s">
        <v>14169</v>
      </c>
      <c r="J47" s="61" t="s">
        <v>14260</v>
      </c>
      <c r="K47" s="61">
        <v>43958.587372685186</v>
      </c>
      <c r="M47" t="s">
        <v>16805</v>
      </c>
      <c r="N47" t="s">
        <v>353</v>
      </c>
      <c r="O47" t="s">
        <v>742</v>
      </c>
      <c r="P47" t="s">
        <v>103</v>
      </c>
      <c r="Q47" t="s">
        <v>759</v>
      </c>
    </row>
    <row r="48" spans="1:17">
      <c r="A48" t="s">
        <v>17291</v>
      </c>
      <c r="B48" t="s">
        <v>106</v>
      </c>
      <c r="C48" t="s">
        <v>214</v>
      </c>
      <c r="D48" t="s">
        <v>10</v>
      </c>
      <c r="E48" t="s">
        <v>313</v>
      </c>
      <c r="F48" t="s">
        <v>17292</v>
      </c>
      <c r="G48" t="s">
        <v>12</v>
      </c>
      <c r="H48" t="s">
        <v>179</v>
      </c>
      <c r="J48" s="61" t="s">
        <v>58</v>
      </c>
      <c r="K48" s="61">
        <v>43958.603090277778</v>
      </c>
      <c r="M48" t="s">
        <v>383</v>
      </c>
      <c r="N48" t="s">
        <v>342</v>
      </c>
      <c r="O48" t="s">
        <v>349</v>
      </c>
      <c r="P48" t="s">
        <v>18114</v>
      </c>
      <c r="Q48" t="s">
        <v>18115</v>
      </c>
    </row>
    <row r="49" spans="1:17">
      <c r="A49" t="s">
        <v>17293</v>
      </c>
      <c r="B49" t="s">
        <v>106</v>
      </c>
      <c r="C49" t="s">
        <v>214</v>
      </c>
      <c r="D49" t="s">
        <v>20</v>
      </c>
      <c r="E49" t="s">
        <v>201</v>
      </c>
      <c r="F49" t="s">
        <v>17294</v>
      </c>
      <c r="G49" t="s">
        <v>6306</v>
      </c>
      <c r="H49" t="s">
        <v>13984</v>
      </c>
      <c r="J49" s="61" t="s">
        <v>14257</v>
      </c>
      <c r="K49" s="61">
        <v>43958.60601851852</v>
      </c>
      <c r="M49" t="s">
        <v>626</v>
      </c>
      <c r="N49" t="s">
        <v>342</v>
      </c>
      <c r="O49" t="s">
        <v>347</v>
      </c>
      <c r="P49" t="s">
        <v>103</v>
      </c>
      <c r="Q49" t="s">
        <v>794</v>
      </c>
    </row>
    <row r="50" spans="1:17">
      <c r="A50" t="s">
        <v>17295</v>
      </c>
      <c r="B50" t="s">
        <v>106</v>
      </c>
      <c r="C50" t="s">
        <v>214</v>
      </c>
      <c r="D50" t="s">
        <v>20</v>
      </c>
      <c r="E50" t="s">
        <v>11116</v>
      </c>
      <c r="F50" t="s">
        <v>17296</v>
      </c>
      <c r="G50" t="s">
        <v>6306</v>
      </c>
      <c r="H50" t="s">
        <v>13984</v>
      </c>
      <c r="J50" s="61" t="s">
        <v>14257</v>
      </c>
      <c r="K50" s="61">
        <v>43958.612638888888</v>
      </c>
      <c r="M50" t="s">
        <v>11118</v>
      </c>
      <c r="N50" t="s">
        <v>342</v>
      </c>
      <c r="O50" t="s">
        <v>347</v>
      </c>
      <c r="P50" t="s">
        <v>103</v>
      </c>
      <c r="Q50" t="s">
        <v>18116</v>
      </c>
    </row>
    <row r="51" spans="1:17">
      <c r="A51" t="s">
        <v>17297</v>
      </c>
      <c r="B51" t="s">
        <v>106</v>
      </c>
      <c r="C51" t="s">
        <v>214</v>
      </c>
      <c r="D51" t="s">
        <v>10</v>
      </c>
      <c r="E51" t="s">
        <v>76</v>
      </c>
      <c r="F51" t="s">
        <v>17298</v>
      </c>
      <c r="G51" t="s">
        <v>12</v>
      </c>
      <c r="H51" t="s">
        <v>1018</v>
      </c>
      <c r="J51" s="61" t="s">
        <v>224</v>
      </c>
      <c r="K51" s="61">
        <v>43958.645115740743</v>
      </c>
      <c r="M51" t="s">
        <v>531</v>
      </c>
      <c r="N51" t="s">
        <v>342</v>
      </c>
      <c r="O51" t="s">
        <v>347</v>
      </c>
      <c r="P51" t="s">
        <v>103</v>
      </c>
      <c r="Q51" t="s">
        <v>749</v>
      </c>
    </row>
    <row r="52" spans="1:17">
      <c r="A52" t="s">
        <v>17299</v>
      </c>
      <c r="B52" t="s">
        <v>106</v>
      </c>
      <c r="C52" t="s">
        <v>214</v>
      </c>
      <c r="D52" t="s">
        <v>10</v>
      </c>
      <c r="E52" t="s">
        <v>16384</v>
      </c>
      <c r="F52" t="s">
        <v>17300</v>
      </c>
      <c r="G52" t="s">
        <v>18</v>
      </c>
      <c r="H52" t="s">
        <v>11249</v>
      </c>
      <c r="J52" s="61" t="s">
        <v>19</v>
      </c>
      <c r="K52" s="61">
        <v>43958.677199074074</v>
      </c>
      <c r="M52" t="s">
        <v>16794</v>
      </c>
      <c r="N52" t="s">
        <v>342</v>
      </c>
      <c r="O52" t="s">
        <v>740</v>
      </c>
      <c r="P52" t="s">
        <v>18117</v>
      </c>
      <c r="Q52" t="s">
        <v>18118</v>
      </c>
    </row>
    <row r="53" spans="1:17">
      <c r="A53" t="s">
        <v>17301</v>
      </c>
      <c r="B53" t="s">
        <v>106</v>
      </c>
      <c r="C53" t="s">
        <v>214</v>
      </c>
      <c r="D53" t="s">
        <v>10</v>
      </c>
      <c r="E53" t="s">
        <v>8300</v>
      </c>
      <c r="F53" t="s">
        <v>17302</v>
      </c>
      <c r="G53" t="s">
        <v>6306</v>
      </c>
      <c r="H53" t="s">
        <v>13984</v>
      </c>
      <c r="J53" s="61" t="s">
        <v>14257</v>
      </c>
      <c r="K53" s="61">
        <v>43958.68346064815</v>
      </c>
      <c r="M53" t="s">
        <v>8302</v>
      </c>
      <c r="N53" t="s">
        <v>342</v>
      </c>
      <c r="O53" t="s">
        <v>347</v>
      </c>
      <c r="P53" t="s">
        <v>103</v>
      </c>
      <c r="Q53" t="s">
        <v>18119</v>
      </c>
    </row>
    <row r="54" spans="1:17">
      <c r="A54" t="s">
        <v>17303</v>
      </c>
      <c r="B54" t="s">
        <v>9</v>
      </c>
      <c r="C54" t="s">
        <v>214</v>
      </c>
      <c r="D54" t="s">
        <v>10</v>
      </c>
      <c r="E54" t="s">
        <v>6402</v>
      </c>
      <c r="F54" t="s">
        <v>17304</v>
      </c>
      <c r="G54" t="s">
        <v>18</v>
      </c>
      <c r="H54" t="s">
        <v>238</v>
      </c>
      <c r="J54" s="61" t="s">
        <v>110</v>
      </c>
      <c r="K54" s="61">
        <v>43958.689768518518</v>
      </c>
      <c r="M54" t="s">
        <v>6404</v>
      </c>
      <c r="N54" t="s">
        <v>342</v>
      </c>
      <c r="O54" t="s">
        <v>348</v>
      </c>
      <c r="P54" t="s">
        <v>103</v>
      </c>
      <c r="Q54" t="s">
        <v>18120</v>
      </c>
    </row>
    <row r="55" spans="1:17">
      <c r="A55" t="s">
        <v>17305</v>
      </c>
      <c r="B55" t="s">
        <v>106</v>
      </c>
      <c r="C55" t="s">
        <v>214</v>
      </c>
      <c r="D55" t="s">
        <v>10</v>
      </c>
      <c r="E55" t="s">
        <v>16643</v>
      </c>
      <c r="F55" t="s">
        <v>17306</v>
      </c>
      <c r="G55" t="s">
        <v>6306</v>
      </c>
      <c r="H55" t="s">
        <v>14169</v>
      </c>
      <c r="J55" s="61" t="s">
        <v>14260</v>
      </c>
      <c r="K55" s="61">
        <v>43958.792256944442</v>
      </c>
      <c r="M55" t="s">
        <v>16804</v>
      </c>
      <c r="N55" t="s">
        <v>353</v>
      </c>
      <c r="O55" t="s">
        <v>742</v>
      </c>
      <c r="P55" t="s">
        <v>103</v>
      </c>
      <c r="Q55" t="s">
        <v>2673</v>
      </c>
    </row>
    <row r="56" spans="1:17">
      <c r="A56" t="s">
        <v>17307</v>
      </c>
      <c r="B56" t="s">
        <v>106</v>
      </c>
      <c r="C56" t="s">
        <v>214</v>
      </c>
      <c r="D56" t="s">
        <v>10</v>
      </c>
      <c r="E56" t="s">
        <v>253</v>
      </c>
      <c r="F56" t="s">
        <v>17308</v>
      </c>
      <c r="G56" t="s">
        <v>12</v>
      </c>
      <c r="H56" t="s">
        <v>205</v>
      </c>
      <c r="J56" s="61" t="s">
        <v>16</v>
      </c>
      <c r="K56" s="61">
        <v>43959.35560185185</v>
      </c>
      <c r="M56" t="s">
        <v>374</v>
      </c>
      <c r="N56" t="s">
        <v>342</v>
      </c>
      <c r="O56" t="s">
        <v>347</v>
      </c>
      <c r="P56" t="s">
        <v>18121</v>
      </c>
      <c r="Q56" t="s">
        <v>18122</v>
      </c>
    </row>
    <row r="57" spans="1:17">
      <c r="A57" t="s">
        <v>17309</v>
      </c>
      <c r="B57" t="s">
        <v>106</v>
      </c>
      <c r="C57" t="s">
        <v>214</v>
      </c>
      <c r="D57" t="s">
        <v>20</v>
      </c>
      <c r="E57" t="s">
        <v>598</v>
      </c>
      <c r="F57" t="s">
        <v>17310</v>
      </c>
      <c r="G57" t="s">
        <v>12</v>
      </c>
      <c r="H57" t="s">
        <v>205</v>
      </c>
      <c r="J57" s="61" t="s">
        <v>16</v>
      </c>
      <c r="K57" s="61">
        <v>43959.418136574073</v>
      </c>
      <c r="M57" t="s">
        <v>599</v>
      </c>
      <c r="N57" t="s">
        <v>342</v>
      </c>
      <c r="O57" t="s">
        <v>349</v>
      </c>
      <c r="P57" t="s">
        <v>18123</v>
      </c>
      <c r="Q57" t="s">
        <v>18124</v>
      </c>
    </row>
    <row r="58" spans="1:17">
      <c r="A58" t="s">
        <v>17311</v>
      </c>
      <c r="B58" t="s">
        <v>106</v>
      </c>
      <c r="C58" t="s">
        <v>214</v>
      </c>
      <c r="D58" t="s">
        <v>10</v>
      </c>
      <c r="E58" t="s">
        <v>150</v>
      </c>
      <c r="F58" t="s">
        <v>17312</v>
      </c>
      <c r="G58" t="s">
        <v>18</v>
      </c>
      <c r="H58" t="s">
        <v>11249</v>
      </c>
      <c r="J58" s="61" t="s">
        <v>19</v>
      </c>
      <c r="K58" s="61">
        <v>43959.443449074075</v>
      </c>
      <c r="M58" t="s">
        <v>403</v>
      </c>
      <c r="N58" t="s">
        <v>342</v>
      </c>
      <c r="O58" t="s">
        <v>349</v>
      </c>
      <c r="P58" t="s">
        <v>18125</v>
      </c>
      <c r="Q58" t="s">
        <v>18126</v>
      </c>
    </row>
    <row r="59" spans="1:17">
      <c r="A59" t="s">
        <v>17313</v>
      </c>
      <c r="B59" t="s">
        <v>106</v>
      </c>
      <c r="C59" t="s">
        <v>214</v>
      </c>
      <c r="D59" t="s">
        <v>10</v>
      </c>
      <c r="E59" t="s">
        <v>76</v>
      </c>
      <c r="F59" t="s">
        <v>17314</v>
      </c>
      <c r="G59" t="s">
        <v>12</v>
      </c>
      <c r="H59" t="s">
        <v>11845</v>
      </c>
      <c r="J59" s="61" t="s">
        <v>53</v>
      </c>
      <c r="K59" s="61">
        <v>43959.444745370369</v>
      </c>
      <c r="M59" t="s">
        <v>531</v>
      </c>
      <c r="N59" t="s">
        <v>342</v>
      </c>
      <c r="O59" t="s">
        <v>347</v>
      </c>
      <c r="P59" t="s">
        <v>103</v>
      </c>
      <c r="Q59" t="s">
        <v>13611</v>
      </c>
    </row>
    <row r="60" spans="1:17">
      <c r="A60" t="s">
        <v>17315</v>
      </c>
      <c r="B60" t="s">
        <v>106</v>
      </c>
      <c r="C60" t="s">
        <v>214</v>
      </c>
      <c r="D60" t="s">
        <v>10</v>
      </c>
      <c r="E60" t="s">
        <v>96</v>
      </c>
      <c r="F60" t="s">
        <v>17316</v>
      </c>
      <c r="G60" t="s">
        <v>12</v>
      </c>
      <c r="H60" t="s">
        <v>17317</v>
      </c>
      <c r="J60" s="61" t="s">
        <v>16</v>
      </c>
      <c r="K60" s="61">
        <v>43959.4450462963</v>
      </c>
      <c r="M60" t="s">
        <v>393</v>
      </c>
      <c r="N60" t="s">
        <v>353</v>
      </c>
      <c r="O60" t="s">
        <v>742</v>
      </c>
      <c r="P60" t="s">
        <v>103</v>
      </c>
      <c r="Q60" t="s">
        <v>749</v>
      </c>
    </row>
    <row r="61" spans="1:17">
      <c r="A61" t="s">
        <v>17318</v>
      </c>
      <c r="B61" t="s">
        <v>106</v>
      </c>
      <c r="C61" t="s">
        <v>214</v>
      </c>
      <c r="D61" t="s">
        <v>10</v>
      </c>
      <c r="E61" t="s">
        <v>79</v>
      </c>
      <c r="F61" t="s">
        <v>17319</v>
      </c>
      <c r="G61" t="s">
        <v>12</v>
      </c>
      <c r="H61" t="s">
        <v>220</v>
      </c>
      <c r="J61" s="61" t="s">
        <v>30</v>
      </c>
      <c r="K61" s="61">
        <v>43959.455324074072</v>
      </c>
      <c r="M61" t="s">
        <v>606</v>
      </c>
      <c r="N61" t="s">
        <v>342</v>
      </c>
      <c r="O61" t="s">
        <v>348</v>
      </c>
      <c r="P61" t="s">
        <v>18127</v>
      </c>
      <c r="Q61" t="s">
        <v>18128</v>
      </c>
    </row>
    <row r="62" spans="1:17">
      <c r="A62" t="s">
        <v>17320</v>
      </c>
      <c r="B62" t="s">
        <v>106</v>
      </c>
      <c r="C62" t="s">
        <v>214</v>
      </c>
      <c r="D62" t="s">
        <v>10</v>
      </c>
      <c r="E62" t="s">
        <v>79</v>
      </c>
      <c r="F62" t="s">
        <v>17321</v>
      </c>
      <c r="G62" t="s">
        <v>22</v>
      </c>
      <c r="H62" t="s">
        <v>44</v>
      </c>
      <c r="J62" s="61" t="s">
        <v>24</v>
      </c>
      <c r="K62" s="61">
        <v>43959.458969907406</v>
      </c>
      <c r="M62" t="s">
        <v>606</v>
      </c>
      <c r="N62" t="s">
        <v>342</v>
      </c>
      <c r="O62" t="s">
        <v>349</v>
      </c>
      <c r="P62" t="s">
        <v>18129</v>
      </c>
      <c r="Q62" t="s">
        <v>18129</v>
      </c>
    </row>
    <row r="63" spans="1:17">
      <c r="A63" t="s">
        <v>17322</v>
      </c>
      <c r="B63" t="s">
        <v>106</v>
      </c>
      <c r="C63" t="s">
        <v>214</v>
      </c>
      <c r="D63" t="s">
        <v>10</v>
      </c>
      <c r="E63" t="s">
        <v>285</v>
      </c>
      <c r="F63" t="s">
        <v>17197</v>
      </c>
      <c r="G63" t="s">
        <v>12</v>
      </c>
      <c r="H63" t="s">
        <v>179</v>
      </c>
      <c r="J63" s="61" t="s">
        <v>58</v>
      </c>
      <c r="K63" s="61">
        <v>43959.474259259259</v>
      </c>
      <c r="M63" t="s">
        <v>383</v>
      </c>
      <c r="N63" t="s">
        <v>342</v>
      </c>
      <c r="O63" t="s">
        <v>343</v>
      </c>
      <c r="P63" t="s">
        <v>18130</v>
      </c>
      <c r="Q63" t="s">
        <v>18131</v>
      </c>
    </row>
    <row r="64" spans="1:17">
      <c r="A64" t="s">
        <v>17323</v>
      </c>
      <c r="B64" t="s">
        <v>106</v>
      </c>
      <c r="C64" t="s">
        <v>214</v>
      </c>
      <c r="D64" t="s">
        <v>20</v>
      </c>
      <c r="E64" t="s">
        <v>4750</v>
      </c>
      <c r="F64" t="s">
        <v>17324</v>
      </c>
      <c r="G64" t="s">
        <v>12</v>
      </c>
      <c r="H64" t="s">
        <v>220</v>
      </c>
      <c r="J64" s="61" t="s">
        <v>30</v>
      </c>
      <c r="K64" s="61">
        <v>43959.477916666663</v>
      </c>
      <c r="M64" t="s">
        <v>472</v>
      </c>
      <c r="N64" t="s">
        <v>342</v>
      </c>
      <c r="O64" t="s">
        <v>348</v>
      </c>
      <c r="P64" t="s">
        <v>18127</v>
      </c>
      <c r="Q64" t="s">
        <v>18132</v>
      </c>
    </row>
    <row r="65" spans="1:17">
      <c r="A65" t="s">
        <v>17325</v>
      </c>
      <c r="B65" t="s">
        <v>106</v>
      </c>
      <c r="C65" t="s">
        <v>214</v>
      </c>
      <c r="D65" t="s">
        <v>10</v>
      </c>
      <c r="E65" t="s">
        <v>12024</v>
      </c>
      <c r="F65" t="s">
        <v>17326</v>
      </c>
      <c r="G65" t="s">
        <v>12</v>
      </c>
      <c r="H65" t="s">
        <v>179</v>
      </c>
      <c r="J65" s="61" t="s">
        <v>58</v>
      </c>
      <c r="K65" s="61">
        <v>43959.480393518519</v>
      </c>
      <c r="M65" t="s">
        <v>383</v>
      </c>
      <c r="N65" t="s">
        <v>342</v>
      </c>
      <c r="O65" t="s">
        <v>349</v>
      </c>
      <c r="P65" t="s">
        <v>18133</v>
      </c>
      <c r="Q65" t="s">
        <v>18134</v>
      </c>
    </row>
    <row r="66" spans="1:17">
      <c r="A66" t="s">
        <v>17327</v>
      </c>
      <c r="B66" t="s">
        <v>106</v>
      </c>
      <c r="C66" t="s">
        <v>214</v>
      </c>
      <c r="D66" t="s">
        <v>20</v>
      </c>
      <c r="E66" t="s">
        <v>142</v>
      </c>
      <c r="F66" t="s">
        <v>695</v>
      </c>
      <c r="G66" t="s">
        <v>12</v>
      </c>
      <c r="H66" t="s">
        <v>216</v>
      </c>
      <c r="J66" s="61" t="s">
        <v>8525</v>
      </c>
      <c r="K66" s="61">
        <v>43959.535277777781</v>
      </c>
      <c r="M66" t="s">
        <v>360</v>
      </c>
      <c r="N66" t="s">
        <v>342</v>
      </c>
      <c r="O66" t="s">
        <v>344</v>
      </c>
      <c r="P66" t="s">
        <v>17133</v>
      </c>
      <c r="Q66" t="s">
        <v>18135</v>
      </c>
    </row>
    <row r="67" spans="1:17">
      <c r="A67" t="s">
        <v>17328</v>
      </c>
      <c r="B67" t="s">
        <v>106</v>
      </c>
      <c r="C67" t="s">
        <v>214</v>
      </c>
      <c r="D67" t="s">
        <v>10</v>
      </c>
      <c r="E67" t="s">
        <v>8572</v>
      </c>
      <c r="F67" t="s">
        <v>17329</v>
      </c>
      <c r="G67" t="s">
        <v>6306</v>
      </c>
      <c r="H67" t="s">
        <v>13984</v>
      </c>
      <c r="J67" s="61" t="s">
        <v>14257</v>
      </c>
      <c r="K67" s="61">
        <v>43959.573009259257</v>
      </c>
      <c r="M67" t="s">
        <v>8574</v>
      </c>
      <c r="N67" t="s">
        <v>342</v>
      </c>
      <c r="O67" t="s">
        <v>347</v>
      </c>
      <c r="P67" t="s">
        <v>103</v>
      </c>
      <c r="Q67" t="s">
        <v>18136</v>
      </c>
    </row>
    <row r="68" spans="1:17">
      <c r="A68" t="s">
        <v>17330</v>
      </c>
      <c r="B68" t="s">
        <v>106</v>
      </c>
      <c r="C68" t="s">
        <v>214</v>
      </c>
      <c r="D68" t="s">
        <v>17</v>
      </c>
      <c r="E68" t="s">
        <v>48</v>
      </c>
      <c r="F68" t="s">
        <v>17331</v>
      </c>
      <c r="G68" t="s">
        <v>6306</v>
      </c>
      <c r="H68" t="s">
        <v>14169</v>
      </c>
      <c r="J68" s="61" t="s">
        <v>14260</v>
      </c>
      <c r="K68" s="61">
        <v>43959.577326388891</v>
      </c>
      <c r="M68" t="s">
        <v>438</v>
      </c>
      <c r="N68" t="s">
        <v>353</v>
      </c>
      <c r="O68" t="s">
        <v>742</v>
      </c>
      <c r="P68" t="s">
        <v>103</v>
      </c>
      <c r="Q68" t="s">
        <v>18137</v>
      </c>
    </row>
    <row r="69" spans="1:17">
      <c r="A69" t="s">
        <v>17332</v>
      </c>
      <c r="B69" t="s">
        <v>15</v>
      </c>
      <c r="C69" t="s">
        <v>214</v>
      </c>
      <c r="D69" t="s">
        <v>20</v>
      </c>
      <c r="E69" t="s">
        <v>253</v>
      </c>
      <c r="F69" t="s">
        <v>17333</v>
      </c>
      <c r="G69" t="s">
        <v>102</v>
      </c>
      <c r="H69" t="s">
        <v>52</v>
      </c>
      <c r="J69" s="61" t="s">
        <v>12035</v>
      </c>
      <c r="K69" s="61">
        <v>43959.590879629628</v>
      </c>
      <c r="M69" t="s">
        <v>374</v>
      </c>
      <c r="N69" t="s">
        <v>342</v>
      </c>
      <c r="O69" t="s">
        <v>343</v>
      </c>
      <c r="P69" t="s">
        <v>103</v>
      </c>
      <c r="Q69" t="s">
        <v>749</v>
      </c>
    </row>
    <row r="70" spans="1:17">
      <c r="A70" t="s">
        <v>17334</v>
      </c>
      <c r="B70" t="s">
        <v>106</v>
      </c>
      <c r="C70" t="s">
        <v>214</v>
      </c>
      <c r="D70" t="s">
        <v>20</v>
      </c>
      <c r="E70" t="s">
        <v>6129</v>
      </c>
      <c r="F70" t="s">
        <v>17335</v>
      </c>
      <c r="G70" t="s">
        <v>18</v>
      </c>
      <c r="H70" t="s">
        <v>11249</v>
      </c>
      <c r="J70" s="61" t="s">
        <v>19</v>
      </c>
      <c r="K70" s="61">
        <v>43959.598958333336</v>
      </c>
      <c r="M70" t="s">
        <v>665</v>
      </c>
      <c r="N70" t="s">
        <v>342</v>
      </c>
      <c r="O70" t="s">
        <v>740</v>
      </c>
      <c r="P70" t="s">
        <v>18138</v>
      </c>
      <c r="Q70" t="s">
        <v>18093</v>
      </c>
    </row>
    <row r="71" spans="1:17">
      <c r="A71" t="s">
        <v>17336</v>
      </c>
      <c r="B71" t="s">
        <v>106</v>
      </c>
      <c r="C71" t="s">
        <v>214</v>
      </c>
      <c r="D71" t="s">
        <v>10</v>
      </c>
      <c r="E71" t="s">
        <v>11387</v>
      </c>
      <c r="F71" t="s">
        <v>17337</v>
      </c>
      <c r="G71" t="s">
        <v>12</v>
      </c>
      <c r="H71" t="s">
        <v>205</v>
      </c>
      <c r="J71" s="61" t="s">
        <v>16</v>
      </c>
      <c r="K71" s="61">
        <v>43959.62604166667</v>
      </c>
      <c r="M71" t="s">
        <v>11389</v>
      </c>
      <c r="N71" t="s">
        <v>342</v>
      </c>
      <c r="O71" t="s">
        <v>347</v>
      </c>
      <c r="P71" t="s">
        <v>18139</v>
      </c>
      <c r="Q71" t="s">
        <v>18140</v>
      </c>
    </row>
    <row r="72" spans="1:17">
      <c r="A72" t="s">
        <v>17338</v>
      </c>
      <c r="B72" t="s">
        <v>106</v>
      </c>
      <c r="C72" t="s">
        <v>214</v>
      </c>
      <c r="D72" t="s">
        <v>10</v>
      </c>
      <c r="E72" t="s">
        <v>79</v>
      </c>
      <c r="F72" t="s">
        <v>17339</v>
      </c>
      <c r="G72" t="s">
        <v>12</v>
      </c>
      <c r="H72" t="s">
        <v>220</v>
      </c>
      <c r="J72" s="61" t="s">
        <v>30</v>
      </c>
      <c r="K72" s="61">
        <v>43959.655509259261</v>
      </c>
      <c r="M72" t="s">
        <v>606</v>
      </c>
      <c r="N72" t="s">
        <v>342</v>
      </c>
      <c r="O72" t="s">
        <v>348</v>
      </c>
      <c r="P72" t="s">
        <v>2394</v>
      </c>
      <c r="Q72" t="s">
        <v>18141</v>
      </c>
    </row>
    <row r="73" spans="1:17">
      <c r="A73" t="s">
        <v>17340</v>
      </c>
      <c r="B73" t="s">
        <v>106</v>
      </c>
      <c r="C73" t="s">
        <v>214</v>
      </c>
      <c r="D73" t="s">
        <v>10</v>
      </c>
      <c r="E73" t="s">
        <v>12704</v>
      </c>
      <c r="F73" t="s">
        <v>17341</v>
      </c>
      <c r="G73" t="s">
        <v>18</v>
      </c>
      <c r="H73" t="s">
        <v>156</v>
      </c>
      <c r="J73" s="61" t="s">
        <v>144</v>
      </c>
      <c r="K73" s="61">
        <v>43959.676180555558</v>
      </c>
      <c r="M73" t="s">
        <v>13602</v>
      </c>
      <c r="N73" t="s">
        <v>353</v>
      </c>
      <c r="O73" t="s">
        <v>354</v>
      </c>
      <c r="P73" t="s">
        <v>103</v>
      </c>
      <c r="Q73" t="s">
        <v>18142</v>
      </c>
    </row>
    <row r="74" spans="1:17">
      <c r="A74" t="s">
        <v>17342</v>
      </c>
      <c r="B74" t="s">
        <v>106</v>
      </c>
      <c r="C74" t="s">
        <v>214</v>
      </c>
      <c r="D74" t="s">
        <v>10</v>
      </c>
      <c r="E74" t="s">
        <v>12704</v>
      </c>
      <c r="F74" t="s">
        <v>17343</v>
      </c>
      <c r="G74" t="s">
        <v>6306</v>
      </c>
      <c r="H74" t="s">
        <v>13984</v>
      </c>
      <c r="J74" s="61" t="s">
        <v>14257</v>
      </c>
      <c r="K74" s="61">
        <v>43959.70076388889</v>
      </c>
      <c r="M74" t="s">
        <v>13602</v>
      </c>
      <c r="N74" t="s">
        <v>342</v>
      </c>
      <c r="O74" t="s">
        <v>347</v>
      </c>
      <c r="P74" t="s">
        <v>103</v>
      </c>
      <c r="Q74" t="s">
        <v>18143</v>
      </c>
    </row>
    <row r="75" spans="1:17">
      <c r="A75" t="s">
        <v>17344</v>
      </c>
      <c r="B75" t="s">
        <v>106</v>
      </c>
      <c r="C75" t="s">
        <v>214</v>
      </c>
      <c r="D75" t="s">
        <v>10</v>
      </c>
      <c r="E75" t="s">
        <v>43</v>
      </c>
      <c r="F75" t="s">
        <v>17345</v>
      </c>
      <c r="G75" t="s">
        <v>18</v>
      </c>
      <c r="H75" t="s">
        <v>39</v>
      </c>
      <c r="J75" s="61" t="s">
        <v>11953</v>
      </c>
      <c r="K75" s="61">
        <v>43959.713379629633</v>
      </c>
      <c r="M75" t="s">
        <v>359</v>
      </c>
      <c r="N75" t="s">
        <v>342</v>
      </c>
      <c r="O75" t="s">
        <v>344</v>
      </c>
      <c r="P75" t="s">
        <v>18144</v>
      </c>
      <c r="Q75" t="s">
        <v>18145</v>
      </c>
    </row>
    <row r="76" spans="1:17">
      <c r="A76" t="s">
        <v>17346</v>
      </c>
      <c r="B76" t="s">
        <v>106</v>
      </c>
      <c r="C76" t="s">
        <v>214</v>
      </c>
      <c r="D76" t="s">
        <v>10</v>
      </c>
      <c r="E76" t="s">
        <v>17347</v>
      </c>
      <c r="F76" t="s">
        <v>17348</v>
      </c>
      <c r="G76" t="s">
        <v>6306</v>
      </c>
      <c r="H76" t="s">
        <v>14169</v>
      </c>
      <c r="J76" s="61" t="s">
        <v>14260</v>
      </c>
      <c r="K76" s="61">
        <v>43959.717476851853</v>
      </c>
      <c r="M76" t="s">
        <v>18146</v>
      </c>
      <c r="N76" t="s">
        <v>353</v>
      </c>
      <c r="O76" t="s">
        <v>742</v>
      </c>
      <c r="P76" t="s">
        <v>103</v>
      </c>
      <c r="Q76" t="s">
        <v>18147</v>
      </c>
    </row>
    <row r="77" spans="1:17">
      <c r="A77" t="s">
        <v>17349</v>
      </c>
      <c r="B77" t="s">
        <v>106</v>
      </c>
      <c r="C77" t="s">
        <v>214</v>
      </c>
      <c r="D77" t="s">
        <v>20</v>
      </c>
      <c r="E77" t="s">
        <v>17350</v>
      </c>
      <c r="F77" t="s">
        <v>17351</v>
      </c>
      <c r="G77" t="s">
        <v>12</v>
      </c>
      <c r="H77" t="s">
        <v>65</v>
      </c>
      <c r="J77" s="61" t="s">
        <v>92</v>
      </c>
      <c r="K77" s="61">
        <v>43959.75267361111</v>
      </c>
      <c r="M77" t="s">
        <v>18148</v>
      </c>
      <c r="N77" t="s">
        <v>342</v>
      </c>
      <c r="O77" t="s">
        <v>347</v>
      </c>
      <c r="P77" t="s">
        <v>18149</v>
      </c>
      <c r="Q77" t="s">
        <v>5954</v>
      </c>
    </row>
    <row r="78" spans="1:17">
      <c r="A78" t="s">
        <v>17352</v>
      </c>
      <c r="B78" t="s">
        <v>106</v>
      </c>
      <c r="C78" t="s">
        <v>214</v>
      </c>
      <c r="D78" t="s">
        <v>10</v>
      </c>
      <c r="E78" t="s">
        <v>162</v>
      </c>
      <c r="F78" t="s">
        <v>17353</v>
      </c>
      <c r="G78" t="s">
        <v>12</v>
      </c>
      <c r="H78" t="s">
        <v>205</v>
      </c>
      <c r="J78" s="61" t="s">
        <v>16</v>
      </c>
      <c r="K78" s="61">
        <v>43960.413738425923</v>
      </c>
      <c r="M78" t="s">
        <v>428</v>
      </c>
      <c r="N78" t="s">
        <v>342</v>
      </c>
      <c r="O78" t="s">
        <v>345</v>
      </c>
      <c r="P78" t="s">
        <v>18150</v>
      </c>
      <c r="Q78" t="s">
        <v>18151</v>
      </c>
    </row>
    <row r="79" spans="1:17">
      <c r="A79" t="s">
        <v>17354</v>
      </c>
      <c r="B79" t="s">
        <v>106</v>
      </c>
      <c r="C79" t="s">
        <v>214</v>
      </c>
      <c r="D79" t="s">
        <v>10</v>
      </c>
      <c r="E79" t="s">
        <v>89</v>
      </c>
      <c r="F79" t="s">
        <v>17355</v>
      </c>
      <c r="G79" t="s">
        <v>12</v>
      </c>
      <c r="H79" t="s">
        <v>220</v>
      </c>
      <c r="J79" s="61" t="s">
        <v>30</v>
      </c>
      <c r="K79" s="61">
        <v>43960.449189814812</v>
      </c>
      <c r="M79" t="s">
        <v>436</v>
      </c>
      <c r="N79" t="s">
        <v>342</v>
      </c>
      <c r="O79" t="s">
        <v>348</v>
      </c>
      <c r="P79" t="s">
        <v>7660</v>
      </c>
      <c r="Q79" t="s">
        <v>18152</v>
      </c>
    </row>
    <row r="80" spans="1:17">
      <c r="A80" t="s">
        <v>17356</v>
      </c>
      <c r="B80" t="s">
        <v>106</v>
      </c>
      <c r="C80" t="s">
        <v>214</v>
      </c>
      <c r="D80" t="s">
        <v>20</v>
      </c>
      <c r="E80" t="s">
        <v>17357</v>
      </c>
      <c r="F80" t="s">
        <v>17358</v>
      </c>
      <c r="G80" t="s">
        <v>6306</v>
      </c>
      <c r="H80" t="s">
        <v>13984</v>
      </c>
      <c r="J80" s="61" t="s">
        <v>14257</v>
      </c>
      <c r="K80" s="61">
        <v>43960.449918981481</v>
      </c>
      <c r="M80" t="s">
        <v>18153</v>
      </c>
      <c r="N80" t="s">
        <v>342</v>
      </c>
      <c r="O80" t="s">
        <v>347</v>
      </c>
      <c r="P80" t="s">
        <v>103</v>
      </c>
      <c r="Q80" t="s">
        <v>759</v>
      </c>
    </row>
    <row r="81" spans="1:17">
      <c r="A81" t="s">
        <v>17359</v>
      </c>
      <c r="B81" t="s">
        <v>106</v>
      </c>
      <c r="C81" t="s">
        <v>214</v>
      </c>
      <c r="D81" t="s">
        <v>10</v>
      </c>
      <c r="E81" t="s">
        <v>488</v>
      </c>
      <c r="F81" t="s">
        <v>17360</v>
      </c>
      <c r="G81" t="s">
        <v>12</v>
      </c>
      <c r="H81" t="s">
        <v>1018</v>
      </c>
      <c r="J81" s="61" t="s">
        <v>42</v>
      </c>
      <c r="K81" s="61">
        <v>43960.451319444444</v>
      </c>
      <c r="M81" t="s">
        <v>489</v>
      </c>
      <c r="N81" t="s">
        <v>342</v>
      </c>
      <c r="O81" t="s">
        <v>347</v>
      </c>
      <c r="P81" t="s">
        <v>103</v>
      </c>
      <c r="Q81" t="s">
        <v>749</v>
      </c>
    </row>
    <row r="82" spans="1:17">
      <c r="A82" t="s">
        <v>17361</v>
      </c>
      <c r="B82" t="s">
        <v>106</v>
      </c>
      <c r="C82" t="s">
        <v>214</v>
      </c>
      <c r="D82" t="s">
        <v>20</v>
      </c>
      <c r="E82" t="s">
        <v>96</v>
      </c>
      <c r="F82" t="s">
        <v>17362</v>
      </c>
      <c r="G82" t="s">
        <v>12</v>
      </c>
      <c r="H82" t="s">
        <v>17363</v>
      </c>
      <c r="J82" s="61" t="s">
        <v>3349</v>
      </c>
      <c r="K82" s="61">
        <v>43960.452766203707</v>
      </c>
      <c r="M82" t="s">
        <v>393</v>
      </c>
      <c r="N82" t="s">
        <v>342</v>
      </c>
      <c r="O82" t="s">
        <v>345</v>
      </c>
      <c r="P82" t="s">
        <v>18154</v>
      </c>
      <c r="Q82" t="s">
        <v>18155</v>
      </c>
    </row>
    <row r="83" spans="1:17">
      <c r="A83" t="s">
        <v>17364</v>
      </c>
      <c r="B83" t="s">
        <v>106</v>
      </c>
      <c r="C83" t="s">
        <v>214</v>
      </c>
      <c r="D83" t="s">
        <v>10</v>
      </c>
      <c r="E83" t="s">
        <v>159</v>
      </c>
      <c r="F83" t="s">
        <v>17365</v>
      </c>
      <c r="G83" t="s">
        <v>12</v>
      </c>
      <c r="H83" t="s">
        <v>157</v>
      </c>
      <c r="J83" s="61" t="s">
        <v>180</v>
      </c>
      <c r="K83" s="61">
        <v>43960.459166666667</v>
      </c>
      <c r="M83" t="s">
        <v>450</v>
      </c>
      <c r="N83" t="s">
        <v>342</v>
      </c>
      <c r="O83" t="s">
        <v>348</v>
      </c>
      <c r="P83" t="s">
        <v>18156</v>
      </c>
      <c r="Q83" t="s">
        <v>18157</v>
      </c>
    </row>
    <row r="84" spans="1:17">
      <c r="A84" t="s">
        <v>17366</v>
      </c>
      <c r="B84" t="s">
        <v>106</v>
      </c>
      <c r="C84" t="s">
        <v>214</v>
      </c>
      <c r="D84" t="s">
        <v>20</v>
      </c>
      <c r="E84" t="s">
        <v>4750</v>
      </c>
      <c r="F84" t="s">
        <v>17367</v>
      </c>
      <c r="G84" t="s">
        <v>12</v>
      </c>
      <c r="H84" t="s">
        <v>220</v>
      </c>
      <c r="J84" s="61" t="s">
        <v>30</v>
      </c>
      <c r="K84" s="61">
        <v>43960.481458333335</v>
      </c>
      <c r="M84" t="s">
        <v>472</v>
      </c>
      <c r="N84" t="s">
        <v>342</v>
      </c>
      <c r="O84" t="s">
        <v>348</v>
      </c>
      <c r="P84" t="s">
        <v>18158</v>
      </c>
      <c r="Q84" t="s">
        <v>18159</v>
      </c>
    </row>
    <row r="85" spans="1:17">
      <c r="A85" t="s">
        <v>17368</v>
      </c>
      <c r="B85" t="s">
        <v>106</v>
      </c>
      <c r="C85" t="s">
        <v>214</v>
      </c>
      <c r="D85" t="s">
        <v>10</v>
      </c>
      <c r="E85" t="s">
        <v>14234</v>
      </c>
      <c r="F85" t="s">
        <v>17369</v>
      </c>
      <c r="G85" t="s">
        <v>18</v>
      </c>
      <c r="H85" t="s">
        <v>9906</v>
      </c>
      <c r="J85" s="61" t="s">
        <v>101</v>
      </c>
      <c r="K85" s="61">
        <v>43960.497175925928</v>
      </c>
      <c r="M85" t="s">
        <v>18160</v>
      </c>
      <c r="N85" t="s">
        <v>342</v>
      </c>
      <c r="O85" t="s">
        <v>344</v>
      </c>
      <c r="P85" t="s">
        <v>18161</v>
      </c>
      <c r="Q85" t="s">
        <v>18162</v>
      </c>
    </row>
    <row r="86" spans="1:17">
      <c r="A86" t="s">
        <v>17370</v>
      </c>
      <c r="B86" t="s">
        <v>106</v>
      </c>
      <c r="C86" t="s">
        <v>214</v>
      </c>
      <c r="D86" t="s">
        <v>10</v>
      </c>
      <c r="E86" t="s">
        <v>4750</v>
      </c>
      <c r="F86" t="s">
        <v>17371</v>
      </c>
      <c r="G86" t="s">
        <v>12</v>
      </c>
      <c r="H86" t="s">
        <v>220</v>
      </c>
      <c r="J86" s="61" t="s">
        <v>30</v>
      </c>
      <c r="K86" s="61">
        <v>43960.498518518521</v>
      </c>
      <c r="M86" t="s">
        <v>472</v>
      </c>
      <c r="N86" t="s">
        <v>342</v>
      </c>
      <c r="O86" t="s">
        <v>348</v>
      </c>
      <c r="P86" t="s">
        <v>2394</v>
      </c>
      <c r="Q86" t="s">
        <v>18163</v>
      </c>
    </row>
    <row r="87" spans="1:17">
      <c r="A87" t="s">
        <v>17372</v>
      </c>
      <c r="B87" t="s">
        <v>106</v>
      </c>
      <c r="C87" t="s">
        <v>214</v>
      </c>
      <c r="D87" t="s">
        <v>20</v>
      </c>
      <c r="E87" t="s">
        <v>12836</v>
      </c>
      <c r="F87" t="s">
        <v>17373</v>
      </c>
      <c r="G87" t="s">
        <v>6306</v>
      </c>
      <c r="H87" t="s">
        <v>14169</v>
      </c>
      <c r="J87" s="61" t="s">
        <v>14260</v>
      </c>
      <c r="K87" s="61">
        <v>43960.507638888892</v>
      </c>
      <c r="M87" t="s">
        <v>13459</v>
      </c>
      <c r="N87" t="s">
        <v>353</v>
      </c>
      <c r="O87" t="s">
        <v>742</v>
      </c>
      <c r="P87" t="s">
        <v>103</v>
      </c>
      <c r="Q87" t="s">
        <v>18164</v>
      </c>
    </row>
    <row r="88" spans="1:17">
      <c r="A88" t="s">
        <v>17374</v>
      </c>
      <c r="B88" t="s">
        <v>106</v>
      </c>
      <c r="C88" t="s">
        <v>214</v>
      </c>
      <c r="D88" t="s">
        <v>20</v>
      </c>
      <c r="E88" t="s">
        <v>173</v>
      </c>
      <c r="F88" t="s">
        <v>17375</v>
      </c>
      <c r="G88" t="s">
        <v>12</v>
      </c>
      <c r="H88" t="s">
        <v>62</v>
      </c>
      <c r="J88" s="61" t="s">
        <v>84</v>
      </c>
      <c r="K88" s="61">
        <v>43960.577199074076</v>
      </c>
      <c r="M88" t="s">
        <v>375</v>
      </c>
      <c r="N88" t="s">
        <v>342</v>
      </c>
      <c r="O88" t="s">
        <v>349</v>
      </c>
      <c r="P88" t="s">
        <v>15957</v>
      </c>
      <c r="Q88" t="s">
        <v>15957</v>
      </c>
    </row>
    <row r="89" spans="1:17">
      <c r="A89" t="s">
        <v>17376</v>
      </c>
      <c r="B89" t="s">
        <v>9</v>
      </c>
      <c r="C89" t="s">
        <v>214</v>
      </c>
      <c r="D89" t="s">
        <v>20</v>
      </c>
      <c r="E89" t="s">
        <v>265</v>
      </c>
      <c r="F89" t="s">
        <v>17377</v>
      </c>
      <c r="G89" t="s">
        <v>18</v>
      </c>
      <c r="H89" t="s">
        <v>156</v>
      </c>
      <c r="J89" s="61" t="s">
        <v>144</v>
      </c>
      <c r="K89" s="61">
        <v>43960.621145833335</v>
      </c>
      <c r="M89" t="s">
        <v>10384</v>
      </c>
      <c r="N89" t="s">
        <v>342</v>
      </c>
      <c r="O89" t="s">
        <v>10880</v>
      </c>
      <c r="P89" t="s">
        <v>103</v>
      </c>
      <c r="Q89" t="s">
        <v>759</v>
      </c>
    </row>
    <row r="90" spans="1:17">
      <c r="A90" t="s">
        <v>17378</v>
      </c>
      <c r="B90" t="s">
        <v>106</v>
      </c>
      <c r="C90" t="s">
        <v>214</v>
      </c>
      <c r="D90" t="s">
        <v>10</v>
      </c>
      <c r="E90" t="s">
        <v>13947</v>
      </c>
      <c r="F90" t="s">
        <v>17379</v>
      </c>
      <c r="G90" t="s">
        <v>6306</v>
      </c>
      <c r="H90" t="s">
        <v>13984</v>
      </c>
      <c r="J90" s="61" t="s">
        <v>14257</v>
      </c>
      <c r="K90" s="61">
        <v>43960.622754629629</v>
      </c>
      <c r="M90" t="s">
        <v>501</v>
      </c>
      <c r="N90" t="s">
        <v>342</v>
      </c>
      <c r="O90" t="s">
        <v>347</v>
      </c>
      <c r="P90" t="s">
        <v>103</v>
      </c>
      <c r="Q90" t="s">
        <v>18165</v>
      </c>
    </row>
    <row r="91" spans="1:17">
      <c r="A91" t="s">
        <v>17380</v>
      </c>
      <c r="B91" t="s">
        <v>106</v>
      </c>
      <c r="C91" t="s">
        <v>214</v>
      </c>
      <c r="D91" t="s">
        <v>10</v>
      </c>
      <c r="E91" t="s">
        <v>76</v>
      </c>
      <c r="F91" t="s">
        <v>17381</v>
      </c>
      <c r="G91" t="s">
        <v>12</v>
      </c>
      <c r="H91" t="s">
        <v>1018</v>
      </c>
      <c r="J91" s="61" t="s">
        <v>224</v>
      </c>
      <c r="K91" s="61">
        <v>43960.639733796299</v>
      </c>
      <c r="M91" t="s">
        <v>531</v>
      </c>
      <c r="N91" t="s">
        <v>342</v>
      </c>
      <c r="O91" t="s">
        <v>347</v>
      </c>
      <c r="P91" t="s">
        <v>103</v>
      </c>
      <c r="Q91" t="s">
        <v>749</v>
      </c>
    </row>
    <row r="92" spans="1:17">
      <c r="A92" t="s">
        <v>17382</v>
      </c>
      <c r="B92" t="s">
        <v>106</v>
      </c>
      <c r="C92" t="s">
        <v>214</v>
      </c>
      <c r="D92" t="s">
        <v>20</v>
      </c>
      <c r="E92" t="s">
        <v>16592</v>
      </c>
      <c r="F92" t="s">
        <v>17383</v>
      </c>
      <c r="G92" t="s">
        <v>6306</v>
      </c>
      <c r="H92" t="s">
        <v>14169</v>
      </c>
      <c r="J92" s="61" t="s">
        <v>14260</v>
      </c>
      <c r="K92" s="61">
        <v>43960.656354166669</v>
      </c>
      <c r="M92" t="s">
        <v>16803</v>
      </c>
      <c r="N92" t="s">
        <v>353</v>
      </c>
      <c r="O92" t="s">
        <v>742</v>
      </c>
      <c r="P92" t="s">
        <v>103</v>
      </c>
      <c r="Q92" t="s">
        <v>2502</v>
      </c>
    </row>
    <row r="93" spans="1:17">
      <c r="A93" t="s">
        <v>17384</v>
      </c>
      <c r="B93" t="s">
        <v>106</v>
      </c>
      <c r="C93" t="s">
        <v>214</v>
      </c>
      <c r="D93" t="s">
        <v>20</v>
      </c>
      <c r="E93" t="s">
        <v>17385</v>
      </c>
      <c r="F93" t="s">
        <v>17386</v>
      </c>
      <c r="G93" t="s">
        <v>6306</v>
      </c>
      <c r="H93" t="s">
        <v>14169</v>
      </c>
      <c r="J93" s="61" t="s">
        <v>14260</v>
      </c>
      <c r="K93" s="61">
        <v>43960.687256944446</v>
      </c>
      <c r="M93" t="s">
        <v>18166</v>
      </c>
      <c r="N93" t="s">
        <v>353</v>
      </c>
      <c r="O93" t="s">
        <v>742</v>
      </c>
      <c r="P93" t="s">
        <v>103</v>
      </c>
      <c r="Q93" t="s">
        <v>759</v>
      </c>
    </row>
    <row r="94" spans="1:17">
      <c r="A94" t="s">
        <v>17387</v>
      </c>
      <c r="B94" t="s">
        <v>106</v>
      </c>
      <c r="C94" t="s">
        <v>214</v>
      </c>
      <c r="D94" t="s">
        <v>10</v>
      </c>
      <c r="E94" t="s">
        <v>200</v>
      </c>
      <c r="F94" t="s">
        <v>16530</v>
      </c>
      <c r="G94" t="s">
        <v>12</v>
      </c>
      <c r="H94" t="s">
        <v>179</v>
      </c>
      <c r="J94" s="61" t="s">
        <v>58</v>
      </c>
      <c r="K94" s="61">
        <v>43960.709479166668</v>
      </c>
      <c r="M94" t="s">
        <v>383</v>
      </c>
      <c r="N94" t="s">
        <v>342</v>
      </c>
      <c r="O94" t="s">
        <v>343</v>
      </c>
      <c r="P94" t="s">
        <v>18167</v>
      </c>
      <c r="Q94" t="s">
        <v>18168</v>
      </c>
    </row>
    <row r="95" spans="1:17">
      <c r="A95" t="s">
        <v>17388</v>
      </c>
      <c r="B95" t="s">
        <v>106</v>
      </c>
      <c r="C95" t="s">
        <v>214</v>
      </c>
      <c r="D95" t="s">
        <v>20</v>
      </c>
      <c r="E95" t="s">
        <v>702</v>
      </c>
      <c r="F95" t="s">
        <v>17389</v>
      </c>
      <c r="G95" t="s">
        <v>12</v>
      </c>
      <c r="H95" t="s">
        <v>205</v>
      </c>
      <c r="J95" s="61" t="s">
        <v>16</v>
      </c>
      <c r="K95" s="61">
        <v>43960.80704861111</v>
      </c>
      <c r="M95" t="s">
        <v>703</v>
      </c>
      <c r="N95" t="s">
        <v>342</v>
      </c>
      <c r="O95" t="s">
        <v>347</v>
      </c>
      <c r="P95" t="s">
        <v>18169</v>
      </c>
      <c r="Q95" t="s">
        <v>18170</v>
      </c>
    </row>
    <row r="96" spans="1:17">
      <c r="A96" t="s">
        <v>17390</v>
      </c>
      <c r="B96" t="s">
        <v>106</v>
      </c>
      <c r="C96" t="s">
        <v>214</v>
      </c>
      <c r="D96" t="s">
        <v>20</v>
      </c>
      <c r="E96" t="s">
        <v>8869</v>
      </c>
      <c r="F96" t="s">
        <v>17391</v>
      </c>
      <c r="G96" t="s">
        <v>12</v>
      </c>
      <c r="H96" t="s">
        <v>220</v>
      </c>
      <c r="J96" s="61" t="s">
        <v>30</v>
      </c>
      <c r="K96" s="61">
        <v>43962.382013888891</v>
      </c>
      <c r="M96" t="s">
        <v>8871</v>
      </c>
      <c r="N96" t="s">
        <v>342</v>
      </c>
      <c r="O96" t="s">
        <v>348</v>
      </c>
      <c r="P96" t="s">
        <v>18082</v>
      </c>
      <c r="Q96" t="s">
        <v>1671</v>
      </c>
    </row>
    <row r="97" spans="1:17">
      <c r="A97" t="s">
        <v>17392</v>
      </c>
      <c r="B97" t="s">
        <v>106</v>
      </c>
      <c r="C97" t="s">
        <v>214</v>
      </c>
      <c r="D97" t="s">
        <v>10</v>
      </c>
      <c r="E97" t="s">
        <v>197</v>
      </c>
      <c r="F97" t="s">
        <v>17393</v>
      </c>
      <c r="G97" t="s">
        <v>12</v>
      </c>
      <c r="H97" t="s">
        <v>205</v>
      </c>
      <c r="J97" s="61" t="s">
        <v>16</v>
      </c>
      <c r="K97" s="61">
        <v>43962.399201388886</v>
      </c>
      <c r="M97" t="s">
        <v>625</v>
      </c>
      <c r="N97" t="s">
        <v>342</v>
      </c>
      <c r="O97" t="s">
        <v>349</v>
      </c>
      <c r="P97" t="s">
        <v>18171</v>
      </c>
      <c r="Q97" t="s">
        <v>18172</v>
      </c>
    </row>
    <row r="98" spans="1:17">
      <c r="A98" t="s">
        <v>17394</v>
      </c>
      <c r="B98" t="s">
        <v>106</v>
      </c>
      <c r="C98" t="s">
        <v>214</v>
      </c>
      <c r="D98" t="s">
        <v>20</v>
      </c>
      <c r="E98" t="s">
        <v>11845</v>
      </c>
      <c r="F98" t="s">
        <v>17395</v>
      </c>
      <c r="G98" t="s">
        <v>12</v>
      </c>
      <c r="H98" t="s">
        <v>65</v>
      </c>
      <c r="J98" s="61" t="s">
        <v>177</v>
      </c>
      <c r="K98" s="61">
        <v>43962.424976851849</v>
      </c>
      <c r="M98" t="s">
        <v>14823</v>
      </c>
      <c r="N98" t="s">
        <v>342</v>
      </c>
      <c r="O98" t="s">
        <v>347</v>
      </c>
      <c r="P98" t="s">
        <v>103</v>
      </c>
      <c r="Q98" t="s">
        <v>18173</v>
      </c>
    </row>
    <row r="99" spans="1:17">
      <c r="A99" t="s">
        <v>17396</v>
      </c>
      <c r="B99" t="s">
        <v>106</v>
      </c>
      <c r="C99" t="s">
        <v>214</v>
      </c>
      <c r="D99" t="s">
        <v>20</v>
      </c>
      <c r="E99" t="s">
        <v>16592</v>
      </c>
      <c r="F99" t="s">
        <v>17397</v>
      </c>
      <c r="G99" t="s">
        <v>6306</v>
      </c>
      <c r="H99" t="s">
        <v>14169</v>
      </c>
      <c r="J99" s="61" t="s">
        <v>14260</v>
      </c>
      <c r="K99" s="61">
        <v>43962.427129629628</v>
      </c>
      <c r="M99" t="s">
        <v>16803</v>
      </c>
      <c r="N99" t="s">
        <v>353</v>
      </c>
      <c r="O99" t="s">
        <v>742</v>
      </c>
      <c r="P99" t="s">
        <v>103</v>
      </c>
      <c r="Q99" t="s">
        <v>2502</v>
      </c>
    </row>
    <row r="100" spans="1:17">
      <c r="A100" t="s">
        <v>17398</v>
      </c>
      <c r="B100" t="s">
        <v>106</v>
      </c>
      <c r="C100" t="s">
        <v>214</v>
      </c>
      <c r="D100" t="s">
        <v>10</v>
      </c>
      <c r="E100" t="s">
        <v>14171</v>
      </c>
      <c r="F100" t="s">
        <v>17399</v>
      </c>
      <c r="G100" t="s">
        <v>6306</v>
      </c>
      <c r="H100" t="s">
        <v>13984</v>
      </c>
      <c r="J100" s="61" t="s">
        <v>14257</v>
      </c>
      <c r="K100" s="61">
        <v>43962.429143518515</v>
      </c>
      <c r="M100" t="s">
        <v>14450</v>
      </c>
      <c r="N100" t="s">
        <v>342</v>
      </c>
      <c r="O100" t="s">
        <v>347</v>
      </c>
      <c r="P100" t="s">
        <v>103</v>
      </c>
      <c r="Q100" t="s">
        <v>18174</v>
      </c>
    </row>
    <row r="101" spans="1:17">
      <c r="A101" t="s">
        <v>17400</v>
      </c>
      <c r="B101" t="s">
        <v>106</v>
      </c>
      <c r="C101" t="s">
        <v>214</v>
      </c>
      <c r="D101" t="s">
        <v>10</v>
      </c>
      <c r="E101" t="s">
        <v>11116</v>
      </c>
      <c r="F101" t="s">
        <v>17401</v>
      </c>
      <c r="G101" t="s">
        <v>12</v>
      </c>
      <c r="H101" t="s">
        <v>65</v>
      </c>
      <c r="J101" s="61" t="s">
        <v>92</v>
      </c>
      <c r="K101" s="61">
        <v>43962.463900462964</v>
      </c>
      <c r="M101" t="s">
        <v>11118</v>
      </c>
      <c r="N101" t="s">
        <v>342</v>
      </c>
      <c r="O101" t="s">
        <v>347</v>
      </c>
      <c r="P101" t="s">
        <v>18175</v>
      </c>
      <c r="Q101" t="s">
        <v>5954</v>
      </c>
    </row>
    <row r="102" spans="1:17">
      <c r="A102" t="s">
        <v>17402</v>
      </c>
      <c r="B102" t="s">
        <v>106</v>
      </c>
      <c r="C102" t="s">
        <v>214</v>
      </c>
      <c r="D102" t="s">
        <v>10</v>
      </c>
      <c r="E102" t="s">
        <v>240</v>
      </c>
      <c r="F102" t="s">
        <v>17403</v>
      </c>
      <c r="G102" t="s">
        <v>18</v>
      </c>
      <c r="H102" t="s">
        <v>11249</v>
      </c>
      <c r="J102" s="61" t="s">
        <v>19</v>
      </c>
      <c r="K102" s="61">
        <v>43962.47828703704</v>
      </c>
      <c r="M102" t="s">
        <v>6369</v>
      </c>
      <c r="N102" t="s">
        <v>342</v>
      </c>
      <c r="O102" t="s">
        <v>740</v>
      </c>
      <c r="P102" t="s">
        <v>18176</v>
      </c>
      <c r="Q102" t="s">
        <v>18177</v>
      </c>
    </row>
    <row r="103" spans="1:17">
      <c r="A103" t="s">
        <v>17404</v>
      </c>
      <c r="B103" t="s">
        <v>106</v>
      </c>
      <c r="C103" t="s">
        <v>214</v>
      </c>
      <c r="D103" t="s">
        <v>10</v>
      </c>
      <c r="E103" t="s">
        <v>8701</v>
      </c>
      <c r="F103" t="s">
        <v>17405</v>
      </c>
      <c r="G103" t="s">
        <v>12</v>
      </c>
      <c r="H103" t="s">
        <v>205</v>
      </c>
      <c r="J103" s="61" t="s">
        <v>16</v>
      </c>
      <c r="K103" s="61">
        <v>43962.481076388889</v>
      </c>
      <c r="M103" t="s">
        <v>8703</v>
      </c>
      <c r="N103" t="s">
        <v>342</v>
      </c>
      <c r="O103" t="s">
        <v>349</v>
      </c>
      <c r="P103" t="s">
        <v>18171</v>
      </c>
      <c r="Q103" t="s">
        <v>18172</v>
      </c>
    </row>
    <row r="104" spans="1:17">
      <c r="A104" t="s">
        <v>17406</v>
      </c>
      <c r="B104" t="s">
        <v>106</v>
      </c>
      <c r="C104" t="s">
        <v>214</v>
      </c>
      <c r="D104" t="s">
        <v>10</v>
      </c>
      <c r="E104" t="s">
        <v>711</v>
      </c>
      <c r="F104" t="s">
        <v>17407</v>
      </c>
      <c r="G104" t="s">
        <v>12</v>
      </c>
      <c r="H104" t="s">
        <v>11845</v>
      </c>
      <c r="J104" s="61" t="s">
        <v>53</v>
      </c>
      <c r="K104" s="61">
        <v>43962.574907407405</v>
      </c>
      <c r="M104" t="s">
        <v>712</v>
      </c>
      <c r="N104" t="s">
        <v>342</v>
      </c>
      <c r="O104" t="s">
        <v>348</v>
      </c>
      <c r="P104" t="s">
        <v>18178</v>
      </c>
      <c r="Q104" t="s">
        <v>4161</v>
      </c>
    </row>
    <row r="105" spans="1:17">
      <c r="A105" t="s">
        <v>17408</v>
      </c>
      <c r="B105" t="s">
        <v>106</v>
      </c>
      <c r="C105" t="s">
        <v>214</v>
      </c>
      <c r="D105" t="s">
        <v>20</v>
      </c>
      <c r="E105" t="s">
        <v>74</v>
      </c>
      <c r="F105" t="s">
        <v>17409</v>
      </c>
      <c r="G105" t="s">
        <v>12</v>
      </c>
      <c r="H105" t="s">
        <v>205</v>
      </c>
      <c r="J105" s="61" t="s">
        <v>16</v>
      </c>
      <c r="K105" s="61">
        <v>43962.576539351852</v>
      </c>
      <c r="M105" t="s">
        <v>426</v>
      </c>
      <c r="N105" t="s">
        <v>342</v>
      </c>
      <c r="O105" t="s">
        <v>349</v>
      </c>
      <c r="P105" t="s">
        <v>18171</v>
      </c>
      <c r="Q105" t="s">
        <v>18172</v>
      </c>
    </row>
    <row r="106" spans="1:17">
      <c r="A106" t="s">
        <v>17410</v>
      </c>
      <c r="B106" t="s">
        <v>106</v>
      </c>
      <c r="C106" t="s">
        <v>214</v>
      </c>
      <c r="D106" t="s">
        <v>20</v>
      </c>
      <c r="E106" t="s">
        <v>15311</v>
      </c>
      <c r="F106" t="s">
        <v>17411</v>
      </c>
      <c r="G106" t="s">
        <v>6306</v>
      </c>
      <c r="H106" t="s">
        <v>13984</v>
      </c>
      <c r="J106" s="61" t="s">
        <v>14257</v>
      </c>
      <c r="K106" s="61">
        <v>43962.580729166664</v>
      </c>
      <c r="M106" t="s">
        <v>15835</v>
      </c>
      <c r="N106" t="s">
        <v>342</v>
      </c>
      <c r="O106" t="s">
        <v>347</v>
      </c>
      <c r="P106" t="s">
        <v>103</v>
      </c>
      <c r="Q106" t="s">
        <v>18179</v>
      </c>
    </row>
    <row r="107" spans="1:17">
      <c r="A107" t="s">
        <v>17412</v>
      </c>
      <c r="B107" t="s">
        <v>106</v>
      </c>
      <c r="C107" t="s">
        <v>214</v>
      </c>
      <c r="D107" t="s">
        <v>20</v>
      </c>
      <c r="E107" t="s">
        <v>11663</v>
      </c>
      <c r="F107" t="s">
        <v>17413</v>
      </c>
      <c r="G107" t="s">
        <v>6306</v>
      </c>
      <c r="H107" t="s">
        <v>13984</v>
      </c>
      <c r="J107" s="61" t="s">
        <v>14257</v>
      </c>
      <c r="K107" s="61">
        <v>43962.654479166667</v>
      </c>
      <c r="M107" t="s">
        <v>11665</v>
      </c>
      <c r="N107" t="s">
        <v>342</v>
      </c>
      <c r="O107" t="s">
        <v>347</v>
      </c>
      <c r="P107" t="s">
        <v>103</v>
      </c>
      <c r="Q107" t="s">
        <v>759</v>
      </c>
    </row>
    <row r="108" spans="1:17">
      <c r="A108" t="s">
        <v>17414</v>
      </c>
      <c r="B108" t="s">
        <v>106</v>
      </c>
      <c r="C108" t="s">
        <v>214</v>
      </c>
      <c r="D108" t="s">
        <v>20</v>
      </c>
      <c r="E108" t="s">
        <v>391</v>
      </c>
      <c r="F108" t="s">
        <v>17415</v>
      </c>
      <c r="G108" t="s">
        <v>12</v>
      </c>
      <c r="H108" t="s">
        <v>157</v>
      </c>
      <c r="J108" s="61" t="s">
        <v>87</v>
      </c>
      <c r="K108" s="61">
        <v>43962.660011574073</v>
      </c>
      <c r="M108" t="s">
        <v>392</v>
      </c>
      <c r="N108" t="s">
        <v>342</v>
      </c>
      <c r="O108" t="s">
        <v>344</v>
      </c>
      <c r="P108" t="s">
        <v>18180</v>
      </c>
      <c r="Q108" t="s">
        <v>18181</v>
      </c>
    </row>
    <row r="109" spans="1:17">
      <c r="A109" t="s">
        <v>17416</v>
      </c>
      <c r="B109" t="s">
        <v>106</v>
      </c>
      <c r="C109" t="s">
        <v>214</v>
      </c>
      <c r="D109" t="s">
        <v>10</v>
      </c>
      <c r="E109" t="s">
        <v>11915</v>
      </c>
      <c r="F109" t="s">
        <v>17417</v>
      </c>
      <c r="G109" t="s">
        <v>12</v>
      </c>
      <c r="H109" t="s">
        <v>179</v>
      </c>
      <c r="J109" s="61" t="s">
        <v>58</v>
      </c>
      <c r="K109" s="61">
        <v>43962.678703703707</v>
      </c>
      <c r="M109" t="s">
        <v>383</v>
      </c>
      <c r="N109" t="s">
        <v>342</v>
      </c>
      <c r="O109" t="s">
        <v>349</v>
      </c>
      <c r="P109" t="s">
        <v>18182</v>
      </c>
      <c r="Q109" t="s">
        <v>18183</v>
      </c>
    </row>
    <row r="110" spans="1:17">
      <c r="A110" t="s">
        <v>17418</v>
      </c>
      <c r="B110" t="s">
        <v>106</v>
      </c>
      <c r="C110" t="s">
        <v>214</v>
      </c>
      <c r="D110" t="s">
        <v>20</v>
      </c>
      <c r="E110" t="s">
        <v>173</v>
      </c>
      <c r="F110" t="s">
        <v>17419</v>
      </c>
      <c r="G110" t="s">
        <v>12</v>
      </c>
      <c r="H110" t="s">
        <v>62</v>
      </c>
      <c r="J110" s="61" t="s">
        <v>84</v>
      </c>
      <c r="K110" s="61">
        <v>43962.700023148151</v>
      </c>
      <c r="M110" t="s">
        <v>375</v>
      </c>
      <c r="N110" t="s">
        <v>342</v>
      </c>
      <c r="O110" t="s">
        <v>347</v>
      </c>
      <c r="P110" t="s">
        <v>18184</v>
      </c>
      <c r="Q110" t="s">
        <v>18185</v>
      </c>
    </row>
    <row r="111" spans="1:17">
      <c r="A111" t="s">
        <v>17420</v>
      </c>
      <c r="B111" t="s">
        <v>106</v>
      </c>
      <c r="C111" t="s">
        <v>214</v>
      </c>
      <c r="D111" t="s">
        <v>10</v>
      </c>
      <c r="E111" t="s">
        <v>17421</v>
      </c>
      <c r="F111" t="s">
        <v>17422</v>
      </c>
      <c r="G111" t="s">
        <v>6306</v>
      </c>
      <c r="H111" t="s">
        <v>14169</v>
      </c>
      <c r="J111" s="61" t="s">
        <v>237</v>
      </c>
      <c r="K111" s="61">
        <v>43962.70175925926</v>
      </c>
      <c r="M111" t="s">
        <v>18186</v>
      </c>
      <c r="N111" t="s">
        <v>353</v>
      </c>
      <c r="O111" t="s">
        <v>354</v>
      </c>
      <c r="P111" t="s">
        <v>103</v>
      </c>
      <c r="Q111" t="s">
        <v>18187</v>
      </c>
    </row>
    <row r="112" spans="1:17">
      <c r="A112" t="s">
        <v>17423</v>
      </c>
      <c r="B112" t="s">
        <v>106</v>
      </c>
      <c r="C112" t="s">
        <v>214</v>
      </c>
      <c r="D112" t="s">
        <v>10</v>
      </c>
      <c r="E112" t="s">
        <v>706</v>
      </c>
      <c r="F112" t="s">
        <v>17424</v>
      </c>
      <c r="G112" t="s">
        <v>6306</v>
      </c>
      <c r="H112" t="s">
        <v>14169</v>
      </c>
      <c r="J112" s="61" t="s">
        <v>14260</v>
      </c>
      <c r="K112" s="61">
        <v>43962.723321759258</v>
      </c>
      <c r="M112" t="s">
        <v>707</v>
      </c>
      <c r="N112" t="s">
        <v>353</v>
      </c>
      <c r="O112" t="s">
        <v>742</v>
      </c>
      <c r="P112" t="s">
        <v>103</v>
      </c>
      <c r="Q112" t="s">
        <v>2673</v>
      </c>
    </row>
    <row r="113" spans="1:17">
      <c r="A113" t="s">
        <v>17425</v>
      </c>
      <c r="B113" t="s">
        <v>106</v>
      </c>
      <c r="C113" t="s">
        <v>214</v>
      </c>
      <c r="D113" t="s">
        <v>10</v>
      </c>
      <c r="E113" t="s">
        <v>16330</v>
      </c>
      <c r="F113" t="s">
        <v>17426</v>
      </c>
      <c r="G113" t="s">
        <v>12</v>
      </c>
      <c r="H113" t="s">
        <v>205</v>
      </c>
      <c r="J113" s="61" t="s">
        <v>16</v>
      </c>
      <c r="K113" s="61">
        <v>43962.727187500001</v>
      </c>
      <c r="M113" t="s">
        <v>16792</v>
      </c>
      <c r="N113" t="s">
        <v>342</v>
      </c>
      <c r="O113" t="s">
        <v>349</v>
      </c>
      <c r="P113" t="s">
        <v>17020</v>
      </c>
      <c r="Q113" t="s">
        <v>18188</v>
      </c>
    </row>
    <row r="114" spans="1:17">
      <c r="A114" t="s">
        <v>17427</v>
      </c>
      <c r="B114" t="s">
        <v>106</v>
      </c>
      <c r="C114" t="s">
        <v>214</v>
      </c>
      <c r="D114" t="s">
        <v>20</v>
      </c>
      <c r="E114" t="s">
        <v>69</v>
      </c>
      <c r="F114" t="s">
        <v>17428</v>
      </c>
      <c r="G114" t="s">
        <v>12</v>
      </c>
      <c r="H114" t="s">
        <v>220</v>
      </c>
      <c r="J114" s="61" t="s">
        <v>30</v>
      </c>
      <c r="K114" s="61">
        <v>43962.731898148151</v>
      </c>
      <c r="M114" t="s">
        <v>603</v>
      </c>
      <c r="N114" t="s">
        <v>342</v>
      </c>
      <c r="O114" t="s">
        <v>348</v>
      </c>
      <c r="P114" t="s">
        <v>4262</v>
      </c>
      <c r="Q114" t="s">
        <v>12522</v>
      </c>
    </row>
    <row r="115" spans="1:17">
      <c r="A115" t="s">
        <v>17429</v>
      </c>
      <c r="B115" t="s">
        <v>106</v>
      </c>
      <c r="C115" t="s">
        <v>214</v>
      </c>
      <c r="D115" t="s">
        <v>10</v>
      </c>
      <c r="E115" t="s">
        <v>167</v>
      </c>
      <c r="F115" t="s">
        <v>17430</v>
      </c>
      <c r="G115" t="s">
        <v>12</v>
      </c>
      <c r="H115" t="s">
        <v>205</v>
      </c>
      <c r="J115" s="61" t="s">
        <v>16</v>
      </c>
      <c r="K115" s="61">
        <v>43962.751226851855</v>
      </c>
      <c r="M115" t="s">
        <v>558</v>
      </c>
      <c r="N115" t="s">
        <v>342</v>
      </c>
      <c r="O115" t="s">
        <v>347</v>
      </c>
      <c r="P115" t="s">
        <v>18189</v>
      </c>
      <c r="Q115" t="s">
        <v>18190</v>
      </c>
    </row>
    <row r="116" spans="1:17">
      <c r="A116" t="s">
        <v>17431</v>
      </c>
      <c r="B116" t="s">
        <v>106</v>
      </c>
      <c r="C116" t="s">
        <v>214</v>
      </c>
      <c r="D116" t="s">
        <v>10</v>
      </c>
      <c r="E116" t="s">
        <v>96</v>
      </c>
      <c r="F116" t="s">
        <v>17432</v>
      </c>
      <c r="G116" t="s">
        <v>12</v>
      </c>
      <c r="H116" t="s">
        <v>205</v>
      </c>
      <c r="J116" s="61" t="s">
        <v>16</v>
      </c>
      <c r="K116" s="61">
        <v>43963.398738425924</v>
      </c>
      <c r="M116" t="s">
        <v>393</v>
      </c>
      <c r="N116" t="s">
        <v>342</v>
      </c>
      <c r="O116" t="s">
        <v>349</v>
      </c>
      <c r="P116" t="s">
        <v>18171</v>
      </c>
      <c r="Q116" t="s">
        <v>18172</v>
      </c>
    </row>
    <row r="117" spans="1:17">
      <c r="A117" t="s">
        <v>17433</v>
      </c>
      <c r="B117" t="s">
        <v>9</v>
      </c>
      <c r="C117" t="s">
        <v>214</v>
      </c>
      <c r="D117" t="s">
        <v>20</v>
      </c>
      <c r="E117" t="s">
        <v>9578</v>
      </c>
      <c r="F117" t="s">
        <v>17434</v>
      </c>
      <c r="G117" t="s">
        <v>6306</v>
      </c>
      <c r="H117" t="s">
        <v>13984</v>
      </c>
      <c r="J117" s="61" t="s">
        <v>14257</v>
      </c>
      <c r="K117" s="61">
        <v>43963.422592592593</v>
      </c>
      <c r="M117" t="s">
        <v>18191</v>
      </c>
      <c r="N117" t="s">
        <v>342</v>
      </c>
      <c r="O117" t="s">
        <v>347</v>
      </c>
      <c r="P117" t="s">
        <v>103</v>
      </c>
      <c r="Q117" t="s">
        <v>18192</v>
      </c>
    </row>
    <row r="118" spans="1:17">
      <c r="A118" t="s">
        <v>17435</v>
      </c>
      <c r="B118" t="s">
        <v>106</v>
      </c>
      <c r="C118" t="s">
        <v>214</v>
      </c>
      <c r="D118" t="s">
        <v>20</v>
      </c>
      <c r="E118" t="s">
        <v>8869</v>
      </c>
      <c r="F118" t="s">
        <v>17436</v>
      </c>
      <c r="G118" t="s">
        <v>12</v>
      </c>
      <c r="H118" t="s">
        <v>220</v>
      </c>
      <c r="J118" s="61" t="s">
        <v>30</v>
      </c>
      <c r="K118" s="61">
        <v>43963.450787037036</v>
      </c>
      <c r="M118" t="s">
        <v>8871</v>
      </c>
      <c r="N118" t="s">
        <v>342</v>
      </c>
      <c r="O118" t="s">
        <v>348</v>
      </c>
      <c r="P118" t="s">
        <v>18082</v>
      </c>
      <c r="Q118" t="s">
        <v>1671</v>
      </c>
    </row>
    <row r="119" spans="1:17">
      <c r="A119" t="s">
        <v>17437</v>
      </c>
      <c r="B119" t="s">
        <v>106</v>
      </c>
      <c r="C119" t="s">
        <v>214</v>
      </c>
      <c r="D119" t="s">
        <v>10</v>
      </c>
      <c r="E119" t="s">
        <v>641</v>
      </c>
      <c r="F119" t="s">
        <v>17438</v>
      </c>
      <c r="G119" t="s">
        <v>18</v>
      </c>
      <c r="H119" t="s">
        <v>9825</v>
      </c>
      <c r="J119" s="61" t="s">
        <v>58</v>
      </c>
      <c r="K119" s="61">
        <v>43963.466469907406</v>
      </c>
      <c r="M119" t="s">
        <v>675</v>
      </c>
      <c r="N119" t="s">
        <v>342</v>
      </c>
      <c r="O119" t="s">
        <v>347</v>
      </c>
      <c r="P119" t="s">
        <v>18193</v>
      </c>
      <c r="Q119" t="s">
        <v>18193</v>
      </c>
    </row>
    <row r="120" spans="1:17">
      <c r="A120" t="s">
        <v>17439</v>
      </c>
      <c r="B120" t="s">
        <v>106</v>
      </c>
      <c r="C120" t="s">
        <v>214</v>
      </c>
      <c r="D120" t="s">
        <v>10</v>
      </c>
      <c r="E120" t="s">
        <v>169</v>
      </c>
      <c r="F120" t="s">
        <v>17440</v>
      </c>
      <c r="G120" t="s">
        <v>6306</v>
      </c>
      <c r="H120" t="s">
        <v>13984</v>
      </c>
      <c r="J120" s="61" t="s">
        <v>14257</v>
      </c>
      <c r="K120" s="61">
        <v>43963.474999999999</v>
      </c>
      <c r="M120" t="s">
        <v>402</v>
      </c>
      <c r="N120" t="s">
        <v>342</v>
      </c>
      <c r="O120" t="s">
        <v>347</v>
      </c>
      <c r="P120" t="s">
        <v>103</v>
      </c>
      <c r="Q120" t="s">
        <v>18194</v>
      </c>
    </row>
    <row r="121" spans="1:17">
      <c r="A121" t="s">
        <v>17441</v>
      </c>
      <c r="B121" t="s">
        <v>106</v>
      </c>
      <c r="C121" t="s">
        <v>214</v>
      </c>
      <c r="D121" t="s">
        <v>10</v>
      </c>
      <c r="E121" t="s">
        <v>61</v>
      </c>
      <c r="F121" t="s">
        <v>17442</v>
      </c>
      <c r="G121" t="s">
        <v>12</v>
      </c>
      <c r="H121" t="s">
        <v>157</v>
      </c>
      <c r="J121" s="61" t="s">
        <v>180</v>
      </c>
      <c r="K121" s="61">
        <v>43963.475995370369</v>
      </c>
      <c r="M121" t="s">
        <v>2083</v>
      </c>
      <c r="N121" t="s">
        <v>342</v>
      </c>
      <c r="O121" t="s">
        <v>347</v>
      </c>
      <c r="P121" t="s">
        <v>18195</v>
      </c>
      <c r="Q121" t="s">
        <v>18196</v>
      </c>
    </row>
    <row r="122" spans="1:17">
      <c r="A122" t="s">
        <v>17443</v>
      </c>
      <c r="B122" t="s">
        <v>305</v>
      </c>
      <c r="C122" t="s">
        <v>214</v>
      </c>
      <c r="D122" t="s">
        <v>20</v>
      </c>
      <c r="E122" t="s">
        <v>2485</v>
      </c>
      <c r="F122" t="s">
        <v>17444</v>
      </c>
      <c r="G122" t="s">
        <v>6306</v>
      </c>
      <c r="H122" t="s">
        <v>14169</v>
      </c>
      <c r="J122" s="61" t="s">
        <v>14260</v>
      </c>
      <c r="K122" s="61">
        <v>43963.476134259261</v>
      </c>
      <c r="M122" t="s">
        <v>2483</v>
      </c>
      <c r="N122" t="s">
        <v>342</v>
      </c>
      <c r="O122" t="s">
        <v>343</v>
      </c>
      <c r="P122" t="s">
        <v>103</v>
      </c>
      <c r="Q122" t="s">
        <v>749</v>
      </c>
    </row>
    <row r="123" spans="1:17">
      <c r="A123" t="s">
        <v>17445</v>
      </c>
      <c r="B123" t="s">
        <v>106</v>
      </c>
      <c r="C123" t="s">
        <v>214</v>
      </c>
      <c r="D123" t="s">
        <v>10</v>
      </c>
      <c r="E123" t="s">
        <v>17446</v>
      </c>
      <c r="F123" t="s">
        <v>17447</v>
      </c>
      <c r="G123" t="s">
        <v>6306</v>
      </c>
      <c r="H123" t="s">
        <v>14169</v>
      </c>
      <c r="J123" s="61" t="s">
        <v>14260</v>
      </c>
      <c r="K123" s="61">
        <v>43963.612083333333</v>
      </c>
      <c r="M123" t="s">
        <v>18197</v>
      </c>
      <c r="N123" t="s">
        <v>353</v>
      </c>
      <c r="O123" t="s">
        <v>742</v>
      </c>
      <c r="P123" t="s">
        <v>103</v>
      </c>
      <c r="Q123" t="s">
        <v>2502</v>
      </c>
    </row>
    <row r="124" spans="1:17">
      <c r="A124" t="s">
        <v>17448</v>
      </c>
      <c r="B124" t="s">
        <v>305</v>
      </c>
      <c r="C124" t="s">
        <v>214</v>
      </c>
      <c r="D124" t="s">
        <v>20</v>
      </c>
      <c r="E124" t="s">
        <v>17449</v>
      </c>
      <c r="F124" t="s">
        <v>17450</v>
      </c>
      <c r="G124" t="s">
        <v>6306</v>
      </c>
      <c r="H124" t="s">
        <v>14169</v>
      </c>
      <c r="J124" s="61" t="s">
        <v>14260</v>
      </c>
      <c r="K124" s="61">
        <v>43963.612847222219</v>
      </c>
      <c r="M124" t="s">
        <v>18198</v>
      </c>
      <c r="N124" t="s">
        <v>342</v>
      </c>
      <c r="O124" t="s">
        <v>343</v>
      </c>
      <c r="P124" t="s">
        <v>103</v>
      </c>
      <c r="Q124" t="s">
        <v>749</v>
      </c>
    </row>
    <row r="125" spans="1:17">
      <c r="A125" t="s">
        <v>17451</v>
      </c>
      <c r="B125" t="s">
        <v>106</v>
      </c>
      <c r="C125" t="s">
        <v>214</v>
      </c>
      <c r="D125" t="s">
        <v>10</v>
      </c>
      <c r="E125" t="s">
        <v>68</v>
      </c>
      <c r="F125" t="s">
        <v>17452</v>
      </c>
      <c r="G125" t="s">
        <v>12</v>
      </c>
      <c r="H125" t="s">
        <v>1018</v>
      </c>
      <c r="J125" s="61" t="s">
        <v>42</v>
      </c>
      <c r="K125" s="61">
        <v>43963.641030092593</v>
      </c>
      <c r="M125" t="s">
        <v>378</v>
      </c>
      <c r="N125" t="s">
        <v>342</v>
      </c>
      <c r="O125" t="s">
        <v>347</v>
      </c>
      <c r="P125" t="s">
        <v>103</v>
      </c>
      <c r="Q125" t="s">
        <v>749</v>
      </c>
    </row>
    <row r="126" spans="1:17">
      <c r="A126" t="s">
        <v>17453</v>
      </c>
      <c r="B126" t="s">
        <v>106</v>
      </c>
      <c r="C126" t="s">
        <v>214</v>
      </c>
      <c r="D126" t="s">
        <v>10</v>
      </c>
      <c r="E126" t="s">
        <v>12875</v>
      </c>
      <c r="F126" t="s">
        <v>17454</v>
      </c>
      <c r="G126" t="s">
        <v>6306</v>
      </c>
      <c r="H126" t="s">
        <v>13984</v>
      </c>
      <c r="J126" s="61" t="s">
        <v>14257</v>
      </c>
      <c r="K126" s="61">
        <v>43963.659803240742</v>
      </c>
      <c r="M126" t="s">
        <v>13477</v>
      </c>
      <c r="N126" t="s">
        <v>342</v>
      </c>
      <c r="O126" t="s">
        <v>347</v>
      </c>
      <c r="P126" t="s">
        <v>103</v>
      </c>
      <c r="Q126" t="s">
        <v>18199</v>
      </c>
    </row>
    <row r="127" spans="1:17">
      <c r="A127" t="s">
        <v>17455</v>
      </c>
      <c r="B127" t="s">
        <v>106</v>
      </c>
      <c r="C127" t="s">
        <v>214</v>
      </c>
      <c r="D127" t="s">
        <v>20</v>
      </c>
      <c r="E127" t="s">
        <v>731</v>
      </c>
      <c r="F127" t="s">
        <v>17456</v>
      </c>
      <c r="G127" t="s">
        <v>6306</v>
      </c>
      <c r="H127" t="s">
        <v>13984</v>
      </c>
      <c r="J127" s="61" t="s">
        <v>14257</v>
      </c>
      <c r="K127" s="61">
        <v>43963.679016203707</v>
      </c>
      <c r="M127" t="s">
        <v>732</v>
      </c>
      <c r="N127" t="s">
        <v>342</v>
      </c>
      <c r="O127" t="s">
        <v>347</v>
      </c>
      <c r="P127" t="s">
        <v>103</v>
      </c>
      <c r="Q127" t="s">
        <v>8275</v>
      </c>
    </row>
    <row r="128" spans="1:17">
      <c r="A128" t="s">
        <v>17457</v>
      </c>
      <c r="B128" t="s">
        <v>9</v>
      </c>
      <c r="C128" t="s">
        <v>214</v>
      </c>
      <c r="D128" t="s">
        <v>10</v>
      </c>
      <c r="E128" t="s">
        <v>122</v>
      </c>
      <c r="F128" t="s">
        <v>17458</v>
      </c>
      <c r="G128" t="s">
        <v>139</v>
      </c>
      <c r="H128" t="s">
        <v>644</v>
      </c>
      <c r="J128" s="61" t="s">
        <v>19</v>
      </c>
      <c r="K128" s="61">
        <v>43963.714594907404</v>
      </c>
      <c r="M128" t="s">
        <v>613</v>
      </c>
      <c r="N128" t="s">
        <v>342</v>
      </c>
      <c r="O128" t="s">
        <v>349</v>
      </c>
      <c r="P128" t="s">
        <v>103</v>
      </c>
      <c r="Q128" t="s">
        <v>18200</v>
      </c>
    </row>
    <row r="129" spans="1:17">
      <c r="A129" t="s">
        <v>17459</v>
      </c>
      <c r="B129" t="s">
        <v>106</v>
      </c>
      <c r="C129" t="s">
        <v>214</v>
      </c>
      <c r="D129" t="s">
        <v>20</v>
      </c>
      <c r="E129" t="s">
        <v>176</v>
      </c>
      <c r="F129" t="s">
        <v>17460</v>
      </c>
      <c r="G129" t="s">
        <v>12</v>
      </c>
      <c r="H129" t="s">
        <v>2042</v>
      </c>
      <c r="J129" s="61" t="s">
        <v>56</v>
      </c>
      <c r="K129" s="61">
        <v>43963.719201388885</v>
      </c>
      <c r="M129" t="s">
        <v>588</v>
      </c>
      <c r="N129" t="s">
        <v>342</v>
      </c>
      <c r="O129" t="s">
        <v>347</v>
      </c>
      <c r="P129" t="s">
        <v>18201</v>
      </c>
      <c r="Q129" t="s">
        <v>18201</v>
      </c>
    </row>
    <row r="130" spans="1:17">
      <c r="A130" t="s">
        <v>17461</v>
      </c>
      <c r="B130" t="s">
        <v>15</v>
      </c>
      <c r="C130" t="s">
        <v>214</v>
      </c>
      <c r="D130" t="s">
        <v>10</v>
      </c>
      <c r="E130" t="s">
        <v>150</v>
      </c>
      <c r="F130" t="s">
        <v>17462</v>
      </c>
      <c r="G130" t="s">
        <v>18</v>
      </c>
      <c r="H130" t="s">
        <v>11249</v>
      </c>
      <c r="J130" s="61" t="s">
        <v>19</v>
      </c>
      <c r="K130" s="61">
        <v>43963.722500000003</v>
      </c>
      <c r="M130" t="s">
        <v>403</v>
      </c>
      <c r="N130" t="s">
        <v>342</v>
      </c>
      <c r="O130" t="s">
        <v>343</v>
      </c>
      <c r="P130" t="s">
        <v>103</v>
      </c>
      <c r="Q130" t="s">
        <v>749</v>
      </c>
    </row>
    <row r="131" spans="1:17">
      <c r="A131" t="s">
        <v>17463</v>
      </c>
      <c r="B131" t="s">
        <v>106</v>
      </c>
      <c r="C131" t="s">
        <v>214</v>
      </c>
      <c r="D131" t="s">
        <v>10</v>
      </c>
      <c r="E131" t="s">
        <v>8300</v>
      </c>
      <c r="F131" t="s">
        <v>17464</v>
      </c>
      <c r="G131" t="s">
        <v>6306</v>
      </c>
      <c r="H131" t="s">
        <v>13984</v>
      </c>
      <c r="J131" s="61" t="s">
        <v>14257</v>
      </c>
      <c r="K131" s="61">
        <v>43963.749201388891</v>
      </c>
      <c r="M131" t="s">
        <v>8302</v>
      </c>
      <c r="N131" t="s">
        <v>342</v>
      </c>
      <c r="O131" t="s">
        <v>347</v>
      </c>
      <c r="P131" t="s">
        <v>103</v>
      </c>
      <c r="Q131" t="s">
        <v>18202</v>
      </c>
    </row>
    <row r="132" spans="1:17">
      <c r="A132" t="s">
        <v>17465</v>
      </c>
      <c r="B132" t="s">
        <v>106</v>
      </c>
      <c r="C132" t="s">
        <v>214</v>
      </c>
      <c r="D132" t="s">
        <v>20</v>
      </c>
      <c r="E132" t="s">
        <v>8869</v>
      </c>
      <c r="F132" t="s">
        <v>17466</v>
      </c>
      <c r="G132" t="s">
        <v>12</v>
      </c>
      <c r="H132" t="s">
        <v>220</v>
      </c>
      <c r="J132" s="61" t="s">
        <v>30</v>
      </c>
      <c r="K132" s="61">
        <v>43964.416990740741</v>
      </c>
      <c r="M132" t="s">
        <v>8871</v>
      </c>
      <c r="N132" t="s">
        <v>342</v>
      </c>
      <c r="O132" t="s">
        <v>348</v>
      </c>
      <c r="P132" t="s">
        <v>18203</v>
      </c>
      <c r="Q132" t="s">
        <v>1671</v>
      </c>
    </row>
    <row r="133" spans="1:17">
      <c r="A133" t="s">
        <v>17467</v>
      </c>
      <c r="B133" t="s">
        <v>106</v>
      </c>
      <c r="C133" t="s">
        <v>214</v>
      </c>
      <c r="D133" t="s">
        <v>10</v>
      </c>
      <c r="E133" t="s">
        <v>7293</v>
      </c>
      <c r="F133" t="s">
        <v>17468</v>
      </c>
      <c r="G133" t="s">
        <v>6306</v>
      </c>
      <c r="H133" t="s">
        <v>13984</v>
      </c>
      <c r="J133" s="61" t="s">
        <v>14257</v>
      </c>
      <c r="K133" s="61">
        <v>43964.41778935185</v>
      </c>
      <c r="M133" t="s">
        <v>18204</v>
      </c>
      <c r="N133" t="s">
        <v>342</v>
      </c>
      <c r="O133" t="s">
        <v>347</v>
      </c>
      <c r="P133" t="s">
        <v>103</v>
      </c>
      <c r="Q133" t="s">
        <v>18205</v>
      </c>
    </row>
    <row r="134" spans="1:17">
      <c r="A134" t="s">
        <v>17469</v>
      </c>
      <c r="B134" t="s">
        <v>106</v>
      </c>
      <c r="C134" t="s">
        <v>214</v>
      </c>
      <c r="D134" t="s">
        <v>20</v>
      </c>
      <c r="E134" t="s">
        <v>17470</v>
      </c>
      <c r="F134" t="s">
        <v>17471</v>
      </c>
      <c r="G134" t="s">
        <v>6306</v>
      </c>
      <c r="H134" t="s">
        <v>13984</v>
      </c>
      <c r="J134" s="61" t="s">
        <v>14257</v>
      </c>
      <c r="K134" s="61">
        <v>43964.425729166665</v>
      </c>
      <c r="M134" t="s">
        <v>18206</v>
      </c>
      <c r="N134" t="s">
        <v>342</v>
      </c>
      <c r="O134" t="s">
        <v>347</v>
      </c>
      <c r="P134" t="s">
        <v>103</v>
      </c>
      <c r="Q134" t="s">
        <v>18207</v>
      </c>
    </row>
    <row r="135" spans="1:17">
      <c r="A135" t="s">
        <v>17472</v>
      </c>
      <c r="B135" t="s">
        <v>106</v>
      </c>
      <c r="C135" t="s">
        <v>214</v>
      </c>
      <c r="D135" t="s">
        <v>10</v>
      </c>
      <c r="E135" t="s">
        <v>76</v>
      </c>
      <c r="F135" t="s">
        <v>17473</v>
      </c>
      <c r="G135" t="s">
        <v>12</v>
      </c>
      <c r="H135" t="s">
        <v>11845</v>
      </c>
      <c r="J135" s="61" t="s">
        <v>53</v>
      </c>
      <c r="K135" s="61">
        <v>43964.442199074074</v>
      </c>
      <c r="M135" t="s">
        <v>531</v>
      </c>
      <c r="N135" t="s">
        <v>342</v>
      </c>
      <c r="O135" t="s">
        <v>347</v>
      </c>
      <c r="P135" t="s">
        <v>103</v>
      </c>
      <c r="Q135" t="s">
        <v>18208</v>
      </c>
    </row>
    <row r="136" spans="1:17">
      <c r="A136" t="s">
        <v>17474</v>
      </c>
      <c r="B136" t="s">
        <v>106</v>
      </c>
      <c r="C136" t="s">
        <v>214</v>
      </c>
      <c r="D136" t="s">
        <v>10</v>
      </c>
      <c r="E136" t="s">
        <v>4983</v>
      </c>
      <c r="F136" t="s">
        <v>17475</v>
      </c>
      <c r="G136" t="s">
        <v>18</v>
      </c>
      <c r="H136" t="s">
        <v>705</v>
      </c>
      <c r="J136" s="61" t="s">
        <v>40</v>
      </c>
      <c r="K136" s="61">
        <v>43964.444675925923</v>
      </c>
      <c r="M136" t="s">
        <v>4985</v>
      </c>
      <c r="N136" t="s">
        <v>342</v>
      </c>
      <c r="O136" t="s">
        <v>347</v>
      </c>
      <c r="P136" t="s">
        <v>18209</v>
      </c>
      <c r="Q136" t="s">
        <v>18210</v>
      </c>
    </row>
    <row r="137" spans="1:17">
      <c r="A137" t="s">
        <v>17476</v>
      </c>
      <c r="B137" t="s">
        <v>106</v>
      </c>
      <c r="C137" t="s">
        <v>214</v>
      </c>
      <c r="D137" t="s">
        <v>10</v>
      </c>
      <c r="E137" t="s">
        <v>16330</v>
      </c>
      <c r="F137" t="s">
        <v>17477</v>
      </c>
      <c r="G137" t="s">
        <v>12</v>
      </c>
      <c r="H137" t="s">
        <v>247</v>
      </c>
      <c r="J137" s="61" t="s">
        <v>16</v>
      </c>
      <c r="K137" s="61">
        <v>43964.449560185189</v>
      </c>
      <c r="M137" t="s">
        <v>16792</v>
      </c>
      <c r="N137" t="s">
        <v>342</v>
      </c>
      <c r="O137" t="s">
        <v>347</v>
      </c>
      <c r="P137" t="s">
        <v>18211</v>
      </c>
      <c r="Q137" t="s">
        <v>749</v>
      </c>
    </row>
    <row r="138" spans="1:17">
      <c r="A138" t="s">
        <v>17478</v>
      </c>
      <c r="B138" t="s">
        <v>106</v>
      </c>
      <c r="C138" t="s">
        <v>214</v>
      </c>
      <c r="D138" t="s">
        <v>20</v>
      </c>
      <c r="E138" t="s">
        <v>188</v>
      </c>
      <c r="F138" t="s">
        <v>17479</v>
      </c>
      <c r="G138" t="s">
        <v>6306</v>
      </c>
      <c r="H138" t="s">
        <v>13984</v>
      </c>
      <c r="J138" s="61" t="s">
        <v>237</v>
      </c>
      <c r="K138" s="61">
        <v>43964.461782407408</v>
      </c>
      <c r="M138" t="s">
        <v>623</v>
      </c>
      <c r="N138" t="s">
        <v>342</v>
      </c>
      <c r="O138" t="s">
        <v>347</v>
      </c>
      <c r="P138" t="s">
        <v>103</v>
      </c>
      <c r="Q138" t="s">
        <v>18212</v>
      </c>
    </row>
    <row r="139" spans="1:17">
      <c r="A139" t="s">
        <v>17480</v>
      </c>
      <c r="B139" t="s">
        <v>106</v>
      </c>
      <c r="C139" t="s">
        <v>214</v>
      </c>
      <c r="D139" t="s">
        <v>10</v>
      </c>
      <c r="E139" t="s">
        <v>76</v>
      </c>
      <c r="F139" t="s">
        <v>17481</v>
      </c>
      <c r="G139" t="s">
        <v>12</v>
      </c>
      <c r="H139" t="s">
        <v>2042</v>
      </c>
      <c r="J139" s="61" t="s">
        <v>54</v>
      </c>
      <c r="K139" s="61">
        <v>43964.472141203703</v>
      </c>
      <c r="M139" t="s">
        <v>531</v>
      </c>
      <c r="N139" t="s">
        <v>342</v>
      </c>
      <c r="O139" t="s">
        <v>344</v>
      </c>
      <c r="P139" t="s">
        <v>18213</v>
      </c>
      <c r="Q139" t="s">
        <v>7820</v>
      </c>
    </row>
    <row r="140" spans="1:17">
      <c r="A140" t="s">
        <v>17482</v>
      </c>
      <c r="B140" t="s">
        <v>106</v>
      </c>
      <c r="C140" t="s">
        <v>214</v>
      </c>
      <c r="D140" t="s">
        <v>10</v>
      </c>
      <c r="E140" t="s">
        <v>708</v>
      </c>
      <c r="F140" t="s">
        <v>17483</v>
      </c>
      <c r="G140" t="s">
        <v>12</v>
      </c>
      <c r="H140" t="s">
        <v>62</v>
      </c>
      <c r="J140" s="61" t="s">
        <v>84</v>
      </c>
      <c r="K140" s="61">
        <v>43964.491597222222</v>
      </c>
      <c r="M140" t="s">
        <v>709</v>
      </c>
      <c r="N140" t="s">
        <v>342</v>
      </c>
      <c r="O140" t="s">
        <v>349</v>
      </c>
      <c r="P140" t="s">
        <v>18214</v>
      </c>
      <c r="Q140" t="s">
        <v>18214</v>
      </c>
    </row>
    <row r="141" spans="1:17">
      <c r="A141" t="s">
        <v>17484</v>
      </c>
      <c r="B141" t="s">
        <v>106</v>
      </c>
      <c r="C141" t="s">
        <v>214</v>
      </c>
      <c r="D141" t="s">
        <v>20</v>
      </c>
      <c r="E141" t="s">
        <v>78</v>
      </c>
      <c r="F141" t="s">
        <v>17485</v>
      </c>
      <c r="G141" t="s">
        <v>6306</v>
      </c>
      <c r="H141" t="s">
        <v>13984</v>
      </c>
      <c r="J141" s="61" t="s">
        <v>14257</v>
      </c>
      <c r="K141" s="61">
        <v>43964.493738425925</v>
      </c>
      <c r="M141" t="s">
        <v>432</v>
      </c>
      <c r="N141" t="s">
        <v>342</v>
      </c>
      <c r="O141" t="s">
        <v>347</v>
      </c>
      <c r="P141" t="s">
        <v>103</v>
      </c>
      <c r="Q141" t="s">
        <v>18215</v>
      </c>
    </row>
    <row r="142" spans="1:17">
      <c r="A142" t="s">
        <v>17486</v>
      </c>
      <c r="B142" t="s">
        <v>106</v>
      </c>
      <c r="C142" t="s">
        <v>214</v>
      </c>
      <c r="D142" t="s">
        <v>20</v>
      </c>
      <c r="E142" t="s">
        <v>99</v>
      </c>
      <c r="F142" t="s">
        <v>17487</v>
      </c>
      <c r="G142" t="s">
        <v>12</v>
      </c>
      <c r="H142" t="s">
        <v>205</v>
      </c>
      <c r="J142" s="61" t="s">
        <v>16</v>
      </c>
      <c r="K142" s="61">
        <v>43964.568425925929</v>
      </c>
      <c r="M142" t="s">
        <v>384</v>
      </c>
      <c r="N142" t="s">
        <v>342</v>
      </c>
      <c r="O142" t="s">
        <v>347</v>
      </c>
      <c r="P142" t="s">
        <v>18216</v>
      </c>
      <c r="Q142" t="s">
        <v>18217</v>
      </c>
    </row>
    <row r="143" spans="1:17">
      <c r="A143" t="s">
        <v>17488</v>
      </c>
      <c r="B143" t="s">
        <v>106</v>
      </c>
      <c r="C143" t="s">
        <v>214</v>
      </c>
      <c r="D143" t="s">
        <v>10</v>
      </c>
      <c r="E143" t="s">
        <v>76</v>
      </c>
      <c r="F143" t="s">
        <v>17489</v>
      </c>
      <c r="G143" t="s">
        <v>12</v>
      </c>
      <c r="H143" t="s">
        <v>1018</v>
      </c>
      <c r="J143" s="61" t="s">
        <v>224</v>
      </c>
      <c r="K143" s="61">
        <v>43964.579212962963</v>
      </c>
      <c r="M143" t="s">
        <v>531</v>
      </c>
      <c r="N143" t="s">
        <v>342</v>
      </c>
      <c r="O143" t="s">
        <v>347</v>
      </c>
      <c r="P143" t="s">
        <v>103</v>
      </c>
      <c r="Q143" t="s">
        <v>749</v>
      </c>
    </row>
    <row r="144" spans="1:17">
      <c r="A144" t="s">
        <v>17490</v>
      </c>
      <c r="B144" t="s">
        <v>9</v>
      </c>
      <c r="C144" t="s">
        <v>214</v>
      </c>
      <c r="D144" t="s">
        <v>10</v>
      </c>
      <c r="E144" t="s">
        <v>17385</v>
      </c>
      <c r="F144" t="s">
        <v>17491</v>
      </c>
      <c r="G144" t="s">
        <v>6306</v>
      </c>
      <c r="H144" t="s">
        <v>14169</v>
      </c>
      <c r="J144" s="61" t="s">
        <v>14260</v>
      </c>
      <c r="K144" s="61">
        <v>43964.617268518516</v>
      </c>
      <c r="M144" t="s">
        <v>18166</v>
      </c>
      <c r="N144" t="s">
        <v>353</v>
      </c>
      <c r="O144" t="s">
        <v>742</v>
      </c>
      <c r="P144" t="s">
        <v>103</v>
      </c>
      <c r="Q144" t="s">
        <v>2502</v>
      </c>
    </row>
    <row r="145" spans="1:17">
      <c r="A145" t="s">
        <v>17492</v>
      </c>
      <c r="B145" t="s">
        <v>106</v>
      </c>
      <c r="C145" t="s">
        <v>214</v>
      </c>
      <c r="D145" t="s">
        <v>10</v>
      </c>
      <c r="E145" t="s">
        <v>223</v>
      </c>
      <c r="F145" t="s">
        <v>17493</v>
      </c>
      <c r="G145" t="s">
        <v>12</v>
      </c>
      <c r="H145" t="s">
        <v>1018</v>
      </c>
      <c r="J145" s="61" t="s">
        <v>42</v>
      </c>
      <c r="K145" s="61">
        <v>43964.665752314817</v>
      </c>
      <c r="M145" t="s">
        <v>431</v>
      </c>
      <c r="N145" t="s">
        <v>342</v>
      </c>
      <c r="O145" t="s">
        <v>349</v>
      </c>
      <c r="P145" t="s">
        <v>9064</v>
      </c>
      <c r="Q145" t="s">
        <v>749</v>
      </c>
    </row>
    <row r="146" spans="1:17">
      <c r="A146" t="s">
        <v>17494</v>
      </c>
      <c r="B146" t="s">
        <v>106</v>
      </c>
      <c r="C146" t="s">
        <v>214</v>
      </c>
      <c r="D146" t="s">
        <v>20</v>
      </c>
      <c r="E146" t="s">
        <v>11272</v>
      </c>
      <c r="F146" t="s">
        <v>17495</v>
      </c>
      <c r="G146" t="s">
        <v>12</v>
      </c>
      <c r="H146" t="s">
        <v>65</v>
      </c>
      <c r="J146" s="61" t="s">
        <v>92</v>
      </c>
      <c r="K146" s="61">
        <v>43964.666273148148</v>
      </c>
      <c r="M146" t="s">
        <v>11274</v>
      </c>
      <c r="N146" t="s">
        <v>342</v>
      </c>
      <c r="O146" t="s">
        <v>347</v>
      </c>
      <c r="P146" t="s">
        <v>18175</v>
      </c>
      <c r="Q146" t="s">
        <v>5954</v>
      </c>
    </row>
    <row r="147" spans="1:17">
      <c r="A147" t="s">
        <v>17496</v>
      </c>
      <c r="B147" t="s">
        <v>106</v>
      </c>
      <c r="C147" t="s">
        <v>214</v>
      </c>
      <c r="D147" t="s">
        <v>10</v>
      </c>
      <c r="E147" t="s">
        <v>17497</v>
      </c>
      <c r="F147" t="s">
        <v>17498</v>
      </c>
      <c r="G147" t="s">
        <v>12</v>
      </c>
      <c r="H147" t="s">
        <v>205</v>
      </c>
      <c r="J147" s="61" t="s">
        <v>16</v>
      </c>
      <c r="K147" s="61">
        <v>43964.667824074073</v>
      </c>
      <c r="M147" t="s">
        <v>18218</v>
      </c>
      <c r="N147" t="s">
        <v>342</v>
      </c>
      <c r="O147" t="s">
        <v>349</v>
      </c>
      <c r="P147" t="s">
        <v>17020</v>
      </c>
      <c r="Q147" t="s">
        <v>18219</v>
      </c>
    </row>
    <row r="148" spans="1:17">
      <c r="A148" t="s">
        <v>17499</v>
      </c>
      <c r="B148" t="s">
        <v>15</v>
      </c>
      <c r="C148" t="s">
        <v>214</v>
      </c>
      <c r="D148" t="s">
        <v>20</v>
      </c>
      <c r="E148" t="s">
        <v>150</v>
      </c>
      <c r="F148" t="s">
        <v>17500</v>
      </c>
      <c r="G148" t="s">
        <v>18</v>
      </c>
      <c r="H148" t="s">
        <v>11249</v>
      </c>
      <c r="J148" s="61" t="s">
        <v>19</v>
      </c>
      <c r="K148" s="61">
        <v>43964.684212962966</v>
      </c>
      <c r="M148" t="s">
        <v>403</v>
      </c>
      <c r="N148" t="s">
        <v>342</v>
      </c>
      <c r="O148" t="s">
        <v>343</v>
      </c>
      <c r="P148" t="s">
        <v>103</v>
      </c>
      <c r="Q148" t="s">
        <v>749</v>
      </c>
    </row>
    <row r="149" spans="1:17">
      <c r="A149" t="s">
        <v>17501</v>
      </c>
      <c r="B149" t="s">
        <v>106</v>
      </c>
      <c r="C149" t="s">
        <v>214</v>
      </c>
      <c r="D149" t="s">
        <v>10</v>
      </c>
      <c r="E149" t="s">
        <v>150</v>
      </c>
      <c r="F149" t="s">
        <v>17502</v>
      </c>
      <c r="G149" t="s">
        <v>18</v>
      </c>
      <c r="H149" t="s">
        <v>11249</v>
      </c>
      <c r="J149" s="61" t="s">
        <v>19</v>
      </c>
      <c r="K149" s="61">
        <v>43964.710532407407</v>
      </c>
      <c r="M149" t="s">
        <v>403</v>
      </c>
      <c r="N149" t="s">
        <v>342</v>
      </c>
      <c r="O149" t="s">
        <v>740</v>
      </c>
      <c r="P149" t="s">
        <v>18220</v>
      </c>
      <c r="Q149" t="s">
        <v>18221</v>
      </c>
    </row>
    <row r="150" spans="1:17">
      <c r="A150" t="s">
        <v>17503</v>
      </c>
      <c r="B150" t="s">
        <v>106</v>
      </c>
      <c r="C150" t="s">
        <v>214</v>
      </c>
      <c r="D150" t="s">
        <v>10</v>
      </c>
      <c r="E150" t="s">
        <v>142</v>
      </c>
      <c r="F150" t="s">
        <v>17504</v>
      </c>
      <c r="G150" t="s">
        <v>18</v>
      </c>
      <c r="H150" t="s">
        <v>705</v>
      </c>
      <c r="J150" s="61" t="s">
        <v>40</v>
      </c>
      <c r="K150" s="61">
        <v>43964.712175925924</v>
      </c>
      <c r="M150" t="s">
        <v>360</v>
      </c>
      <c r="N150" t="s">
        <v>342</v>
      </c>
      <c r="O150" t="s">
        <v>344</v>
      </c>
      <c r="P150" t="s">
        <v>18222</v>
      </c>
      <c r="Q150" t="s">
        <v>18222</v>
      </c>
    </row>
    <row r="151" spans="1:17">
      <c r="A151" t="s">
        <v>17505</v>
      </c>
      <c r="B151" t="s">
        <v>106</v>
      </c>
      <c r="C151" t="s">
        <v>214</v>
      </c>
      <c r="D151" t="s">
        <v>10</v>
      </c>
      <c r="E151" t="s">
        <v>752</v>
      </c>
      <c r="F151" t="s">
        <v>17506</v>
      </c>
      <c r="G151" t="s">
        <v>12</v>
      </c>
      <c r="H151" t="s">
        <v>205</v>
      </c>
      <c r="J151" s="61" t="s">
        <v>16</v>
      </c>
      <c r="K151" s="61">
        <v>43964.731076388889</v>
      </c>
      <c r="M151" t="s">
        <v>753</v>
      </c>
      <c r="N151" t="s">
        <v>342</v>
      </c>
      <c r="O151" t="s">
        <v>347</v>
      </c>
      <c r="P151" t="s">
        <v>18223</v>
      </c>
      <c r="Q151" t="s">
        <v>18224</v>
      </c>
    </row>
    <row r="152" spans="1:17">
      <c r="A152" t="s">
        <v>17507</v>
      </c>
      <c r="B152" t="s">
        <v>106</v>
      </c>
      <c r="C152" t="s">
        <v>214</v>
      </c>
      <c r="D152" t="s">
        <v>10</v>
      </c>
      <c r="E152" t="s">
        <v>524</v>
      </c>
      <c r="F152" t="s">
        <v>17508</v>
      </c>
      <c r="G152" t="s">
        <v>12</v>
      </c>
      <c r="H152" t="s">
        <v>11845</v>
      </c>
      <c r="J152" s="61" t="s">
        <v>53</v>
      </c>
      <c r="K152" s="61">
        <v>43964.734618055554</v>
      </c>
      <c r="M152" t="s">
        <v>525</v>
      </c>
      <c r="N152" t="s">
        <v>342</v>
      </c>
      <c r="O152" t="s">
        <v>348</v>
      </c>
      <c r="P152" t="s">
        <v>18225</v>
      </c>
      <c r="Q152" t="s">
        <v>18226</v>
      </c>
    </row>
    <row r="153" spans="1:17">
      <c r="A153" t="s">
        <v>17509</v>
      </c>
      <c r="B153" t="s">
        <v>106</v>
      </c>
      <c r="C153" t="s">
        <v>214</v>
      </c>
      <c r="D153" t="s">
        <v>10</v>
      </c>
      <c r="E153" t="s">
        <v>323</v>
      </c>
      <c r="F153" t="s">
        <v>17510</v>
      </c>
      <c r="G153" t="s">
        <v>102</v>
      </c>
      <c r="H153" t="s">
        <v>195</v>
      </c>
      <c r="J153" s="61" t="s">
        <v>257</v>
      </c>
      <c r="K153" s="61">
        <v>43964.749826388892</v>
      </c>
      <c r="M153" t="s">
        <v>548</v>
      </c>
      <c r="N153" t="s">
        <v>429</v>
      </c>
      <c r="O153" t="s">
        <v>344</v>
      </c>
      <c r="P153" t="s">
        <v>103</v>
      </c>
      <c r="Q153" t="s">
        <v>18227</v>
      </c>
    </row>
    <row r="154" spans="1:17">
      <c r="A154" t="s">
        <v>17511</v>
      </c>
      <c r="B154" t="s">
        <v>106</v>
      </c>
      <c r="C154" t="s">
        <v>214</v>
      </c>
      <c r="D154" t="s">
        <v>10</v>
      </c>
      <c r="E154" t="s">
        <v>12875</v>
      </c>
      <c r="F154" t="s">
        <v>17512</v>
      </c>
      <c r="G154" t="s">
        <v>6306</v>
      </c>
      <c r="H154" t="s">
        <v>13984</v>
      </c>
      <c r="J154" s="61" t="s">
        <v>14257</v>
      </c>
      <c r="K154" s="61">
        <v>43964.756435185183</v>
      </c>
      <c r="M154" t="s">
        <v>13477</v>
      </c>
      <c r="N154" t="s">
        <v>342</v>
      </c>
      <c r="O154" t="s">
        <v>347</v>
      </c>
      <c r="P154" t="s">
        <v>103</v>
      </c>
      <c r="Q154" t="s">
        <v>18228</v>
      </c>
    </row>
    <row r="155" spans="1:17">
      <c r="A155" t="s">
        <v>17513</v>
      </c>
      <c r="B155" t="s">
        <v>106</v>
      </c>
      <c r="C155" t="s">
        <v>214</v>
      </c>
      <c r="D155" t="s">
        <v>20</v>
      </c>
      <c r="E155" t="s">
        <v>194</v>
      </c>
      <c r="F155" t="s">
        <v>17514</v>
      </c>
      <c r="G155" t="s">
        <v>12</v>
      </c>
      <c r="H155" t="s">
        <v>247</v>
      </c>
      <c r="J155" s="61" t="s">
        <v>16</v>
      </c>
      <c r="K155" s="61">
        <v>43964.7575462963</v>
      </c>
      <c r="M155" t="s">
        <v>411</v>
      </c>
      <c r="N155" t="s">
        <v>342</v>
      </c>
      <c r="O155" t="s">
        <v>347</v>
      </c>
      <c r="P155" t="s">
        <v>18229</v>
      </c>
      <c r="Q155" t="s">
        <v>749</v>
      </c>
    </row>
    <row r="156" spans="1:17">
      <c r="A156" t="s">
        <v>17515</v>
      </c>
      <c r="B156" t="s">
        <v>106</v>
      </c>
      <c r="C156" t="s">
        <v>214</v>
      </c>
      <c r="D156" t="s">
        <v>10</v>
      </c>
      <c r="E156" t="s">
        <v>129</v>
      </c>
      <c r="F156" t="s">
        <v>17516</v>
      </c>
      <c r="G156" t="s">
        <v>6306</v>
      </c>
      <c r="H156" t="s">
        <v>13984</v>
      </c>
      <c r="J156" s="61" t="s">
        <v>14257</v>
      </c>
      <c r="K156" s="61">
        <v>43965.418726851851</v>
      </c>
      <c r="M156" t="s">
        <v>421</v>
      </c>
      <c r="N156" t="s">
        <v>342</v>
      </c>
      <c r="O156" t="s">
        <v>347</v>
      </c>
      <c r="P156" t="s">
        <v>103</v>
      </c>
      <c r="Q156" t="s">
        <v>18230</v>
      </c>
    </row>
    <row r="157" spans="1:17">
      <c r="A157" t="s">
        <v>17517</v>
      </c>
      <c r="B157" t="s">
        <v>106</v>
      </c>
      <c r="C157" t="s">
        <v>214</v>
      </c>
      <c r="D157" t="s">
        <v>10</v>
      </c>
      <c r="E157" t="s">
        <v>200</v>
      </c>
      <c r="F157" t="s">
        <v>17518</v>
      </c>
      <c r="G157" t="s">
        <v>12</v>
      </c>
      <c r="H157" t="s">
        <v>179</v>
      </c>
      <c r="J157" s="61" t="s">
        <v>58</v>
      </c>
      <c r="K157" s="61">
        <v>43965.429722222223</v>
      </c>
      <c r="M157" t="s">
        <v>383</v>
      </c>
      <c r="N157" t="s">
        <v>342</v>
      </c>
      <c r="O157" t="s">
        <v>343</v>
      </c>
      <c r="P157" t="s">
        <v>18231</v>
      </c>
      <c r="Q157" t="s">
        <v>18232</v>
      </c>
    </row>
    <row r="158" spans="1:17">
      <c r="A158" t="s">
        <v>17519</v>
      </c>
      <c r="B158" t="s">
        <v>106</v>
      </c>
      <c r="C158" t="s">
        <v>214</v>
      </c>
      <c r="D158" t="s">
        <v>20</v>
      </c>
      <c r="E158" t="s">
        <v>161</v>
      </c>
      <c r="F158" t="s">
        <v>17520</v>
      </c>
      <c r="G158" t="s">
        <v>6306</v>
      </c>
      <c r="H158" t="s">
        <v>13984</v>
      </c>
      <c r="J158" s="61" t="s">
        <v>14257</v>
      </c>
      <c r="K158" s="61">
        <v>43965.433055555557</v>
      </c>
      <c r="M158" t="s">
        <v>621</v>
      </c>
      <c r="N158" t="s">
        <v>342</v>
      </c>
      <c r="O158" t="s">
        <v>347</v>
      </c>
      <c r="P158" t="s">
        <v>103</v>
      </c>
      <c r="Q158" t="s">
        <v>18233</v>
      </c>
    </row>
    <row r="159" spans="1:17">
      <c r="A159" t="s">
        <v>17521</v>
      </c>
      <c r="B159" t="s">
        <v>106</v>
      </c>
      <c r="C159" t="s">
        <v>214</v>
      </c>
      <c r="D159" t="s">
        <v>10</v>
      </c>
      <c r="E159" t="s">
        <v>17522</v>
      </c>
      <c r="F159" t="s">
        <v>17523</v>
      </c>
      <c r="G159" t="s">
        <v>6306</v>
      </c>
      <c r="H159" t="s">
        <v>13984</v>
      </c>
      <c r="J159" s="61" t="s">
        <v>14257</v>
      </c>
      <c r="K159" s="61">
        <v>43965.434317129628</v>
      </c>
      <c r="M159" t="s">
        <v>18234</v>
      </c>
      <c r="N159" t="s">
        <v>342</v>
      </c>
      <c r="O159" t="s">
        <v>347</v>
      </c>
      <c r="P159" t="s">
        <v>103</v>
      </c>
      <c r="Q159" t="s">
        <v>794</v>
      </c>
    </row>
    <row r="160" spans="1:17">
      <c r="A160" t="s">
        <v>17524</v>
      </c>
      <c r="B160" t="s">
        <v>106</v>
      </c>
      <c r="C160" t="s">
        <v>214</v>
      </c>
      <c r="D160" t="s">
        <v>20</v>
      </c>
      <c r="E160" t="s">
        <v>8531</v>
      </c>
      <c r="F160" t="s">
        <v>17525</v>
      </c>
      <c r="G160" t="s">
        <v>12</v>
      </c>
      <c r="H160" t="s">
        <v>216</v>
      </c>
      <c r="J160" s="61" t="s">
        <v>8525</v>
      </c>
      <c r="K160" s="61">
        <v>43965.47388888889</v>
      </c>
      <c r="M160" t="s">
        <v>8526</v>
      </c>
      <c r="N160" t="s">
        <v>342</v>
      </c>
      <c r="O160" t="s">
        <v>11178</v>
      </c>
      <c r="P160" t="s">
        <v>18235</v>
      </c>
      <c r="Q160" t="s">
        <v>18236</v>
      </c>
    </row>
    <row r="161" spans="1:17">
      <c r="A161" t="s">
        <v>17526</v>
      </c>
      <c r="B161" t="s">
        <v>9</v>
      </c>
      <c r="C161" t="s">
        <v>214</v>
      </c>
      <c r="D161" t="s">
        <v>10</v>
      </c>
      <c r="E161" t="s">
        <v>114</v>
      </c>
      <c r="F161" t="s">
        <v>17527</v>
      </c>
      <c r="G161" t="s">
        <v>6306</v>
      </c>
      <c r="H161" t="s">
        <v>1918</v>
      </c>
      <c r="J161" s="61" t="s">
        <v>1919</v>
      </c>
      <c r="K161" s="61">
        <v>43965.481435185182</v>
      </c>
      <c r="M161" t="s">
        <v>443</v>
      </c>
      <c r="N161" t="s">
        <v>342</v>
      </c>
      <c r="O161" t="s">
        <v>348</v>
      </c>
      <c r="P161" t="s">
        <v>103</v>
      </c>
      <c r="Q161" t="s">
        <v>18237</v>
      </c>
    </row>
    <row r="162" spans="1:17">
      <c r="A162" t="s">
        <v>17528</v>
      </c>
      <c r="B162" t="s">
        <v>106</v>
      </c>
      <c r="C162" t="s">
        <v>214</v>
      </c>
      <c r="D162" t="s">
        <v>10</v>
      </c>
      <c r="E162" t="s">
        <v>894</v>
      </c>
      <c r="F162" t="s">
        <v>17529</v>
      </c>
      <c r="G162" t="s">
        <v>12</v>
      </c>
      <c r="H162" t="s">
        <v>179</v>
      </c>
      <c r="J162" s="61" t="s">
        <v>58</v>
      </c>
      <c r="K162" s="61">
        <v>43965.550381944442</v>
      </c>
      <c r="M162" t="s">
        <v>896</v>
      </c>
      <c r="N162" t="s">
        <v>342</v>
      </c>
      <c r="O162" t="s">
        <v>740</v>
      </c>
      <c r="P162" t="s">
        <v>18238</v>
      </c>
      <c r="Q162" t="s">
        <v>18239</v>
      </c>
    </row>
    <row r="163" spans="1:17">
      <c r="A163" t="s">
        <v>17530</v>
      </c>
      <c r="B163" t="s">
        <v>106</v>
      </c>
      <c r="C163" t="s">
        <v>214</v>
      </c>
      <c r="D163" t="s">
        <v>20</v>
      </c>
      <c r="E163" t="s">
        <v>35</v>
      </c>
      <c r="F163" t="s">
        <v>17531</v>
      </c>
      <c r="G163" t="s">
        <v>6306</v>
      </c>
      <c r="H163" t="s">
        <v>13984</v>
      </c>
      <c r="J163" s="61" t="s">
        <v>14257</v>
      </c>
      <c r="K163" s="61">
        <v>43965.586805555555</v>
      </c>
      <c r="M163" t="s">
        <v>361</v>
      </c>
      <c r="N163" t="s">
        <v>342</v>
      </c>
      <c r="O163" t="s">
        <v>347</v>
      </c>
      <c r="P163" t="s">
        <v>103</v>
      </c>
      <c r="Q163" t="s">
        <v>18212</v>
      </c>
    </row>
    <row r="164" spans="1:17">
      <c r="A164" t="s">
        <v>17532</v>
      </c>
      <c r="B164" t="s">
        <v>106</v>
      </c>
      <c r="C164" t="s">
        <v>214</v>
      </c>
      <c r="D164" t="s">
        <v>20</v>
      </c>
      <c r="E164" t="s">
        <v>17533</v>
      </c>
      <c r="F164" t="s">
        <v>17534</v>
      </c>
      <c r="G164" t="s">
        <v>6306</v>
      </c>
      <c r="H164" t="s">
        <v>13984</v>
      </c>
      <c r="J164" s="61" t="s">
        <v>14257</v>
      </c>
      <c r="K164" s="61">
        <v>43965.594537037039</v>
      </c>
      <c r="M164" t="s">
        <v>18240</v>
      </c>
      <c r="N164" t="s">
        <v>342</v>
      </c>
      <c r="O164" t="s">
        <v>347</v>
      </c>
      <c r="P164" t="s">
        <v>103</v>
      </c>
      <c r="Q164" t="s">
        <v>18241</v>
      </c>
    </row>
    <row r="165" spans="1:17">
      <c r="A165" t="s">
        <v>17535</v>
      </c>
      <c r="B165" t="s">
        <v>106</v>
      </c>
      <c r="C165" t="s">
        <v>214</v>
      </c>
      <c r="D165" t="s">
        <v>20</v>
      </c>
      <c r="E165" t="s">
        <v>8531</v>
      </c>
      <c r="F165" t="s">
        <v>17536</v>
      </c>
      <c r="G165" t="s">
        <v>12</v>
      </c>
      <c r="H165" t="s">
        <v>216</v>
      </c>
      <c r="J165" s="61" t="s">
        <v>8525</v>
      </c>
      <c r="K165" s="61">
        <v>43965.599664351852</v>
      </c>
      <c r="M165" t="s">
        <v>8526</v>
      </c>
      <c r="N165" t="s">
        <v>342</v>
      </c>
      <c r="O165" t="s">
        <v>11178</v>
      </c>
      <c r="P165" t="s">
        <v>18242</v>
      </c>
      <c r="Q165" t="s">
        <v>18242</v>
      </c>
    </row>
    <row r="166" spans="1:17">
      <c r="A166" t="s">
        <v>17537</v>
      </c>
      <c r="B166" t="s">
        <v>106</v>
      </c>
      <c r="C166" t="s">
        <v>214</v>
      </c>
      <c r="D166" t="s">
        <v>10</v>
      </c>
      <c r="E166" t="s">
        <v>276</v>
      </c>
      <c r="F166" t="s">
        <v>17538</v>
      </c>
      <c r="G166" t="s">
        <v>12</v>
      </c>
      <c r="H166" t="s">
        <v>216</v>
      </c>
      <c r="J166" s="61" t="s">
        <v>45</v>
      </c>
      <c r="K166" s="61">
        <v>43965.620266203703</v>
      </c>
      <c r="M166" t="s">
        <v>601</v>
      </c>
      <c r="N166" t="s">
        <v>342</v>
      </c>
      <c r="O166" t="s">
        <v>344</v>
      </c>
      <c r="P166" t="s">
        <v>18243</v>
      </c>
      <c r="Q166" t="s">
        <v>18244</v>
      </c>
    </row>
    <row r="167" spans="1:17">
      <c r="A167" t="s">
        <v>17539</v>
      </c>
      <c r="B167" t="s">
        <v>106</v>
      </c>
      <c r="C167" t="s">
        <v>214</v>
      </c>
      <c r="D167" t="s">
        <v>10</v>
      </c>
      <c r="E167" t="s">
        <v>524</v>
      </c>
      <c r="F167" t="s">
        <v>17540</v>
      </c>
      <c r="G167" t="s">
        <v>12</v>
      </c>
      <c r="H167" t="s">
        <v>11845</v>
      </c>
      <c r="J167" s="61" t="s">
        <v>53</v>
      </c>
      <c r="K167" s="61">
        <v>43965.625983796293</v>
      </c>
      <c r="M167" t="s">
        <v>525</v>
      </c>
      <c r="N167" t="s">
        <v>342</v>
      </c>
      <c r="O167" t="s">
        <v>348</v>
      </c>
      <c r="P167" t="s">
        <v>2394</v>
      </c>
      <c r="Q167" t="s">
        <v>18245</v>
      </c>
    </row>
    <row r="168" spans="1:17">
      <c r="A168" t="s">
        <v>17541</v>
      </c>
      <c r="B168" t="s">
        <v>106</v>
      </c>
      <c r="C168" t="s">
        <v>214</v>
      </c>
      <c r="D168" t="s">
        <v>10</v>
      </c>
      <c r="E168" t="s">
        <v>160</v>
      </c>
      <c r="F168" t="s">
        <v>17542</v>
      </c>
      <c r="G168" t="s">
        <v>12</v>
      </c>
      <c r="H168" t="s">
        <v>220</v>
      </c>
      <c r="J168" s="61" t="s">
        <v>30</v>
      </c>
      <c r="K168" s="61">
        <v>43965.646145833336</v>
      </c>
      <c r="M168" t="s">
        <v>615</v>
      </c>
      <c r="N168" t="s">
        <v>342</v>
      </c>
      <c r="O168" t="s">
        <v>348</v>
      </c>
      <c r="P168" t="s">
        <v>9714</v>
      </c>
      <c r="Q168" t="s">
        <v>1671</v>
      </c>
    </row>
    <row r="169" spans="1:17">
      <c r="A169" t="s">
        <v>17543</v>
      </c>
      <c r="B169" t="s">
        <v>106</v>
      </c>
      <c r="C169" t="s">
        <v>214</v>
      </c>
      <c r="D169" t="s">
        <v>10</v>
      </c>
      <c r="E169" t="s">
        <v>76</v>
      </c>
      <c r="F169" t="s">
        <v>17544</v>
      </c>
      <c r="G169" t="s">
        <v>12</v>
      </c>
      <c r="H169" t="s">
        <v>1018</v>
      </c>
      <c r="J169" s="61" t="s">
        <v>224</v>
      </c>
      <c r="K169" s="61">
        <v>43965.646145833336</v>
      </c>
      <c r="M169" t="s">
        <v>531</v>
      </c>
      <c r="N169" t="s">
        <v>342</v>
      </c>
      <c r="O169" t="s">
        <v>349</v>
      </c>
      <c r="P169" t="s">
        <v>103</v>
      </c>
      <c r="Q169" t="s">
        <v>749</v>
      </c>
    </row>
    <row r="170" spans="1:17">
      <c r="A170" t="s">
        <v>17545</v>
      </c>
      <c r="B170" t="s">
        <v>106</v>
      </c>
      <c r="C170" t="s">
        <v>214</v>
      </c>
      <c r="D170" t="s">
        <v>10</v>
      </c>
      <c r="E170" t="s">
        <v>512</v>
      </c>
      <c r="F170" t="s">
        <v>17546</v>
      </c>
      <c r="G170" t="s">
        <v>12</v>
      </c>
      <c r="H170" t="s">
        <v>2042</v>
      </c>
      <c r="J170" s="61" t="s">
        <v>54</v>
      </c>
      <c r="K170" s="61">
        <v>43965.658564814818</v>
      </c>
      <c r="M170" t="s">
        <v>15814</v>
      </c>
      <c r="N170" t="s">
        <v>342</v>
      </c>
      <c r="O170" t="s">
        <v>351</v>
      </c>
      <c r="P170" t="s">
        <v>18246</v>
      </c>
      <c r="Q170" t="s">
        <v>9907</v>
      </c>
    </row>
    <row r="171" spans="1:17">
      <c r="A171" t="s">
        <v>17547</v>
      </c>
      <c r="B171" t="s">
        <v>106</v>
      </c>
      <c r="C171" t="s">
        <v>214</v>
      </c>
      <c r="D171" t="s">
        <v>10</v>
      </c>
      <c r="E171" t="s">
        <v>667</v>
      </c>
      <c r="F171" t="s">
        <v>17548</v>
      </c>
      <c r="G171" t="s">
        <v>18</v>
      </c>
      <c r="H171" t="s">
        <v>11249</v>
      </c>
      <c r="J171" s="61" t="s">
        <v>19</v>
      </c>
      <c r="K171" s="61">
        <v>43965.676527777781</v>
      </c>
      <c r="M171" t="s">
        <v>668</v>
      </c>
      <c r="N171" t="s">
        <v>342</v>
      </c>
      <c r="O171" t="s">
        <v>740</v>
      </c>
      <c r="P171" t="s">
        <v>18247</v>
      </c>
      <c r="Q171" t="s">
        <v>18247</v>
      </c>
    </row>
    <row r="172" spans="1:17">
      <c r="A172" t="s">
        <v>17549</v>
      </c>
      <c r="B172" t="s">
        <v>106</v>
      </c>
      <c r="C172" t="s">
        <v>214</v>
      </c>
      <c r="D172" t="s">
        <v>10</v>
      </c>
      <c r="E172" t="s">
        <v>17550</v>
      </c>
      <c r="F172" t="s">
        <v>17551</v>
      </c>
      <c r="G172" t="s">
        <v>6306</v>
      </c>
      <c r="H172" t="s">
        <v>13984</v>
      </c>
      <c r="J172" s="61" t="s">
        <v>14257</v>
      </c>
      <c r="K172" s="61">
        <v>43965.689247685186</v>
      </c>
      <c r="M172" t="s">
        <v>18248</v>
      </c>
      <c r="N172" t="s">
        <v>342</v>
      </c>
      <c r="O172" t="s">
        <v>347</v>
      </c>
      <c r="P172" t="s">
        <v>103</v>
      </c>
      <c r="Q172" t="s">
        <v>18249</v>
      </c>
    </row>
    <row r="173" spans="1:17">
      <c r="A173" t="s">
        <v>17552</v>
      </c>
      <c r="B173" t="s">
        <v>106</v>
      </c>
      <c r="C173" t="s">
        <v>214</v>
      </c>
      <c r="D173" t="s">
        <v>10</v>
      </c>
      <c r="E173" t="s">
        <v>31</v>
      </c>
      <c r="F173" t="s">
        <v>17553</v>
      </c>
      <c r="G173" t="s">
        <v>18</v>
      </c>
      <c r="H173" t="s">
        <v>705</v>
      </c>
      <c r="J173" s="61" t="s">
        <v>40</v>
      </c>
      <c r="K173" s="61">
        <v>43965.714988425927</v>
      </c>
      <c r="M173" t="s">
        <v>376</v>
      </c>
      <c r="N173" t="s">
        <v>342</v>
      </c>
      <c r="O173" t="s">
        <v>344</v>
      </c>
      <c r="P173" t="s">
        <v>18250</v>
      </c>
      <c r="Q173" t="s">
        <v>18251</v>
      </c>
    </row>
    <row r="174" spans="1:17">
      <c r="A174" t="s">
        <v>17554</v>
      </c>
      <c r="B174" t="s">
        <v>106</v>
      </c>
      <c r="C174" t="s">
        <v>214</v>
      </c>
      <c r="D174" t="s">
        <v>20</v>
      </c>
      <c r="E174" t="s">
        <v>293</v>
      </c>
      <c r="F174" t="s">
        <v>17555</v>
      </c>
      <c r="G174" t="s">
        <v>12</v>
      </c>
      <c r="H174" t="s">
        <v>11845</v>
      </c>
      <c r="J174" s="61" t="s">
        <v>80</v>
      </c>
      <c r="K174" s="61">
        <v>43965.742442129631</v>
      </c>
      <c r="M174" t="s">
        <v>390</v>
      </c>
      <c r="N174" t="s">
        <v>342</v>
      </c>
      <c r="O174" t="s">
        <v>347</v>
      </c>
      <c r="P174" t="s">
        <v>103</v>
      </c>
      <c r="Q174" t="s">
        <v>18252</v>
      </c>
    </row>
    <row r="175" spans="1:17">
      <c r="A175" t="s">
        <v>17556</v>
      </c>
      <c r="B175" t="s">
        <v>106</v>
      </c>
      <c r="C175" t="s">
        <v>214</v>
      </c>
      <c r="D175" t="s">
        <v>10</v>
      </c>
      <c r="E175" t="s">
        <v>752</v>
      </c>
      <c r="F175" t="s">
        <v>17557</v>
      </c>
      <c r="G175" t="s">
        <v>12</v>
      </c>
      <c r="H175" t="s">
        <v>247</v>
      </c>
      <c r="J175" s="61" t="s">
        <v>16</v>
      </c>
      <c r="K175" s="61">
        <v>43965.761458333334</v>
      </c>
      <c r="M175" t="s">
        <v>753</v>
      </c>
      <c r="N175" t="s">
        <v>342</v>
      </c>
      <c r="O175" t="s">
        <v>347</v>
      </c>
      <c r="P175" t="s">
        <v>18253</v>
      </c>
      <c r="Q175" t="s">
        <v>18190</v>
      </c>
    </row>
    <row r="176" spans="1:17">
      <c r="A176" t="s">
        <v>17558</v>
      </c>
      <c r="B176" t="s">
        <v>106</v>
      </c>
      <c r="C176" t="s">
        <v>214</v>
      </c>
      <c r="D176" t="s">
        <v>10</v>
      </c>
      <c r="E176" t="s">
        <v>13865</v>
      </c>
      <c r="F176" t="s">
        <v>17559</v>
      </c>
      <c r="G176" t="s">
        <v>18</v>
      </c>
      <c r="H176" t="s">
        <v>11249</v>
      </c>
      <c r="J176" s="61" t="s">
        <v>19</v>
      </c>
      <c r="K176" s="61">
        <v>43966.385405092595</v>
      </c>
      <c r="M176" t="s">
        <v>18254</v>
      </c>
      <c r="N176" t="s">
        <v>342</v>
      </c>
      <c r="O176" t="s">
        <v>349</v>
      </c>
      <c r="P176" t="s">
        <v>18255</v>
      </c>
      <c r="Q176" t="s">
        <v>18255</v>
      </c>
    </row>
    <row r="177" spans="1:17">
      <c r="A177" t="s">
        <v>17560</v>
      </c>
      <c r="B177" t="s">
        <v>106</v>
      </c>
      <c r="C177" t="s">
        <v>214</v>
      </c>
      <c r="D177" t="s">
        <v>20</v>
      </c>
      <c r="E177" t="s">
        <v>111</v>
      </c>
      <c r="F177" t="s">
        <v>17561</v>
      </c>
      <c r="G177" t="s">
        <v>12</v>
      </c>
      <c r="H177" t="s">
        <v>220</v>
      </c>
      <c r="J177" s="61" t="s">
        <v>30</v>
      </c>
      <c r="K177" s="61">
        <v>43966.395960648151</v>
      </c>
      <c r="M177" t="s">
        <v>381</v>
      </c>
      <c r="N177" t="s">
        <v>342</v>
      </c>
      <c r="O177" t="s">
        <v>348</v>
      </c>
      <c r="P177" t="s">
        <v>18256</v>
      </c>
      <c r="Q177" t="s">
        <v>1671</v>
      </c>
    </row>
    <row r="178" spans="1:17">
      <c r="A178" t="s">
        <v>17562</v>
      </c>
      <c r="B178" t="s">
        <v>106</v>
      </c>
      <c r="C178" t="s">
        <v>214</v>
      </c>
      <c r="D178" t="s">
        <v>10</v>
      </c>
      <c r="E178" t="s">
        <v>6823</v>
      </c>
      <c r="F178" t="s">
        <v>17563</v>
      </c>
      <c r="G178" t="s">
        <v>12</v>
      </c>
      <c r="H178" t="s">
        <v>11845</v>
      </c>
      <c r="J178" s="61" t="s">
        <v>53</v>
      </c>
      <c r="K178" s="61">
        <v>43966.43005787037</v>
      </c>
      <c r="M178" t="s">
        <v>6825</v>
      </c>
      <c r="N178" t="s">
        <v>342</v>
      </c>
      <c r="O178" t="s">
        <v>347</v>
      </c>
      <c r="P178" t="s">
        <v>103</v>
      </c>
      <c r="Q178" t="s">
        <v>18257</v>
      </c>
    </row>
    <row r="179" spans="1:17">
      <c r="A179" t="s">
        <v>17564</v>
      </c>
      <c r="B179" t="s">
        <v>106</v>
      </c>
      <c r="C179" t="s">
        <v>214</v>
      </c>
      <c r="D179" t="s">
        <v>20</v>
      </c>
      <c r="E179" t="s">
        <v>17565</v>
      </c>
      <c r="F179" t="s">
        <v>17566</v>
      </c>
      <c r="G179" t="s">
        <v>6306</v>
      </c>
      <c r="H179" t="s">
        <v>14169</v>
      </c>
      <c r="J179" s="61" t="s">
        <v>14257</v>
      </c>
      <c r="K179" s="61">
        <v>43966.471122685187</v>
      </c>
      <c r="M179" t="s">
        <v>18258</v>
      </c>
      <c r="N179" t="s">
        <v>353</v>
      </c>
      <c r="O179" t="s">
        <v>742</v>
      </c>
      <c r="P179" t="s">
        <v>103</v>
      </c>
      <c r="Q179" t="s">
        <v>18259</v>
      </c>
    </row>
    <row r="180" spans="1:17">
      <c r="A180" t="s">
        <v>17567</v>
      </c>
      <c r="B180" t="s">
        <v>106</v>
      </c>
      <c r="C180" t="s">
        <v>214</v>
      </c>
      <c r="D180" t="s">
        <v>10</v>
      </c>
      <c r="E180" t="s">
        <v>652</v>
      </c>
      <c r="F180" t="s">
        <v>17568</v>
      </c>
      <c r="G180" t="s">
        <v>6306</v>
      </c>
      <c r="H180" t="s">
        <v>14169</v>
      </c>
      <c r="J180" s="61" t="s">
        <v>14257</v>
      </c>
      <c r="K180" s="61">
        <v>43966.47724537037</v>
      </c>
      <c r="M180" t="s">
        <v>653</v>
      </c>
      <c r="N180" t="s">
        <v>353</v>
      </c>
      <c r="O180" t="s">
        <v>742</v>
      </c>
      <c r="P180" t="s">
        <v>103</v>
      </c>
      <c r="Q180" t="s">
        <v>2673</v>
      </c>
    </row>
    <row r="181" spans="1:17">
      <c r="A181" t="s">
        <v>17569</v>
      </c>
      <c r="B181" t="s">
        <v>106</v>
      </c>
      <c r="C181" t="s">
        <v>214</v>
      </c>
      <c r="D181" t="s">
        <v>10</v>
      </c>
      <c r="E181" t="s">
        <v>200</v>
      </c>
      <c r="F181" t="s">
        <v>17570</v>
      </c>
      <c r="G181" t="s">
        <v>12</v>
      </c>
      <c r="H181" t="s">
        <v>179</v>
      </c>
      <c r="J181" s="61" t="s">
        <v>58</v>
      </c>
      <c r="K181" s="61">
        <v>43966.47965277778</v>
      </c>
      <c r="M181" t="s">
        <v>383</v>
      </c>
      <c r="N181" t="s">
        <v>342</v>
      </c>
      <c r="O181" t="s">
        <v>343</v>
      </c>
      <c r="P181" t="s">
        <v>18260</v>
      </c>
      <c r="Q181" t="s">
        <v>18261</v>
      </c>
    </row>
    <row r="182" spans="1:17">
      <c r="A182" t="s">
        <v>17571</v>
      </c>
      <c r="B182" t="s">
        <v>106</v>
      </c>
      <c r="C182" t="s">
        <v>214</v>
      </c>
      <c r="D182" t="s">
        <v>20</v>
      </c>
      <c r="E182" t="s">
        <v>4750</v>
      </c>
      <c r="F182" t="s">
        <v>17572</v>
      </c>
      <c r="G182" t="s">
        <v>12</v>
      </c>
      <c r="H182" t="s">
        <v>11845</v>
      </c>
      <c r="J182" s="61" t="s">
        <v>53</v>
      </c>
      <c r="K182" s="61">
        <v>43966.49863425926</v>
      </c>
      <c r="M182" t="s">
        <v>472</v>
      </c>
      <c r="N182" t="s">
        <v>342</v>
      </c>
      <c r="O182" t="s">
        <v>347</v>
      </c>
      <c r="P182" t="s">
        <v>103</v>
      </c>
      <c r="Q182" t="s">
        <v>18262</v>
      </c>
    </row>
    <row r="183" spans="1:17">
      <c r="A183" t="s">
        <v>17573</v>
      </c>
      <c r="B183" t="s">
        <v>9</v>
      </c>
      <c r="C183" t="s">
        <v>214</v>
      </c>
      <c r="D183" t="s">
        <v>20</v>
      </c>
      <c r="E183" t="s">
        <v>17574</v>
      </c>
      <c r="F183" t="s">
        <v>17575</v>
      </c>
      <c r="G183" t="s">
        <v>139</v>
      </c>
      <c r="H183" t="s">
        <v>644</v>
      </c>
      <c r="J183" s="61" t="s">
        <v>24</v>
      </c>
      <c r="K183" s="61">
        <v>43966.498888888891</v>
      </c>
      <c r="M183" t="s">
        <v>18263</v>
      </c>
      <c r="N183" t="s">
        <v>342</v>
      </c>
      <c r="O183" t="s">
        <v>351</v>
      </c>
      <c r="P183" t="s">
        <v>103</v>
      </c>
      <c r="Q183" t="s">
        <v>18264</v>
      </c>
    </row>
    <row r="184" spans="1:17">
      <c r="A184" t="s">
        <v>17576</v>
      </c>
      <c r="B184" t="s">
        <v>106</v>
      </c>
      <c r="C184" t="s">
        <v>214</v>
      </c>
      <c r="D184" t="s">
        <v>20</v>
      </c>
      <c r="E184" t="s">
        <v>134</v>
      </c>
      <c r="F184" t="s">
        <v>17577</v>
      </c>
      <c r="G184" t="s">
        <v>18</v>
      </c>
      <c r="H184" t="s">
        <v>39</v>
      </c>
      <c r="J184" s="61" t="s">
        <v>11953</v>
      </c>
      <c r="K184" s="61">
        <v>43966.512696759259</v>
      </c>
      <c r="M184" t="s">
        <v>382</v>
      </c>
      <c r="N184" t="s">
        <v>342</v>
      </c>
      <c r="O184" t="s">
        <v>344</v>
      </c>
      <c r="P184" t="s">
        <v>18265</v>
      </c>
      <c r="Q184" t="s">
        <v>18266</v>
      </c>
    </row>
    <row r="185" spans="1:17">
      <c r="A185" t="s">
        <v>17578</v>
      </c>
      <c r="B185" t="s">
        <v>106</v>
      </c>
      <c r="C185" t="s">
        <v>214</v>
      </c>
      <c r="D185" t="s">
        <v>10</v>
      </c>
      <c r="E185" t="s">
        <v>200</v>
      </c>
      <c r="F185" t="s">
        <v>15259</v>
      </c>
      <c r="G185" t="s">
        <v>12</v>
      </c>
      <c r="H185" t="s">
        <v>179</v>
      </c>
      <c r="J185" s="61" t="s">
        <v>58</v>
      </c>
      <c r="K185" s="61">
        <v>43966.593715277777</v>
      </c>
      <c r="M185" t="s">
        <v>383</v>
      </c>
      <c r="N185" t="s">
        <v>342</v>
      </c>
      <c r="O185" t="s">
        <v>349</v>
      </c>
      <c r="P185" t="s">
        <v>18267</v>
      </c>
      <c r="Q185" t="s">
        <v>18268</v>
      </c>
    </row>
    <row r="186" spans="1:17">
      <c r="A186" t="s">
        <v>17579</v>
      </c>
      <c r="B186" t="s">
        <v>106</v>
      </c>
      <c r="C186" t="s">
        <v>214</v>
      </c>
      <c r="D186" t="s">
        <v>10</v>
      </c>
      <c r="E186" t="s">
        <v>894</v>
      </c>
      <c r="F186" t="s">
        <v>17580</v>
      </c>
      <c r="G186" t="s">
        <v>18</v>
      </c>
      <c r="H186" t="s">
        <v>11249</v>
      </c>
      <c r="J186" s="61" t="s">
        <v>19</v>
      </c>
      <c r="K186" s="61">
        <v>43966.644803240742</v>
      </c>
      <c r="M186" t="s">
        <v>896</v>
      </c>
      <c r="N186" t="s">
        <v>342</v>
      </c>
      <c r="O186" t="s">
        <v>740</v>
      </c>
      <c r="P186" t="s">
        <v>18269</v>
      </c>
      <c r="Q186" t="s">
        <v>18269</v>
      </c>
    </row>
    <row r="187" spans="1:17">
      <c r="A187" t="s">
        <v>17581</v>
      </c>
      <c r="B187" t="s">
        <v>9</v>
      </c>
      <c r="C187" t="s">
        <v>214</v>
      </c>
      <c r="D187" t="s">
        <v>10</v>
      </c>
      <c r="E187" t="s">
        <v>9432</v>
      </c>
      <c r="F187" t="s">
        <v>17582</v>
      </c>
      <c r="G187" t="s">
        <v>18</v>
      </c>
      <c r="H187" t="s">
        <v>1918</v>
      </c>
      <c r="J187" s="61" t="s">
        <v>1919</v>
      </c>
      <c r="K187" s="61">
        <v>43966.741423611114</v>
      </c>
      <c r="M187" t="s">
        <v>9434</v>
      </c>
      <c r="N187" t="s">
        <v>342</v>
      </c>
      <c r="O187" t="s">
        <v>348</v>
      </c>
      <c r="P187" t="s">
        <v>103</v>
      </c>
      <c r="Q187" t="s">
        <v>749</v>
      </c>
    </row>
    <row r="188" spans="1:17">
      <c r="A188" t="s">
        <v>17583</v>
      </c>
      <c r="B188" t="s">
        <v>106</v>
      </c>
      <c r="C188" t="s">
        <v>214</v>
      </c>
      <c r="D188" t="s">
        <v>10</v>
      </c>
      <c r="E188" t="s">
        <v>6823</v>
      </c>
      <c r="F188" t="s">
        <v>17584</v>
      </c>
      <c r="G188" t="s">
        <v>12</v>
      </c>
      <c r="H188" t="s">
        <v>179</v>
      </c>
      <c r="J188" s="61" t="s">
        <v>58</v>
      </c>
      <c r="K188" s="61">
        <v>43966.744745370372</v>
      </c>
      <c r="M188" t="s">
        <v>6825</v>
      </c>
      <c r="N188" t="s">
        <v>342</v>
      </c>
      <c r="O188" t="s">
        <v>344</v>
      </c>
      <c r="P188" t="s">
        <v>18270</v>
      </c>
      <c r="Q188" t="s">
        <v>18271</v>
      </c>
    </row>
    <row r="189" spans="1:17">
      <c r="A189" t="s">
        <v>17585</v>
      </c>
      <c r="B189" t="s">
        <v>106</v>
      </c>
      <c r="C189" t="s">
        <v>214</v>
      </c>
      <c r="D189" t="s">
        <v>20</v>
      </c>
      <c r="E189" t="s">
        <v>289</v>
      </c>
      <c r="F189" t="s">
        <v>17586</v>
      </c>
      <c r="G189" t="s">
        <v>18</v>
      </c>
      <c r="H189" t="s">
        <v>39</v>
      </c>
      <c r="J189" s="61" t="s">
        <v>11953</v>
      </c>
      <c r="K189" s="61">
        <v>43966.745497685188</v>
      </c>
      <c r="M189" t="s">
        <v>11959</v>
      </c>
      <c r="N189" t="s">
        <v>342</v>
      </c>
      <c r="O189" t="s">
        <v>344</v>
      </c>
      <c r="P189" t="s">
        <v>18272</v>
      </c>
      <c r="Q189" t="s">
        <v>18273</v>
      </c>
    </row>
    <row r="190" spans="1:17">
      <c r="A190" t="s">
        <v>17587</v>
      </c>
      <c r="B190" t="s">
        <v>106</v>
      </c>
      <c r="C190" t="s">
        <v>214</v>
      </c>
      <c r="D190" t="s">
        <v>10</v>
      </c>
      <c r="E190" t="s">
        <v>200</v>
      </c>
      <c r="F190" t="s">
        <v>17197</v>
      </c>
      <c r="G190" t="s">
        <v>12</v>
      </c>
      <c r="H190" t="s">
        <v>179</v>
      </c>
      <c r="J190" s="61" t="s">
        <v>58</v>
      </c>
      <c r="K190" s="61">
        <v>43969.398055555554</v>
      </c>
      <c r="M190" t="s">
        <v>383</v>
      </c>
      <c r="N190" t="s">
        <v>342</v>
      </c>
      <c r="O190" t="s">
        <v>343</v>
      </c>
      <c r="P190" t="s">
        <v>18274</v>
      </c>
      <c r="Q190" t="s">
        <v>18275</v>
      </c>
    </row>
    <row r="191" spans="1:17">
      <c r="A191" t="s">
        <v>17588</v>
      </c>
      <c r="B191" t="s">
        <v>106</v>
      </c>
      <c r="C191" t="s">
        <v>214</v>
      </c>
      <c r="D191" t="s">
        <v>20</v>
      </c>
      <c r="E191" t="s">
        <v>4750</v>
      </c>
      <c r="F191" t="s">
        <v>17589</v>
      </c>
      <c r="G191" t="s">
        <v>12</v>
      </c>
      <c r="H191" t="s">
        <v>11845</v>
      </c>
      <c r="J191" s="61" t="s">
        <v>53</v>
      </c>
      <c r="K191" s="61">
        <v>43969.395648148151</v>
      </c>
      <c r="M191" t="s">
        <v>472</v>
      </c>
      <c r="N191" t="s">
        <v>342</v>
      </c>
      <c r="O191" t="s">
        <v>348</v>
      </c>
      <c r="P191" t="s">
        <v>15778</v>
      </c>
      <c r="Q191" t="s">
        <v>6775</v>
      </c>
    </row>
    <row r="192" spans="1:17">
      <c r="A192" t="s">
        <v>17590</v>
      </c>
      <c r="B192" t="s">
        <v>106</v>
      </c>
      <c r="C192" t="s">
        <v>214</v>
      </c>
      <c r="D192" t="s">
        <v>20</v>
      </c>
      <c r="E192" t="s">
        <v>17565</v>
      </c>
      <c r="F192" t="s">
        <v>17591</v>
      </c>
      <c r="G192" t="s">
        <v>6306</v>
      </c>
      <c r="H192" t="s">
        <v>13984</v>
      </c>
      <c r="J192" s="61" t="s">
        <v>14257</v>
      </c>
      <c r="K192" s="61">
        <v>43969.410613425927</v>
      </c>
      <c r="M192" t="s">
        <v>18258</v>
      </c>
      <c r="N192" t="s">
        <v>342</v>
      </c>
      <c r="O192" t="s">
        <v>347</v>
      </c>
      <c r="P192" t="s">
        <v>103</v>
      </c>
      <c r="Q192" t="s">
        <v>18212</v>
      </c>
    </row>
    <row r="193" spans="1:17">
      <c r="A193" t="s">
        <v>17592</v>
      </c>
      <c r="B193" t="s">
        <v>106</v>
      </c>
      <c r="C193" t="s">
        <v>214</v>
      </c>
      <c r="D193" t="s">
        <v>20</v>
      </c>
      <c r="E193" t="s">
        <v>696</v>
      </c>
      <c r="F193" t="s">
        <v>17593</v>
      </c>
      <c r="G193" t="s">
        <v>12</v>
      </c>
      <c r="H193" t="s">
        <v>65</v>
      </c>
      <c r="J193" s="61" t="s">
        <v>92</v>
      </c>
      <c r="K193" s="61">
        <v>43969.47792824074</v>
      </c>
      <c r="M193" t="s">
        <v>697</v>
      </c>
      <c r="N193" t="s">
        <v>342</v>
      </c>
      <c r="O193" t="s">
        <v>347</v>
      </c>
      <c r="P193" t="s">
        <v>18175</v>
      </c>
      <c r="Q193" t="s">
        <v>5954</v>
      </c>
    </row>
    <row r="194" spans="1:17">
      <c r="A194" t="s">
        <v>17594</v>
      </c>
      <c r="B194" t="s">
        <v>106</v>
      </c>
      <c r="C194" t="s">
        <v>214</v>
      </c>
      <c r="D194" t="s">
        <v>10</v>
      </c>
      <c r="E194" t="s">
        <v>8531</v>
      </c>
      <c r="F194" t="s">
        <v>17595</v>
      </c>
      <c r="G194" t="s">
        <v>18</v>
      </c>
      <c r="H194" t="s">
        <v>705</v>
      </c>
      <c r="J194" s="61" t="s">
        <v>40</v>
      </c>
      <c r="K194" s="61">
        <v>43969.491469907407</v>
      </c>
      <c r="M194" t="s">
        <v>8526</v>
      </c>
      <c r="N194" t="s">
        <v>342</v>
      </c>
      <c r="O194" t="s">
        <v>344</v>
      </c>
      <c r="P194" t="s">
        <v>18276</v>
      </c>
      <c r="Q194" t="s">
        <v>18277</v>
      </c>
    </row>
    <row r="195" spans="1:17">
      <c r="A195" t="s">
        <v>17596</v>
      </c>
      <c r="B195" t="s">
        <v>15</v>
      </c>
      <c r="C195" t="s">
        <v>214</v>
      </c>
      <c r="D195" t="s">
        <v>20</v>
      </c>
      <c r="E195" t="s">
        <v>194</v>
      </c>
      <c r="F195" t="s">
        <v>17597</v>
      </c>
      <c r="G195" t="s">
        <v>12</v>
      </c>
      <c r="H195" t="s">
        <v>205</v>
      </c>
      <c r="J195" s="61" t="s">
        <v>16</v>
      </c>
      <c r="K195" s="61">
        <v>43969.492407407408</v>
      </c>
      <c r="M195" t="s">
        <v>411</v>
      </c>
      <c r="N195" t="s">
        <v>342</v>
      </c>
      <c r="O195" t="s">
        <v>343</v>
      </c>
      <c r="P195" t="s">
        <v>103</v>
      </c>
      <c r="Q195" t="s">
        <v>749</v>
      </c>
    </row>
    <row r="196" spans="1:17">
      <c r="A196" t="s">
        <v>17598</v>
      </c>
      <c r="B196" t="s">
        <v>9</v>
      </c>
      <c r="C196" t="s">
        <v>214</v>
      </c>
      <c r="D196" t="s">
        <v>20</v>
      </c>
      <c r="E196" t="s">
        <v>65</v>
      </c>
      <c r="F196" t="s">
        <v>17599</v>
      </c>
      <c r="G196" t="s">
        <v>12</v>
      </c>
      <c r="H196" t="s">
        <v>65</v>
      </c>
      <c r="J196" s="61" t="s">
        <v>92</v>
      </c>
      <c r="K196" s="61">
        <v>43969.494942129626</v>
      </c>
      <c r="M196" t="s">
        <v>16789</v>
      </c>
      <c r="N196" t="s">
        <v>342</v>
      </c>
      <c r="O196" t="s">
        <v>11178</v>
      </c>
      <c r="P196" t="s">
        <v>18278</v>
      </c>
      <c r="Q196" t="s">
        <v>13608</v>
      </c>
    </row>
    <row r="197" spans="1:17">
      <c r="A197" t="s">
        <v>17600</v>
      </c>
      <c r="B197" t="s">
        <v>106</v>
      </c>
      <c r="C197" t="s">
        <v>214</v>
      </c>
      <c r="D197" t="s">
        <v>20</v>
      </c>
      <c r="E197" t="s">
        <v>183</v>
      </c>
      <c r="F197" t="s">
        <v>17601</v>
      </c>
      <c r="G197" t="s">
        <v>12</v>
      </c>
      <c r="H197" t="s">
        <v>17363</v>
      </c>
      <c r="J197" s="61" t="s">
        <v>14</v>
      </c>
      <c r="K197" s="61">
        <v>43969.499479166669</v>
      </c>
      <c r="M197" t="s">
        <v>622</v>
      </c>
      <c r="N197" t="s">
        <v>342</v>
      </c>
      <c r="O197" t="s">
        <v>10880</v>
      </c>
      <c r="P197" t="s">
        <v>18279</v>
      </c>
      <c r="Q197" t="s">
        <v>18280</v>
      </c>
    </row>
    <row r="198" spans="1:17">
      <c r="A198" t="s">
        <v>17602</v>
      </c>
      <c r="B198" t="s">
        <v>175</v>
      </c>
      <c r="C198" t="s">
        <v>214</v>
      </c>
      <c r="D198" t="s">
        <v>20</v>
      </c>
      <c r="E198" t="s">
        <v>17603</v>
      </c>
      <c r="F198" t="s">
        <v>17604</v>
      </c>
      <c r="G198" t="s">
        <v>6306</v>
      </c>
      <c r="H198" t="s">
        <v>13984</v>
      </c>
      <c r="J198" s="61" t="s">
        <v>14257</v>
      </c>
      <c r="K198" s="61">
        <v>43969.576493055552</v>
      </c>
      <c r="M198" t="s">
        <v>18281</v>
      </c>
      <c r="N198" t="s">
        <v>342</v>
      </c>
      <c r="O198" t="s">
        <v>343</v>
      </c>
      <c r="P198" t="s">
        <v>103</v>
      </c>
      <c r="Q198" t="s">
        <v>749</v>
      </c>
    </row>
    <row r="199" spans="1:17">
      <c r="A199" t="s">
        <v>17605</v>
      </c>
      <c r="B199" t="s">
        <v>15</v>
      </c>
      <c r="C199" t="s">
        <v>214</v>
      </c>
      <c r="D199" t="s">
        <v>10</v>
      </c>
      <c r="E199" t="s">
        <v>17606</v>
      </c>
      <c r="F199" t="s">
        <v>17607</v>
      </c>
      <c r="G199" t="s">
        <v>18</v>
      </c>
      <c r="H199" t="s">
        <v>156</v>
      </c>
      <c r="J199" s="61" t="s">
        <v>144</v>
      </c>
      <c r="K199" s="61">
        <v>43969.590324074074</v>
      </c>
      <c r="M199" t="s">
        <v>18282</v>
      </c>
      <c r="N199" t="s">
        <v>342</v>
      </c>
      <c r="O199" t="s">
        <v>343</v>
      </c>
      <c r="P199" t="s">
        <v>103</v>
      </c>
      <c r="Q199" t="s">
        <v>749</v>
      </c>
    </row>
    <row r="200" spans="1:17">
      <c r="A200" t="s">
        <v>17608</v>
      </c>
      <c r="B200" t="s">
        <v>106</v>
      </c>
      <c r="C200" t="s">
        <v>214</v>
      </c>
      <c r="D200" t="s">
        <v>10</v>
      </c>
      <c r="E200" t="s">
        <v>167</v>
      </c>
      <c r="F200" t="s">
        <v>17609</v>
      </c>
      <c r="G200" t="s">
        <v>12</v>
      </c>
      <c r="H200" t="s">
        <v>37</v>
      </c>
      <c r="J200" s="61" t="s">
        <v>16</v>
      </c>
      <c r="K200" s="61">
        <v>43969.597118055557</v>
      </c>
      <c r="M200" t="s">
        <v>558</v>
      </c>
      <c r="N200" t="s">
        <v>342</v>
      </c>
      <c r="O200" t="s">
        <v>349</v>
      </c>
      <c r="P200" t="s">
        <v>18283</v>
      </c>
      <c r="Q200" t="s">
        <v>18284</v>
      </c>
    </row>
    <row r="201" spans="1:17">
      <c r="A201" t="s">
        <v>17610</v>
      </c>
      <c r="B201" t="s">
        <v>106</v>
      </c>
      <c r="C201" t="s">
        <v>214</v>
      </c>
      <c r="D201" t="s">
        <v>10</v>
      </c>
      <c r="E201" t="s">
        <v>2955</v>
      </c>
      <c r="F201" t="s">
        <v>17611</v>
      </c>
      <c r="G201" t="s">
        <v>6306</v>
      </c>
      <c r="H201" t="s">
        <v>13984</v>
      </c>
      <c r="J201" s="61" t="s">
        <v>14257</v>
      </c>
      <c r="K201" s="61">
        <v>43969.603518518517</v>
      </c>
      <c r="M201" t="s">
        <v>2957</v>
      </c>
      <c r="N201" t="s">
        <v>342</v>
      </c>
      <c r="O201" t="s">
        <v>347</v>
      </c>
      <c r="P201" t="s">
        <v>103</v>
      </c>
      <c r="Q201" t="s">
        <v>18285</v>
      </c>
    </row>
    <row r="202" spans="1:17">
      <c r="A202" t="s">
        <v>17612</v>
      </c>
      <c r="B202" t="s">
        <v>106</v>
      </c>
      <c r="C202" t="s">
        <v>214</v>
      </c>
      <c r="D202" t="s">
        <v>10</v>
      </c>
      <c r="E202" t="s">
        <v>49</v>
      </c>
      <c r="F202" t="s">
        <v>17613</v>
      </c>
      <c r="G202" t="s">
        <v>12</v>
      </c>
      <c r="H202" t="s">
        <v>220</v>
      </c>
      <c r="J202" s="61" t="s">
        <v>30</v>
      </c>
      <c r="K202" s="61">
        <v>43969.607222222221</v>
      </c>
      <c r="M202" t="s">
        <v>499</v>
      </c>
      <c r="N202" t="s">
        <v>342</v>
      </c>
      <c r="O202" t="s">
        <v>348</v>
      </c>
      <c r="P202" t="s">
        <v>18286</v>
      </c>
      <c r="Q202" t="s">
        <v>18287</v>
      </c>
    </row>
    <row r="203" spans="1:17">
      <c r="A203" t="s">
        <v>17614</v>
      </c>
      <c r="B203" t="s">
        <v>9</v>
      </c>
      <c r="C203" t="s">
        <v>214</v>
      </c>
      <c r="D203" t="s">
        <v>10</v>
      </c>
      <c r="E203" t="s">
        <v>466</v>
      </c>
      <c r="F203" t="s">
        <v>17615</v>
      </c>
      <c r="G203" t="s">
        <v>18</v>
      </c>
      <c r="H203" t="s">
        <v>238</v>
      </c>
      <c r="J203" s="61" t="s">
        <v>110</v>
      </c>
      <c r="K203" s="61">
        <v>43969.611550925925</v>
      </c>
      <c r="M203" t="s">
        <v>467</v>
      </c>
      <c r="N203" t="s">
        <v>353</v>
      </c>
      <c r="O203" t="s">
        <v>346</v>
      </c>
      <c r="P203" t="s">
        <v>18288</v>
      </c>
      <c r="Q203" t="s">
        <v>18288</v>
      </c>
    </row>
    <row r="204" spans="1:17">
      <c r="A204" t="s">
        <v>17616</v>
      </c>
      <c r="B204" t="s">
        <v>106</v>
      </c>
      <c r="C204" t="s">
        <v>214</v>
      </c>
      <c r="D204" t="s">
        <v>20</v>
      </c>
      <c r="E204" t="s">
        <v>17617</v>
      </c>
      <c r="F204" t="s">
        <v>17618</v>
      </c>
      <c r="G204" t="s">
        <v>12</v>
      </c>
      <c r="H204" t="s">
        <v>65</v>
      </c>
      <c r="J204" s="61" t="s">
        <v>92</v>
      </c>
      <c r="K204" s="61">
        <v>43969.657372685186</v>
      </c>
      <c r="M204" t="s">
        <v>18289</v>
      </c>
      <c r="N204" t="s">
        <v>342</v>
      </c>
      <c r="O204" t="s">
        <v>347</v>
      </c>
      <c r="P204" t="s">
        <v>18175</v>
      </c>
      <c r="Q204" t="s">
        <v>18290</v>
      </c>
    </row>
    <row r="205" spans="1:17">
      <c r="A205" t="s">
        <v>17619</v>
      </c>
      <c r="B205" t="s">
        <v>106</v>
      </c>
      <c r="C205" t="s">
        <v>214</v>
      </c>
      <c r="D205" t="s">
        <v>10</v>
      </c>
      <c r="E205" t="s">
        <v>46</v>
      </c>
      <c r="F205" t="s">
        <v>17620</v>
      </c>
      <c r="G205" t="s">
        <v>12</v>
      </c>
      <c r="H205" t="s">
        <v>220</v>
      </c>
      <c r="J205" s="61" t="s">
        <v>30</v>
      </c>
      <c r="K205" s="61">
        <v>43969.718888888892</v>
      </c>
      <c r="M205" t="s">
        <v>600</v>
      </c>
      <c r="N205" t="s">
        <v>342</v>
      </c>
      <c r="O205" t="s">
        <v>348</v>
      </c>
      <c r="P205" t="s">
        <v>6334</v>
      </c>
      <c r="Q205" t="s">
        <v>1671</v>
      </c>
    </row>
    <row r="206" spans="1:17">
      <c r="A206" t="s">
        <v>17621</v>
      </c>
      <c r="B206" t="s">
        <v>106</v>
      </c>
      <c r="C206" t="s">
        <v>214</v>
      </c>
      <c r="D206" t="s">
        <v>10</v>
      </c>
      <c r="E206" t="s">
        <v>12875</v>
      </c>
      <c r="F206" t="s">
        <v>17622</v>
      </c>
      <c r="G206" t="s">
        <v>6306</v>
      </c>
      <c r="H206" t="s">
        <v>13984</v>
      </c>
      <c r="J206" s="61" t="s">
        <v>14257</v>
      </c>
      <c r="K206" s="61">
        <v>43969.757523148146</v>
      </c>
      <c r="M206" t="s">
        <v>13477</v>
      </c>
      <c r="N206" t="s">
        <v>342</v>
      </c>
      <c r="O206" t="s">
        <v>347</v>
      </c>
      <c r="P206" t="s">
        <v>103</v>
      </c>
      <c r="Q206" t="s">
        <v>18174</v>
      </c>
    </row>
    <row r="207" spans="1:17">
      <c r="A207" t="s">
        <v>17623</v>
      </c>
      <c r="B207" t="s">
        <v>175</v>
      </c>
      <c r="C207" t="s">
        <v>214</v>
      </c>
      <c r="D207" t="s">
        <v>10</v>
      </c>
      <c r="E207" t="s">
        <v>12704</v>
      </c>
      <c r="F207" t="s">
        <v>17624</v>
      </c>
      <c r="G207" t="s">
        <v>6306</v>
      </c>
      <c r="H207" t="s">
        <v>13984</v>
      </c>
      <c r="J207" s="61" t="s">
        <v>14257</v>
      </c>
      <c r="K207" s="61">
        <v>43970.393587962964</v>
      </c>
      <c r="M207" t="s">
        <v>13602</v>
      </c>
      <c r="N207" t="s">
        <v>342</v>
      </c>
      <c r="O207" t="s">
        <v>343</v>
      </c>
      <c r="P207" t="s">
        <v>103</v>
      </c>
      <c r="Q207" t="s">
        <v>749</v>
      </c>
    </row>
    <row r="208" spans="1:17">
      <c r="A208" t="s">
        <v>17625</v>
      </c>
      <c r="B208" t="s">
        <v>106</v>
      </c>
      <c r="C208" t="s">
        <v>214</v>
      </c>
      <c r="D208" t="s">
        <v>10</v>
      </c>
      <c r="E208" t="s">
        <v>240</v>
      </c>
      <c r="F208" t="s">
        <v>17626</v>
      </c>
      <c r="G208" t="s">
        <v>18</v>
      </c>
      <c r="H208" t="s">
        <v>11249</v>
      </c>
      <c r="J208" s="61" t="s">
        <v>19</v>
      </c>
      <c r="K208" s="61">
        <v>43970.39434027778</v>
      </c>
      <c r="M208" t="s">
        <v>6369</v>
      </c>
      <c r="N208" t="s">
        <v>342</v>
      </c>
      <c r="O208" t="s">
        <v>740</v>
      </c>
      <c r="P208" t="s">
        <v>18291</v>
      </c>
      <c r="Q208" t="s">
        <v>18292</v>
      </c>
    </row>
    <row r="209" spans="1:17">
      <c r="A209" t="s">
        <v>17627</v>
      </c>
      <c r="B209" t="s">
        <v>106</v>
      </c>
      <c r="C209" t="s">
        <v>214</v>
      </c>
      <c r="D209" t="s">
        <v>10</v>
      </c>
      <c r="E209" t="s">
        <v>6260</v>
      </c>
      <c r="F209" t="s">
        <v>17628</v>
      </c>
      <c r="G209" t="s">
        <v>18</v>
      </c>
      <c r="H209" t="s">
        <v>9906</v>
      </c>
      <c r="J209" s="61" t="s">
        <v>101</v>
      </c>
      <c r="K209" s="61">
        <v>43970.409189814818</v>
      </c>
      <c r="M209" t="s">
        <v>473</v>
      </c>
      <c r="N209" t="s">
        <v>342</v>
      </c>
      <c r="O209" t="s">
        <v>344</v>
      </c>
      <c r="P209" t="s">
        <v>103</v>
      </c>
      <c r="Q209" t="s">
        <v>18293</v>
      </c>
    </row>
    <row r="210" spans="1:17">
      <c r="A210" t="s">
        <v>17629</v>
      </c>
      <c r="B210" t="s">
        <v>106</v>
      </c>
      <c r="C210" t="s">
        <v>214</v>
      </c>
      <c r="D210" t="s">
        <v>10</v>
      </c>
      <c r="E210" t="s">
        <v>12001</v>
      </c>
      <c r="F210" t="s">
        <v>17630</v>
      </c>
      <c r="G210" t="s">
        <v>12</v>
      </c>
      <c r="H210" t="s">
        <v>1018</v>
      </c>
      <c r="J210" s="61" t="s">
        <v>224</v>
      </c>
      <c r="K210" s="61">
        <v>43970.416145833333</v>
      </c>
      <c r="M210" t="s">
        <v>12003</v>
      </c>
      <c r="N210" t="s">
        <v>342</v>
      </c>
      <c r="O210" t="s">
        <v>349</v>
      </c>
      <c r="P210" t="s">
        <v>103</v>
      </c>
      <c r="Q210" t="s">
        <v>749</v>
      </c>
    </row>
    <row r="211" spans="1:17">
      <c r="A211" t="s">
        <v>17631</v>
      </c>
      <c r="B211" t="s">
        <v>9</v>
      </c>
      <c r="C211" t="s">
        <v>214</v>
      </c>
      <c r="D211" t="s">
        <v>10</v>
      </c>
      <c r="E211" t="s">
        <v>17565</v>
      </c>
      <c r="F211" t="s">
        <v>17632</v>
      </c>
      <c r="G211" t="s">
        <v>6306</v>
      </c>
      <c r="H211" t="s">
        <v>13984</v>
      </c>
      <c r="J211" s="61" t="s">
        <v>14257</v>
      </c>
      <c r="K211" s="61">
        <v>43970.423935185187</v>
      </c>
      <c r="M211" t="s">
        <v>18258</v>
      </c>
      <c r="N211" t="s">
        <v>342</v>
      </c>
      <c r="O211" t="s">
        <v>347</v>
      </c>
      <c r="P211" t="s">
        <v>103</v>
      </c>
      <c r="Q211" t="s">
        <v>18294</v>
      </c>
    </row>
    <row r="212" spans="1:17">
      <c r="A212" t="s">
        <v>17633</v>
      </c>
      <c r="B212" t="s">
        <v>106</v>
      </c>
      <c r="C212" t="s">
        <v>214</v>
      </c>
      <c r="D212" t="s">
        <v>10</v>
      </c>
      <c r="E212" t="s">
        <v>17565</v>
      </c>
      <c r="F212" t="s">
        <v>17634</v>
      </c>
      <c r="G212" t="s">
        <v>6306</v>
      </c>
      <c r="H212" t="s">
        <v>14169</v>
      </c>
      <c r="J212" s="61" t="s">
        <v>14260</v>
      </c>
      <c r="K212" s="61">
        <v>43970.425405092596</v>
      </c>
      <c r="M212" t="s">
        <v>18258</v>
      </c>
      <c r="N212" t="s">
        <v>353</v>
      </c>
      <c r="O212" t="s">
        <v>742</v>
      </c>
      <c r="P212" t="s">
        <v>103</v>
      </c>
      <c r="Q212" t="s">
        <v>18295</v>
      </c>
    </row>
    <row r="213" spans="1:17">
      <c r="A213" t="s">
        <v>17635</v>
      </c>
      <c r="B213" t="s">
        <v>106</v>
      </c>
      <c r="C213" t="s">
        <v>214</v>
      </c>
      <c r="D213" t="s">
        <v>20</v>
      </c>
      <c r="E213" t="s">
        <v>8869</v>
      </c>
      <c r="F213" t="s">
        <v>17636</v>
      </c>
      <c r="G213" t="s">
        <v>12</v>
      </c>
      <c r="H213" t="s">
        <v>220</v>
      </c>
      <c r="J213" s="61" t="s">
        <v>30</v>
      </c>
      <c r="K213" s="61">
        <v>43970.437326388892</v>
      </c>
      <c r="M213" t="s">
        <v>8871</v>
      </c>
      <c r="N213" t="s">
        <v>342</v>
      </c>
      <c r="O213" t="s">
        <v>348</v>
      </c>
      <c r="P213" t="s">
        <v>18082</v>
      </c>
      <c r="Q213" t="s">
        <v>1671</v>
      </c>
    </row>
    <row r="214" spans="1:17">
      <c r="A214" t="s">
        <v>17637</v>
      </c>
      <c r="B214" t="s">
        <v>106</v>
      </c>
      <c r="C214" t="s">
        <v>214</v>
      </c>
      <c r="D214" t="s">
        <v>20</v>
      </c>
      <c r="E214" t="s">
        <v>6967</v>
      </c>
      <c r="F214" t="s">
        <v>17638</v>
      </c>
      <c r="G214" t="s">
        <v>6306</v>
      </c>
      <c r="H214" t="s">
        <v>13984</v>
      </c>
      <c r="J214" s="61" t="s">
        <v>14257</v>
      </c>
      <c r="K214" s="61">
        <v>43970.447430555556</v>
      </c>
      <c r="M214" t="s">
        <v>6969</v>
      </c>
      <c r="N214" t="s">
        <v>342</v>
      </c>
      <c r="O214" t="s">
        <v>347</v>
      </c>
      <c r="P214" t="s">
        <v>103</v>
      </c>
      <c r="Q214" t="s">
        <v>18296</v>
      </c>
    </row>
    <row r="215" spans="1:17">
      <c r="A215" t="s">
        <v>17639</v>
      </c>
      <c r="B215" t="s">
        <v>106</v>
      </c>
      <c r="C215" t="s">
        <v>214</v>
      </c>
      <c r="D215" t="s">
        <v>10</v>
      </c>
      <c r="E215" t="s">
        <v>184</v>
      </c>
      <c r="F215" t="s">
        <v>17640</v>
      </c>
      <c r="G215" t="s">
        <v>12</v>
      </c>
      <c r="H215" t="s">
        <v>216</v>
      </c>
      <c r="J215" s="61" t="s">
        <v>45</v>
      </c>
      <c r="K215" s="61">
        <v>43970.452962962961</v>
      </c>
      <c r="M215" t="s">
        <v>427</v>
      </c>
      <c r="N215" t="s">
        <v>342</v>
      </c>
      <c r="O215" t="s">
        <v>344</v>
      </c>
      <c r="P215" t="s">
        <v>18297</v>
      </c>
      <c r="Q215" t="s">
        <v>18298</v>
      </c>
    </row>
    <row r="216" spans="1:17">
      <c r="A216" t="s">
        <v>17641</v>
      </c>
      <c r="B216" t="s">
        <v>9</v>
      </c>
      <c r="C216" t="s">
        <v>214</v>
      </c>
      <c r="D216" t="s">
        <v>10</v>
      </c>
      <c r="E216" t="s">
        <v>229</v>
      </c>
      <c r="F216" t="s">
        <v>17642</v>
      </c>
      <c r="G216" t="s">
        <v>6306</v>
      </c>
      <c r="H216" t="s">
        <v>1918</v>
      </c>
      <c r="J216" s="61" t="s">
        <v>1919</v>
      </c>
      <c r="K216" s="61">
        <v>43970.464363425926</v>
      </c>
      <c r="M216" t="s">
        <v>1611</v>
      </c>
      <c r="N216" t="s">
        <v>342</v>
      </c>
      <c r="O216" t="s">
        <v>348</v>
      </c>
      <c r="P216" t="s">
        <v>18299</v>
      </c>
      <c r="Q216" t="s">
        <v>749</v>
      </c>
    </row>
    <row r="217" spans="1:17">
      <c r="A217" t="s">
        <v>17643</v>
      </c>
      <c r="B217" t="s">
        <v>106</v>
      </c>
      <c r="C217" t="s">
        <v>214</v>
      </c>
      <c r="D217" t="s">
        <v>20</v>
      </c>
      <c r="E217" t="s">
        <v>4750</v>
      </c>
      <c r="F217" t="s">
        <v>17644</v>
      </c>
      <c r="G217" t="s">
        <v>12</v>
      </c>
      <c r="H217" t="s">
        <v>11845</v>
      </c>
      <c r="J217" s="61" t="s">
        <v>53</v>
      </c>
      <c r="K217" s="61">
        <v>43970.46533564815</v>
      </c>
      <c r="M217" t="s">
        <v>472</v>
      </c>
      <c r="N217" t="s">
        <v>342</v>
      </c>
      <c r="O217" t="s">
        <v>347</v>
      </c>
      <c r="P217" t="s">
        <v>103</v>
      </c>
      <c r="Q217" t="s">
        <v>18300</v>
      </c>
    </row>
    <row r="218" spans="1:17">
      <c r="A218" t="s">
        <v>17645</v>
      </c>
      <c r="B218" t="s">
        <v>9</v>
      </c>
      <c r="C218" t="s">
        <v>214</v>
      </c>
      <c r="D218" t="s">
        <v>10</v>
      </c>
      <c r="E218" t="s">
        <v>17646</v>
      </c>
      <c r="F218" t="s">
        <v>17647</v>
      </c>
      <c r="G218" t="s">
        <v>6306</v>
      </c>
      <c r="H218" t="s">
        <v>13984</v>
      </c>
      <c r="J218" s="61" t="s">
        <v>14257</v>
      </c>
      <c r="K218" s="61">
        <v>43970.490393518521</v>
      </c>
      <c r="M218" t="s">
        <v>18301</v>
      </c>
      <c r="N218" t="s">
        <v>342</v>
      </c>
      <c r="O218" t="s">
        <v>347</v>
      </c>
      <c r="P218" t="s">
        <v>103</v>
      </c>
      <c r="Q218" t="s">
        <v>18212</v>
      </c>
    </row>
    <row r="219" spans="1:17">
      <c r="A219" t="s">
        <v>17648</v>
      </c>
      <c r="B219" t="s">
        <v>106</v>
      </c>
      <c r="C219" t="s">
        <v>214</v>
      </c>
      <c r="D219" t="s">
        <v>10</v>
      </c>
      <c r="E219" t="s">
        <v>8869</v>
      </c>
      <c r="F219" t="s">
        <v>17649</v>
      </c>
      <c r="G219" t="s">
        <v>12</v>
      </c>
      <c r="H219" t="s">
        <v>220</v>
      </c>
      <c r="J219" s="61" t="s">
        <v>30</v>
      </c>
      <c r="K219" s="61">
        <v>43970.501192129632</v>
      </c>
      <c r="M219" t="s">
        <v>8871</v>
      </c>
      <c r="N219" t="s">
        <v>342</v>
      </c>
      <c r="O219" t="s">
        <v>348</v>
      </c>
      <c r="P219" t="s">
        <v>2394</v>
      </c>
      <c r="Q219" t="s">
        <v>18302</v>
      </c>
    </row>
    <row r="220" spans="1:17">
      <c r="A220" t="s">
        <v>17650</v>
      </c>
      <c r="B220" t="s">
        <v>106</v>
      </c>
      <c r="C220" t="s">
        <v>214</v>
      </c>
      <c r="D220" t="s">
        <v>20</v>
      </c>
      <c r="E220" t="s">
        <v>15573</v>
      </c>
      <c r="F220" t="s">
        <v>17651</v>
      </c>
      <c r="G220" t="s">
        <v>12</v>
      </c>
      <c r="H220" t="s">
        <v>1018</v>
      </c>
      <c r="J220" s="61" t="s">
        <v>42</v>
      </c>
      <c r="K220" s="61">
        <v>43970.553495370368</v>
      </c>
      <c r="M220" t="s">
        <v>15963</v>
      </c>
      <c r="N220" t="s">
        <v>342</v>
      </c>
      <c r="O220" t="s">
        <v>347</v>
      </c>
      <c r="P220" t="s">
        <v>14407</v>
      </c>
      <c r="Q220" t="s">
        <v>18303</v>
      </c>
    </row>
    <row r="221" spans="1:17">
      <c r="A221" t="s">
        <v>17652</v>
      </c>
      <c r="B221" t="s">
        <v>175</v>
      </c>
      <c r="C221" t="s">
        <v>214</v>
      </c>
      <c r="D221" t="s">
        <v>20</v>
      </c>
      <c r="E221" t="s">
        <v>667</v>
      </c>
      <c r="F221" t="s">
        <v>17653</v>
      </c>
      <c r="G221" t="s">
        <v>6306</v>
      </c>
      <c r="H221" t="s">
        <v>13984</v>
      </c>
      <c r="J221" s="61" t="s">
        <v>14257</v>
      </c>
      <c r="K221" s="61">
        <v>43970.555578703701</v>
      </c>
      <c r="M221" t="s">
        <v>668</v>
      </c>
      <c r="N221" t="s">
        <v>342</v>
      </c>
      <c r="O221" t="s">
        <v>343</v>
      </c>
      <c r="P221" t="s">
        <v>103</v>
      </c>
      <c r="Q221" t="s">
        <v>749</v>
      </c>
    </row>
    <row r="222" spans="1:17">
      <c r="A222" t="s">
        <v>17654</v>
      </c>
      <c r="B222" t="s">
        <v>106</v>
      </c>
      <c r="C222" t="s">
        <v>214</v>
      </c>
      <c r="D222" t="s">
        <v>10</v>
      </c>
      <c r="E222" t="s">
        <v>1430</v>
      </c>
      <c r="F222" t="s">
        <v>17655</v>
      </c>
      <c r="G222" t="s">
        <v>18</v>
      </c>
      <c r="H222" t="s">
        <v>705</v>
      </c>
      <c r="J222" s="61" t="s">
        <v>40</v>
      </c>
      <c r="K222" s="61">
        <v>43970.642407407409</v>
      </c>
      <c r="M222" t="s">
        <v>663</v>
      </c>
      <c r="N222" t="s">
        <v>342</v>
      </c>
      <c r="O222" t="s">
        <v>344</v>
      </c>
      <c r="P222" t="s">
        <v>18304</v>
      </c>
      <c r="Q222" t="s">
        <v>18304</v>
      </c>
    </row>
    <row r="223" spans="1:17">
      <c r="A223" t="s">
        <v>17656</v>
      </c>
      <c r="B223" t="s">
        <v>9</v>
      </c>
      <c r="C223" t="s">
        <v>214</v>
      </c>
      <c r="D223" t="s">
        <v>10</v>
      </c>
      <c r="E223" t="s">
        <v>283</v>
      </c>
      <c r="F223" t="s">
        <v>17657</v>
      </c>
      <c r="G223" t="s">
        <v>6306</v>
      </c>
      <c r="H223" t="s">
        <v>14169</v>
      </c>
      <c r="J223" s="61" t="s">
        <v>14257</v>
      </c>
      <c r="K223" s="61">
        <v>43970.605983796297</v>
      </c>
      <c r="M223" t="s">
        <v>766</v>
      </c>
      <c r="N223" t="s">
        <v>353</v>
      </c>
      <c r="O223" t="s">
        <v>742</v>
      </c>
      <c r="P223" t="s">
        <v>103</v>
      </c>
      <c r="Q223" t="s">
        <v>2502</v>
      </c>
    </row>
    <row r="224" spans="1:17">
      <c r="A224" t="s">
        <v>17658</v>
      </c>
      <c r="B224" t="s">
        <v>106</v>
      </c>
      <c r="C224" t="s">
        <v>214</v>
      </c>
      <c r="D224" t="s">
        <v>20</v>
      </c>
      <c r="E224" t="s">
        <v>15394</v>
      </c>
      <c r="F224" t="s">
        <v>17659</v>
      </c>
      <c r="G224" t="s">
        <v>12</v>
      </c>
      <c r="H224" t="s">
        <v>65</v>
      </c>
      <c r="J224" s="61" t="s">
        <v>92</v>
      </c>
      <c r="K224" s="61">
        <v>43970.625590277778</v>
      </c>
      <c r="M224" t="s">
        <v>15871</v>
      </c>
      <c r="N224" t="s">
        <v>342</v>
      </c>
      <c r="O224" t="s">
        <v>347</v>
      </c>
      <c r="P224" t="s">
        <v>18175</v>
      </c>
      <c r="Q224" t="s">
        <v>5954</v>
      </c>
    </row>
    <row r="225" spans="1:17">
      <c r="A225" t="s">
        <v>17660</v>
      </c>
      <c r="B225" t="s">
        <v>175</v>
      </c>
      <c r="C225" t="s">
        <v>214</v>
      </c>
      <c r="D225" t="s">
        <v>10</v>
      </c>
      <c r="E225" t="s">
        <v>17565</v>
      </c>
      <c r="F225" t="s">
        <v>17661</v>
      </c>
      <c r="G225" t="s">
        <v>6306</v>
      </c>
      <c r="H225" t="s">
        <v>13984</v>
      </c>
      <c r="J225" s="61" t="s">
        <v>14257</v>
      </c>
      <c r="K225" s="61">
        <v>43970.630520833336</v>
      </c>
      <c r="M225" t="s">
        <v>18258</v>
      </c>
      <c r="N225" t="s">
        <v>342</v>
      </c>
      <c r="O225" t="s">
        <v>343</v>
      </c>
      <c r="P225" t="s">
        <v>103</v>
      </c>
      <c r="Q225" t="s">
        <v>749</v>
      </c>
    </row>
    <row r="226" spans="1:17">
      <c r="A226" t="s">
        <v>17662</v>
      </c>
      <c r="B226" t="s">
        <v>106</v>
      </c>
      <c r="C226" t="s">
        <v>214</v>
      </c>
      <c r="D226" t="s">
        <v>10</v>
      </c>
      <c r="E226" t="s">
        <v>55</v>
      </c>
      <c r="F226" t="s">
        <v>17663</v>
      </c>
      <c r="G226" t="s">
        <v>12</v>
      </c>
      <c r="H226" t="s">
        <v>157</v>
      </c>
      <c r="J226" s="61" t="s">
        <v>87</v>
      </c>
      <c r="K226" s="61">
        <v>43970.642789351848</v>
      </c>
      <c r="M226" t="s">
        <v>372</v>
      </c>
      <c r="N226" t="s">
        <v>342</v>
      </c>
      <c r="O226" t="s">
        <v>344</v>
      </c>
      <c r="P226" t="s">
        <v>18305</v>
      </c>
      <c r="Q226" t="s">
        <v>5166</v>
      </c>
    </row>
    <row r="227" spans="1:17">
      <c r="A227" t="s">
        <v>17664</v>
      </c>
      <c r="B227" t="s">
        <v>106</v>
      </c>
      <c r="C227" t="s">
        <v>214</v>
      </c>
      <c r="D227" t="s">
        <v>10</v>
      </c>
      <c r="E227" t="s">
        <v>702</v>
      </c>
      <c r="F227" t="s">
        <v>17665</v>
      </c>
      <c r="G227" t="s">
        <v>12</v>
      </c>
      <c r="H227" t="s">
        <v>205</v>
      </c>
      <c r="J227" s="61" t="s">
        <v>16</v>
      </c>
      <c r="K227" s="61">
        <v>43970.709398148145</v>
      </c>
      <c r="M227" t="s">
        <v>703</v>
      </c>
      <c r="N227" t="s">
        <v>342</v>
      </c>
      <c r="O227" t="s">
        <v>347</v>
      </c>
      <c r="P227" t="s">
        <v>18306</v>
      </c>
      <c r="Q227" t="s">
        <v>18307</v>
      </c>
    </row>
    <row r="228" spans="1:17">
      <c r="A228" t="s">
        <v>17666</v>
      </c>
      <c r="B228" t="s">
        <v>106</v>
      </c>
      <c r="C228" t="s">
        <v>214</v>
      </c>
      <c r="D228" t="s">
        <v>20</v>
      </c>
      <c r="E228" t="s">
        <v>702</v>
      </c>
      <c r="F228" t="s">
        <v>17667</v>
      </c>
      <c r="G228" t="s">
        <v>12</v>
      </c>
      <c r="H228" t="s">
        <v>205</v>
      </c>
      <c r="J228" s="61" t="s">
        <v>16</v>
      </c>
      <c r="K228" s="61">
        <v>43970.71429398148</v>
      </c>
      <c r="M228" t="s">
        <v>703</v>
      </c>
      <c r="N228" t="s">
        <v>342</v>
      </c>
      <c r="O228" t="s">
        <v>347</v>
      </c>
      <c r="P228" t="s">
        <v>18308</v>
      </c>
      <c r="Q228" t="s">
        <v>18309</v>
      </c>
    </row>
    <row r="229" spans="1:17">
      <c r="A229" t="s">
        <v>17668</v>
      </c>
      <c r="B229" t="s">
        <v>106</v>
      </c>
      <c r="C229" t="s">
        <v>214</v>
      </c>
      <c r="D229" t="s">
        <v>10</v>
      </c>
      <c r="E229" t="s">
        <v>1046</v>
      </c>
      <c r="F229" t="s">
        <v>17669</v>
      </c>
      <c r="G229" t="s">
        <v>12</v>
      </c>
      <c r="H229" t="s">
        <v>1018</v>
      </c>
      <c r="J229" s="61" t="s">
        <v>42</v>
      </c>
      <c r="K229" s="61">
        <v>43970.726967592593</v>
      </c>
      <c r="M229" t="s">
        <v>1048</v>
      </c>
      <c r="N229" t="s">
        <v>342</v>
      </c>
      <c r="O229" t="s">
        <v>349</v>
      </c>
      <c r="P229" t="s">
        <v>103</v>
      </c>
      <c r="Q229" t="s">
        <v>749</v>
      </c>
    </row>
    <row r="230" spans="1:17">
      <c r="A230" t="s">
        <v>17670</v>
      </c>
      <c r="B230" t="s">
        <v>106</v>
      </c>
      <c r="C230" t="s">
        <v>214</v>
      </c>
      <c r="D230" t="s">
        <v>10</v>
      </c>
      <c r="E230" t="s">
        <v>12704</v>
      </c>
      <c r="F230" t="s">
        <v>17671</v>
      </c>
      <c r="G230" t="s">
        <v>6306</v>
      </c>
      <c r="H230" t="s">
        <v>13984</v>
      </c>
      <c r="J230" s="61" t="s">
        <v>14257</v>
      </c>
      <c r="K230" s="61">
        <v>43970.739201388889</v>
      </c>
      <c r="M230" t="s">
        <v>13602</v>
      </c>
      <c r="N230" t="s">
        <v>342</v>
      </c>
      <c r="O230" t="s">
        <v>347</v>
      </c>
      <c r="P230" t="s">
        <v>103</v>
      </c>
      <c r="Q230" t="s">
        <v>18310</v>
      </c>
    </row>
    <row r="231" spans="1:17">
      <c r="A231" t="s">
        <v>17672</v>
      </c>
      <c r="B231" t="s">
        <v>106</v>
      </c>
      <c r="C231" t="s">
        <v>214</v>
      </c>
      <c r="D231" t="s">
        <v>20</v>
      </c>
      <c r="E231" t="s">
        <v>752</v>
      </c>
      <c r="F231" t="s">
        <v>17673</v>
      </c>
      <c r="G231" t="s">
        <v>12</v>
      </c>
      <c r="H231" t="s">
        <v>17363</v>
      </c>
      <c r="J231" s="61" t="s">
        <v>14</v>
      </c>
      <c r="K231" s="61">
        <v>43970.75277777778</v>
      </c>
      <c r="M231" t="s">
        <v>753</v>
      </c>
      <c r="N231" t="s">
        <v>342</v>
      </c>
      <c r="O231" t="s">
        <v>345</v>
      </c>
      <c r="P231" t="s">
        <v>18311</v>
      </c>
      <c r="Q231" t="s">
        <v>18312</v>
      </c>
    </row>
    <row r="232" spans="1:17">
      <c r="A232" t="s">
        <v>17674</v>
      </c>
      <c r="B232" t="s">
        <v>106</v>
      </c>
      <c r="C232" t="s">
        <v>214</v>
      </c>
      <c r="D232" t="s">
        <v>20</v>
      </c>
      <c r="E232" t="s">
        <v>99</v>
      </c>
      <c r="F232" t="s">
        <v>17675</v>
      </c>
      <c r="G232" t="s">
        <v>12</v>
      </c>
      <c r="H232" t="s">
        <v>205</v>
      </c>
      <c r="J232" s="61" t="s">
        <v>16</v>
      </c>
      <c r="K232" s="61">
        <v>43970.750393518516</v>
      </c>
      <c r="M232" t="s">
        <v>384</v>
      </c>
      <c r="N232" t="s">
        <v>342</v>
      </c>
      <c r="O232" t="s">
        <v>347</v>
      </c>
      <c r="P232" t="s">
        <v>18313</v>
      </c>
      <c r="Q232" t="s">
        <v>18314</v>
      </c>
    </row>
    <row r="233" spans="1:17">
      <c r="A233" t="s">
        <v>17676</v>
      </c>
      <c r="B233" t="s">
        <v>106</v>
      </c>
      <c r="C233" t="s">
        <v>214</v>
      </c>
      <c r="D233" t="s">
        <v>10</v>
      </c>
      <c r="E233" t="s">
        <v>12875</v>
      </c>
      <c r="F233" t="s">
        <v>17677</v>
      </c>
      <c r="G233" t="s">
        <v>6306</v>
      </c>
      <c r="H233" t="s">
        <v>13984</v>
      </c>
      <c r="J233" s="61" t="s">
        <v>14257</v>
      </c>
      <c r="K233" s="61">
        <v>43970.787604166668</v>
      </c>
      <c r="M233" t="s">
        <v>13477</v>
      </c>
      <c r="N233" t="s">
        <v>342</v>
      </c>
      <c r="O233" t="s">
        <v>347</v>
      </c>
      <c r="P233" t="s">
        <v>103</v>
      </c>
      <c r="Q233" t="s">
        <v>18174</v>
      </c>
    </row>
    <row r="234" spans="1:17">
      <c r="A234" t="s">
        <v>17678</v>
      </c>
      <c r="B234" t="s">
        <v>106</v>
      </c>
      <c r="C234" t="s">
        <v>214</v>
      </c>
      <c r="D234" t="s">
        <v>20</v>
      </c>
      <c r="E234" t="s">
        <v>8869</v>
      </c>
      <c r="F234" t="s">
        <v>17679</v>
      </c>
      <c r="G234" t="s">
        <v>12</v>
      </c>
      <c r="H234" t="s">
        <v>220</v>
      </c>
      <c r="J234" s="61" t="s">
        <v>30</v>
      </c>
      <c r="K234" s="61">
        <v>43971.405034722222</v>
      </c>
      <c r="M234" t="s">
        <v>8871</v>
      </c>
      <c r="N234" t="s">
        <v>342</v>
      </c>
      <c r="O234" t="s">
        <v>348</v>
      </c>
      <c r="P234" t="s">
        <v>18203</v>
      </c>
      <c r="Q234" t="s">
        <v>1671</v>
      </c>
    </row>
    <row r="235" spans="1:17">
      <c r="A235" t="s">
        <v>17680</v>
      </c>
      <c r="B235" t="s">
        <v>106</v>
      </c>
      <c r="C235" t="s">
        <v>214</v>
      </c>
      <c r="D235" t="s">
        <v>20</v>
      </c>
      <c r="E235" t="s">
        <v>6007</v>
      </c>
      <c r="F235" t="s">
        <v>17681</v>
      </c>
      <c r="G235" t="s">
        <v>18</v>
      </c>
      <c r="H235" t="s">
        <v>116</v>
      </c>
      <c r="J235" s="61" t="s">
        <v>117</v>
      </c>
      <c r="K235" s="61">
        <v>43971.41134259259</v>
      </c>
      <c r="M235" t="s">
        <v>6009</v>
      </c>
      <c r="N235" t="s">
        <v>342</v>
      </c>
      <c r="O235" t="s">
        <v>344</v>
      </c>
      <c r="P235" t="s">
        <v>103</v>
      </c>
      <c r="Q235" t="s">
        <v>18315</v>
      </c>
    </row>
    <row r="236" spans="1:17">
      <c r="A236" t="s">
        <v>17682</v>
      </c>
      <c r="B236" t="s">
        <v>106</v>
      </c>
      <c r="C236" t="s">
        <v>214</v>
      </c>
      <c r="D236" t="s">
        <v>10</v>
      </c>
      <c r="E236" t="s">
        <v>672</v>
      </c>
      <c r="F236" t="s">
        <v>17683</v>
      </c>
      <c r="G236" t="s">
        <v>12</v>
      </c>
      <c r="H236" t="s">
        <v>216</v>
      </c>
      <c r="J236" s="61" t="s">
        <v>45</v>
      </c>
      <c r="K236" s="61">
        <v>43971.415405092594</v>
      </c>
      <c r="M236" t="s">
        <v>673</v>
      </c>
      <c r="N236" t="s">
        <v>342</v>
      </c>
      <c r="O236" t="s">
        <v>344</v>
      </c>
      <c r="P236" t="s">
        <v>18316</v>
      </c>
      <c r="Q236" t="s">
        <v>18317</v>
      </c>
    </row>
    <row r="237" spans="1:17">
      <c r="A237" t="s">
        <v>17684</v>
      </c>
      <c r="B237" t="s">
        <v>106</v>
      </c>
      <c r="C237" t="s">
        <v>214</v>
      </c>
      <c r="D237" t="s">
        <v>10</v>
      </c>
      <c r="E237" t="s">
        <v>8869</v>
      </c>
      <c r="F237" t="s">
        <v>17685</v>
      </c>
      <c r="G237" t="s">
        <v>12</v>
      </c>
      <c r="H237" t="s">
        <v>220</v>
      </c>
      <c r="J237" s="61" t="s">
        <v>30</v>
      </c>
      <c r="K237" s="61">
        <v>43971.416087962964</v>
      </c>
      <c r="M237" t="s">
        <v>8871</v>
      </c>
      <c r="N237" t="s">
        <v>342</v>
      </c>
      <c r="O237" t="s">
        <v>348</v>
      </c>
      <c r="P237" t="s">
        <v>4262</v>
      </c>
      <c r="Q237" t="s">
        <v>4176</v>
      </c>
    </row>
    <row r="238" spans="1:17">
      <c r="A238" t="s">
        <v>17686</v>
      </c>
      <c r="B238" t="s">
        <v>106</v>
      </c>
      <c r="C238" t="s">
        <v>214</v>
      </c>
      <c r="D238" t="s">
        <v>20</v>
      </c>
      <c r="E238" t="s">
        <v>134</v>
      </c>
      <c r="F238" t="s">
        <v>17687</v>
      </c>
      <c r="G238" t="s">
        <v>12</v>
      </c>
      <c r="H238" t="s">
        <v>65</v>
      </c>
      <c r="J238" s="61" t="s">
        <v>202</v>
      </c>
      <c r="K238" s="61">
        <v>43971.422581018516</v>
      </c>
      <c r="M238" t="s">
        <v>382</v>
      </c>
      <c r="N238" t="s">
        <v>342</v>
      </c>
      <c r="O238" t="s">
        <v>343</v>
      </c>
      <c r="P238" t="s">
        <v>18318</v>
      </c>
      <c r="Q238" t="s">
        <v>18319</v>
      </c>
    </row>
    <row r="239" spans="1:17">
      <c r="A239" t="s">
        <v>17688</v>
      </c>
      <c r="B239" t="s">
        <v>106</v>
      </c>
      <c r="C239" t="s">
        <v>214</v>
      </c>
      <c r="D239" t="s">
        <v>10</v>
      </c>
      <c r="E239" t="s">
        <v>323</v>
      </c>
      <c r="F239" t="s">
        <v>17689</v>
      </c>
      <c r="G239" t="s">
        <v>18</v>
      </c>
      <c r="H239" t="s">
        <v>11249</v>
      </c>
      <c r="J239" s="61" t="s">
        <v>19</v>
      </c>
      <c r="K239" s="61">
        <v>43971.454027777778</v>
      </c>
      <c r="M239" t="s">
        <v>548</v>
      </c>
      <c r="N239" t="s">
        <v>342</v>
      </c>
      <c r="O239" t="s">
        <v>349</v>
      </c>
      <c r="P239" t="s">
        <v>18320</v>
      </c>
      <c r="Q239" t="s">
        <v>18321</v>
      </c>
    </row>
    <row r="240" spans="1:17">
      <c r="A240" t="s">
        <v>17690</v>
      </c>
      <c r="B240" t="s">
        <v>106</v>
      </c>
      <c r="C240" t="s">
        <v>214</v>
      </c>
      <c r="D240" t="s">
        <v>10</v>
      </c>
      <c r="E240" t="s">
        <v>17691</v>
      </c>
      <c r="F240" t="s">
        <v>17692</v>
      </c>
      <c r="G240" t="s">
        <v>12</v>
      </c>
      <c r="H240" t="s">
        <v>205</v>
      </c>
      <c r="J240" s="61" t="s">
        <v>16</v>
      </c>
      <c r="K240" s="61">
        <v>43971.463703703703</v>
      </c>
      <c r="M240" t="s">
        <v>18322</v>
      </c>
      <c r="N240" t="s">
        <v>342</v>
      </c>
      <c r="O240" t="s">
        <v>347</v>
      </c>
      <c r="P240" t="s">
        <v>18323</v>
      </c>
      <c r="Q240" t="s">
        <v>749</v>
      </c>
    </row>
    <row r="241" spans="1:17">
      <c r="A241" t="s">
        <v>17693</v>
      </c>
      <c r="B241" t="s">
        <v>15</v>
      </c>
      <c r="C241" t="s">
        <v>214</v>
      </c>
      <c r="D241" t="s">
        <v>10</v>
      </c>
      <c r="E241" t="s">
        <v>610</v>
      </c>
      <c r="F241" t="s">
        <v>17694</v>
      </c>
      <c r="G241" t="s">
        <v>12</v>
      </c>
      <c r="H241" t="s">
        <v>11845</v>
      </c>
      <c r="J241" s="61" t="s">
        <v>80</v>
      </c>
      <c r="K241" s="61">
        <v>43971.472442129627</v>
      </c>
      <c r="M241" t="s">
        <v>611</v>
      </c>
      <c r="N241" t="s">
        <v>342</v>
      </c>
      <c r="O241" t="s">
        <v>343</v>
      </c>
      <c r="P241" t="s">
        <v>103</v>
      </c>
      <c r="Q241" t="s">
        <v>749</v>
      </c>
    </row>
    <row r="242" spans="1:17">
      <c r="A242" t="s">
        <v>17695</v>
      </c>
      <c r="B242" t="s">
        <v>9</v>
      </c>
      <c r="C242" t="s">
        <v>214</v>
      </c>
      <c r="D242" t="s">
        <v>20</v>
      </c>
      <c r="E242" t="s">
        <v>2608</v>
      </c>
      <c r="F242" t="s">
        <v>17696</v>
      </c>
      <c r="G242" t="s">
        <v>139</v>
      </c>
      <c r="H242" t="s">
        <v>644</v>
      </c>
      <c r="J242" s="61" t="s">
        <v>180</v>
      </c>
      <c r="K242" s="61">
        <v>43971.493402777778</v>
      </c>
      <c r="M242" t="s">
        <v>2606</v>
      </c>
      <c r="N242" t="s">
        <v>342</v>
      </c>
      <c r="O242" t="s">
        <v>349</v>
      </c>
      <c r="P242" t="s">
        <v>18324</v>
      </c>
      <c r="Q242" t="s">
        <v>18324</v>
      </c>
    </row>
    <row r="243" spans="1:17">
      <c r="A243" t="s">
        <v>17697</v>
      </c>
      <c r="B243" t="s">
        <v>106</v>
      </c>
      <c r="C243" t="s">
        <v>214</v>
      </c>
      <c r="D243" t="s">
        <v>10</v>
      </c>
      <c r="E243" t="s">
        <v>14999</v>
      </c>
      <c r="F243" t="s">
        <v>17698</v>
      </c>
      <c r="G243" t="s">
        <v>18</v>
      </c>
      <c r="H243" t="s">
        <v>705</v>
      </c>
      <c r="J243" s="61" t="s">
        <v>58</v>
      </c>
      <c r="K243" s="61">
        <v>43971.501643518517</v>
      </c>
      <c r="M243" t="s">
        <v>15673</v>
      </c>
      <c r="N243" t="s">
        <v>342</v>
      </c>
      <c r="O243" t="s">
        <v>344</v>
      </c>
      <c r="P243" t="s">
        <v>18325</v>
      </c>
      <c r="Q243" t="s">
        <v>18325</v>
      </c>
    </row>
    <row r="244" spans="1:17">
      <c r="A244" t="s">
        <v>17699</v>
      </c>
      <c r="B244" t="s">
        <v>106</v>
      </c>
      <c r="C244" t="s">
        <v>214</v>
      </c>
      <c r="D244" t="s">
        <v>10</v>
      </c>
      <c r="E244" t="s">
        <v>124</v>
      </c>
      <c r="F244" t="s">
        <v>17700</v>
      </c>
      <c r="G244" t="s">
        <v>18</v>
      </c>
      <c r="H244" t="s">
        <v>705</v>
      </c>
      <c r="J244" s="61" t="s">
        <v>40</v>
      </c>
      <c r="K244" s="61">
        <v>43971.511203703703</v>
      </c>
      <c r="M244" t="s">
        <v>451</v>
      </c>
      <c r="N244" t="s">
        <v>342</v>
      </c>
      <c r="O244" t="s">
        <v>344</v>
      </c>
      <c r="P244" t="s">
        <v>18326</v>
      </c>
      <c r="Q244" t="s">
        <v>18327</v>
      </c>
    </row>
    <row r="245" spans="1:17">
      <c r="A245" t="s">
        <v>17701</v>
      </c>
      <c r="B245" t="s">
        <v>106</v>
      </c>
      <c r="C245" t="s">
        <v>214</v>
      </c>
      <c r="D245" t="s">
        <v>10</v>
      </c>
      <c r="E245" t="s">
        <v>151</v>
      </c>
      <c r="F245" t="s">
        <v>17702</v>
      </c>
      <c r="G245" t="s">
        <v>6306</v>
      </c>
      <c r="H245" t="s">
        <v>14169</v>
      </c>
      <c r="J245" s="61" t="s">
        <v>14260</v>
      </c>
      <c r="K245" s="61">
        <v>43971.559016203704</v>
      </c>
      <c r="M245" t="s">
        <v>539</v>
      </c>
      <c r="N245" t="s">
        <v>353</v>
      </c>
      <c r="O245" t="s">
        <v>742</v>
      </c>
      <c r="P245" t="s">
        <v>103</v>
      </c>
      <c r="Q245" t="s">
        <v>759</v>
      </c>
    </row>
    <row r="246" spans="1:17">
      <c r="A246" t="s">
        <v>17703</v>
      </c>
      <c r="B246" t="s">
        <v>305</v>
      </c>
      <c r="C246" t="s">
        <v>214</v>
      </c>
      <c r="D246" t="s">
        <v>10</v>
      </c>
      <c r="E246" t="s">
        <v>9432</v>
      </c>
      <c r="F246" t="s">
        <v>17704</v>
      </c>
      <c r="G246" t="s">
        <v>22</v>
      </c>
      <c r="H246" t="s">
        <v>9755</v>
      </c>
      <c r="J246" s="61" t="s">
        <v>24</v>
      </c>
      <c r="K246" s="61">
        <v>43971.60497685185</v>
      </c>
      <c r="M246" t="s">
        <v>9434</v>
      </c>
      <c r="N246" t="s">
        <v>342</v>
      </c>
      <c r="O246" t="s">
        <v>343</v>
      </c>
      <c r="P246" t="s">
        <v>103</v>
      </c>
      <c r="Q246" t="s">
        <v>749</v>
      </c>
    </row>
    <row r="247" spans="1:17">
      <c r="A247" t="s">
        <v>17705</v>
      </c>
      <c r="B247" t="s">
        <v>106</v>
      </c>
      <c r="C247" t="s">
        <v>214</v>
      </c>
      <c r="D247" t="s">
        <v>20</v>
      </c>
      <c r="E247" t="s">
        <v>8531</v>
      </c>
      <c r="F247" t="s">
        <v>17536</v>
      </c>
      <c r="G247" t="s">
        <v>18</v>
      </c>
      <c r="H247" t="s">
        <v>705</v>
      </c>
      <c r="J247" s="61" t="s">
        <v>8525</v>
      </c>
      <c r="K247" s="61">
        <v>43971.624050925922</v>
      </c>
      <c r="M247" t="s">
        <v>8526</v>
      </c>
      <c r="N247" t="s">
        <v>342</v>
      </c>
      <c r="O247" t="s">
        <v>344</v>
      </c>
      <c r="P247" t="s">
        <v>18328</v>
      </c>
      <c r="Q247" t="s">
        <v>18329</v>
      </c>
    </row>
    <row r="248" spans="1:17">
      <c r="A248" t="s">
        <v>17706</v>
      </c>
      <c r="B248" t="s">
        <v>15</v>
      </c>
      <c r="C248" t="s">
        <v>214</v>
      </c>
      <c r="D248" t="s">
        <v>10</v>
      </c>
      <c r="E248" t="s">
        <v>223</v>
      </c>
      <c r="F248" t="s">
        <v>17707</v>
      </c>
      <c r="G248" t="s">
        <v>12</v>
      </c>
      <c r="H248" t="s">
        <v>1018</v>
      </c>
      <c r="J248" s="61" t="s">
        <v>42</v>
      </c>
      <c r="K248" s="61">
        <v>43971.630636574075</v>
      </c>
      <c r="M248" t="s">
        <v>431</v>
      </c>
      <c r="N248" t="s">
        <v>342</v>
      </c>
      <c r="O248" t="s">
        <v>343</v>
      </c>
      <c r="P248" t="s">
        <v>103</v>
      </c>
      <c r="Q248" t="s">
        <v>749</v>
      </c>
    </row>
    <row r="249" spans="1:17">
      <c r="A249" t="s">
        <v>17708</v>
      </c>
      <c r="B249" t="s">
        <v>106</v>
      </c>
      <c r="C249" t="s">
        <v>214</v>
      </c>
      <c r="D249" t="s">
        <v>10</v>
      </c>
      <c r="E249" t="s">
        <v>173</v>
      </c>
      <c r="F249" t="s">
        <v>17709</v>
      </c>
      <c r="G249" t="s">
        <v>6306</v>
      </c>
      <c r="H249" t="s">
        <v>14169</v>
      </c>
      <c r="J249" s="61" t="s">
        <v>14257</v>
      </c>
      <c r="K249" s="61">
        <v>43971.633819444447</v>
      </c>
      <c r="M249" t="s">
        <v>375</v>
      </c>
      <c r="N249" t="s">
        <v>353</v>
      </c>
      <c r="O249" t="s">
        <v>742</v>
      </c>
      <c r="P249" t="s">
        <v>103</v>
      </c>
      <c r="Q249" t="s">
        <v>2502</v>
      </c>
    </row>
    <row r="250" spans="1:17">
      <c r="A250" t="s">
        <v>17710</v>
      </c>
      <c r="B250" t="s">
        <v>106</v>
      </c>
      <c r="C250" t="s">
        <v>214</v>
      </c>
      <c r="D250" t="s">
        <v>20</v>
      </c>
      <c r="E250" t="s">
        <v>65</v>
      </c>
      <c r="F250" t="s">
        <v>17711</v>
      </c>
      <c r="G250" t="s">
        <v>12</v>
      </c>
      <c r="H250" t="s">
        <v>65</v>
      </c>
      <c r="J250" s="61" t="s">
        <v>177</v>
      </c>
      <c r="K250" s="61">
        <v>43971.655659722222</v>
      </c>
      <c r="M250" t="s">
        <v>16789</v>
      </c>
      <c r="N250" t="s">
        <v>342</v>
      </c>
      <c r="O250" t="s">
        <v>347</v>
      </c>
      <c r="P250" t="s">
        <v>18330</v>
      </c>
      <c r="Q250" t="s">
        <v>18331</v>
      </c>
    </row>
    <row r="251" spans="1:17">
      <c r="A251" t="s">
        <v>17712</v>
      </c>
      <c r="B251" t="s">
        <v>106</v>
      </c>
      <c r="C251" t="s">
        <v>214</v>
      </c>
      <c r="D251" t="s">
        <v>10</v>
      </c>
      <c r="E251" t="s">
        <v>17713</v>
      </c>
      <c r="F251" t="s">
        <v>17714</v>
      </c>
      <c r="G251" t="s">
        <v>6306</v>
      </c>
      <c r="H251" t="s">
        <v>13984</v>
      </c>
      <c r="J251" s="61" t="s">
        <v>14257</v>
      </c>
      <c r="K251" s="61">
        <v>43971.660833333335</v>
      </c>
      <c r="M251" t="s">
        <v>18332</v>
      </c>
      <c r="N251" t="s">
        <v>342</v>
      </c>
      <c r="O251" t="s">
        <v>347</v>
      </c>
      <c r="P251" t="s">
        <v>103</v>
      </c>
      <c r="Q251" t="s">
        <v>18333</v>
      </c>
    </row>
    <row r="252" spans="1:17">
      <c r="A252" t="s">
        <v>17715</v>
      </c>
      <c r="B252" t="s">
        <v>305</v>
      </c>
      <c r="C252" t="s">
        <v>214</v>
      </c>
      <c r="D252" t="s">
        <v>10</v>
      </c>
      <c r="E252" t="s">
        <v>229</v>
      </c>
      <c r="F252" t="s">
        <v>17716</v>
      </c>
      <c r="G252" t="s">
        <v>22</v>
      </c>
      <c r="H252" t="s">
        <v>9755</v>
      </c>
      <c r="J252" s="61" t="s">
        <v>24</v>
      </c>
      <c r="K252" s="61">
        <v>43971.676678240743</v>
      </c>
      <c r="M252" t="s">
        <v>1611</v>
      </c>
      <c r="N252" t="s">
        <v>342</v>
      </c>
      <c r="O252" t="s">
        <v>343</v>
      </c>
      <c r="P252" t="s">
        <v>103</v>
      </c>
      <c r="Q252" t="s">
        <v>749</v>
      </c>
    </row>
    <row r="253" spans="1:17">
      <c r="A253" t="s">
        <v>17717</v>
      </c>
      <c r="B253" t="s">
        <v>106</v>
      </c>
      <c r="C253" t="s">
        <v>214</v>
      </c>
      <c r="D253" t="s">
        <v>20</v>
      </c>
      <c r="E253" t="s">
        <v>4750</v>
      </c>
      <c r="F253" t="s">
        <v>17572</v>
      </c>
      <c r="G253" t="s">
        <v>12</v>
      </c>
      <c r="H253" t="s">
        <v>11845</v>
      </c>
      <c r="J253" s="61" t="s">
        <v>53</v>
      </c>
      <c r="K253" s="61">
        <v>43971.702152777776</v>
      </c>
      <c r="M253" t="s">
        <v>472</v>
      </c>
      <c r="N253" t="s">
        <v>342</v>
      </c>
      <c r="O253" t="s">
        <v>347</v>
      </c>
      <c r="P253" t="s">
        <v>103</v>
      </c>
      <c r="Q253" t="s">
        <v>18334</v>
      </c>
    </row>
    <row r="254" spans="1:17">
      <c r="A254" t="s">
        <v>17718</v>
      </c>
      <c r="B254" t="s">
        <v>106</v>
      </c>
      <c r="C254" t="s">
        <v>214</v>
      </c>
      <c r="D254" t="s">
        <v>10</v>
      </c>
      <c r="E254" t="s">
        <v>12875</v>
      </c>
      <c r="F254" t="s">
        <v>17719</v>
      </c>
      <c r="G254" t="s">
        <v>6306</v>
      </c>
      <c r="H254" t="s">
        <v>13984</v>
      </c>
      <c r="J254" s="61" t="s">
        <v>14257</v>
      </c>
      <c r="K254" s="61">
        <v>43971.704872685186</v>
      </c>
      <c r="M254" t="s">
        <v>13477</v>
      </c>
      <c r="N254" t="s">
        <v>342</v>
      </c>
      <c r="O254" t="s">
        <v>347</v>
      </c>
      <c r="P254" t="s">
        <v>103</v>
      </c>
      <c r="Q254" t="s">
        <v>18335</v>
      </c>
    </row>
    <row r="255" spans="1:17">
      <c r="A255" t="s">
        <v>17720</v>
      </c>
      <c r="B255" t="s">
        <v>106</v>
      </c>
      <c r="C255" t="s">
        <v>214</v>
      </c>
      <c r="D255" t="s">
        <v>20</v>
      </c>
      <c r="E255" t="s">
        <v>17721</v>
      </c>
      <c r="F255" t="s">
        <v>17722</v>
      </c>
      <c r="G255" t="s">
        <v>6306</v>
      </c>
      <c r="H255" t="s">
        <v>14169</v>
      </c>
      <c r="J255" s="61" t="s">
        <v>14260</v>
      </c>
      <c r="K255" s="61">
        <v>43971.717905092592</v>
      </c>
      <c r="M255" t="s">
        <v>18336</v>
      </c>
      <c r="N255" t="s">
        <v>353</v>
      </c>
      <c r="O255" t="s">
        <v>742</v>
      </c>
      <c r="P255" t="s">
        <v>103</v>
      </c>
      <c r="Q255" t="s">
        <v>760</v>
      </c>
    </row>
    <row r="256" spans="1:17">
      <c r="A256" t="s">
        <v>17723</v>
      </c>
      <c r="B256" t="s">
        <v>106</v>
      </c>
      <c r="C256" t="s">
        <v>214</v>
      </c>
      <c r="D256" t="s">
        <v>10</v>
      </c>
      <c r="E256" t="s">
        <v>9161</v>
      </c>
      <c r="F256" t="s">
        <v>17724</v>
      </c>
      <c r="G256" t="s">
        <v>18</v>
      </c>
      <c r="H256" t="s">
        <v>705</v>
      </c>
      <c r="J256" s="61" t="s">
        <v>40</v>
      </c>
      <c r="K256" s="61">
        <v>43971.731215277781</v>
      </c>
      <c r="M256" t="s">
        <v>9163</v>
      </c>
      <c r="N256" t="s">
        <v>342</v>
      </c>
      <c r="O256" t="s">
        <v>344</v>
      </c>
      <c r="P256" t="s">
        <v>18337</v>
      </c>
      <c r="Q256" t="s">
        <v>18338</v>
      </c>
    </row>
    <row r="257" spans="1:17">
      <c r="A257" t="s">
        <v>17725</v>
      </c>
      <c r="B257" t="s">
        <v>106</v>
      </c>
      <c r="C257" t="s">
        <v>214</v>
      </c>
      <c r="D257" t="s">
        <v>10</v>
      </c>
      <c r="E257" t="s">
        <v>15394</v>
      </c>
      <c r="F257" t="s">
        <v>17726</v>
      </c>
      <c r="G257" t="s">
        <v>18</v>
      </c>
      <c r="H257" t="s">
        <v>705</v>
      </c>
      <c r="J257" s="61" t="s">
        <v>40</v>
      </c>
      <c r="K257" s="61">
        <v>43971.74114583333</v>
      </c>
      <c r="M257" t="s">
        <v>15871</v>
      </c>
      <c r="N257" t="s">
        <v>342</v>
      </c>
      <c r="O257" t="s">
        <v>344</v>
      </c>
      <c r="P257" t="s">
        <v>18339</v>
      </c>
      <c r="Q257" t="s">
        <v>18339</v>
      </c>
    </row>
    <row r="258" spans="1:17">
      <c r="A258" t="s">
        <v>17727</v>
      </c>
      <c r="B258" t="s">
        <v>106</v>
      </c>
      <c r="C258" t="s">
        <v>214</v>
      </c>
      <c r="D258" t="s">
        <v>10</v>
      </c>
      <c r="E258" t="s">
        <v>104</v>
      </c>
      <c r="F258" t="s">
        <v>17728</v>
      </c>
      <c r="G258" t="s">
        <v>12</v>
      </c>
      <c r="H258" t="s">
        <v>179</v>
      </c>
      <c r="J258" s="61" t="s">
        <v>58</v>
      </c>
      <c r="K258" s="61">
        <v>43971.744745370372</v>
      </c>
      <c r="M258" t="s">
        <v>389</v>
      </c>
      <c r="N258" t="s">
        <v>342</v>
      </c>
      <c r="O258" t="s">
        <v>740</v>
      </c>
      <c r="P258" t="s">
        <v>18340</v>
      </c>
      <c r="Q258" t="s">
        <v>18341</v>
      </c>
    </row>
    <row r="259" spans="1:17">
      <c r="A259" t="s">
        <v>17729</v>
      </c>
      <c r="B259" t="s">
        <v>106</v>
      </c>
      <c r="C259" t="s">
        <v>214</v>
      </c>
      <c r="D259" t="s">
        <v>20</v>
      </c>
      <c r="E259" t="s">
        <v>288</v>
      </c>
      <c r="F259" t="s">
        <v>17730</v>
      </c>
      <c r="G259" t="s">
        <v>6306</v>
      </c>
      <c r="H259" t="s">
        <v>13984</v>
      </c>
      <c r="J259" s="61" t="s">
        <v>14257</v>
      </c>
      <c r="K259" s="61">
        <v>43971.752280092594</v>
      </c>
      <c r="M259" t="s">
        <v>2695</v>
      </c>
      <c r="N259" t="s">
        <v>342</v>
      </c>
      <c r="O259" t="s">
        <v>347</v>
      </c>
      <c r="P259" t="s">
        <v>103</v>
      </c>
      <c r="Q259" t="s">
        <v>18333</v>
      </c>
    </row>
    <row r="260" spans="1:17">
      <c r="A260" t="s">
        <v>17731</v>
      </c>
      <c r="B260" t="s">
        <v>9</v>
      </c>
      <c r="C260" t="s">
        <v>214</v>
      </c>
      <c r="D260" t="s">
        <v>10</v>
      </c>
      <c r="E260" t="s">
        <v>319</v>
      </c>
      <c r="F260" t="s">
        <v>17732</v>
      </c>
      <c r="G260" t="s">
        <v>139</v>
      </c>
      <c r="H260" t="s">
        <v>644</v>
      </c>
      <c r="J260" s="61" t="s">
        <v>24</v>
      </c>
      <c r="K260" s="61">
        <v>43972.362002314818</v>
      </c>
      <c r="M260" t="s">
        <v>388</v>
      </c>
      <c r="N260" t="s">
        <v>342</v>
      </c>
      <c r="O260" t="s">
        <v>351</v>
      </c>
      <c r="P260" t="s">
        <v>16902</v>
      </c>
      <c r="Q260" t="s">
        <v>16902</v>
      </c>
    </row>
    <row r="261" spans="1:17">
      <c r="A261" t="s">
        <v>17733</v>
      </c>
      <c r="B261" t="s">
        <v>305</v>
      </c>
      <c r="C261" t="s">
        <v>214</v>
      </c>
      <c r="D261" t="s">
        <v>20</v>
      </c>
      <c r="E261" t="s">
        <v>89</v>
      </c>
      <c r="F261" t="s">
        <v>17734</v>
      </c>
      <c r="G261" t="s">
        <v>18</v>
      </c>
      <c r="H261" t="s">
        <v>116</v>
      </c>
      <c r="J261" s="61" t="s">
        <v>117</v>
      </c>
      <c r="K261" s="61">
        <v>43972.391886574071</v>
      </c>
      <c r="M261" t="s">
        <v>436</v>
      </c>
      <c r="N261" t="s">
        <v>342</v>
      </c>
      <c r="O261" t="s">
        <v>343</v>
      </c>
      <c r="P261" t="s">
        <v>103</v>
      </c>
      <c r="Q261" t="s">
        <v>749</v>
      </c>
    </row>
    <row r="262" spans="1:17">
      <c r="A262" t="s">
        <v>17735</v>
      </c>
      <c r="B262" t="s">
        <v>106</v>
      </c>
      <c r="C262" t="s">
        <v>214</v>
      </c>
      <c r="D262" t="s">
        <v>10</v>
      </c>
      <c r="E262" t="s">
        <v>200</v>
      </c>
      <c r="F262" t="s">
        <v>11346</v>
      </c>
      <c r="G262" t="s">
        <v>12</v>
      </c>
      <c r="H262" t="s">
        <v>179</v>
      </c>
      <c r="J262" s="61" t="s">
        <v>58</v>
      </c>
      <c r="K262" s="61">
        <v>43972.397164351853</v>
      </c>
      <c r="M262" t="s">
        <v>383</v>
      </c>
      <c r="N262" t="s">
        <v>342</v>
      </c>
      <c r="O262" t="s">
        <v>343</v>
      </c>
      <c r="P262" t="s">
        <v>18342</v>
      </c>
      <c r="Q262" t="s">
        <v>18343</v>
      </c>
    </row>
    <row r="263" spans="1:17">
      <c r="A263" t="s">
        <v>17736</v>
      </c>
      <c r="B263" t="s">
        <v>9</v>
      </c>
      <c r="C263" t="s">
        <v>214</v>
      </c>
      <c r="D263" t="s">
        <v>20</v>
      </c>
      <c r="E263" t="s">
        <v>17737</v>
      </c>
      <c r="F263" t="s">
        <v>17738</v>
      </c>
      <c r="G263" t="s">
        <v>6306</v>
      </c>
      <c r="H263" t="s">
        <v>13984</v>
      </c>
      <c r="J263" s="61" t="s">
        <v>14257</v>
      </c>
      <c r="K263" s="61">
        <v>43972.403101851851</v>
      </c>
      <c r="M263" t="s">
        <v>18344</v>
      </c>
      <c r="N263" t="s">
        <v>342</v>
      </c>
      <c r="O263" t="s">
        <v>347</v>
      </c>
      <c r="P263" t="s">
        <v>103</v>
      </c>
      <c r="Q263" t="s">
        <v>18345</v>
      </c>
    </row>
    <row r="264" spans="1:17">
      <c r="A264" t="s">
        <v>17739</v>
      </c>
      <c r="B264" t="s">
        <v>106</v>
      </c>
      <c r="C264" t="s">
        <v>214</v>
      </c>
      <c r="D264" t="s">
        <v>20</v>
      </c>
      <c r="E264" t="s">
        <v>15394</v>
      </c>
      <c r="F264" t="s">
        <v>17740</v>
      </c>
      <c r="G264" t="s">
        <v>12</v>
      </c>
      <c r="H264" t="s">
        <v>65</v>
      </c>
      <c r="J264" s="61" t="s">
        <v>92</v>
      </c>
      <c r="K264" s="61">
        <v>43972.418599537035</v>
      </c>
      <c r="M264" t="s">
        <v>15871</v>
      </c>
      <c r="N264" t="s">
        <v>342</v>
      </c>
      <c r="O264" t="s">
        <v>347</v>
      </c>
      <c r="P264" t="s">
        <v>18175</v>
      </c>
      <c r="Q264" t="s">
        <v>5954</v>
      </c>
    </row>
    <row r="265" spans="1:17">
      <c r="A265" t="s">
        <v>17741</v>
      </c>
      <c r="B265" t="s">
        <v>106</v>
      </c>
      <c r="C265" t="s">
        <v>214</v>
      </c>
      <c r="D265" t="s">
        <v>20</v>
      </c>
      <c r="E265" t="s">
        <v>194</v>
      </c>
      <c r="F265" t="s">
        <v>17742</v>
      </c>
      <c r="G265" t="s">
        <v>12</v>
      </c>
      <c r="H265" t="s">
        <v>205</v>
      </c>
      <c r="J265" s="61" t="s">
        <v>16</v>
      </c>
      <c r="K265" s="61">
        <v>43972.426655092589</v>
      </c>
      <c r="M265" t="s">
        <v>411</v>
      </c>
      <c r="N265" t="s">
        <v>342</v>
      </c>
      <c r="O265" t="s">
        <v>347</v>
      </c>
      <c r="P265" t="s">
        <v>18346</v>
      </c>
      <c r="Q265" t="s">
        <v>18347</v>
      </c>
    </row>
    <row r="266" spans="1:17">
      <c r="A266" t="s">
        <v>17743</v>
      </c>
      <c r="B266" t="s">
        <v>106</v>
      </c>
      <c r="C266" t="s">
        <v>214</v>
      </c>
      <c r="D266" t="s">
        <v>20</v>
      </c>
      <c r="E266" t="s">
        <v>194</v>
      </c>
      <c r="F266" t="s">
        <v>17744</v>
      </c>
      <c r="G266" t="s">
        <v>12</v>
      </c>
      <c r="H266" t="s">
        <v>205</v>
      </c>
      <c r="J266" s="61" t="s">
        <v>16</v>
      </c>
      <c r="K266" s="61">
        <v>43972.429178240738</v>
      </c>
      <c r="M266" t="s">
        <v>411</v>
      </c>
      <c r="N266" t="s">
        <v>353</v>
      </c>
      <c r="O266" t="s">
        <v>349</v>
      </c>
      <c r="P266" t="s">
        <v>18348</v>
      </c>
      <c r="Q266" t="s">
        <v>18349</v>
      </c>
    </row>
    <row r="267" spans="1:17">
      <c r="A267" t="s">
        <v>17745</v>
      </c>
      <c r="B267" t="s">
        <v>106</v>
      </c>
      <c r="C267" t="s">
        <v>214</v>
      </c>
      <c r="D267" t="s">
        <v>10</v>
      </c>
      <c r="E267" t="s">
        <v>792</v>
      </c>
      <c r="F267" t="s">
        <v>17746</v>
      </c>
      <c r="G267" t="s">
        <v>12</v>
      </c>
      <c r="H267" t="s">
        <v>205</v>
      </c>
      <c r="J267" s="61" t="s">
        <v>16</v>
      </c>
      <c r="K267" s="61">
        <v>43972.434583333335</v>
      </c>
      <c r="M267" t="s">
        <v>10110</v>
      </c>
      <c r="N267" t="s">
        <v>353</v>
      </c>
      <c r="O267" t="s">
        <v>349</v>
      </c>
      <c r="P267" t="s">
        <v>18350</v>
      </c>
      <c r="Q267" t="s">
        <v>18351</v>
      </c>
    </row>
    <row r="268" spans="1:17">
      <c r="A268" t="s">
        <v>17747</v>
      </c>
      <c r="B268" t="s">
        <v>106</v>
      </c>
      <c r="C268" t="s">
        <v>214</v>
      </c>
      <c r="D268" t="s">
        <v>10</v>
      </c>
      <c r="E268" t="s">
        <v>8869</v>
      </c>
      <c r="F268" t="s">
        <v>17748</v>
      </c>
      <c r="G268" t="s">
        <v>12</v>
      </c>
      <c r="H268" t="s">
        <v>220</v>
      </c>
      <c r="J268" s="61" t="s">
        <v>30</v>
      </c>
      <c r="K268" s="61">
        <v>43972.437754629631</v>
      </c>
      <c r="M268" t="s">
        <v>8871</v>
      </c>
      <c r="N268" t="s">
        <v>342</v>
      </c>
      <c r="O268" t="s">
        <v>348</v>
      </c>
      <c r="P268" t="s">
        <v>4262</v>
      </c>
      <c r="Q268" t="s">
        <v>1671</v>
      </c>
    </row>
    <row r="269" spans="1:17">
      <c r="A269" t="s">
        <v>17749</v>
      </c>
      <c r="B269" t="s">
        <v>15</v>
      </c>
      <c r="C269" t="s">
        <v>214</v>
      </c>
      <c r="D269" t="s">
        <v>10</v>
      </c>
      <c r="E269" t="s">
        <v>17691</v>
      </c>
      <c r="F269" t="s">
        <v>17750</v>
      </c>
      <c r="G269" t="s">
        <v>12</v>
      </c>
      <c r="H269" t="s">
        <v>556</v>
      </c>
      <c r="J269" s="61" t="s">
        <v>14</v>
      </c>
      <c r="K269" s="61">
        <v>43972.445520833331</v>
      </c>
      <c r="M269" t="s">
        <v>18322</v>
      </c>
      <c r="N269" t="s">
        <v>342</v>
      </c>
      <c r="O269" t="s">
        <v>343</v>
      </c>
      <c r="P269" t="s">
        <v>103</v>
      </c>
      <c r="Q269" t="s">
        <v>749</v>
      </c>
    </row>
    <row r="270" spans="1:17">
      <c r="A270" t="s">
        <v>17751</v>
      </c>
      <c r="B270" t="s">
        <v>106</v>
      </c>
      <c r="C270" t="s">
        <v>214</v>
      </c>
      <c r="D270" t="s">
        <v>10</v>
      </c>
      <c r="E270" t="s">
        <v>96</v>
      </c>
      <c r="F270" t="s">
        <v>17752</v>
      </c>
      <c r="G270" t="s">
        <v>12</v>
      </c>
      <c r="H270" t="s">
        <v>205</v>
      </c>
      <c r="J270" s="61" t="s">
        <v>16</v>
      </c>
      <c r="K270" s="61">
        <v>43972.454502314817</v>
      </c>
      <c r="M270" t="s">
        <v>393</v>
      </c>
      <c r="N270" t="s">
        <v>342</v>
      </c>
      <c r="O270" t="s">
        <v>347</v>
      </c>
      <c r="P270" t="s">
        <v>18352</v>
      </c>
      <c r="Q270" t="s">
        <v>18353</v>
      </c>
    </row>
    <row r="271" spans="1:17">
      <c r="A271" t="s">
        <v>17753</v>
      </c>
      <c r="B271" t="s">
        <v>106</v>
      </c>
      <c r="C271" t="s">
        <v>214</v>
      </c>
      <c r="D271" t="s">
        <v>10</v>
      </c>
      <c r="E271" t="s">
        <v>9409</v>
      </c>
      <c r="F271" t="s">
        <v>17754</v>
      </c>
      <c r="G271" t="s">
        <v>6306</v>
      </c>
      <c r="H271" t="s">
        <v>14169</v>
      </c>
      <c r="J271" s="61" t="s">
        <v>14260</v>
      </c>
      <c r="K271" s="61">
        <v>43972.501192129632</v>
      </c>
      <c r="M271" t="s">
        <v>18354</v>
      </c>
      <c r="N271" t="s">
        <v>353</v>
      </c>
      <c r="O271" t="s">
        <v>742</v>
      </c>
      <c r="P271" t="s">
        <v>103</v>
      </c>
      <c r="Q271" t="s">
        <v>759</v>
      </c>
    </row>
    <row r="272" spans="1:17">
      <c r="A272" t="s">
        <v>17755</v>
      </c>
      <c r="B272" t="s">
        <v>106</v>
      </c>
      <c r="C272" t="s">
        <v>214</v>
      </c>
      <c r="D272" t="s">
        <v>10</v>
      </c>
      <c r="E272" t="s">
        <v>323</v>
      </c>
      <c r="F272" t="s">
        <v>17756</v>
      </c>
      <c r="G272" t="s">
        <v>12</v>
      </c>
      <c r="H272" t="s">
        <v>205</v>
      </c>
      <c r="J272" s="61" t="s">
        <v>16</v>
      </c>
      <c r="K272" s="61">
        <v>43972.530127314814</v>
      </c>
      <c r="M272" t="s">
        <v>548</v>
      </c>
      <c r="N272" t="s">
        <v>342</v>
      </c>
      <c r="O272" t="s">
        <v>345</v>
      </c>
      <c r="P272" t="s">
        <v>18355</v>
      </c>
      <c r="Q272" t="s">
        <v>18356</v>
      </c>
    </row>
    <row r="273" spans="1:17">
      <c r="A273" t="s">
        <v>17757</v>
      </c>
      <c r="B273" t="s">
        <v>106</v>
      </c>
      <c r="C273" t="s">
        <v>214</v>
      </c>
      <c r="D273" t="s">
        <v>10</v>
      </c>
      <c r="E273" t="s">
        <v>253</v>
      </c>
      <c r="F273" t="s">
        <v>17758</v>
      </c>
      <c r="G273" t="s">
        <v>12</v>
      </c>
      <c r="H273" t="s">
        <v>205</v>
      </c>
      <c r="J273" s="61" t="s">
        <v>16</v>
      </c>
      <c r="K273" s="61">
        <v>43972.556493055556</v>
      </c>
      <c r="M273" t="s">
        <v>374</v>
      </c>
      <c r="N273" t="s">
        <v>342</v>
      </c>
      <c r="O273" t="s">
        <v>345</v>
      </c>
      <c r="P273" t="s">
        <v>18357</v>
      </c>
      <c r="Q273" t="s">
        <v>18356</v>
      </c>
    </row>
    <row r="274" spans="1:17">
      <c r="A274" t="s">
        <v>17759</v>
      </c>
      <c r="B274" t="s">
        <v>305</v>
      </c>
      <c r="C274" t="s">
        <v>214</v>
      </c>
      <c r="D274" t="s">
        <v>20</v>
      </c>
      <c r="E274" t="s">
        <v>307</v>
      </c>
      <c r="F274" t="s">
        <v>17760</v>
      </c>
      <c r="G274" t="s">
        <v>41</v>
      </c>
      <c r="H274" t="s">
        <v>14067</v>
      </c>
      <c r="J274" s="61" t="s">
        <v>234</v>
      </c>
      <c r="K274" s="61">
        <v>43972.561122685183</v>
      </c>
      <c r="M274" t="s">
        <v>11862</v>
      </c>
      <c r="N274" t="s">
        <v>342</v>
      </c>
      <c r="O274" t="s">
        <v>343</v>
      </c>
      <c r="P274" t="s">
        <v>103</v>
      </c>
      <c r="Q274" t="s">
        <v>749</v>
      </c>
    </row>
    <row r="275" spans="1:17">
      <c r="A275" t="s">
        <v>17761</v>
      </c>
      <c r="B275" t="s">
        <v>9</v>
      </c>
      <c r="C275" t="s">
        <v>214</v>
      </c>
      <c r="D275" t="s">
        <v>10</v>
      </c>
      <c r="E275" t="s">
        <v>16654</v>
      </c>
      <c r="F275" t="s">
        <v>17762</v>
      </c>
      <c r="G275" t="s">
        <v>6306</v>
      </c>
      <c r="H275" t="s">
        <v>14169</v>
      </c>
      <c r="J275" s="61" t="s">
        <v>14260</v>
      </c>
      <c r="K275" s="61">
        <v>43972.575266203705</v>
      </c>
      <c r="M275" t="s">
        <v>16805</v>
      </c>
      <c r="N275" t="s">
        <v>353</v>
      </c>
      <c r="O275" t="s">
        <v>742</v>
      </c>
      <c r="P275" t="s">
        <v>103</v>
      </c>
      <c r="Q275" t="s">
        <v>759</v>
      </c>
    </row>
    <row r="276" spans="1:17">
      <c r="A276" t="s">
        <v>17763</v>
      </c>
      <c r="B276" t="s">
        <v>175</v>
      </c>
      <c r="C276" t="s">
        <v>214</v>
      </c>
      <c r="D276" t="s">
        <v>10</v>
      </c>
      <c r="E276" t="s">
        <v>14093</v>
      </c>
      <c r="F276" t="s">
        <v>17764</v>
      </c>
      <c r="G276" t="s">
        <v>6306</v>
      </c>
      <c r="H276" t="s">
        <v>13984</v>
      </c>
      <c r="J276" s="61" t="s">
        <v>14257</v>
      </c>
      <c r="K276" s="61">
        <v>43972.618888888886</v>
      </c>
      <c r="M276" t="s">
        <v>14427</v>
      </c>
      <c r="N276" t="s">
        <v>342</v>
      </c>
      <c r="O276" t="s">
        <v>343</v>
      </c>
      <c r="P276" t="s">
        <v>103</v>
      </c>
      <c r="Q276" t="s">
        <v>759</v>
      </c>
    </row>
    <row r="277" spans="1:17">
      <c r="A277" t="s">
        <v>17765</v>
      </c>
      <c r="B277" t="s">
        <v>106</v>
      </c>
      <c r="C277" t="s">
        <v>214</v>
      </c>
      <c r="D277" t="s">
        <v>10</v>
      </c>
      <c r="E277" t="s">
        <v>73</v>
      </c>
      <c r="F277" t="s">
        <v>17766</v>
      </c>
      <c r="G277" t="s">
        <v>12</v>
      </c>
      <c r="H277" t="s">
        <v>220</v>
      </c>
      <c r="J277" s="61" t="s">
        <v>30</v>
      </c>
      <c r="K277" s="61">
        <v>43972.644224537034</v>
      </c>
      <c r="M277" t="s">
        <v>448</v>
      </c>
      <c r="N277" t="s">
        <v>342</v>
      </c>
      <c r="O277" t="s">
        <v>348</v>
      </c>
      <c r="P277" t="s">
        <v>4262</v>
      </c>
      <c r="Q277" t="s">
        <v>7801</v>
      </c>
    </row>
    <row r="278" spans="1:17">
      <c r="A278" t="s">
        <v>17767</v>
      </c>
      <c r="B278" t="s">
        <v>106</v>
      </c>
      <c r="C278" t="s">
        <v>214</v>
      </c>
      <c r="D278" t="s">
        <v>10</v>
      </c>
      <c r="E278" t="s">
        <v>73</v>
      </c>
      <c r="F278" t="s">
        <v>17768</v>
      </c>
      <c r="G278" t="s">
        <v>12</v>
      </c>
      <c r="H278" t="s">
        <v>220</v>
      </c>
      <c r="J278" s="61" t="s">
        <v>30</v>
      </c>
      <c r="K278" s="61">
        <v>43972.645381944443</v>
      </c>
      <c r="M278" t="s">
        <v>448</v>
      </c>
      <c r="N278" t="s">
        <v>342</v>
      </c>
      <c r="O278" t="s">
        <v>348</v>
      </c>
      <c r="P278" t="s">
        <v>4262</v>
      </c>
      <c r="Q278" t="s">
        <v>1671</v>
      </c>
    </row>
    <row r="279" spans="1:17">
      <c r="A279" t="s">
        <v>17769</v>
      </c>
      <c r="B279" t="s">
        <v>106</v>
      </c>
      <c r="C279" t="s">
        <v>214</v>
      </c>
      <c r="D279" t="s">
        <v>20</v>
      </c>
      <c r="E279" t="s">
        <v>15069</v>
      </c>
      <c r="F279" t="s">
        <v>17770</v>
      </c>
      <c r="G279" t="s">
        <v>12</v>
      </c>
      <c r="H279" t="s">
        <v>65</v>
      </c>
      <c r="J279" s="61" t="s">
        <v>92</v>
      </c>
      <c r="K279" s="61">
        <v>43972.655289351853</v>
      </c>
      <c r="M279" t="s">
        <v>15707</v>
      </c>
      <c r="N279" t="s">
        <v>342</v>
      </c>
      <c r="O279" t="s">
        <v>347</v>
      </c>
      <c r="P279" t="s">
        <v>18175</v>
      </c>
      <c r="Q279" t="s">
        <v>5954</v>
      </c>
    </row>
    <row r="280" spans="1:17">
      <c r="A280" t="s">
        <v>17771</v>
      </c>
      <c r="B280" t="s">
        <v>106</v>
      </c>
      <c r="C280" t="s">
        <v>214</v>
      </c>
      <c r="D280" t="s">
        <v>10</v>
      </c>
      <c r="E280" t="s">
        <v>79</v>
      </c>
      <c r="F280" t="s">
        <v>17772</v>
      </c>
      <c r="G280" t="s">
        <v>12</v>
      </c>
      <c r="H280" t="s">
        <v>220</v>
      </c>
      <c r="J280" s="61" t="s">
        <v>30</v>
      </c>
      <c r="K280" s="61">
        <v>43972.664247685185</v>
      </c>
      <c r="M280" t="s">
        <v>606</v>
      </c>
      <c r="N280" t="s">
        <v>342</v>
      </c>
      <c r="O280" t="s">
        <v>348</v>
      </c>
      <c r="P280" t="s">
        <v>9740</v>
      </c>
      <c r="Q280" t="s">
        <v>14322</v>
      </c>
    </row>
    <row r="281" spans="1:17">
      <c r="A281" t="s">
        <v>17773</v>
      </c>
      <c r="B281" t="s">
        <v>15</v>
      </c>
      <c r="C281" t="s">
        <v>214</v>
      </c>
      <c r="D281" t="s">
        <v>10</v>
      </c>
      <c r="E281" t="s">
        <v>16735</v>
      </c>
      <c r="F281" t="s">
        <v>17774</v>
      </c>
      <c r="G281" t="s">
        <v>12</v>
      </c>
      <c r="H281" t="s">
        <v>205</v>
      </c>
      <c r="J281" s="61" t="s">
        <v>16</v>
      </c>
      <c r="K281" s="61">
        <v>43972.714965277781</v>
      </c>
      <c r="M281" t="s">
        <v>16807</v>
      </c>
      <c r="N281" t="s">
        <v>342</v>
      </c>
      <c r="O281" t="s">
        <v>343</v>
      </c>
      <c r="P281" t="s">
        <v>103</v>
      </c>
      <c r="Q281" t="s">
        <v>749</v>
      </c>
    </row>
    <row r="282" spans="1:17">
      <c r="A282" t="s">
        <v>17775</v>
      </c>
      <c r="B282" t="s">
        <v>106</v>
      </c>
      <c r="C282" t="s">
        <v>214</v>
      </c>
      <c r="D282" t="s">
        <v>20</v>
      </c>
      <c r="E282" t="s">
        <v>6007</v>
      </c>
      <c r="F282" t="s">
        <v>17776</v>
      </c>
      <c r="G282" t="s">
        <v>18</v>
      </c>
      <c r="H282" t="s">
        <v>116</v>
      </c>
      <c r="J282" s="61" t="s">
        <v>117</v>
      </c>
      <c r="K282" s="61">
        <v>43972.715752314813</v>
      </c>
      <c r="M282" t="s">
        <v>6009</v>
      </c>
      <c r="N282" t="s">
        <v>342</v>
      </c>
      <c r="O282" t="s">
        <v>344</v>
      </c>
      <c r="P282" t="s">
        <v>103</v>
      </c>
      <c r="Q282" t="s">
        <v>18358</v>
      </c>
    </row>
    <row r="283" spans="1:17">
      <c r="A283" t="s">
        <v>17777</v>
      </c>
      <c r="B283" t="s">
        <v>106</v>
      </c>
      <c r="C283" t="s">
        <v>214</v>
      </c>
      <c r="D283" t="s">
        <v>20</v>
      </c>
      <c r="E283" t="s">
        <v>17778</v>
      </c>
      <c r="F283" t="s">
        <v>17779</v>
      </c>
      <c r="G283" t="s">
        <v>6306</v>
      </c>
      <c r="H283" t="s">
        <v>13984</v>
      </c>
      <c r="J283" s="61" t="s">
        <v>14257</v>
      </c>
      <c r="K283" s="61">
        <v>43972.71943287037</v>
      </c>
      <c r="M283" t="s">
        <v>18359</v>
      </c>
      <c r="N283" t="s">
        <v>342</v>
      </c>
      <c r="O283" t="s">
        <v>347</v>
      </c>
      <c r="P283" t="s">
        <v>103</v>
      </c>
      <c r="Q283" t="s">
        <v>794</v>
      </c>
    </row>
    <row r="284" spans="1:17">
      <c r="A284" t="s">
        <v>17780</v>
      </c>
      <c r="B284" t="s">
        <v>106</v>
      </c>
      <c r="C284" t="s">
        <v>214</v>
      </c>
      <c r="D284" t="s">
        <v>17</v>
      </c>
      <c r="E284" t="s">
        <v>17781</v>
      </c>
      <c r="F284" t="s">
        <v>17782</v>
      </c>
      <c r="G284" t="s">
        <v>12</v>
      </c>
      <c r="H284" t="s">
        <v>17363</v>
      </c>
      <c r="J284" s="61" t="s">
        <v>14</v>
      </c>
      <c r="K284" s="61">
        <v>43972.730810185189</v>
      </c>
      <c r="M284" t="s">
        <v>18360</v>
      </c>
      <c r="N284" t="s">
        <v>342</v>
      </c>
      <c r="O284" t="s">
        <v>345</v>
      </c>
      <c r="P284" t="s">
        <v>18361</v>
      </c>
      <c r="Q284" t="s">
        <v>18362</v>
      </c>
    </row>
    <row r="285" spans="1:17">
      <c r="A285" t="s">
        <v>17783</v>
      </c>
      <c r="B285" t="s">
        <v>175</v>
      </c>
      <c r="C285" t="s">
        <v>214</v>
      </c>
      <c r="D285" t="s">
        <v>17</v>
      </c>
      <c r="E285" t="s">
        <v>752</v>
      </c>
      <c r="F285" t="s">
        <v>17784</v>
      </c>
      <c r="G285" t="s">
        <v>6306</v>
      </c>
      <c r="H285" t="s">
        <v>14169</v>
      </c>
      <c r="J285" s="61" t="s">
        <v>14260</v>
      </c>
      <c r="K285" s="61">
        <v>43973.40693287037</v>
      </c>
      <c r="M285" t="s">
        <v>753</v>
      </c>
      <c r="N285" t="s">
        <v>342</v>
      </c>
      <c r="O285" t="s">
        <v>343</v>
      </c>
      <c r="P285" t="s">
        <v>103</v>
      </c>
      <c r="Q285" t="s">
        <v>749</v>
      </c>
    </row>
    <row r="286" spans="1:17">
      <c r="A286" t="s">
        <v>17785</v>
      </c>
      <c r="B286" t="s">
        <v>106</v>
      </c>
      <c r="C286" t="s">
        <v>214</v>
      </c>
      <c r="D286" t="s">
        <v>10</v>
      </c>
      <c r="E286" t="s">
        <v>648</v>
      </c>
      <c r="F286" t="s">
        <v>17786</v>
      </c>
      <c r="G286" t="s">
        <v>12</v>
      </c>
      <c r="H286" t="s">
        <v>220</v>
      </c>
      <c r="J286" s="61" t="s">
        <v>30</v>
      </c>
      <c r="K286" s="61">
        <v>43973.418842592589</v>
      </c>
      <c r="M286" t="s">
        <v>649</v>
      </c>
      <c r="N286" t="s">
        <v>342</v>
      </c>
      <c r="O286" t="s">
        <v>348</v>
      </c>
      <c r="P286" t="s">
        <v>7660</v>
      </c>
      <c r="Q286" t="s">
        <v>1671</v>
      </c>
    </row>
    <row r="287" spans="1:17">
      <c r="A287" t="s">
        <v>17787</v>
      </c>
      <c r="B287" t="s">
        <v>106</v>
      </c>
      <c r="C287" t="s">
        <v>214</v>
      </c>
      <c r="D287" t="s">
        <v>10</v>
      </c>
      <c r="E287" t="s">
        <v>524</v>
      </c>
      <c r="F287" t="s">
        <v>17788</v>
      </c>
      <c r="G287" t="s">
        <v>12</v>
      </c>
      <c r="H287" t="s">
        <v>11845</v>
      </c>
      <c r="J287" s="61" t="s">
        <v>53</v>
      </c>
      <c r="K287" s="61">
        <v>43973.441886574074</v>
      </c>
      <c r="M287" t="s">
        <v>525</v>
      </c>
      <c r="N287" t="s">
        <v>342</v>
      </c>
      <c r="O287" t="s">
        <v>348</v>
      </c>
      <c r="P287" t="s">
        <v>2394</v>
      </c>
      <c r="Q287" t="s">
        <v>6775</v>
      </c>
    </row>
    <row r="288" spans="1:17">
      <c r="A288" t="s">
        <v>17789</v>
      </c>
      <c r="B288" t="s">
        <v>15</v>
      </c>
      <c r="C288" t="s">
        <v>214</v>
      </c>
      <c r="D288" t="s">
        <v>10</v>
      </c>
      <c r="E288" t="s">
        <v>46</v>
      </c>
      <c r="F288" t="s">
        <v>17790</v>
      </c>
      <c r="G288" t="s">
        <v>12</v>
      </c>
      <c r="H288" t="s">
        <v>220</v>
      </c>
      <c r="J288" s="61" t="s">
        <v>30</v>
      </c>
      <c r="K288" s="61">
        <v>43973.446863425925</v>
      </c>
      <c r="M288" t="s">
        <v>600</v>
      </c>
      <c r="N288" t="s">
        <v>342</v>
      </c>
      <c r="O288" t="s">
        <v>343</v>
      </c>
      <c r="P288" t="s">
        <v>103</v>
      </c>
      <c r="Q288" t="s">
        <v>759</v>
      </c>
    </row>
    <row r="289" spans="1:17">
      <c r="A289" t="s">
        <v>17791</v>
      </c>
      <c r="B289" t="s">
        <v>106</v>
      </c>
      <c r="C289" t="s">
        <v>214</v>
      </c>
      <c r="D289" t="s">
        <v>10</v>
      </c>
      <c r="E289" t="s">
        <v>191</v>
      </c>
      <c r="F289" t="s">
        <v>17792</v>
      </c>
      <c r="G289" t="s">
        <v>12</v>
      </c>
      <c r="H289" t="s">
        <v>205</v>
      </c>
      <c r="J289" s="61" t="s">
        <v>16</v>
      </c>
      <c r="K289" s="61">
        <v>43973.455682870372</v>
      </c>
      <c r="M289" t="s">
        <v>435</v>
      </c>
      <c r="N289" t="s">
        <v>342</v>
      </c>
      <c r="O289" t="s">
        <v>347</v>
      </c>
      <c r="P289" t="s">
        <v>18363</v>
      </c>
      <c r="Q289" t="s">
        <v>18364</v>
      </c>
    </row>
    <row r="290" spans="1:17">
      <c r="A290" t="s">
        <v>17793</v>
      </c>
      <c r="B290" t="s">
        <v>106</v>
      </c>
      <c r="C290" t="s">
        <v>214</v>
      </c>
      <c r="D290" t="s">
        <v>20</v>
      </c>
      <c r="E290" t="s">
        <v>99</v>
      </c>
      <c r="F290" t="s">
        <v>17794</v>
      </c>
      <c r="G290" t="s">
        <v>12</v>
      </c>
      <c r="H290" t="s">
        <v>205</v>
      </c>
      <c r="J290" s="61" t="s">
        <v>16</v>
      </c>
      <c r="K290" s="61">
        <v>43973.477037037039</v>
      </c>
      <c r="M290" t="s">
        <v>384</v>
      </c>
      <c r="N290" t="s">
        <v>342</v>
      </c>
      <c r="O290" t="s">
        <v>347</v>
      </c>
      <c r="P290" t="s">
        <v>18365</v>
      </c>
      <c r="Q290" t="s">
        <v>18366</v>
      </c>
    </row>
    <row r="291" spans="1:17">
      <c r="A291" t="s">
        <v>17795</v>
      </c>
      <c r="B291" t="s">
        <v>106</v>
      </c>
      <c r="C291" t="s">
        <v>214</v>
      </c>
      <c r="D291" t="s">
        <v>17</v>
      </c>
      <c r="E291" t="s">
        <v>17796</v>
      </c>
      <c r="F291" t="s">
        <v>17797</v>
      </c>
      <c r="G291" t="s">
        <v>25</v>
      </c>
      <c r="H291" t="s">
        <v>26</v>
      </c>
      <c r="J291" s="61" t="s">
        <v>27</v>
      </c>
      <c r="K291" s="61">
        <v>43973.49659722222</v>
      </c>
      <c r="M291" t="s">
        <v>675</v>
      </c>
      <c r="N291" t="s">
        <v>342</v>
      </c>
      <c r="O291" t="s">
        <v>347</v>
      </c>
      <c r="P291" t="s">
        <v>18367</v>
      </c>
      <c r="Q291" t="s">
        <v>18368</v>
      </c>
    </row>
    <row r="292" spans="1:17">
      <c r="A292" t="s">
        <v>17798</v>
      </c>
      <c r="B292" t="s">
        <v>106</v>
      </c>
      <c r="C292" t="s">
        <v>214</v>
      </c>
      <c r="D292" t="s">
        <v>10</v>
      </c>
      <c r="E292" t="s">
        <v>894</v>
      </c>
      <c r="F292" t="s">
        <v>17799</v>
      </c>
      <c r="G292" t="s">
        <v>12</v>
      </c>
      <c r="H292" t="s">
        <v>179</v>
      </c>
      <c r="J292" s="61" t="s">
        <v>58</v>
      </c>
      <c r="K292" s="61">
        <v>43973.506736111114</v>
      </c>
      <c r="M292" t="s">
        <v>896</v>
      </c>
      <c r="N292" t="s">
        <v>342</v>
      </c>
      <c r="O292" t="s">
        <v>344</v>
      </c>
      <c r="P292" t="s">
        <v>18369</v>
      </c>
      <c r="Q292" t="s">
        <v>18369</v>
      </c>
    </row>
    <row r="293" spans="1:17">
      <c r="A293" t="s">
        <v>17800</v>
      </c>
      <c r="B293" t="s">
        <v>106</v>
      </c>
      <c r="C293" t="s">
        <v>214</v>
      </c>
      <c r="D293" t="s">
        <v>10</v>
      </c>
      <c r="E293" t="s">
        <v>288</v>
      </c>
      <c r="F293" t="s">
        <v>17801</v>
      </c>
      <c r="G293" t="s">
        <v>18</v>
      </c>
      <c r="H293" t="s">
        <v>9906</v>
      </c>
      <c r="J293" s="61" t="s">
        <v>101</v>
      </c>
      <c r="K293" s="61">
        <v>43973.540138888886</v>
      </c>
      <c r="M293" t="s">
        <v>2695</v>
      </c>
      <c r="N293" t="s">
        <v>342</v>
      </c>
      <c r="O293" t="s">
        <v>344</v>
      </c>
      <c r="P293" t="s">
        <v>103</v>
      </c>
      <c r="Q293" t="s">
        <v>18370</v>
      </c>
    </row>
    <row r="294" spans="1:17">
      <c r="A294" t="s">
        <v>17802</v>
      </c>
      <c r="B294" t="s">
        <v>106</v>
      </c>
      <c r="C294" t="s">
        <v>214</v>
      </c>
      <c r="D294" t="s">
        <v>10</v>
      </c>
      <c r="E294" t="s">
        <v>147</v>
      </c>
      <c r="F294" t="s">
        <v>17803</v>
      </c>
      <c r="G294" t="s">
        <v>18</v>
      </c>
      <c r="H294" t="s">
        <v>11249</v>
      </c>
      <c r="J294" s="61" t="s">
        <v>19</v>
      </c>
      <c r="K294" s="61">
        <v>43973.601053240738</v>
      </c>
      <c r="M294" t="s">
        <v>425</v>
      </c>
      <c r="N294" t="s">
        <v>342</v>
      </c>
      <c r="O294" t="s">
        <v>349</v>
      </c>
      <c r="P294" t="s">
        <v>18371</v>
      </c>
      <c r="Q294" t="s">
        <v>18371</v>
      </c>
    </row>
    <row r="295" spans="1:17">
      <c r="A295" t="s">
        <v>17804</v>
      </c>
      <c r="B295" t="s">
        <v>106</v>
      </c>
      <c r="C295" t="s">
        <v>214</v>
      </c>
      <c r="D295" t="s">
        <v>20</v>
      </c>
      <c r="E295" t="s">
        <v>11272</v>
      </c>
      <c r="F295" t="s">
        <v>17805</v>
      </c>
      <c r="G295" t="s">
        <v>12</v>
      </c>
      <c r="H295" t="s">
        <v>65</v>
      </c>
      <c r="J295" s="61" t="s">
        <v>92</v>
      </c>
      <c r="K295" s="61">
        <v>43973.622696759259</v>
      </c>
      <c r="M295" t="s">
        <v>11274</v>
      </c>
      <c r="N295" t="s">
        <v>342</v>
      </c>
      <c r="O295" t="s">
        <v>347</v>
      </c>
      <c r="P295" t="s">
        <v>18175</v>
      </c>
      <c r="Q295" t="s">
        <v>5954</v>
      </c>
    </row>
    <row r="296" spans="1:17">
      <c r="A296" t="s">
        <v>17806</v>
      </c>
      <c r="B296" t="s">
        <v>106</v>
      </c>
      <c r="C296" t="s">
        <v>214</v>
      </c>
      <c r="D296" t="s">
        <v>10</v>
      </c>
      <c r="E296" t="s">
        <v>76</v>
      </c>
      <c r="F296" t="s">
        <v>17807</v>
      </c>
      <c r="G296" t="s">
        <v>12</v>
      </c>
      <c r="H296" t="s">
        <v>1018</v>
      </c>
      <c r="J296" s="61" t="s">
        <v>224</v>
      </c>
      <c r="K296" s="61">
        <v>43973.650208333333</v>
      </c>
      <c r="M296" t="s">
        <v>531</v>
      </c>
      <c r="N296" t="s">
        <v>342</v>
      </c>
      <c r="O296" t="s">
        <v>347</v>
      </c>
      <c r="P296" t="s">
        <v>103</v>
      </c>
      <c r="Q296" t="s">
        <v>749</v>
      </c>
    </row>
    <row r="297" spans="1:17">
      <c r="A297" t="s">
        <v>17808</v>
      </c>
      <c r="B297" t="s">
        <v>9</v>
      </c>
      <c r="C297" t="s">
        <v>214</v>
      </c>
      <c r="D297" t="s">
        <v>10</v>
      </c>
      <c r="E297" t="s">
        <v>17809</v>
      </c>
      <c r="F297" t="s">
        <v>17810</v>
      </c>
      <c r="G297" t="s">
        <v>6306</v>
      </c>
      <c r="H297" t="s">
        <v>13984</v>
      </c>
      <c r="J297" s="61" t="s">
        <v>14257</v>
      </c>
      <c r="K297" s="61">
        <v>43973.687280092592</v>
      </c>
      <c r="M297" t="s">
        <v>18372</v>
      </c>
      <c r="N297" t="s">
        <v>342</v>
      </c>
      <c r="O297" t="s">
        <v>347</v>
      </c>
      <c r="P297" t="s">
        <v>103</v>
      </c>
      <c r="Q297" t="s">
        <v>18373</v>
      </c>
    </row>
    <row r="298" spans="1:17">
      <c r="A298" t="s">
        <v>17811</v>
      </c>
      <c r="B298" t="s">
        <v>106</v>
      </c>
      <c r="C298" t="s">
        <v>214</v>
      </c>
      <c r="D298" t="s">
        <v>20</v>
      </c>
      <c r="E298" t="s">
        <v>17812</v>
      </c>
      <c r="F298" t="s">
        <v>17813</v>
      </c>
      <c r="G298" t="s">
        <v>12</v>
      </c>
      <c r="H298" t="s">
        <v>14986</v>
      </c>
      <c r="J298" s="61" t="s">
        <v>1149</v>
      </c>
      <c r="K298" s="61">
        <v>43973.695462962962</v>
      </c>
      <c r="M298" t="s">
        <v>18374</v>
      </c>
      <c r="N298" t="s">
        <v>342</v>
      </c>
      <c r="O298" t="s">
        <v>347</v>
      </c>
      <c r="P298" t="s">
        <v>18375</v>
      </c>
      <c r="Q298" t="s">
        <v>18376</v>
      </c>
    </row>
    <row r="299" spans="1:17">
      <c r="A299" t="s">
        <v>17814</v>
      </c>
      <c r="B299" t="s">
        <v>106</v>
      </c>
      <c r="C299" t="s">
        <v>214</v>
      </c>
      <c r="D299" t="s">
        <v>10</v>
      </c>
      <c r="E299" t="s">
        <v>12875</v>
      </c>
      <c r="F299" t="s">
        <v>17815</v>
      </c>
      <c r="G299" t="s">
        <v>6306</v>
      </c>
      <c r="H299" t="s">
        <v>13984</v>
      </c>
      <c r="J299" s="61" t="s">
        <v>14257</v>
      </c>
      <c r="K299" s="61">
        <v>43973.69840277778</v>
      </c>
      <c r="M299" t="s">
        <v>13477</v>
      </c>
      <c r="N299" t="s">
        <v>342</v>
      </c>
      <c r="O299" t="s">
        <v>347</v>
      </c>
      <c r="P299" t="s">
        <v>103</v>
      </c>
      <c r="Q299" t="s">
        <v>18377</v>
      </c>
    </row>
    <row r="300" spans="1:17">
      <c r="A300" t="s">
        <v>17816</v>
      </c>
      <c r="B300" t="s">
        <v>106</v>
      </c>
      <c r="C300" t="s">
        <v>214</v>
      </c>
      <c r="D300" t="s">
        <v>10</v>
      </c>
      <c r="E300" t="s">
        <v>81</v>
      </c>
      <c r="F300" t="s">
        <v>17817</v>
      </c>
      <c r="G300" t="s">
        <v>12</v>
      </c>
      <c r="H300" t="s">
        <v>216</v>
      </c>
      <c r="J300" s="61" t="s">
        <v>45</v>
      </c>
      <c r="K300" s="61">
        <v>43973.718865740739</v>
      </c>
      <c r="M300" t="s">
        <v>379</v>
      </c>
      <c r="N300" t="s">
        <v>342</v>
      </c>
      <c r="O300" t="s">
        <v>344</v>
      </c>
      <c r="P300" t="s">
        <v>18297</v>
      </c>
      <c r="Q300" t="s">
        <v>18378</v>
      </c>
    </row>
    <row r="301" spans="1:17">
      <c r="A301" t="s">
        <v>17818</v>
      </c>
      <c r="B301" t="s">
        <v>106</v>
      </c>
      <c r="C301" t="s">
        <v>214</v>
      </c>
      <c r="D301" t="s">
        <v>20</v>
      </c>
      <c r="E301" t="s">
        <v>698</v>
      </c>
      <c r="F301" t="s">
        <v>17819</v>
      </c>
      <c r="G301" t="s">
        <v>12</v>
      </c>
      <c r="H301" t="s">
        <v>220</v>
      </c>
      <c r="J301" s="61" t="s">
        <v>63</v>
      </c>
      <c r="K301" s="61">
        <v>43973.721516203703</v>
      </c>
      <c r="M301" t="s">
        <v>699</v>
      </c>
      <c r="N301" t="s">
        <v>342</v>
      </c>
      <c r="O301" t="s">
        <v>348</v>
      </c>
      <c r="P301" t="s">
        <v>18379</v>
      </c>
      <c r="Q301" t="s">
        <v>1671</v>
      </c>
    </row>
    <row r="302" spans="1:17">
      <c r="A302" t="s">
        <v>17820</v>
      </c>
      <c r="B302" t="s">
        <v>106</v>
      </c>
      <c r="C302" t="s">
        <v>214</v>
      </c>
      <c r="D302" t="s">
        <v>10</v>
      </c>
      <c r="E302" t="s">
        <v>252</v>
      </c>
      <c r="F302" t="s">
        <v>17821</v>
      </c>
      <c r="G302" t="s">
        <v>6306</v>
      </c>
      <c r="H302" t="s">
        <v>13984</v>
      </c>
      <c r="J302" s="61" t="s">
        <v>14257</v>
      </c>
      <c r="K302" s="61">
        <v>43973.73878472222</v>
      </c>
      <c r="M302" t="s">
        <v>2247</v>
      </c>
      <c r="N302" t="s">
        <v>342</v>
      </c>
      <c r="O302" t="s">
        <v>347</v>
      </c>
      <c r="P302" t="s">
        <v>103</v>
      </c>
      <c r="Q302" t="s">
        <v>18380</v>
      </c>
    </row>
    <row r="303" spans="1:17">
      <c r="A303" t="s">
        <v>17822</v>
      </c>
      <c r="B303" t="s">
        <v>106</v>
      </c>
      <c r="C303" t="s">
        <v>214</v>
      </c>
      <c r="D303" t="s">
        <v>10</v>
      </c>
      <c r="E303" t="s">
        <v>31</v>
      </c>
      <c r="F303" t="s">
        <v>17823</v>
      </c>
      <c r="G303" t="s">
        <v>18</v>
      </c>
      <c r="H303" t="s">
        <v>705</v>
      </c>
      <c r="J303" s="61" t="s">
        <v>40</v>
      </c>
      <c r="K303" s="61">
        <v>43973.743587962963</v>
      </c>
      <c r="M303" t="s">
        <v>376</v>
      </c>
      <c r="N303" t="s">
        <v>342</v>
      </c>
      <c r="O303" t="s">
        <v>344</v>
      </c>
      <c r="P303" t="s">
        <v>18381</v>
      </c>
      <c r="Q303" t="s">
        <v>18382</v>
      </c>
    </row>
    <row r="304" spans="1:17">
      <c r="A304" t="s">
        <v>17824</v>
      </c>
      <c r="B304" t="s">
        <v>106</v>
      </c>
      <c r="C304" t="s">
        <v>214</v>
      </c>
      <c r="D304" t="s">
        <v>20</v>
      </c>
      <c r="E304" t="s">
        <v>69</v>
      </c>
      <c r="F304" t="s">
        <v>17825</v>
      </c>
      <c r="G304" t="s">
        <v>12</v>
      </c>
      <c r="H304" t="s">
        <v>220</v>
      </c>
      <c r="J304" s="61" t="s">
        <v>30</v>
      </c>
      <c r="K304" s="61">
        <v>43973.770995370367</v>
      </c>
      <c r="M304" t="s">
        <v>603</v>
      </c>
      <c r="N304" t="s">
        <v>342</v>
      </c>
      <c r="O304" t="s">
        <v>348</v>
      </c>
      <c r="P304" t="s">
        <v>4262</v>
      </c>
      <c r="Q304" t="s">
        <v>1671</v>
      </c>
    </row>
    <row r="305" spans="1:17">
      <c r="A305" t="s">
        <v>17826</v>
      </c>
      <c r="B305" t="s">
        <v>106</v>
      </c>
      <c r="C305" t="s">
        <v>214</v>
      </c>
      <c r="D305" t="s">
        <v>10</v>
      </c>
      <c r="E305" t="s">
        <v>49</v>
      </c>
      <c r="F305" t="s">
        <v>17827</v>
      </c>
      <c r="G305" t="s">
        <v>12</v>
      </c>
      <c r="H305" t="s">
        <v>220</v>
      </c>
      <c r="J305" s="61" t="s">
        <v>30</v>
      </c>
      <c r="K305" s="61">
        <v>43973.852013888885</v>
      </c>
      <c r="M305" t="s">
        <v>499</v>
      </c>
      <c r="N305" t="s">
        <v>342</v>
      </c>
      <c r="O305" t="s">
        <v>348</v>
      </c>
      <c r="P305" t="s">
        <v>4262</v>
      </c>
      <c r="Q305" t="s">
        <v>1671</v>
      </c>
    </row>
    <row r="306" spans="1:17">
      <c r="A306" t="s">
        <v>17828</v>
      </c>
      <c r="B306" t="s">
        <v>106</v>
      </c>
      <c r="C306" t="s">
        <v>214</v>
      </c>
      <c r="D306" t="s">
        <v>10</v>
      </c>
      <c r="E306" t="s">
        <v>285</v>
      </c>
      <c r="F306" t="s">
        <v>11346</v>
      </c>
      <c r="G306" t="s">
        <v>12</v>
      </c>
      <c r="H306" t="s">
        <v>179</v>
      </c>
      <c r="J306" s="61" t="s">
        <v>58</v>
      </c>
      <c r="K306" s="61">
        <v>43974.343287037038</v>
      </c>
      <c r="M306" t="s">
        <v>383</v>
      </c>
      <c r="N306" t="s">
        <v>342</v>
      </c>
      <c r="O306" t="s">
        <v>343</v>
      </c>
      <c r="P306" t="s">
        <v>18383</v>
      </c>
      <c r="Q306" t="s">
        <v>18384</v>
      </c>
    </row>
    <row r="307" spans="1:17">
      <c r="A307" t="s">
        <v>17829</v>
      </c>
      <c r="B307" t="s">
        <v>106</v>
      </c>
      <c r="C307" t="s">
        <v>214</v>
      </c>
      <c r="D307" t="s">
        <v>10</v>
      </c>
      <c r="E307" t="s">
        <v>285</v>
      </c>
      <c r="F307" t="s">
        <v>17830</v>
      </c>
      <c r="G307" t="s">
        <v>12</v>
      </c>
      <c r="H307" t="s">
        <v>179</v>
      </c>
      <c r="J307" s="61" t="s">
        <v>58</v>
      </c>
      <c r="K307" s="61">
        <v>43974.614166666666</v>
      </c>
      <c r="M307" t="s">
        <v>383</v>
      </c>
      <c r="N307" t="s">
        <v>342</v>
      </c>
      <c r="O307" t="s">
        <v>343</v>
      </c>
      <c r="P307" t="s">
        <v>18385</v>
      </c>
      <c r="Q307" t="s">
        <v>18386</v>
      </c>
    </row>
    <row r="308" spans="1:17">
      <c r="A308" t="s">
        <v>17831</v>
      </c>
      <c r="B308" t="s">
        <v>305</v>
      </c>
      <c r="C308" t="s">
        <v>214</v>
      </c>
      <c r="D308" t="s">
        <v>10</v>
      </c>
      <c r="E308" t="s">
        <v>89</v>
      </c>
      <c r="F308" t="s">
        <v>17832</v>
      </c>
      <c r="G308" t="s">
        <v>22</v>
      </c>
      <c r="H308" t="s">
        <v>9755</v>
      </c>
      <c r="J308" s="61" t="s">
        <v>24</v>
      </c>
      <c r="K308" s="61">
        <v>43976.362997685188</v>
      </c>
      <c r="M308" t="s">
        <v>436</v>
      </c>
      <c r="N308" t="s">
        <v>342</v>
      </c>
      <c r="O308" t="s">
        <v>343</v>
      </c>
      <c r="P308" t="s">
        <v>103</v>
      </c>
      <c r="Q308" t="s">
        <v>749</v>
      </c>
    </row>
    <row r="309" spans="1:17">
      <c r="A309" t="s">
        <v>17833</v>
      </c>
      <c r="B309" t="s">
        <v>9</v>
      </c>
      <c r="C309" t="s">
        <v>214</v>
      </c>
      <c r="D309" t="s">
        <v>10</v>
      </c>
      <c r="E309" t="s">
        <v>894</v>
      </c>
      <c r="F309" t="s">
        <v>17834</v>
      </c>
      <c r="G309" t="s">
        <v>18</v>
      </c>
      <c r="H309" t="s">
        <v>11249</v>
      </c>
      <c r="J309" s="61" t="s">
        <v>19</v>
      </c>
      <c r="K309" s="61">
        <v>43976.364930555559</v>
      </c>
      <c r="M309" t="s">
        <v>896</v>
      </c>
      <c r="N309" t="s">
        <v>342</v>
      </c>
      <c r="O309" t="s">
        <v>740</v>
      </c>
      <c r="P309" t="s">
        <v>18387</v>
      </c>
      <c r="Q309" t="s">
        <v>15681</v>
      </c>
    </row>
    <row r="310" spans="1:17">
      <c r="A310" t="s">
        <v>17835</v>
      </c>
      <c r="B310" t="s">
        <v>175</v>
      </c>
      <c r="C310" t="s">
        <v>214</v>
      </c>
      <c r="D310" t="s">
        <v>20</v>
      </c>
      <c r="E310" t="s">
        <v>16471</v>
      </c>
      <c r="F310" t="s">
        <v>17836</v>
      </c>
      <c r="G310" t="s">
        <v>6306</v>
      </c>
      <c r="H310" t="s">
        <v>13984</v>
      </c>
      <c r="J310" s="61" t="s">
        <v>14257</v>
      </c>
      <c r="K310" s="61">
        <v>43976.372893518521</v>
      </c>
      <c r="M310" t="s">
        <v>16798</v>
      </c>
      <c r="N310" t="s">
        <v>342</v>
      </c>
      <c r="O310" t="s">
        <v>343</v>
      </c>
      <c r="P310" t="s">
        <v>103</v>
      </c>
      <c r="Q310" t="s">
        <v>759</v>
      </c>
    </row>
    <row r="311" spans="1:17">
      <c r="A311" t="s">
        <v>17837</v>
      </c>
      <c r="B311" t="s">
        <v>106</v>
      </c>
      <c r="C311" t="s">
        <v>214</v>
      </c>
      <c r="D311" t="s">
        <v>20</v>
      </c>
      <c r="E311" t="s">
        <v>8869</v>
      </c>
      <c r="F311" t="s">
        <v>17838</v>
      </c>
      <c r="G311" t="s">
        <v>12</v>
      </c>
      <c r="H311" t="s">
        <v>220</v>
      </c>
      <c r="J311" s="61" t="s">
        <v>30</v>
      </c>
      <c r="K311" s="61">
        <v>43976.401550925926</v>
      </c>
      <c r="M311" t="s">
        <v>8871</v>
      </c>
      <c r="N311" t="s">
        <v>342</v>
      </c>
      <c r="O311" t="s">
        <v>348</v>
      </c>
      <c r="P311" t="s">
        <v>16997</v>
      </c>
      <c r="Q311" t="s">
        <v>1671</v>
      </c>
    </row>
    <row r="312" spans="1:17">
      <c r="A312" t="s">
        <v>17839</v>
      </c>
      <c r="B312" t="s">
        <v>9</v>
      </c>
      <c r="C312" t="s">
        <v>214</v>
      </c>
      <c r="D312" t="s">
        <v>10</v>
      </c>
      <c r="E312" t="s">
        <v>267</v>
      </c>
      <c r="F312" t="s">
        <v>17840</v>
      </c>
      <c r="G312" t="s">
        <v>6306</v>
      </c>
      <c r="H312" t="s">
        <v>14169</v>
      </c>
      <c r="J312" s="61" t="s">
        <v>14260</v>
      </c>
      <c r="K312" s="61">
        <v>43976.415902777779</v>
      </c>
      <c r="M312" t="s">
        <v>409</v>
      </c>
      <c r="N312" t="s">
        <v>353</v>
      </c>
      <c r="O312" t="s">
        <v>742</v>
      </c>
      <c r="P312" t="s">
        <v>103</v>
      </c>
      <c r="Q312" t="s">
        <v>2502</v>
      </c>
    </row>
    <row r="313" spans="1:17">
      <c r="A313" t="s">
        <v>17841</v>
      </c>
      <c r="B313" t="s">
        <v>106</v>
      </c>
      <c r="C313" t="s">
        <v>214</v>
      </c>
      <c r="D313" t="s">
        <v>10</v>
      </c>
      <c r="E313" t="s">
        <v>174</v>
      </c>
      <c r="F313" t="s">
        <v>17842</v>
      </c>
      <c r="G313" t="s">
        <v>12</v>
      </c>
      <c r="H313" t="s">
        <v>62</v>
      </c>
      <c r="J313" s="61" t="s">
        <v>84</v>
      </c>
      <c r="K313" s="61">
        <v>43976.4294212963</v>
      </c>
      <c r="M313" t="s">
        <v>371</v>
      </c>
      <c r="N313" t="s">
        <v>342</v>
      </c>
      <c r="O313" t="s">
        <v>347</v>
      </c>
      <c r="P313" t="s">
        <v>18388</v>
      </c>
      <c r="Q313" t="s">
        <v>18389</v>
      </c>
    </row>
    <row r="314" spans="1:17">
      <c r="A314" t="s">
        <v>17843</v>
      </c>
      <c r="B314" t="s">
        <v>106</v>
      </c>
      <c r="C314" t="s">
        <v>214</v>
      </c>
      <c r="D314" t="s">
        <v>20</v>
      </c>
      <c r="E314" t="s">
        <v>682</v>
      </c>
      <c r="F314" t="s">
        <v>17844</v>
      </c>
      <c r="G314" t="s">
        <v>12</v>
      </c>
      <c r="H314" t="s">
        <v>216</v>
      </c>
      <c r="J314" s="61" t="s">
        <v>8525</v>
      </c>
      <c r="K314" s="61">
        <v>43976.436284722222</v>
      </c>
      <c r="M314" t="s">
        <v>683</v>
      </c>
      <c r="N314" t="s">
        <v>342</v>
      </c>
      <c r="O314" t="s">
        <v>344</v>
      </c>
      <c r="P314" t="s">
        <v>18390</v>
      </c>
      <c r="Q314" t="s">
        <v>18391</v>
      </c>
    </row>
    <row r="315" spans="1:17">
      <c r="A315" t="s">
        <v>17845</v>
      </c>
      <c r="B315" t="s">
        <v>9</v>
      </c>
      <c r="C315" t="s">
        <v>214</v>
      </c>
      <c r="D315" t="s">
        <v>10</v>
      </c>
      <c r="E315" t="s">
        <v>174</v>
      </c>
      <c r="F315" t="s">
        <v>17846</v>
      </c>
      <c r="G315" t="s">
        <v>6306</v>
      </c>
      <c r="H315" t="s">
        <v>1918</v>
      </c>
      <c r="J315" s="61" t="s">
        <v>1919</v>
      </c>
      <c r="K315" s="61">
        <v>43976.440636574072</v>
      </c>
      <c r="M315" t="s">
        <v>371</v>
      </c>
      <c r="N315" t="s">
        <v>342</v>
      </c>
      <c r="O315" t="s">
        <v>11178</v>
      </c>
      <c r="P315" t="s">
        <v>18392</v>
      </c>
      <c r="Q315" t="s">
        <v>18393</v>
      </c>
    </row>
    <row r="316" spans="1:17">
      <c r="A316" t="s">
        <v>17847</v>
      </c>
      <c r="B316" t="s">
        <v>9</v>
      </c>
      <c r="C316" t="s">
        <v>214</v>
      </c>
      <c r="D316" t="s">
        <v>10</v>
      </c>
      <c r="E316" t="s">
        <v>76</v>
      </c>
      <c r="F316" t="s">
        <v>17848</v>
      </c>
      <c r="G316" t="s">
        <v>12</v>
      </c>
      <c r="H316" t="s">
        <v>1018</v>
      </c>
      <c r="J316" s="61" t="s">
        <v>224</v>
      </c>
      <c r="K316" s="61">
        <v>43976.452303240738</v>
      </c>
      <c r="M316" t="s">
        <v>531</v>
      </c>
      <c r="N316" t="s">
        <v>342</v>
      </c>
      <c r="O316" t="s">
        <v>349</v>
      </c>
      <c r="P316" t="s">
        <v>103</v>
      </c>
      <c r="Q316" t="s">
        <v>749</v>
      </c>
    </row>
    <row r="317" spans="1:17">
      <c r="A317" t="s">
        <v>17849</v>
      </c>
      <c r="B317" t="s">
        <v>15</v>
      </c>
      <c r="C317" t="s">
        <v>214</v>
      </c>
      <c r="D317" t="s">
        <v>10</v>
      </c>
      <c r="E317" t="s">
        <v>3194</v>
      </c>
      <c r="F317" t="s">
        <v>17850</v>
      </c>
      <c r="G317" t="s">
        <v>18</v>
      </c>
      <c r="H317" t="s">
        <v>238</v>
      </c>
      <c r="J317" s="61" t="s">
        <v>110</v>
      </c>
      <c r="K317" s="61">
        <v>43976.456273148149</v>
      </c>
      <c r="M317" t="s">
        <v>3196</v>
      </c>
      <c r="N317" t="s">
        <v>342</v>
      </c>
      <c r="O317" t="s">
        <v>343</v>
      </c>
      <c r="P317" t="s">
        <v>103</v>
      </c>
      <c r="Q317" t="s">
        <v>749</v>
      </c>
    </row>
    <row r="318" spans="1:17">
      <c r="A318" t="s">
        <v>17851</v>
      </c>
      <c r="B318" t="s">
        <v>106</v>
      </c>
      <c r="C318" t="s">
        <v>214</v>
      </c>
      <c r="D318" t="s">
        <v>10</v>
      </c>
      <c r="E318" t="s">
        <v>76</v>
      </c>
      <c r="F318" t="s">
        <v>17852</v>
      </c>
      <c r="G318" t="s">
        <v>12</v>
      </c>
      <c r="H318" t="s">
        <v>1018</v>
      </c>
      <c r="J318" s="61" t="s">
        <v>224</v>
      </c>
      <c r="K318" s="61">
        <v>43976.456516203703</v>
      </c>
      <c r="M318" t="s">
        <v>531</v>
      </c>
      <c r="N318" t="s">
        <v>342</v>
      </c>
      <c r="O318" t="s">
        <v>347</v>
      </c>
      <c r="P318" t="s">
        <v>103</v>
      </c>
      <c r="Q318" t="s">
        <v>749</v>
      </c>
    </row>
    <row r="319" spans="1:17">
      <c r="A319" t="s">
        <v>17853</v>
      </c>
      <c r="B319" t="s">
        <v>15</v>
      </c>
      <c r="C319" t="s">
        <v>214</v>
      </c>
      <c r="D319" t="s">
        <v>20</v>
      </c>
      <c r="E319" t="s">
        <v>524</v>
      </c>
      <c r="F319" t="s">
        <v>17854</v>
      </c>
      <c r="G319" t="s">
        <v>12</v>
      </c>
      <c r="H319" t="s">
        <v>220</v>
      </c>
      <c r="J319" s="61" t="s">
        <v>53</v>
      </c>
      <c r="K319" s="61">
        <v>43976.462685185186</v>
      </c>
      <c r="M319" t="s">
        <v>525</v>
      </c>
      <c r="N319" t="s">
        <v>342</v>
      </c>
      <c r="O319" t="s">
        <v>343</v>
      </c>
      <c r="P319" t="s">
        <v>103</v>
      </c>
      <c r="Q319" t="s">
        <v>749</v>
      </c>
    </row>
    <row r="320" spans="1:17">
      <c r="A320" t="s">
        <v>17855</v>
      </c>
      <c r="B320" t="s">
        <v>106</v>
      </c>
      <c r="C320" t="s">
        <v>214</v>
      </c>
      <c r="D320" t="s">
        <v>10</v>
      </c>
      <c r="E320" t="s">
        <v>200</v>
      </c>
      <c r="F320" t="s">
        <v>17856</v>
      </c>
      <c r="G320" t="s">
        <v>12</v>
      </c>
      <c r="H320" t="s">
        <v>179</v>
      </c>
      <c r="J320" s="61" t="s">
        <v>58</v>
      </c>
      <c r="K320" s="61">
        <v>43976.487905092596</v>
      </c>
      <c r="M320" t="s">
        <v>383</v>
      </c>
      <c r="N320" t="s">
        <v>342</v>
      </c>
      <c r="O320" t="s">
        <v>343</v>
      </c>
      <c r="P320" t="s">
        <v>18394</v>
      </c>
      <c r="Q320" t="s">
        <v>18395</v>
      </c>
    </row>
    <row r="321" spans="1:17">
      <c r="A321" t="s">
        <v>17857</v>
      </c>
      <c r="B321" t="s">
        <v>9</v>
      </c>
      <c r="C321" t="s">
        <v>214</v>
      </c>
      <c r="D321" t="s">
        <v>10</v>
      </c>
      <c r="E321" t="s">
        <v>17565</v>
      </c>
      <c r="F321" t="s">
        <v>17858</v>
      </c>
      <c r="G321" t="s">
        <v>6306</v>
      </c>
      <c r="H321" t="s">
        <v>13984</v>
      </c>
      <c r="J321" s="61" t="s">
        <v>14257</v>
      </c>
      <c r="K321" s="61">
        <v>43976.504745370374</v>
      </c>
      <c r="M321" t="s">
        <v>18258</v>
      </c>
      <c r="N321" t="s">
        <v>342</v>
      </c>
      <c r="O321" t="s">
        <v>347</v>
      </c>
      <c r="P321" t="s">
        <v>103</v>
      </c>
      <c r="Q321" t="s">
        <v>18396</v>
      </c>
    </row>
    <row r="322" spans="1:17">
      <c r="A322" t="s">
        <v>17859</v>
      </c>
      <c r="B322" t="s">
        <v>106</v>
      </c>
      <c r="C322" t="s">
        <v>214</v>
      </c>
      <c r="D322" t="s">
        <v>10</v>
      </c>
      <c r="E322" t="s">
        <v>295</v>
      </c>
      <c r="F322" t="s">
        <v>17860</v>
      </c>
      <c r="G322" t="s">
        <v>12</v>
      </c>
      <c r="H322" t="s">
        <v>62</v>
      </c>
      <c r="J322" s="61" t="s">
        <v>84</v>
      </c>
      <c r="K322" s="61">
        <v>43976.612141203703</v>
      </c>
      <c r="M322" t="s">
        <v>483</v>
      </c>
      <c r="N322" t="s">
        <v>342</v>
      </c>
      <c r="O322" t="s">
        <v>347</v>
      </c>
      <c r="P322" t="s">
        <v>18397</v>
      </c>
      <c r="Q322" t="s">
        <v>18397</v>
      </c>
    </row>
    <row r="323" spans="1:17">
      <c r="A323" t="s">
        <v>17861</v>
      </c>
      <c r="B323" t="s">
        <v>106</v>
      </c>
      <c r="C323" t="s">
        <v>214</v>
      </c>
      <c r="D323" t="s">
        <v>10</v>
      </c>
      <c r="E323" t="s">
        <v>197</v>
      </c>
      <c r="F323" t="s">
        <v>17862</v>
      </c>
      <c r="G323" t="s">
        <v>12</v>
      </c>
      <c r="H323" t="s">
        <v>205</v>
      </c>
      <c r="J323" s="61" t="s">
        <v>16</v>
      </c>
      <c r="K323" s="61">
        <v>43976.617581018516</v>
      </c>
      <c r="M323" t="s">
        <v>625</v>
      </c>
      <c r="N323" t="s">
        <v>342</v>
      </c>
      <c r="O323" t="s">
        <v>347</v>
      </c>
      <c r="P323" t="s">
        <v>18398</v>
      </c>
      <c r="Q323" t="s">
        <v>18399</v>
      </c>
    </row>
    <row r="324" spans="1:17">
      <c r="A324" t="s">
        <v>17863</v>
      </c>
      <c r="B324" t="s">
        <v>106</v>
      </c>
      <c r="C324" t="s">
        <v>214</v>
      </c>
      <c r="D324" t="s">
        <v>17</v>
      </c>
      <c r="E324" t="s">
        <v>752</v>
      </c>
      <c r="F324" t="s">
        <v>17864</v>
      </c>
      <c r="G324" t="s">
        <v>18</v>
      </c>
      <c r="H324" t="s">
        <v>11249</v>
      </c>
      <c r="J324" s="61" t="s">
        <v>19</v>
      </c>
      <c r="K324" s="61">
        <v>43976.62641203704</v>
      </c>
      <c r="M324" t="s">
        <v>753</v>
      </c>
      <c r="N324" t="s">
        <v>342</v>
      </c>
      <c r="O324" t="s">
        <v>349</v>
      </c>
      <c r="P324" t="s">
        <v>13573</v>
      </c>
      <c r="Q324" t="s">
        <v>13573</v>
      </c>
    </row>
    <row r="325" spans="1:17">
      <c r="A325" t="s">
        <v>17865</v>
      </c>
      <c r="B325" t="s">
        <v>106</v>
      </c>
      <c r="C325" t="s">
        <v>214</v>
      </c>
      <c r="D325" t="s">
        <v>20</v>
      </c>
      <c r="E325" t="s">
        <v>16471</v>
      </c>
      <c r="F325" t="s">
        <v>17866</v>
      </c>
      <c r="G325" t="s">
        <v>6306</v>
      </c>
      <c r="H325" t="s">
        <v>14169</v>
      </c>
      <c r="J325" s="61" t="s">
        <v>14260</v>
      </c>
      <c r="K325" s="61">
        <v>43976.637430555558</v>
      </c>
      <c r="M325" t="s">
        <v>16798</v>
      </c>
      <c r="N325" t="s">
        <v>353</v>
      </c>
      <c r="O325" t="s">
        <v>742</v>
      </c>
      <c r="P325" t="s">
        <v>103</v>
      </c>
      <c r="Q325" t="s">
        <v>759</v>
      </c>
    </row>
    <row r="326" spans="1:17">
      <c r="A326" t="s">
        <v>17867</v>
      </c>
      <c r="B326" t="s">
        <v>106</v>
      </c>
      <c r="C326" t="s">
        <v>214</v>
      </c>
      <c r="D326" t="s">
        <v>10</v>
      </c>
      <c r="E326" t="s">
        <v>524</v>
      </c>
      <c r="F326" t="s">
        <v>17868</v>
      </c>
      <c r="G326" t="s">
        <v>12</v>
      </c>
      <c r="H326" t="s">
        <v>11845</v>
      </c>
      <c r="J326" s="61" t="s">
        <v>53</v>
      </c>
      <c r="K326" s="61">
        <v>43976.670740740738</v>
      </c>
      <c r="M326" t="s">
        <v>525</v>
      </c>
      <c r="N326" t="s">
        <v>342</v>
      </c>
      <c r="O326" t="s">
        <v>348</v>
      </c>
      <c r="P326" t="s">
        <v>18400</v>
      </c>
      <c r="Q326" t="s">
        <v>18400</v>
      </c>
    </row>
    <row r="327" spans="1:17">
      <c r="A327" t="s">
        <v>17869</v>
      </c>
      <c r="B327" t="s">
        <v>15</v>
      </c>
      <c r="C327" t="s">
        <v>214</v>
      </c>
      <c r="D327" t="s">
        <v>10</v>
      </c>
      <c r="E327" t="s">
        <v>1730</v>
      </c>
      <c r="F327" t="s">
        <v>17870</v>
      </c>
      <c r="G327" t="s">
        <v>18</v>
      </c>
      <c r="H327" t="s">
        <v>11249</v>
      </c>
      <c r="J327" s="61" t="s">
        <v>19</v>
      </c>
      <c r="K327" s="61">
        <v>43976.688287037039</v>
      </c>
      <c r="M327" t="s">
        <v>1732</v>
      </c>
      <c r="N327" t="s">
        <v>342</v>
      </c>
      <c r="O327" t="s">
        <v>343</v>
      </c>
      <c r="P327" t="s">
        <v>103</v>
      </c>
      <c r="Q327" t="s">
        <v>749</v>
      </c>
    </row>
    <row r="328" spans="1:17">
      <c r="A328" t="s">
        <v>17871</v>
      </c>
      <c r="B328" t="s">
        <v>9</v>
      </c>
      <c r="C328" t="s">
        <v>214</v>
      </c>
      <c r="D328" t="s">
        <v>10</v>
      </c>
      <c r="E328" t="s">
        <v>4750</v>
      </c>
      <c r="F328" t="s">
        <v>17872</v>
      </c>
      <c r="G328" t="s">
        <v>18</v>
      </c>
      <c r="H328" t="s">
        <v>705</v>
      </c>
      <c r="J328" s="61" t="s">
        <v>40</v>
      </c>
      <c r="K328" s="61">
        <v>43976.72923611111</v>
      </c>
      <c r="M328" t="s">
        <v>472</v>
      </c>
      <c r="N328" t="s">
        <v>342</v>
      </c>
      <c r="O328" t="s">
        <v>344</v>
      </c>
      <c r="P328" t="s">
        <v>18401</v>
      </c>
      <c r="Q328" t="s">
        <v>18402</v>
      </c>
    </row>
    <row r="329" spans="1:17">
      <c r="A329" t="s">
        <v>17873</v>
      </c>
      <c r="B329" t="s">
        <v>106</v>
      </c>
      <c r="C329" t="s">
        <v>214</v>
      </c>
      <c r="D329" t="s">
        <v>10</v>
      </c>
      <c r="E329" t="s">
        <v>283</v>
      </c>
      <c r="F329" t="s">
        <v>17874</v>
      </c>
      <c r="G329" t="s">
        <v>12</v>
      </c>
      <c r="H329" t="s">
        <v>205</v>
      </c>
      <c r="J329" s="61" t="s">
        <v>16</v>
      </c>
      <c r="K329" s="61">
        <v>43977.39230324074</v>
      </c>
      <c r="M329" t="s">
        <v>766</v>
      </c>
      <c r="N329" t="s">
        <v>342</v>
      </c>
      <c r="O329" t="s">
        <v>347</v>
      </c>
      <c r="P329" t="s">
        <v>18403</v>
      </c>
      <c r="Q329" t="s">
        <v>18404</v>
      </c>
    </row>
    <row r="330" spans="1:17">
      <c r="A330" t="s">
        <v>17875</v>
      </c>
      <c r="B330" t="s">
        <v>305</v>
      </c>
      <c r="C330" t="s">
        <v>214</v>
      </c>
      <c r="D330" t="s">
        <v>10</v>
      </c>
      <c r="E330" t="s">
        <v>17876</v>
      </c>
      <c r="F330" t="s">
        <v>17877</v>
      </c>
      <c r="G330" t="s">
        <v>18</v>
      </c>
      <c r="H330" t="s">
        <v>116</v>
      </c>
      <c r="J330" s="61" t="s">
        <v>117</v>
      </c>
      <c r="K330" s="61">
        <v>43977.395254629628</v>
      </c>
      <c r="M330" t="s">
        <v>18405</v>
      </c>
      <c r="N330" t="s">
        <v>342</v>
      </c>
      <c r="O330" t="s">
        <v>343</v>
      </c>
      <c r="P330" t="s">
        <v>103</v>
      </c>
      <c r="Q330" t="s">
        <v>759</v>
      </c>
    </row>
    <row r="331" spans="1:17">
      <c r="A331" t="s">
        <v>17878</v>
      </c>
      <c r="B331" t="s">
        <v>9</v>
      </c>
      <c r="C331" t="s">
        <v>214</v>
      </c>
      <c r="D331" t="s">
        <v>20</v>
      </c>
      <c r="E331" t="s">
        <v>150</v>
      </c>
      <c r="F331" t="s">
        <v>17879</v>
      </c>
      <c r="G331" t="s">
        <v>18</v>
      </c>
      <c r="H331" t="s">
        <v>11249</v>
      </c>
      <c r="J331" s="61" t="s">
        <v>19</v>
      </c>
      <c r="K331" s="61">
        <v>43977.398263888892</v>
      </c>
      <c r="M331" t="s">
        <v>403</v>
      </c>
      <c r="N331" t="s">
        <v>342</v>
      </c>
      <c r="O331" t="s">
        <v>740</v>
      </c>
      <c r="P331" t="s">
        <v>18406</v>
      </c>
      <c r="Q331" t="s">
        <v>781</v>
      </c>
    </row>
    <row r="332" spans="1:17">
      <c r="A332" t="s">
        <v>17880</v>
      </c>
      <c r="B332" t="s">
        <v>106</v>
      </c>
      <c r="C332" t="s">
        <v>214</v>
      </c>
      <c r="D332" t="s">
        <v>20</v>
      </c>
      <c r="E332" t="s">
        <v>8869</v>
      </c>
      <c r="F332" t="s">
        <v>17881</v>
      </c>
      <c r="G332" t="s">
        <v>12</v>
      </c>
      <c r="H332" t="s">
        <v>220</v>
      </c>
      <c r="J332" s="61" t="s">
        <v>30</v>
      </c>
      <c r="K332" s="61">
        <v>43977.446030092593</v>
      </c>
      <c r="M332" t="s">
        <v>8871</v>
      </c>
      <c r="N332" t="s">
        <v>342</v>
      </c>
      <c r="O332" t="s">
        <v>348</v>
      </c>
      <c r="P332" t="s">
        <v>18082</v>
      </c>
      <c r="Q332" t="s">
        <v>1671</v>
      </c>
    </row>
    <row r="333" spans="1:17">
      <c r="A333" t="s">
        <v>17882</v>
      </c>
      <c r="B333" t="s">
        <v>106</v>
      </c>
      <c r="C333" t="s">
        <v>214</v>
      </c>
      <c r="D333" t="s">
        <v>20</v>
      </c>
      <c r="E333" t="s">
        <v>8869</v>
      </c>
      <c r="F333" t="s">
        <v>17883</v>
      </c>
      <c r="G333" t="s">
        <v>12</v>
      </c>
      <c r="H333" t="s">
        <v>220</v>
      </c>
      <c r="J333" s="61" t="s">
        <v>30</v>
      </c>
      <c r="K333" s="61">
        <v>43977.448171296295</v>
      </c>
      <c r="M333" t="s">
        <v>8871</v>
      </c>
      <c r="N333" t="s">
        <v>342</v>
      </c>
      <c r="O333" t="s">
        <v>348</v>
      </c>
      <c r="P333" t="s">
        <v>18082</v>
      </c>
      <c r="Q333" t="s">
        <v>1671</v>
      </c>
    </row>
    <row r="334" spans="1:17">
      <c r="A334" t="s">
        <v>17884</v>
      </c>
      <c r="B334" t="s">
        <v>9</v>
      </c>
      <c r="C334" t="s">
        <v>214</v>
      </c>
      <c r="D334" t="s">
        <v>20</v>
      </c>
      <c r="E334" t="s">
        <v>1368</v>
      </c>
      <c r="F334" t="s">
        <v>17885</v>
      </c>
      <c r="G334" t="s">
        <v>12</v>
      </c>
      <c r="H334" t="s">
        <v>62</v>
      </c>
      <c r="J334" s="61" t="s">
        <v>84</v>
      </c>
      <c r="K334" s="61">
        <v>43977.449791666666</v>
      </c>
      <c r="M334" t="s">
        <v>1370</v>
      </c>
      <c r="N334" t="s">
        <v>342</v>
      </c>
      <c r="O334" t="s">
        <v>346</v>
      </c>
      <c r="P334" t="s">
        <v>11602</v>
      </c>
      <c r="Q334" t="s">
        <v>11602</v>
      </c>
    </row>
    <row r="335" spans="1:17">
      <c r="A335" t="s">
        <v>17886</v>
      </c>
      <c r="B335" t="s">
        <v>9</v>
      </c>
      <c r="C335" t="s">
        <v>214</v>
      </c>
      <c r="D335" t="s">
        <v>10</v>
      </c>
      <c r="E335" t="s">
        <v>652</v>
      </c>
      <c r="F335" t="s">
        <v>17887</v>
      </c>
      <c r="G335" t="s">
        <v>6306</v>
      </c>
      <c r="H335" t="s">
        <v>13984</v>
      </c>
      <c r="J335" s="61" t="s">
        <v>14260</v>
      </c>
      <c r="K335" s="61">
        <v>43977.450138888889</v>
      </c>
      <c r="M335" t="s">
        <v>653</v>
      </c>
      <c r="N335" t="s">
        <v>342</v>
      </c>
      <c r="O335" t="s">
        <v>347</v>
      </c>
      <c r="P335" t="s">
        <v>103</v>
      </c>
      <c r="Q335" t="s">
        <v>749</v>
      </c>
    </row>
    <row r="336" spans="1:17">
      <c r="A336" t="s">
        <v>17888</v>
      </c>
      <c r="B336" t="s">
        <v>15</v>
      </c>
      <c r="C336" t="s">
        <v>214</v>
      </c>
      <c r="D336" t="s">
        <v>10</v>
      </c>
      <c r="E336" t="s">
        <v>17691</v>
      </c>
      <c r="F336" t="s">
        <v>17889</v>
      </c>
      <c r="G336" t="s">
        <v>12</v>
      </c>
      <c r="H336" t="s">
        <v>556</v>
      </c>
      <c r="J336" s="61" t="s">
        <v>14</v>
      </c>
      <c r="K336" s="61">
        <v>43977.501932870371</v>
      </c>
      <c r="M336" t="s">
        <v>18322</v>
      </c>
      <c r="N336" t="s">
        <v>342</v>
      </c>
      <c r="O336" t="s">
        <v>343</v>
      </c>
      <c r="P336" t="s">
        <v>103</v>
      </c>
      <c r="Q336" t="s">
        <v>749</v>
      </c>
    </row>
    <row r="337" spans="1:17">
      <c r="A337" t="s">
        <v>17890</v>
      </c>
      <c r="B337" t="s">
        <v>106</v>
      </c>
      <c r="C337" t="s">
        <v>214</v>
      </c>
      <c r="D337" t="s">
        <v>10</v>
      </c>
      <c r="E337" t="s">
        <v>96</v>
      </c>
      <c r="F337" t="s">
        <v>17891</v>
      </c>
      <c r="G337" t="s">
        <v>18</v>
      </c>
      <c r="H337" t="s">
        <v>109</v>
      </c>
      <c r="J337" s="61" t="s">
        <v>110</v>
      </c>
      <c r="K337" s="61">
        <v>43977.548981481479</v>
      </c>
      <c r="M337" t="s">
        <v>393</v>
      </c>
      <c r="N337" t="s">
        <v>342</v>
      </c>
      <c r="O337" t="s">
        <v>348</v>
      </c>
      <c r="P337" t="s">
        <v>18407</v>
      </c>
      <c r="Q337" t="s">
        <v>749</v>
      </c>
    </row>
    <row r="338" spans="1:17">
      <c r="A338" t="s">
        <v>17892</v>
      </c>
      <c r="B338" t="s">
        <v>106</v>
      </c>
      <c r="C338" t="s">
        <v>214</v>
      </c>
      <c r="D338" t="s">
        <v>10</v>
      </c>
      <c r="E338" t="s">
        <v>752</v>
      </c>
      <c r="F338" t="s">
        <v>17893</v>
      </c>
      <c r="G338" t="s">
        <v>12</v>
      </c>
      <c r="H338" t="s">
        <v>247</v>
      </c>
      <c r="J338" s="61" t="s">
        <v>16</v>
      </c>
      <c r="K338" s="61">
        <v>43977.554305555554</v>
      </c>
      <c r="M338" t="s">
        <v>753</v>
      </c>
      <c r="N338" t="s">
        <v>342</v>
      </c>
      <c r="O338" t="s">
        <v>345</v>
      </c>
      <c r="P338" t="s">
        <v>18408</v>
      </c>
      <c r="Q338" t="s">
        <v>749</v>
      </c>
    </row>
    <row r="339" spans="1:17">
      <c r="A339" t="s">
        <v>17894</v>
      </c>
      <c r="B339" t="s">
        <v>9</v>
      </c>
      <c r="C339" t="s">
        <v>214</v>
      </c>
      <c r="D339" t="s">
        <v>20</v>
      </c>
      <c r="E339" t="s">
        <v>150</v>
      </c>
      <c r="F339" t="s">
        <v>17895</v>
      </c>
      <c r="G339" t="s">
        <v>18</v>
      </c>
      <c r="H339" t="s">
        <v>11249</v>
      </c>
      <c r="J339" s="61" t="s">
        <v>19</v>
      </c>
      <c r="K339" s="61">
        <v>43977.566203703704</v>
      </c>
      <c r="M339" t="s">
        <v>403</v>
      </c>
      <c r="N339" t="s">
        <v>342</v>
      </c>
      <c r="O339" t="s">
        <v>740</v>
      </c>
      <c r="P339" t="s">
        <v>18409</v>
      </c>
      <c r="Q339" t="s">
        <v>18409</v>
      </c>
    </row>
    <row r="340" spans="1:17">
      <c r="A340" t="s">
        <v>17896</v>
      </c>
      <c r="B340" t="s">
        <v>106</v>
      </c>
      <c r="C340" t="s">
        <v>214</v>
      </c>
      <c r="D340" t="s">
        <v>10</v>
      </c>
      <c r="E340" t="s">
        <v>14093</v>
      </c>
      <c r="F340" t="s">
        <v>17897</v>
      </c>
      <c r="G340" t="s">
        <v>6306</v>
      </c>
      <c r="H340" t="s">
        <v>13984</v>
      </c>
      <c r="J340" s="61" t="s">
        <v>14257</v>
      </c>
      <c r="K340" s="61">
        <v>43977.58152777778</v>
      </c>
      <c r="M340" t="s">
        <v>14427</v>
      </c>
      <c r="N340" t="s">
        <v>342</v>
      </c>
      <c r="O340" t="s">
        <v>347</v>
      </c>
      <c r="P340" t="s">
        <v>103</v>
      </c>
      <c r="Q340" t="s">
        <v>759</v>
      </c>
    </row>
    <row r="341" spans="1:17">
      <c r="A341" t="s">
        <v>17898</v>
      </c>
      <c r="B341" t="s">
        <v>106</v>
      </c>
      <c r="C341" t="s">
        <v>214</v>
      </c>
      <c r="D341" t="s">
        <v>10</v>
      </c>
      <c r="E341" t="s">
        <v>17691</v>
      </c>
      <c r="F341" t="s">
        <v>17899</v>
      </c>
      <c r="G341" t="s">
        <v>12</v>
      </c>
      <c r="H341" t="s">
        <v>205</v>
      </c>
      <c r="J341" s="61" t="s">
        <v>16</v>
      </c>
      <c r="K341" s="61">
        <v>43977.589155092595</v>
      </c>
      <c r="M341" t="s">
        <v>18322</v>
      </c>
      <c r="N341" t="s">
        <v>342</v>
      </c>
      <c r="O341" t="s">
        <v>347</v>
      </c>
      <c r="P341" t="s">
        <v>18410</v>
      </c>
      <c r="Q341" t="s">
        <v>18411</v>
      </c>
    </row>
    <row r="342" spans="1:17">
      <c r="A342" t="s">
        <v>17900</v>
      </c>
      <c r="B342" t="s">
        <v>15</v>
      </c>
      <c r="C342" t="s">
        <v>214</v>
      </c>
      <c r="D342" t="s">
        <v>10</v>
      </c>
      <c r="E342" t="s">
        <v>160</v>
      </c>
      <c r="F342" t="s">
        <v>17901</v>
      </c>
      <c r="G342" t="s">
        <v>12</v>
      </c>
      <c r="H342" t="s">
        <v>220</v>
      </c>
      <c r="J342" s="61" t="s">
        <v>30</v>
      </c>
      <c r="K342" s="61">
        <v>43977.605081018519</v>
      </c>
      <c r="M342" t="s">
        <v>615</v>
      </c>
      <c r="N342" t="s">
        <v>342</v>
      </c>
      <c r="O342" t="s">
        <v>343</v>
      </c>
      <c r="P342" t="s">
        <v>103</v>
      </c>
      <c r="Q342" t="s">
        <v>749</v>
      </c>
    </row>
    <row r="343" spans="1:17">
      <c r="A343" t="s">
        <v>17902</v>
      </c>
      <c r="B343" t="s">
        <v>15</v>
      </c>
      <c r="C343" t="s">
        <v>214</v>
      </c>
      <c r="D343" t="s">
        <v>10</v>
      </c>
      <c r="E343" t="s">
        <v>310</v>
      </c>
      <c r="F343" t="s">
        <v>17903</v>
      </c>
      <c r="G343" t="s">
        <v>12</v>
      </c>
      <c r="H343" t="s">
        <v>216</v>
      </c>
      <c r="J343" s="61" t="s">
        <v>8525</v>
      </c>
      <c r="K343" s="61">
        <v>43977.634930555556</v>
      </c>
      <c r="M343" t="s">
        <v>410</v>
      </c>
      <c r="N343" t="s">
        <v>342</v>
      </c>
      <c r="O343" t="s">
        <v>343</v>
      </c>
      <c r="P343" t="s">
        <v>103</v>
      </c>
      <c r="Q343" t="s">
        <v>749</v>
      </c>
    </row>
    <row r="344" spans="1:17">
      <c r="A344" t="s">
        <v>17904</v>
      </c>
      <c r="B344" t="s">
        <v>106</v>
      </c>
      <c r="C344" t="s">
        <v>214</v>
      </c>
      <c r="D344" t="s">
        <v>20</v>
      </c>
      <c r="E344" t="s">
        <v>752</v>
      </c>
      <c r="F344" t="s">
        <v>17905</v>
      </c>
      <c r="G344" t="s">
        <v>12</v>
      </c>
      <c r="H344" t="s">
        <v>17363</v>
      </c>
      <c r="J344" s="61" t="s">
        <v>14</v>
      </c>
      <c r="K344" s="61">
        <v>43977.661400462966</v>
      </c>
      <c r="M344" t="s">
        <v>753</v>
      </c>
      <c r="N344" t="s">
        <v>342</v>
      </c>
      <c r="O344" t="s">
        <v>345</v>
      </c>
      <c r="P344" t="s">
        <v>18412</v>
      </c>
      <c r="Q344" t="s">
        <v>18413</v>
      </c>
    </row>
    <row r="345" spans="1:17">
      <c r="A345" t="s">
        <v>17906</v>
      </c>
      <c r="B345" t="s">
        <v>9</v>
      </c>
      <c r="C345" t="s">
        <v>214</v>
      </c>
      <c r="D345" t="s">
        <v>10</v>
      </c>
      <c r="E345" t="s">
        <v>17565</v>
      </c>
      <c r="F345" t="s">
        <v>17907</v>
      </c>
      <c r="G345" t="s">
        <v>6306</v>
      </c>
      <c r="H345" t="s">
        <v>13984</v>
      </c>
      <c r="J345" s="61" t="s">
        <v>14257</v>
      </c>
      <c r="K345" s="61">
        <v>43977.661064814813</v>
      </c>
      <c r="M345" t="s">
        <v>18258</v>
      </c>
      <c r="N345" t="s">
        <v>342</v>
      </c>
      <c r="O345" t="s">
        <v>347</v>
      </c>
      <c r="P345" t="s">
        <v>103</v>
      </c>
      <c r="Q345" t="s">
        <v>18414</v>
      </c>
    </row>
    <row r="346" spans="1:17">
      <c r="A346" t="s">
        <v>17908</v>
      </c>
      <c r="B346" t="s">
        <v>9</v>
      </c>
      <c r="C346" t="s">
        <v>214</v>
      </c>
      <c r="D346" t="s">
        <v>20</v>
      </c>
      <c r="E346" t="s">
        <v>17603</v>
      </c>
      <c r="F346" t="s">
        <v>17909</v>
      </c>
      <c r="G346" t="s">
        <v>6306</v>
      </c>
      <c r="H346" t="s">
        <v>13984</v>
      </c>
      <c r="J346" s="61" t="s">
        <v>14257</v>
      </c>
      <c r="K346" s="61">
        <v>43977.674467592595</v>
      </c>
      <c r="M346" t="s">
        <v>18281</v>
      </c>
      <c r="N346" t="s">
        <v>342</v>
      </c>
      <c r="O346" t="s">
        <v>347</v>
      </c>
      <c r="P346" t="s">
        <v>103</v>
      </c>
      <c r="Q346" t="s">
        <v>18415</v>
      </c>
    </row>
    <row r="347" spans="1:17">
      <c r="A347" t="s">
        <v>17910</v>
      </c>
      <c r="B347" t="s">
        <v>106</v>
      </c>
      <c r="C347" t="s">
        <v>214</v>
      </c>
      <c r="D347" t="s">
        <v>10</v>
      </c>
      <c r="E347" t="s">
        <v>97</v>
      </c>
      <c r="F347" t="s">
        <v>17911</v>
      </c>
      <c r="G347" t="s">
        <v>18</v>
      </c>
      <c r="H347" t="s">
        <v>11249</v>
      </c>
      <c r="J347" s="61" t="s">
        <v>19</v>
      </c>
      <c r="K347" s="61">
        <v>43977.685011574074</v>
      </c>
      <c r="M347" t="s">
        <v>586</v>
      </c>
      <c r="N347" t="s">
        <v>342</v>
      </c>
      <c r="O347" t="s">
        <v>349</v>
      </c>
      <c r="P347" t="s">
        <v>18416</v>
      </c>
      <c r="Q347" t="s">
        <v>8860</v>
      </c>
    </row>
    <row r="348" spans="1:17">
      <c r="A348" t="s">
        <v>17912</v>
      </c>
      <c r="B348" t="s">
        <v>15</v>
      </c>
      <c r="C348" t="s">
        <v>214</v>
      </c>
      <c r="D348" t="s">
        <v>10</v>
      </c>
      <c r="E348" t="s">
        <v>524</v>
      </c>
      <c r="F348" t="s">
        <v>17913</v>
      </c>
      <c r="G348" t="s">
        <v>12</v>
      </c>
      <c r="H348" t="s">
        <v>205</v>
      </c>
      <c r="J348" s="61" t="s">
        <v>53</v>
      </c>
      <c r="K348" s="61">
        <v>43977.696388888886</v>
      </c>
      <c r="M348" t="s">
        <v>525</v>
      </c>
      <c r="N348" t="s">
        <v>342</v>
      </c>
      <c r="O348" t="s">
        <v>343</v>
      </c>
      <c r="P348" t="s">
        <v>103</v>
      </c>
      <c r="Q348" t="s">
        <v>749</v>
      </c>
    </row>
    <row r="349" spans="1:17">
      <c r="A349" t="s">
        <v>17914</v>
      </c>
      <c r="B349" t="s">
        <v>9</v>
      </c>
      <c r="C349" t="s">
        <v>214</v>
      </c>
      <c r="D349" t="s">
        <v>10</v>
      </c>
      <c r="E349" t="s">
        <v>705</v>
      </c>
      <c r="F349" t="s">
        <v>17915</v>
      </c>
      <c r="G349" t="s">
        <v>18</v>
      </c>
      <c r="H349" t="s">
        <v>705</v>
      </c>
      <c r="J349" s="61" t="s">
        <v>40</v>
      </c>
      <c r="K349" s="61">
        <v>43977.768703703703</v>
      </c>
      <c r="M349" t="s">
        <v>3482</v>
      </c>
      <c r="N349" t="s">
        <v>342</v>
      </c>
      <c r="O349" t="s">
        <v>344</v>
      </c>
      <c r="P349" t="s">
        <v>18417</v>
      </c>
      <c r="Q349" t="s">
        <v>18418</v>
      </c>
    </row>
    <row r="350" spans="1:17">
      <c r="A350" t="s">
        <v>17916</v>
      </c>
      <c r="B350" t="s">
        <v>9</v>
      </c>
      <c r="C350" t="s">
        <v>214</v>
      </c>
      <c r="D350" t="s">
        <v>20</v>
      </c>
      <c r="E350" t="s">
        <v>363</v>
      </c>
      <c r="F350" t="s">
        <v>17917</v>
      </c>
      <c r="G350" t="s">
        <v>6306</v>
      </c>
      <c r="H350" t="s">
        <v>13984</v>
      </c>
      <c r="J350" s="61" t="s">
        <v>14260</v>
      </c>
      <c r="K350" s="61">
        <v>43978.348599537036</v>
      </c>
      <c r="M350" t="s">
        <v>364</v>
      </c>
      <c r="N350" t="s">
        <v>353</v>
      </c>
      <c r="O350" t="s">
        <v>742</v>
      </c>
      <c r="P350" t="s">
        <v>103</v>
      </c>
      <c r="Q350" t="s">
        <v>2502</v>
      </c>
    </row>
    <row r="351" spans="1:17">
      <c r="A351" t="s">
        <v>17918</v>
      </c>
      <c r="B351" t="s">
        <v>9</v>
      </c>
      <c r="C351" t="s">
        <v>214</v>
      </c>
      <c r="D351" t="s">
        <v>10</v>
      </c>
      <c r="E351" t="s">
        <v>160</v>
      </c>
      <c r="F351" t="s">
        <v>17919</v>
      </c>
      <c r="G351" t="s">
        <v>12</v>
      </c>
      <c r="H351" t="s">
        <v>220</v>
      </c>
      <c r="J351" s="61" t="s">
        <v>30</v>
      </c>
      <c r="K351" s="61">
        <v>43978.380150462966</v>
      </c>
      <c r="M351" t="s">
        <v>615</v>
      </c>
      <c r="N351" t="s">
        <v>342</v>
      </c>
      <c r="O351" t="s">
        <v>348</v>
      </c>
      <c r="P351" t="s">
        <v>4262</v>
      </c>
      <c r="Q351" t="s">
        <v>1671</v>
      </c>
    </row>
    <row r="352" spans="1:17">
      <c r="A352" t="s">
        <v>17920</v>
      </c>
      <c r="B352" t="s">
        <v>9</v>
      </c>
      <c r="C352" t="s">
        <v>214</v>
      </c>
      <c r="D352" t="s">
        <v>10</v>
      </c>
      <c r="E352" t="s">
        <v>17921</v>
      </c>
      <c r="F352" t="s">
        <v>17922</v>
      </c>
      <c r="G352" t="s">
        <v>12</v>
      </c>
      <c r="H352" t="s">
        <v>205</v>
      </c>
      <c r="J352" s="61" t="s">
        <v>16</v>
      </c>
      <c r="K352" s="61">
        <v>43978.403668981482</v>
      </c>
      <c r="M352" t="s">
        <v>18419</v>
      </c>
      <c r="N352" t="s">
        <v>342</v>
      </c>
      <c r="O352" t="s">
        <v>347</v>
      </c>
      <c r="P352" t="s">
        <v>18420</v>
      </c>
      <c r="Q352" t="s">
        <v>18421</v>
      </c>
    </row>
    <row r="353" spans="1:17">
      <c r="A353" t="s">
        <v>17923</v>
      </c>
      <c r="B353" t="s">
        <v>9</v>
      </c>
      <c r="C353" t="s">
        <v>214</v>
      </c>
      <c r="D353" t="s">
        <v>10</v>
      </c>
      <c r="E353" t="s">
        <v>200</v>
      </c>
      <c r="F353" t="s">
        <v>17924</v>
      </c>
      <c r="G353" t="s">
        <v>12</v>
      </c>
      <c r="H353" t="s">
        <v>179</v>
      </c>
      <c r="J353" s="61" t="s">
        <v>58</v>
      </c>
      <c r="K353" s="61">
        <v>43978.409780092596</v>
      </c>
      <c r="M353" t="s">
        <v>383</v>
      </c>
      <c r="N353" t="s">
        <v>342</v>
      </c>
      <c r="O353" t="s">
        <v>343</v>
      </c>
      <c r="P353" t="s">
        <v>18422</v>
      </c>
      <c r="Q353" t="s">
        <v>18423</v>
      </c>
    </row>
    <row r="354" spans="1:17">
      <c r="A354" t="s">
        <v>17925</v>
      </c>
      <c r="B354" t="s">
        <v>9</v>
      </c>
      <c r="C354" t="s">
        <v>214</v>
      </c>
      <c r="D354" t="s">
        <v>10</v>
      </c>
      <c r="E354" t="s">
        <v>752</v>
      </c>
      <c r="F354" t="s">
        <v>17926</v>
      </c>
      <c r="G354" t="s">
        <v>12</v>
      </c>
      <c r="H354" t="s">
        <v>247</v>
      </c>
      <c r="J354" s="61" t="s">
        <v>16</v>
      </c>
      <c r="K354" s="61">
        <v>43978.412430555552</v>
      </c>
      <c r="M354" t="s">
        <v>753</v>
      </c>
      <c r="N354" t="s">
        <v>342</v>
      </c>
      <c r="O354" t="s">
        <v>347</v>
      </c>
      <c r="P354" t="s">
        <v>18424</v>
      </c>
      <c r="Q354" t="s">
        <v>18425</v>
      </c>
    </row>
    <row r="355" spans="1:17">
      <c r="A355" t="s">
        <v>17927</v>
      </c>
      <c r="B355" t="s">
        <v>15</v>
      </c>
      <c r="C355" t="s">
        <v>214</v>
      </c>
      <c r="D355" t="s">
        <v>10</v>
      </c>
      <c r="E355" t="s">
        <v>8869</v>
      </c>
      <c r="F355" t="s">
        <v>17928</v>
      </c>
      <c r="G355" t="s">
        <v>22</v>
      </c>
      <c r="H355" t="s">
        <v>107</v>
      </c>
      <c r="J355" s="61" t="s">
        <v>24</v>
      </c>
      <c r="K355" s="61">
        <v>43978.437962962962</v>
      </c>
      <c r="M355" t="s">
        <v>8871</v>
      </c>
      <c r="N355" t="s">
        <v>342</v>
      </c>
      <c r="O355" t="s">
        <v>343</v>
      </c>
      <c r="P355" t="s">
        <v>103</v>
      </c>
      <c r="Q355" t="s">
        <v>749</v>
      </c>
    </row>
    <row r="356" spans="1:17">
      <c r="A356" t="s">
        <v>17929</v>
      </c>
      <c r="B356" t="s">
        <v>9</v>
      </c>
      <c r="C356" t="s">
        <v>214</v>
      </c>
      <c r="D356" t="s">
        <v>10</v>
      </c>
      <c r="E356" t="s">
        <v>12875</v>
      </c>
      <c r="F356" t="s">
        <v>17930</v>
      </c>
      <c r="G356" t="s">
        <v>6306</v>
      </c>
      <c r="H356" t="s">
        <v>13984</v>
      </c>
      <c r="J356" s="61" t="s">
        <v>14257</v>
      </c>
      <c r="K356" s="61">
        <v>43978.438842592594</v>
      </c>
      <c r="M356" t="s">
        <v>13477</v>
      </c>
      <c r="N356" t="s">
        <v>342</v>
      </c>
      <c r="O356" t="s">
        <v>347</v>
      </c>
      <c r="P356" t="s">
        <v>103</v>
      </c>
      <c r="Q356" t="s">
        <v>18426</v>
      </c>
    </row>
    <row r="357" spans="1:17">
      <c r="A357" t="s">
        <v>17931</v>
      </c>
      <c r="B357" t="s">
        <v>9</v>
      </c>
      <c r="C357" t="s">
        <v>214</v>
      </c>
      <c r="D357" t="s">
        <v>10</v>
      </c>
      <c r="E357" t="s">
        <v>285</v>
      </c>
      <c r="F357" t="s">
        <v>17932</v>
      </c>
      <c r="G357" t="s">
        <v>12</v>
      </c>
      <c r="H357" t="s">
        <v>179</v>
      </c>
      <c r="J357" s="61" t="s">
        <v>58</v>
      </c>
      <c r="K357" s="61">
        <v>43978.458761574075</v>
      </c>
      <c r="M357" t="s">
        <v>383</v>
      </c>
      <c r="N357" t="s">
        <v>342</v>
      </c>
      <c r="O357" t="s">
        <v>348</v>
      </c>
      <c r="P357" t="s">
        <v>18427</v>
      </c>
      <c r="Q357" t="s">
        <v>18428</v>
      </c>
    </row>
    <row r="358" spans="1:17">
      <c r="A358" t="s">
        <v>17933</v>
      </c>
      <c r="B358" t="s">
        <v>305</v>
      </c>
      <c r="C358" t="s">
        <v>214</v>
      </c>
      <c r="D358" t="s">
        <v>20</v>
      </c>
      <c r="E358" t="s">
        <v>17934</v>
      </c>
      <c r="F358" t="s">
        <v>17935</v>
      </c>
      <c r="G358" t="s">
        <v>6306</v>
      </c>
      <c r="H358" t="s">
        <v>14067</v>
      </c>
      <c r="J358" s="61" t="s">
        <v>234</v>
      </c>
      <c r="K358" s="61">
        <v>43978.601851851854</v>
      </c>
      <c r="M358" t="s">
        <v>18429</v>
      </c>
      <c r="N358" t="s">
        <v>342</v>
      </c>
      <c r="O358" t="s">
        <v>343</v>
      </c>
      <c r="P358" t="s">
        <v>103</v>
      </c>
      <c r="Q358" t="s">
        <v>759</v>
      </c>
    </row>
    <row r="359" spans="1:17">
      <c r="A359" t="s">
        <v>17936</v>
      </c>
      <c r="B359" t="s">
        <v>9</v>
      </c>
      <c r="C359" t="s">
        <v>214</v>
      </c>
      <c r="D359" t="s">
        <v>10</v>
      </c>
      <c r="E359" t="s">
        <v>323</v>
      </c>
      <c r="F359" t="s">
        <v>17937</v>
      </c>
      <c r="G359" t="s">
        <v>18</v>
      </c>
      <c r="H359" t="s">
        <v>11249</v>
      </c>
      <c r="J359" s="61" t="s">
        <v>19</v>
      </c>
      <c r="K359" s="61">
        <v>43978.622291666667</v>
      </c>
      <c r="M359" t="s">
        <v>548</v>
      </c>
      <c r="N359" t="s">
        <v>342</v>
      </c>
      <c r="O359" t="s">
        <v>740</v>
      </c>
      <c r="P359" t="s">
        <v>9959</v>
      </c>
      <c r="Q359" t="s">
        <v>5954</v>
      </c>
    </row>
    <row r="360" spans="1:17">
      <c r="A360" t="s">
        <v>17938</v>
      </c>
      <c r="B360" t="s">
        <v>15</v>
      </c>
      <c r="C360" t="s">
        <v>214</v>
      </c>
      <c r="D360" t="s">
        <v>20</v>
      </c>
      <c r="E360" t="s">
        <v>6823</v>
      </c>
      <c r="F360" t="s">
        <v>17939</v>
      </c>
      <c r="G360" t="s">
        <v>12</v>
      </c>
      <c r="H360" t="s">
        <v>11845</v>
      </c>
      <c r="J360" s="61" t="s">
        <v>53</v>
      </c>
      <c r="K360" s="61">
        <v>43978.661157407405</v>
      </c>
      <c r="M360" t="s">
        <v>6825</v>
      </c>
      <c r="N360" t="s">
        <v>342</v>
      </c>
      <c r="O360" t="s">
        <v>343</v>
      </c>
      <c r="P360" t="s">
        <v>103</v>
      </c>
      <c r="Q360" t="s">
        <v>749</v>
      </c>
    </row>
    <row r="361" spans="1:17">
      <c r="A361" t="s">
        <v>17940</v>
      </c>
      <c r="B361" t="s">
        <v>305</v>
      </c>
      <c r="C361" t="s">
        <v>214</v>
      </c>
      <c r="D361" t="s">
        <v>20</v>
      </c>
      <c r="E361" t="s">
        <v>52</v>
      </c>
      <c r="F361" t="s">
        <v>17941</v>
      </c>
      <c r="G361" t="s">
        <v>6306</v>
      </c>
      <c r="H361" t="s">
        <v>14169</v>
      </c>
      <c r="J361" s="61" t="s">
        <v>14260</v>
      </c>
      <c r="K361" s="61">
        <v>43978.663414351853</v>
      </c>
      <c r="M361" t="s">
        <v>18430</v>
      </c>
      <c r="N361" t="s">
        <v>342</v>
      </c>
      <c r="O361" t="s">
        <v>343</v>
      </c>
      <c r="P361" t="s">
        <v>103</v>
      </c>
      <c r="Q361" t="s">
        <v>759</v>
      </c>
    </row>
    <row r="362" spans="1:17">
      <c r="A362" t="s">
        <v>17942</v>
      </c>
      <c r="B362" t="s">
        <v>9</v>
      </c>
      <c r="C362" t="s">
        <v>214</v>
      </c>
      <c r="D362" t="s">
        <v>10</v>
      </c>
      <c r="E362" t="s">
        <v>167</v>
      </c>
      <c r="F362" t="s">
        <v>17943</v>
      </c>
      <c r="G362" t="s">
        <v>12</v>
      </c>
      <c r="H362" t="s">
        <v>205</v>
      </c>
      <c r="J362" s="61" t="s">
        <v>16</v>
      </c>
      <c r="K362" s="61">
        <v>43978.716631944444</v>
      </c>
      <c r="M362" t="s">
        <v>558</v>
      </c>
      <c r="N362" t="s">
        <v>342</v>
      </c>
      <c r="O362" t="s">
        <v>349</v>
      </c>
      <c r="P362" t="s">
        <v>18431</v>
      </c>
      <c r="Q362" t="s">
        <v>18432</v>
      </c>
    </row>
    <row r="363" spans="1:17">
      <c r="A363" t="s">
        <v>17944</v>
      </c>
      <c r="B363" t="s">
        <v>305</v>
      </c>
      <c r="C363" t="s">
        <v>214</v>
      </c>
      <c r="D363" t="s">
        <v>10</v>
      </c>
      <c r="E363" t="s">
        <v>16592</v>
      </c>
      <c r="F363" t="s">
        <v>17945</v>
      </c>
      <c r="G363" t="s">
        <v>6306</v>
      </c>
      <c r="H363" t="s">
        <v>14169</v>
      </c>
      <c r="J363" s="61" t="s">
        <v>14260</v>
      </c>
      <c r="K363" s="61">
        <v>43978.738692129627</v>
      </c>
      <c r="M363" t="s">
        <v>16803</v>
      </c>
      <c r="N363" t="s">
        <v>342</v>
      </c>
      <c r="O363" t="s">
        <v>343</v>
      </c>
      <c r="P363" t="s">
        <v>103</v>
      </c>
      <c r="Q363" t="s">
        <v>749</v>
      </c>
    </row>
    <row r="364" spans="1:17">
      <c r="A364" t="s">
        <v>17946</v>
      </c>
      <c r="B364" t="s">
        <v>15</v>
      </c>
      <c r="C364" t="s">
        <v>214</v>
      </c>
      <c r="D364" t="s">
        <v>10</v>
      </c>
      <c r="E364" t="s">
        <v>76</v>
      </c>
      <c r="F364" t="s">
        <v>17947</v>
      </c>
      <c r="G364" t="s">
        <v>12</v>
      </c>
      <c r="H364" t="s">
        <v>11845</v>
      </c>
      <c r="J364" s="61" t="s">
        <v>53</v>
      </c>
      <c r="K364" s="61">
        <v>43978.749108796299</v>
      </c>
      <c r="M364" t="s">
        <v>531</v>
      </c>
      <c r="N364" t="s">
        <v>342</v>
      </c>
      <c r="O364" t="s">
        <v>343</v>
      </c>
      <c r="P364" t="s">
        <v>103</v>
      </c>
      <c r="Q364" t="s">
        <v>749</v>
      </c>
    </row>
    <row r="365" spans="1:17">
      <c r="A365" t="s">
        <v>17948</v>
      </c>
      <c r="B365" t="s">
        <v>9</v>
      </c>
      <c r="C365" t="s">
        <v>214</v>
      </c>
      <c r="D365" t="s">
        <v>10</v>
      </c>
      <c r="E365" t="s">
        <v>96</v>
      </c>
      <c r="F365" t="s">
        <v>17949</v>
      </c>
      <c r="G365" t="s">
        <v>12</v>
      </c>
      <c r="H365" t="s">
        <v>205</v>
      </c>
      <c r="J365" s="61" t="s">
        <v>16</v>
      </c>
      <c r="K365" s="61">
        <v>43978.768460648149</v>
      </c>
      <c r="M365" t="s">
        <v>393</v>
      </c>
      <c r="N365" t="s">
        <v>342</v>
      </c>
      <c r="O365" t="s">
        <v>347</v>
      </c>
      <c r="P365" t="s">
        <v>18433</v>
      </c>
      <c r="Q365" t="s">
        <v>18399</v>
      </c>
    </row>
    <row r="366" spans="1:17">
      <c r="A366" t="s">
        <v>17950</v>
      </c>
      <c r="B366" t="s">
        <v>15</v>
      </c>
      <c r="C366" t="s">
        <v>214</v>
      </c>
      <c r="D366" t="s">
        <v>10</v>
      </c>
      <c r="E366" t="s">
        <v>648</v>
      </c>
      <c r="F366" t="s">
        <v>17951</v>
      </c>
      <c r="G366" t="s">
        <v>12</v>
      </c>
      <c r="H366" t="s">
        <v>2042</v>
      </c>
      <c r="J366" s="61" t="s">
        <v>54</v>
      </c>
      <c r="K366" s="61">
        <v>43978.788124999999</v>
      </c>
      <c r="M366" t="s">
        <v>649</v>
      </c>
      <c r="N366" t="s">
        <v>342</v>
      </c>
      <c r="O366" t="s">
        <v>343</v>
      </c>
      <c r="P366" t="s">
        <v>103</v>
      </c>
      <c r="Q366" t="s">
        <v>749</v>
      </c>
    </row>
    <row r="367" spans="1:17">
      <c r="A367" t="s">
        <v>17952</v>
      </c>
      <c r="B367" t="s">
        <v>175</v>
      </c>
      <c r="C367" t="s">
        <v>214</v>
      </c>
      <c r="D367" t="s">
        <v>10</v>
      </c>
      <c r="E367" t="s">
        <v>12875</v>
      </c>
      <c r="F367" t="s">
        <v>17953</v>
      </c>
      <c r="G367" t="s">
        <v>6306</v>
      </c>
      <c r="H367" t="s">
        <v>13984</v>
      </c>
      <c r="J367" s="61" t="s">
        <v>14257</v>
      </c>
      <c r="K367" s="61">
        <v>43978.823159722226</v>
      </c>
      <c r="M367" t="s">
        <v>13477</v>
      </c>
      <c r="N367" t="s">
        <v>342</v>
      </c>
      <c r="O367" t="s">
        <v>343</v>
      </c>
      <c r="P367" t="s">
        <v>103</v>
      </c>
      <c r="Q367" t="s">
        <v>749</v>
      </c>
    </row>
    <row r="368" spans="1:17">
      <c r="A368" t="s">
        <v>17954</v>
      </c>
      <c r="B368" t="s">
        <v>15</v>
      </c>
      <c r="C368" t="s">
        <v>214</v>
      </c>
      <c r="D368" t="s">
        <v>20</v>
      </c>
      <c r="E368" t="s">
        <v>641</v>
      </c>
      <c r="F368" t="s">
        <v>17955</v>
      </c>
      <c r="G368" t="s">
        <v>12</v>
      </c>
      <c r="H368" t="s">
        <v>220</v>
      </c>
      <c r="J368" s="61" t="s">
        <v>63</v>
      </c>
      <c r="K368" s="61">
        <v>43979.407824074071</v>
      </c>
      <c r="M368" t="s">
        <v>675</v>
      </c>
      <c r="N368" t="s">
        <v>342</v>
      </c>
      <c r="O368" t="s">
        <v>343</v>
      </c>
      <c r="P368" t="s">
        <v>103</v>
      </c>
      <c r="Q368" t="s">
        <v>759</v>
      </c>
    </row>
    <row r="369" spans="1:17">
      <c r="A369" t="s">
        <v>17956</v>
      </c>
      <c r="B369" t="s">
        <v>15</v>
      </c>
      <c r="C369" t="s">
        <v>214</v>
      </c>
      <c r="D369" t="s">
        <v>20</v>
      </c>
      <c r="E369" t="s">
        <v>99</v>
      </c>
      <c r="F369" t="s">
        <v>17957</v>
      </c>
      <c r="G369" t="s">
        <v>22</v>
      </c>
      <c r="H369" t="s">
        <v>38</v>
      </c>
      <c r="J369" s="61" t="s">
        <v>24</v>
      </c>
      <c r="K369" s="61">
        <v>43979.426377314812</v>
      </c>
      <c r="M369" t="s">
        <v>384</v>
      </c>
      <c r="N369" t="s">
        <v>342</v>
      </c>
      <c r="O369" t="s">
        <v>343</v>
      </c>
      <c r="P369" t="s">
        <v>103</v>
      </c>
      <c r="Q369" t="s">
        <v>749</v>
      </c>
    </row>
    <row r="370" spans="1:17">
      <c r="A370" t="s">
        <v>17958</v>
      </c>
      <c r="B370" t="s">
        <v>9</v>
      </c>
      <c r="C370" t="s">
        <v>214</v>
      </c>
      <c r="D370" t="s">
        <v>10</v>
      </c>
      <c r="E370" t="s">
        <v>747</v>
      </c>
      <c r="F370" t="s">
        <v>17959</v>
      </c>
      <c r="G370" t="s">
        <v>12</v>
      </c>
      <c r="H370" t="s">
        <v>179</v>
      </c>
      <c r="J370" s="61" t="s">
        <v>58</v>
      </c>
      <c r="K370" s="61">
        <v>43979.442800925928</v>
      </c>
      <c r="M370" t="s">
        <v>383</v>
      </c>
      <c r="N370" t="s">
        <v>342</v>
      </c>
      <c r="O370" t="s">
        <v>343</v>
      </c>
      <c r="P370" t="s">
        <v>18434</v>
      </c>
      <c r="Q370" t="s">
        <v>18435</v>
      </c>
    </row>
    <row r="371" spans="1:17">
      <c r="A371" t="s">
        <v>17960</v>
      </c>
      <c r="B371" t="s">
        <v>9</v>
      </c>
      <c r="C371" t="s">
        <v>214</v>
      </c>
      <c r="D371" t="s">
        <v>10</v>
      </c>
      <c r="E371" t="s">
        <v>8781</v>
      </c>
      <c r="F371" t="s">
        <v>17961</v>
      </c>
      <c r="G371" t="s">
        <v>6306</v>
      </c>
      <c r="H371" t="s">
        <v>13984</v>
      </c>
      <c r="J371" s="61" t="s">
        <v>14257</v>
      </c>
      <c r="K371" s="61">
        <v>43979.439120370371</v>
      </c>
      <c r="M371" t="s">
        <v>8783</v>
      </c>
      <c r="N371" t="s">
        <v>342</v>
      </c>
      <c r="O371" t="s">
        <v>740</v>
      </c>
      <c r="P371" t="s">
        <v>103</v>
      </c>
      <c r="Q371" t="s">
        <v>749</v>
      </c>
    </row>
    <row r="372" spans="1:17">
      <c r="A372" t="s">
        <v>17962</v>
      </c>
      <c r="B372" t="s">
        <v>15</v>
      </c>
      <c r="C372" t="s">
        <v>214</v>
      </c>
      <c r="D372" t="s">
        <v>10</v>
      </c>
      <c r="E372" t="s">
        <v>524</v>
      </c>
      <c r="F372" t="s">
        <v>17963</v>
      </c>
      <c r="G372" t="s">
        <v>12</v>
      </c>
      <c r="H372" t="s">
        <v>11845</v>
      </c>
      <c r="J372" s="61" t="s">
        <v>53</v>
      </c>
      <c r="K372" s="61">
        <v>43979.441805555558</v>
      </c>
      <c r="M372" t="s">
        <v>525</v>
      </c>
      <c r="N372" t="s">
        <v>342</v>
      </c>
      <c r="O372" t="s">
        <v>343</v>
      </c>
      <c r="P372" t="s">
        <v>103</v>
      </c>
      <c r="Q372" t="s">
        <v>749</v>
      </c>
    </row>
    <row r="373" spans="1:17">
      <c r="A373" t="s">
        <v>17964</v>
      </c>
      <c r="B373" t="s">
        <v>15</v>
      </c>
      <c r="C373" t="s">
        <v>214</v>
      </c>
      <c r="D373" t="s">
        <v>10</v>
      </c>
      <c r="E373" t="s">
        <v>524</v>
      </c>
      <c r="F373" t="s">
        <v>17965</v>
      </c>
      <c r="G373" t="s">
        <v>12</v>
      </c>
      <c r="H373" t="s">
        <v>11845</v>
      </c>
      <c r="J373" s="61" t="s">
        <v>53</v>
      </c>
      <c r="K373" s="61">
        <v>43979.450509259259</v>
      </c>
      <c r="M373" t="s">
        <v>525</v>
      </c>
      <c r="N373" t="s">
        <v>342</v>
      </c>
      <c r="O373" t="s">
        <v>343</v>
      </c>
      <c r="P373" t="s">
        <v>103</v>
      </c>
      <c r="Q373" t="s">
        <v>749</v>
      </c>
    </row>
    <row r="374" spans="1:17">
      <c r="A374" t="s">
        <v>17966</v>
      </c>
      <c r="B374" t="s">
        <v>9</v>
      </c>
      <c r="C374" t="s">
        <v>214</v>
      </c>
      <c r="D374" t="s">
        <v>10</v>
      </c>
      <c r="E374" t="s">
        <v>76</v>
      </c>
      <c r="F374" t="s">
        <v>17967</v>
      </c>
      <c r="G374" t="s">
        <v>12</v>
      </c>
      <c r="H374" t="s">
        <v>11845</v>
      </c>
      <c r="J374" s="61" t="s">
        <v>53</v>
      </c>
      <c r="K374" s="61">
        <v>43979.460081018522</v>
      </c>
      <c r="M374" t="s">
        <v>531</v>
      </c>
      <c r="N374" t="s">
        <v>342</v>
      </c>
      <c r="O374" t="s">
        <v>347</v>
      </c>
      <c r="P374" t="s">
        <v>103</v>
      </c>
      <c r="Q374" t="s">
        <v>13611</v>
      </c>
    </row>
    <row r="375" spans="1:17">
      <c r="A375" t="s">
        <v>17968</v>
      </c>
      <c r="B375" t="s">
        <v>15</v>
      </c>
      <c r="C375" t="s">
        <v>214</v>
      </c>
      <c r="D375" t="s">
        <v>10</v>
      </c>
      <c r="E375" t="s">
        <v>17969</v>
      </c>
      <c r="F375" t="s">
        <v>17970</v>
      </c>
      <c r="G375" t="s">
        <v>18</v>
      </c>
      <c r="H375" t="s">
        <v>156</v>
      </c>
      <c r="J375" s="61" t="s">
        <v>144</v>
      </c>
      <c r="K375" s="61">
        <v>43979.467939814815</v>
      </c>
      <c r="M375" t="s">
        <v>18436</v>
      </c>
      <c r="N375" t="s">
        <v>342</v>
      </c>
      <c r="O375" t="s">
        <v>343</v>
      </c>
      <c r="P375" t="s">
        <v>103</v>
      </c>
      <c r="Q375" t="s">
        <v>759</v>
      </c>
    </row>
    <row r="376" spans="1:17">
      <c r="A376" t="s">
        <v>17971</v>
      </c>
      <c r="B376" t="s">
        <v>305</v>
      </c>
      <c r="C376" t="s">
        <v>214</v>
      </c>
      <c r="D376" t="s">
        <v>10</v>
      </c>
      <c r="E376" t="s">
        <v>1730</v>
      </c>
      <c r="F376" t="s">
        <v>17972</v>
      </c>
      <c r="G376" t="s">
        <v>18</v>
      </c>
      <c r="H376" t="s">
        <v>11249</v>
      </c>
      <c r="J376" s="61" t="s">
        <v>19</v>
      </c>
      <c r="K376" s="61">
        <v>43979.470381944448</v>
      </c>
      <c r="M376" t="s">
        <v>1732</v>
      </c>
      <c r="N376" t="s">
        <v>342</v>
      </c>
      <c r="O376" t="s">
        <v>343</v>
      </c>
      <c r="P376" t="s">
        <v>103</v>
      </c>
      <c r="Q376" t="s">
        <v>749</v>
      </c>
    </row>
    <row r="377" spans="1:17">
      <c r="A377" t="s">
        <v>17973</v>
      </c>
      <c r="B377" t="s">
        <v>15</v>
      </c>
      <c r="C377" t="s">
        <v>214</v>
      </c>
      <c r="D377" t="s">
        <v>20</v>
      </c>
      <c r="E377" t="s">
        <v>82</v>
      </c>
      <c r="F377" t="s">
        <v>17974</v>
      </c>
      <c r="G377" t="s">
        <v>25</v>
      </c>
      <c r="H377" t="s">
        <v>26</v>
      </c>
      <c r="J377" s="61" t="s">
        <v>27</v>
      </c>
      <c r="K377" s="61">
        <v>43979.474004629628</v>
      </c>
      <c r="M377" t="s">
        <v>6950</v>
      </c>
      <c r="N377" t="s">
        <v>342</v>
      </c>
      <c r="O377" t="s">
        <v>343</v>
      </c>
      <c r="P377" t="s">
        <v>103</v>
      </c>
      <c r="Q377" t="s">
        <v>749</v>
      </c>
    </row>
    <row r="378" spans="1:17">
      <c r="A378" t="s">
        <v>17975</v>
      </c>
      <c r="B378" t="s">
        <v>15</v>
      </c>
      <c r="C378" t="s">
        <v>214</v>
      </c>
      <c r="D378" t="s">
        <v>10</v>
      </c>
      <c r="E378" t="s">
        <v>76</v>
      </c>
      <c r="F378" t="s">
        <v>17976</v>
      </c>
      <c r="G378" t="s">
        <v>12</v>
      </c>
      <c r="H378" t="s">
        <v>1018</v>
      </c>
      <c r="J378" s="61" t="s">
        <v>224</v>
      </c>
      <c r="K378" s="61">
        <v>43979.474131944444</v>
      </c>
      <c r="M378" t="s">
        <v>531</v>
      </c>
      <c r="N378" t="s">
        <v>342</v>
      </c>
      <c r="O378" t="s">
        <v>343</v>
      </c>
      <c r="P378" t="s">
        <v>103</v>
      </c>
      <c r="Q378" t="s">
        <v>749</v>
      </c>
    </row>
    <row r="379" spans="1:17">
      <c r="A379" t="s">
        <v>17977</v>
      </c>
      <c r="B379" t="s">
        <v>9</v>
      </c>
      <c r="C379" t="s">
        <v>214</v>
      </c>
      <c r="D379" t="s">
        <v>20</v>
      </c>
      <c r="E379" t="s">
        <v>131</v>
      </c>
      <c r="F379" t="s">
        <v>17978</v>
      </c>
      <c r="G379" t="s">
        <v>12</v>
      </c>
      <c r="H379" t="s">
        <v>62</v>
      </c>
      <c r="J379" s="61" t="s">
        <v>84</v>
      </c>
      <c r="K379" s="61">
        <v>43979.539699074077</v>
      </c>
      <c r="M379" t="s">
        <v>442</v>
      </c>
      <c r="N379" t="s">
        <v>342</v>
      </c>
      <c r="O379" t="s">
        <v>347</v>
      </c>
      <c r="P379" t="s">
        <v>18437</v>
      </c>
      <c r="Q379" t="s">
        <v>18437</v>
      </c>
    </row>
    <row r="380" spans="1:17">
      <c r="A380" t="s">
        <v>17979</v>
      </c>
      <c r="B380" t="s">
        <v>15</v>
      </c>
      <c r="C380" t="s">
        <v>214</v>
      </c>
      <c r="D380" t="s">
        <v>10</v>
      </c>
      <c r="E380" t="s">
        <v>15311</v>
      </c>
      <c r="F380" t="s">
        <v>17980</v>
      </c>
      <c r="G380" t="s">
        <v>139</v>
      </c>
      <c r="H380" t="s">
        <v>676</v>
      </c>
      <c r="J380" s="61" t="s">
        <v>40</v>
      </c>
      <c r="K380" s="61">
        <v>43979.578981481478</v>
      </c>
      <c r="M380" t="s">
        <v>15835</v>
      </c>
      <c r="N380" t="s">
        <v>342</v>
      </c>
      <c r="O380" t="s">
        <v>343</v>
      </c>
      <c r="P380" t="s">
        <v>103</v>
      </c>
      <c r="Q380" t="s">
        <v>749</v>
      </c>
    </row>
    <row r="381" spans="1:17">
      <c r="A381" t="s">
        <v>17981</v>
      </c>
      <c r="B381" t="s">
        <v>15</v>
      </c>
      <c r="C381" t="s">
        <v>214</v>
      </c>
      <c r="D381" t="s">
        <v>10</v>
      </c>
      <c r="E381" t="s">
        <v>6260</v>
      </c>
      <c r="F381" t="s">
        <v>17982</v>
      </c>
      <c r="G381" t="s">
        <v>12</v>
      </c>
      <c r="H381" t="s">
        <v>220</v>
      </c>
      <c r="J381" s="61" t="s">
        <v>30</v>
      </c>
      <c r="K381" s="61">
        <v>43979.616157407407</v>
      </c>
      <c r="M381" t="s">
        <v>473</v>
      </c>
      <c r="N381" t="s">
        <v>342</v>
      </c>
      <c r="O381" t="s">
        <v>343</v>
      </c>
      <c r="P381" t="s">
        <v>103</v>
      </c>
      <c r="Q381" t="s">
        <v>749</v>
      </c>
    </row>
    <row r="382" spans="1:17">
      <c r="A382" t="s">
        <v>17983</v>
      </c>
      <c r="B382" t="s">
        <v>9</v>
      </c>
      <c r="C382" t="s">
        <v>214</v>
      </c>
      <c r="D382" t="s">
        <v>10</v>
      </c>
      <c r="E382" t="s">
        <v>65</v>
      </c>
      <c r="F382" t="s">
        <v>17984</v>
      </c>
      <c r="G382" t="s">
        <v>12</v>
      </c>
      <c r="H382" t="s">
        <v>13774</v>
      </c>
      <c r="J382" s="61" t="s">
        <v>58</v>
      </c>
      <c r="K382" s="61">
        <v>43979.622615740744</v>
      </c>
      <c r="M382" t="s">
        <v>16789</v>
      </c>
      <c r="N382" t="s">
        <v>342</v>
      </c>
      <c r="O382" t="s">
        <v>344</v>
      </c>
      <c r="P382" t="s">
        <v>18438</v>
      </c>
      <c r="Q382" t="s">
        <v>18439</v>
      </c>
    </row>
    <row r="383" spans="1:17">
      <c r="A383" t="s">
        <v>17985</v>
      </c>
      <c r="B383" t="s">
        <v>9</v>
      </c>
      <c r="C383" t="s">
        <v>214</v>
      </c>
      <c r="D383" t="s">
        <v>10</v>
      </c>
      <c r="E383" t="s">
        <v>476</v>
      </c>
      <c r="F383" t="s">
        <v>17986</v>
      </c>
      <c r="G383" t="s">
        <v>12</v>
      </c>
      <c r="H383" t="s">
        <v>205</v>
      </c>
      <c r="J383" s="61" t="s">
        <v>16</v>
      </c>
      <c r="K383" s="61">
        <v>43979.629074074073</v>
      </c>
      <c r="M383" t="s">
        <v>477</v>
      </c>
      <c r="N383" t="s">
        <v>342</v>
      </c>
      <c r="O383" t="s">
        <v>349</v>
      </c>
      <c r="P383" t="s">
        <v>18440</v>
      </c>
      <c r="Q383" t="s">
        <v>4726</v>
      </c>
    </row>
    <row r="384" spans="1:17">
      <c r="A384" t="s">
        <v>17987</v>
      </c>
      <c r="B384" t="s">
        <v>305</v>
      </c>
      <c r="C384" t="s">
        <v>214</v>
      </c>
      <c r="D384" t="s">
        <v>20</v>
      </c>
      <c r="E384" t="s">
        <v>98</v>
      </c>
      <c r="F384" t="s">
        <v>17988</v>
      </c>
      <c r="G384" t="s">
        <v>18</v>
      </c>
      <c r="H384" t="s">
        <v>11249</v>
      </c>
      <c r="J384" s="61" t="s">
        <v>19</v>
      </c>
      <c r="K384" s="61">
        <v>43979.647546296299</v>
      </c>
      <c r="M384" t="s">
        <v>5489</v>
      </c>
      <c r="N384" t="s">
        <v>342</v>
      </c>
      <c r="O384" t="s">
        <v>343</v>
      </c>
      <c r="P384" t="s">
        <v>103</v>
      </c>
      <c r="Q384" t="s">
        <v>749</v>
      </c>
    </row>
    <row r="385" spans="1:17">
      <c r="A385" t="s">
        <v>17989</v>
      </c>
      <c r="B385" t="s">
        <v>15</v>
      </c>
      <c r="C385" t="s">
        <v>214</v>
      </c>
      <c r="D385" t="s">
        <v>10</v>
      </c>
      <c r="E385" t="s">
        <v>294</v>
      </c>
      <c r="F385" t="s">
        <v>17990</v>
      </c>
      <c r="G385" t="s">
        <v>12</v>
      </c>
      <c r="H385" t="s">
        <v>205</v>
      </c>
      <c r="J385" s="61" t="s">
        <v>16</v>
      </c>
      <c r="K385" s="61">
        <v>43979.684537037036</v>
      </c>
      <c r="M385" t="s">
        <v>538</v>
      </c>
      <c r="N385" t="s">
        <v>342</v>
      </c>
      <c r="O385" t="s">
        <v>343</v>
      </c>
      <c r="P385" t="s">
        <v>103</v>
      </c>
      <c r="Q385" t="s">
        <v>749</v>
      </c>
    </row>
    <row r="386" spans="1:17">
      <c r="A386" t="s">
        <v>17991</v>
      </c>
      <c r="B386" t="s">
        <v>15</v>
      </c>
      <c r="C386" t="s">
        <v>214</v>
      </c>
      <c r="D386" t="s">
        <v>20</v>
      </c>
      <c r="E386" t="s">
        <v>17992</v>
      </c>
      <c r="F386" t="s">
        <v>17993</v>
      </c>
      <c r="G386" t="s">
        <v>12</v>
      </c>
      <c r="H386" t="s">
        <v>205</v>
      </c>
      <c r="J386" s="61" t="s">
        <v>16</v>
      </c>
      <c r="K386" s="61">
        <v>43979.685567129629</v>
      </c>
      <c r="M386" t="s">
        <v>18441</v>
      </c>
      <c r="N386" t="s">
        <v>342</v>
      </c>
      <c r="O386" t="s">
        <v>343</v>
      </c>
      <c r="P386" t="s">
        <v>103</v>
      </c>
      <c r="Q386" t="s">
        <v>749</v>
      </c>
    </row>
    <row r="387" spans="1:17">
      <c r="A387" t="s">
        <v>17994</v>
      </c>
      <c r="B387" t="s">
        <v>9</v>
      </c>
      <c r="C387" t="s">
        <v>214</v>
      </c>
      <c r="D387" t="s">
        <v>20</v>
      </c>
      <c r="E387" t="s">
        <v>17449</v>
      </c>
      <c r="F387" t="s">
        <v>17995</v>
      </c>
      <c r="G387" t="s">
        <v>6306</v>
      </c>
      <c r="H387" t="s">
        <v>14169</v>
      </c>
      <c r="J387" s="61" t="s">
        <v>14260</v>
      </c>
      <c r="K387" s="61">
        <v>43979.695891203701</v>
      </c>
      <c r="M387" t="s">
        <v>18198</v>
      </c>
      <c r="N387" t="s">
        <v>353</v>
      </c>
      <c r="O387" t="s">
        <v>742</v>
      </c>
      <c r="P387" t="s">
        <v>103</v>
      </c>
      <c r="Q387" t="s">
        <v>18442</v>
      </c>
    </row>
    <row r="388" spans="1:17">
      <c r="A388" t="s">
        <v>17996</v>
      </c>
      <c r="B388" t="s">
        <v>15</v>
      </c>
      <c r="C388" t="s">
        <v>214</v>
      </c>
      <c r="D388" t="s">
        <v>10</v>
      </c>
      <c r="E388" t="s">
        <v>17921</v>
      </c>
      <c r="F388" t="s">
        <v>17997</v>
      </c>
      <c r="G388" t="s">
        <v>12</v>
      </c>
      <c r="H388" t="s">
        <v>179</v>
      </c>
      <c r="J388" s="61" t="s">
        <v>58</v>
      </c>
      <c r="K388" s="61">
        <v>43979.704282407409</v>
      </c>
      <c r="M388" t="s">
        <v>18419</v>
      </c>
      <c r="N388" t="s">
        <v>342</v>
      </c>
      <c r="O388" t="s">
        <v>343</v>
      </c>
      <c r="P388" t="s">
        <v>103</v>
      </c>
      <c r="Q388" t="s">
        <v>749</v>
      </c>
    </row>
    <row r="389" spans="1:17">
      <c r="A389" t="s">
        <v>17998</v>
      </c>
      <c r="B389" t="s">
        <v>9</v>
      </c>
      <c r="C389" t="s">
        <v>214</v>
      </c>
      <c r="D389" t="s">
        <v>10</v>
      </c>
      <c r="E389" t="s">
        <v>17999</v>
      </c>
      <c r="F389" t="s">
        <v>18000</v>
      </c>
      <c r="G389" t="s">
        <v>18</v>
      </c>
      <c r="H389" t="s">
        <v>9825</v>
      </c>
      <c r="J389" s="61" t="s">
        <v>34</v>
      </c>
      <c r="K389" s="61">
        <v>43979.711967592593</v>
      </c>
      <c r="M389" t="s">
        <v>18443</v>
      </c>
      <c r="N389" t="s">
        <v>342</v>
      </c>
      <c r="O389" t="s">
        <v>344</v>
      </c>
      <c r="P389" t="s">
        <v>18444</v>
      </c>
      <c r="Q389" t="s">
        <v>18444</v>
      </c>
    </row>
    <row r="390" spans="1:17">
      <c r="A390" t="s">
        <v>18001</v>
      </c>
      <c r="B390" t="s">
        <v>305</v>
      </c>
      <c r="C390" t="s">
        <v>214</v>
      </c>
      <c r="D390" t="s">
        <v>10</v>
      </c>
      <c r="E390" t="s">
        <v>76</v>
      </c>
      <c r="F390" t="s">
        <v>18002</v>
      </c>
      <c r="G390" t="s">
        <v>22</v>
      </c>
      <c r="H390" t="s">
        <v>9755</v>
      </c>
      <c r="J390" s="61" t="s">
        <v>24</v>
      </c>
      <c r="K390" s="61">
        <v>43979.717523148145</v>
      </c>
      <c r="M390" t="s">
        <v>531</v>
      </c>
      <c r="N390" t="s">
        <v>342</v>
      </c>
      <c r="O390" t="s">
        <v>343</v>
      </c>
      <c r="P390" t="s">
        <v>103</v>
      </c>
      <c r="Q390" t="s">
        <v>749</v>
      </c>
    </row>
    <row r="391" spans="1:17">
      <c r="A391" t="s">
        <v>18003</v>
      </c>
      <c r="B391" t="s">
        <v>305</v>
      </c>
      <c r="C391" t="s">
        <v>214</v>
      </c>
      <c r="D391" t="s">
        <v>10</v>
      </c>
      <c r="E391" t="s">
        <v>14024</v>
      </c>
      <c r="F391" t="s">
        <v>18004</v>
      </c>
      <c r="G391" t="s">
        <v>18</v>
      </c>
      <c r="H391" t="s">
        <v>11249</v>
      </c>
      <c r="J391" s="61" t="s">
        <v>19</v>
      </c>
      <c r="K391" s="61">
        <v>43979.722002314818</v>
      </c>
      <c r="M391" t="s">
        <v>14400</v>
      </c>
      <c r="N391" t="s">
        <v>342</v>
      </c>
      <c r="O391" t="s">
        <v>343</v>
      </c>
      <c r="P391" t="s">
        <v>103</v>
      </c>
      <c r="Q391" t="s">
        <v>749</v>
      </c>
    </row>
    <row r="392" spans="1:17">
      <c r="A392" t="s">
        <v>18005</v>
      </c>
      <c r="B392" t="s">
        <v>9</v>
      </c>
      <c r="C392" t="s">
        <v>214</v>
      </c>
      <c r="D392" t="s">
        <v>10</v>
      </c>
      <c r="E392" t="s">
        <v>99</v>
      </c>
      <c r="F392" t="s">
        <v>18006</v>
      </c>
      <c r="G392" t="s">
        <v>12</v>
      </c>
      <c r="H392" t="s">
        <v>37</v>
      </c>
      <c r="J392" s="61" t="s">
        <v>16</v>
      </c>
      <c r="K392" s="61">
        <v>43979.72619212963</v>
      </c>
      <c r="M392" t="s">
        <v>384</v>
      </c>
      <c r="N392" t="s">
        <v>342</v>
      </c>
      <c r="O392" t="s">
        <v>349</v>
      </c>
      <c r="P392" t="s">
        <v>18445</v>
      </c>
      <c r="Q392" t="s">
        <v>18446</v>
      </c>
    </row>
    <row r="393" spans="1:17">
      <c r="A393" t="s">
        <v>18007</v>
      </c>
      <c r="B393" t="s">
        <v>9</v>
      </c>
      <c r="C393" t="s">
        <v>214</v>
      </c>
      <c r="D393" t="s">
        <v>20</v>
      </c>
      <c r="E393" t="s">
        <v>49</v>
      </c>
      <c r="F393" t="s">
        <v>18008</v>
      </c>
      <c r="G393" t="s">
        <v>12</v>
      </c>
      <c r="H393" t="s">
        <v>220</v>
      </c>
      <c r="J393" s="61" t="s">
        <v>30</v>
      </c>
      <c r="K393" s="61">
        <v>43980.361840277779</v>
      </c>
      <c r="M393" t="s">
        <v>499</v>
      </c>
      <c r="N393" t="s">
        <v>342</v>
      </c>
      <c r="O393" t="s">
        <v>348</v>
      </c>
      <c r="P393" t="s">
        <v>7660</v>
      </c>
      <c r="Q393" t="s">
        <v>1671</v>
      </c>
    </row>
    <row r="394" spans="1:17">
      <c r="A394" t="s">
        <v>18009</v>
      </c>
      <c r="B394" t="s">
        <v>9</v>
      </c>
      <c r="C394" t="s">
        <v>214</v>
      </c>
      <c r="D394" t="s">
        <v>20</v>
      </c>
      <c r="E394" t="s">
        <v>18010</v>
      </c>
      <c r="F394" t="s">
        <v>18011</v>
      </c>
      <c r="G394" t="s">
        <v>18</v>
      </c>
      <c r="H394" t="s">
        <v>1918</v>
      </c>
      <c r="J394" s="61" t="s">
        <v>27</v>
      </c>
      <c r="K394" s="61">
        <v>43980.385393518518</v>
      </c>
      <c r="M394" t="s">
        <v>18447</v>
      </c>
      <c r="N394" t="s">
        <v>342</v>
      </c>
      <c r="O394" t="s">
        <v>348</v>
      </c>
      <c r="P394" t="s">
        <v>103</v>
      </c>
      <c r="Q394" t="s">
        <v>18448</v>
      </c>
    </row>
    <row r="395" spans="1:17">
      <c r="A395" t="s">
        <v>18012</v>
      </c>
      <c r="B395" t="s">
        <v>175</v>
      </c>
      <c r="C395" t="s">
        <v>214</v>
      </c>
      <c r="D395" t="s">
        <v>10</v>
      </c>
      <c r="E395" t="s">
        <v>17565</v>
      </c>
      <c r="F395" t="s">
        <v>18013</v>
      </c>
      <c r="G395" t="s">
        <v>6306</v>
      </c>
      <c r="H395" t="s">
        <v>13984</v>
      </c>
      <c r="J395" s="61" t="s">
        <v>14257</v>
      </c>
      <c r="K395" s="61">
        <v>43980.395208333335</v>
      </c>
      <c r="M395" t="s">
        <v>18258</v>
      </c>
      <c r="N395" t="s">
        <v>342</v>
      </c>
      <c r="O395" t="s">
        <v>343</v>
      </c>
      <c r="P395" t="s">
        <v>103</v>
      </c>
      <c r="Q395" t="s">
        <v>749</v>
      </c>
    </row>
    <row r="396" spans="1:17">
      <c r="A396" t="s">
        <v>18014</v>
      </c>
      <c r="B396" t="s">
        <v>9</v>
      </c>
      <c r="C396" t="s">
        <v>214</v>
      </c>
      <c r="D396" t="s">
        <v>10</v>
      </c>
      <c r="E396" t="s">
        <v>476</v>
      </c>
      <c r="F396" t="s">
        <v>18015</v>
      </c>
      <c r="G396" t="s">
        <v>12</v>
      </c>
      <c r="H396" t="s">
        <v>205</v>
      </c>
      <c r="J396" t="s">
        <v>16</v>
      </c>
      <c r="K396" s="61">
        <v>43980.398263888892</v>
      </c>
      <c r="M396" t="s">
        <v>477</v>
      </c>
      <c r="N396" t="s">
        <v>342</v>
      </c>
      <c r="O396" t="s">
        <v>349</v>
      </c>
      <c r="P396" t="s">
        <v>18449</v>
      </c>
      <c r="Q396" t="s">
        <v>18450</v>
      </c>
    </row>
    <row r="397" spans="1:17">
      <c r="A397" t="s">
        <v>18016</v>
      </c>
      <c r="B397" t="s">
        <v>15</v>
      </c>
      <c r="C397" t="s">
        <v>214</v>
      </c>
      <c r="D397" t="s">
        <v>10</v>
      </c>
      <c r="E397" t="s">
        <v>6260</v>
      </c>
      <c r="F397" t="s">
        <v>18017</v>
      </c>
      <c r="G397" t="s">
        <v>22</v>
      </c>
      <c r="H397" t="s">
        <v>44</v>
      </c>
      <c r="J397" t="s">
        <v>24</v>
      </c>
      <c r="K397" s="61">
        <v>43980.406435185185</v>
      </c>
      <c r="M397" t="s">
        <v>473</v>
      </c>
      <c r="N397" t="s">
        <v>342</v>
      </c>
      <c r="O397" t="s">
        <v>343</v>
      </c>
      <c r="P397" t="s">
        <v>103</v>
      </c>
      <c r="Q397" t="s">
        <v>749</v>
      </c>
    </row>
    <row r="398" spans="1:17">
      <c r="A398" t="s">
        <v>18018</v>
      </c>
      <c r="B398" t="s">
        <v>305</v>
      </c>
      <c r="C398" t="s">
        <v>214</v>
      </c>
      <c r="D398" t="s">
        <v>20</v>
      </c>
      <c r="E398" t="s">
        <v>682</v>
      </c>
      <c r="F398" t="s">
        <v>18019</v>
      </c>
      <c r="G398" t="s">
        <v>12</v>
      </c>
      <c r="H398" t="s">
        <v>220</v>
      </c>
      <c r="J398" t="s">
        <v>63</v>
      </c>
      <c r="K398" s="61">
        <v>43980.452928240738</v>
      </c>
      <c r="M398" t="s">
        <v>683</v>
      </c>
      <c r="N398" t="s">
        <v>342</v>
      </c>
      <c r="O398" t="s">
        <v>343</v>
      </c>
      <c r="P398" t="s">
        <v>103</v>
      </c>
      <c r="Q398" t="s">
        <v>759</v>
      </c>
    </row>
    <row r="399" spans="1:17">
      <c r="A399" t="s">
        <v>18020</v>
      </c>
      <c r="B399" t="s">
        <v>175</v>
      </c>
      <c r="C399" t="s">
        <v>214</v>
      </c>
      <c r="D399" t="s">
        <v>10</v>
      </c>
      <c r="E399" t="s">
        <v>652</v>
      </c>
      <c r="F399" t="s">
        <v>18021</v>
      </c>
      <c r="G399" t="s">
        <v>6306</v>
      </c>
      <c r="H399" t="s">
        <v>13984</v>
      </c>
      <c r="J399" t="s">
        <v>14257</v>
      </c>
      <c r="K399" s="61">
        <v>43980.424907407411</v>
      </c>
      <c r="M399" t="s">
        <v>653</v>
      </c>
      <c r="N399" t="s">
        <v>342</v>
      </c>
      <c r="O399" t="s">
        <v>343</v>
      </c>
      <c r="P399" t="s">
        <v>103</v>
      </c>
      <c r="Q399" t="s">
        <v>749</v>
      </c>
    </row>
    <row r="400" spans="1:17">
      <c r="A400" t="s">
        <v>18022</v>
      </c>
      <c r="B400" t="s">
        <v>15</v>
      </c>
      <c r="C400" t="s">
        <v>214</v>
      </c>
      <c r="D400" t="s">
        <v>10</v>
      </c>
      <c r="E400" t="s">
        <v>76</v>
      </c>
      <c r="F400" t="s">
        <v>18023</v>
      </c>
      <c r="G400" t="s">
        <v>12</v>
      </c>
      <c r="H400" t="s">
        <v>1018</v>
      </c>
      <c r="J400" t="s">
        <v>224</v>
      </c>
      <c r="K400" s="61">
        <v>43980.460219907407</v>
      </c>
      <c r="M400" t="s">
        <v>531</v>
      </c>
      <c r="N400" t="s">
        <v>342</v>
      </c>
      <c r="O400" t="s">
        <v>343</v>
      </c>
      <c r="P400" t="s">
        <v>103</v>
      </c>
      <c r="Q400" t="s">
        <v>749</v>
      </c>
    </row>
    <row r="401" spans="1:17">
      <c r="A401" t="s">
        <v>18024</v>
      </c>
      <c r="B401" t="s">
        <v>9</v>
      </c>
      <c r="C401" t="s">
        <v>214</v>
      </c>
      <c r="D401" t="s">
        <v>10</v>
      </c>
      <c r="E401" t="s">
        <v>76</v>
      </c>
      <c r="F401" t="s">
        <v>18025</v>
      </c>
      <c r="G401" t="s">
        <v>12</v>
      </c>
      <c r="H401" t="s">
        <v>1018</v>
      </c>
      <c r="J401" t="s">
        <v>224</v>
      </c>
      <c r="K401" s="61">
        <v>43980.462060185186</v>
      </c>
      <c r="M401" t="s">
        <v>531</v>
      </c>
      <c r="N401" t="s">
        <v>342</v>
      </c>
      <c r="O401" t="s">
        <v>349</v>
      </c>
      <c r="P401" t="s">
        <v>103</v>
      </c>
      <c r="Q401" t="s">
        <v>749</v>
      </c>
    </row>
    <row r="402" spans="1:17">
      <c r="A402" t="s">
        <v>18026</v>
      </c>
      <c r="B402" t="s">
        <v>9</v>
      </c>
      <c r="C402" t="s">
        <v>214</v>
      </c>
      <c r="D402" t="s">
        <v>10</v>
      </c>
      <c r="E402" t="s">
        <v>1046</v>
      </c>
      <c r="F402" t="s">
        <v>18027</v>
      </c>
      <c r="G402" t="s">
        <v>6306</v>
      </c>
      <c r="H402" t="s">
        <v>1918</v>
      </c>
      <c r="J402" t="s">
        <v>1919</v>
      </c>
      <c r="K402" s="61">
        <v>43980.472395833334</v>
      </c>
      <c r="M402" t="s">
        <v>1048</v>
      </c>
      <c r="N402" t="s">
        <v>342</v>
      </c>
      <c r="O402" t="s">
        <v>348</v>
      </c>
      <c r="P402" t="s">
        <v>103</v>
      </c>
      <c r="Q402" t="s">
        <v>18451</v>
      </c>
    </row>
    <row r="403" spans="1:17">
      <c r="A403" t="s">
        <v>18028</v>
      </c>
      <c r="B403" t="s">
        <v>15</v>
      </c>
      <c r="C403" t="s">
        <v>214</v>
      </c>
      <c r="D403" t="s">
        <v>10</v>
      </c>
      <c r="E403" t="s">
        <v>17992</v>
      </c>
      <c r="F403" t="s">
        <v>18029</v>
      </c>
      <c r="G403" t="s">
        <v>12</v>
      </c>
      <c r="H403" t="s">
        <v>205</v>
      </c>
      <c r="J403" t="s">
        <v>16</v>
      </c>
      <c r="K403" s="61">
        <v>43980.507870370369</v>
      </c>
      <c r="M403" t="s">
        <v>18441</v>
      </c>
      <c r="N403" t="s">
        <v>342</v>
      </c>
      <c r="O403" t="s">
        <v>343</v>
      </c>
      <c r="P403" t="s">
        <v>103</v>
      </c>
      <c r="Q403" t="s">
        <v>749</v>
      </c>
    </row>
    <row r="404" spans="1:17">
      <c r="A404" t="s">
        <v>18030</v>
      </c>
      <c r="B404" t="s">
        <v>9</v>
      </c>
      <c r="C404" t="s">
        <v>214</v>
      </c>
      <c r="D404" t="s">
        <v>10</v>
      </c>
      <c r="E404" t="s">
        <v>192</v>
      </c>
      <c r="F404" t="s">
        <v>18031</v>
      </c>
      <c r="G404" t="s">
        <v>12</v>
      </c>
      <c r="H404" t="s">
        <v>205</v>
      </c>
      <c r="J404" t="s">
        <v>16</v>
      </c>
      <c r="K404" s="61">
        <v>43980.576203703706</v>
      </c>
      <c r="M404" t="s">
        <v>394</v>
      </c>
      <c r="N404" t="s">
        <v>342</v>
      </c>
      <c r="O404" t="s">
        <v>347</v>
      </c>
      <c r="P404" t="s">
        <v>18452</v>
      </c>
      <c r="Q404" t="s">
        <v>18453</v>
      </c>
    </row>
    <row r="405" spans="1:17">
      <c r="A405" t="s">
        <v>18032</v>
      </c>
      <c r="B405" t="s">
        <v>9</v>
      </c>
      <c r="C405" t="s">
        <v>214</v>
      </c>
      <c r="D405" t="s">
        <v>10</v>
      </c>
      <c r="E405" t="s">
        <v>18033</v>
      </c>
      <c r="F405" t="s">
        <v>18034</v>
      </c>
      <c r="G405" t="s">
        <v>12</v>
      </c>
      <c r="H405" t="s">
        <v>65</v>
      </c>
      <c r="J405" t="s">
        <v>92</v>
      </c>
      <c r="K405" s="61">
        <v>43980.608935185184</v>
      </c>
      <c r="M405" t="s">
        <v>18454</v>
      </c>
      <c r="N405" t="s">
        <v>342</v>
      </c>
      <c r="O405" t="s">
        <v>347</v>
      </c>
      <c r="P405" t="s">
        <v>18455</v>
      </c>
      <c r="Q405" t="s">
        <v>5954</v>
      </c>
    </row>
    <row r="406" spans="1:17">
      <c r="A406" t="s">
        <v>18035</v>
      </c>
      <c r="B406" t="s">
        <v>15</v>
      </c>
      <c r="C406" t="s">
        <v>214</v>
      </c>
      <c r="D406" t="s">
        <v>10</v>
      </c>
      <c r="E406" t="s">
        <v>327</v>
      </c>
      <c r="F406" t="s">
        <v>18036</v>
      </c>
      <c r="G406" t="s">
        <v>18</v>
      </c>
      <c r="H406" t="s">
        <v>705</v>
      </c>
      <c r="J406" t="s">
        <v>40</v>
      </c>
      <c r="K406" s="61">
        <v>43980.62228009259</v>
      </c>
      <c r="M406" t="s">
        <v>397</v>
      </c>
      <c r="N406" t="s">
        <v>342</v>
      </c>
      <c r="O406" t="s">
        <v>343</v>
      </c>
      <c r="P406" t="s">
        <v>103</v>
      </c>
      <c r="Q406" t="s">
        <v>749</v>
      </c>
    </row>
    <row r="407" spans="1:17">
      <c r="A407" t="s">
        <v>18037</v>
      </c>
      <c r="B407" t="s">
        <v>175</v>
      </c>
      <c r="C407" t="s">
        <v>214</v>
      </c>
      <c r="D407" t="s">
        <v>10</v>
      </c>
      <c r="E407" t="s">
        <v>327</v>
      </c>
      <c r="F407" t="s">
        <v>18038</v>
      </c>
      <c r="G407" t="s">
        <v>22</v>
      </c>
      <c r="H407" t="s">
        <v>103</v>
      </c>
      <c r="J407" t="s">
        <v>24</v>
      </c>
      <c r="K407" s="61">
        <v>43980.623912037037</v>
      </c>
      <c r="M407" t="s">
        <v>397</v>
      </c>
      <c r="N407" t="s">
        <v>342</v>
      </c>
      <c r="O407" t="s">
        <v>343</v>
      </c>
      <c r="P407" t="s">
        <v>103</v>
      </c>
      <c r="Q407" t="s">
        <v>749</v>
      </c>
    </row>
    <row r="408" spans="1:17">
      <c r="A408" t="s">
        <v>18039</v>
      </c>
      <c r="B408" t="s">
        <v>305</v>
      </c>
      <c r="C408" t="s">
        <v>214</v>
      </c>
      <c r="D408" t="s">
        <v>10</v>
      </c>
      <c r="E408" t="s">
        <v>3123</v>
      </c>
      <c r="F408" t="s">
        <v>18040</v>
      </c>
      <c r="G408" t="s">
        <v>18</v>
      </c>
      <c r="H408" t="s">
        <v>238</v>
      </c>
      <c r="J408" t="s">
        <v>110</v>
      </c>
      <c r="K408" s="61">
        <v>43980.655451388891</v>
      </c>
      <c r="M408" t="s">
        <v>12269</v>
      </c>
      <c r="N408" t="s">
        <v>342</v>
      </c>
      <c r="O408" t="s">
        <v>343</v>
      </c>
      <c r="P408" t="s">
        <v>103</v>
      </c>
      <c r="Q408" t="s">
        <v>759</v>
      </c>
    </row>
    <row r="409" spans="1:17">
      <c r="A409" t="s">
        <v>18041</v>
      </c>
      <c r="B409" t="s">
        <v>9</v>
      </c>
      <c r="C409" t="s">
        <v>214</v>
      </c>
      <c r="D409" t="s">
        <v>10</v>
      </c>
      <c r="E409" t="s">
        <v>17713</v>
      </c>
      <c r="F409" t="s">
        <v>18042</v>
      </c>
      <c r="G409" t="s">
        <v>6306</v>
      </c>
      <c r="H409" t="s">
        <v>14169</v>
      </c>
      <c r="J409" t="s">
        <v>14260</v>
      </c>
      <c r="K409" s="61">
        <v>43980.700115740743</v>
      </c>
      <c r="M409" t="s">
        <v>18332</v>
      </c>
      <c r="N409" t="s">
        <v>353</v>
      </c>
      <c r="O409" t="s">
        <v>742</v>
      </c>
      <c r="P409" t="s">
        <v>103</v>
      </c>
      <c r="Q409" t="s">
        <v>759</v>
      </c>
    </row>
    <row r="410" spans="1:17">
      <c r="A410" t="s">
        <v>18043</v>
      </c>
      <c r="B410" t="s">
        <v>9</v>
      </c>
      <c r="C410" t="s">
        <v>214</v>
      </c>
      <c r="D410" t="s">
        <v>20</v>
      </c>
      <c r="E410" t="s">
        <v>49</v>
      </c>
      <c r="F410" t="s">
        <v>18044</v>
      </c>
      <c r="G410" t="s">
        <v>12</v>
      </c>
      <c r="H410" t="s">
        <v>220</v>
      </c>
      <c r="J410" t="s">
        <v>30</v>
      </c>
      <c r="K410" s="61">
        <v>43980.740324074075</v>
      </c>
      <c r="M410" t="s">
        <v>499</v>
      </c>
      <c r="N410" t="s">
        <v>342</v>
      </c>
      <c r="O410" t="s">
        <v>348</v>
      </c>
      <c r="P410" t="s">
        <v>18456</v>
      </c>
      <c r="Q410" t="s">
        <v>1671</v>
      </c>
    </row>
    <row r="411" spans="1:17">
      <c r="A411" t="s">
        <v>18045</v>
      </c>
      <c r="B411" t="s">
        <v>305</v>
      </c>
      <c r="C411" t="s">
        <v>214</v>
      </c>
      <c r="D411" t="s">
        <v>10</v>
      </c>
      <c r="E411" t="s">
        <v>280</v>
      </c>
      <c r="F411" t="s">
        <v>18046</v>
      </c>
      <c r="G411" t="s">
        <v>12</v>
      </c>
      <c r="H411" t="s">
        <v>205</v>
      </c>
      <c r="J411" t="s">
        <v>16</v>
      </c>
      <c r="K411" s="61">
        <v>43980.748784722222</v>
      </c>
      <c r="M411" t="s">
        <v>2823</v>
      </c>
      <c r="N411" t="s">
        <v>342</v>
      </c>
      <c r="O411" t="s">
        <v>343</v>
      </c>
      <c r="P411" t="s">
        <v>103</v>
      </c>
      <c r="Q411" t="s">
        <v>749</v>
      </c>
    </row>
    <row r="412" spans="1:17">
      <c r="A412" t="s">
        <v>18047</v>
      </c>
      <c r="B412" t="s">
        <v>305</v>
      </c>
      <c r="C412" t="s">
        <v>214</v>
      </c>
      <c r="D412" t="s">
        <v>10</v>
      </c>
      <c r="E412" t="s">
        <v>752</v>
      </c>
      <c r="F412" t="s">
        <v>18048</v>
      </c>
      <c r="G412" t="s">
        <v>12</v>
      </c>
      <c r="H412" t="s">
        <v>247</v>
      </c>
      <c r="J412" t="s">
        <v>16</v>
      </c>
      <c r="K412" s="61">
        <v>43980.832673611112</v>
      </c>
      <c r="M412" t="s">
        <v>753</v>
      </c>
      <c r="N412" t="s">
        <v>342</v>
      </c>
      <c r="O412" t="s">
        <v>343</v>
      </c>
      <c r="P412" t="s">
        <v>103</v>
      </c>
      <c r="Q412" t="s">
        <v>749</v>
      </c>
    </row>
    <row r="413" spans="1:17">
      <c r="A413" t="s">
        <v>18049</v>
      </c>
      <c r="B413" t="s">
        <v>305</v>
      </c>
      <c r="C413" t="s">
        <v>214</v>
      </c>
      <c r="D413" t="s">
        <v>10</v>
      </c>
      <c r="E413" t="s">
        <v>16366</v>
      </c>
      <c r="F413" t="s">
        <v>18050</v>
      </c>
      <c r="G413" t="s">
        <v>18</v>
      </c>
      <c r="H413" t="s">
        <v>705</v>
      </c>
      <c r="J413" t="s">
        <v>40</v>
      </c>
      <c r="K413" s="61">
        <v>43981.371412037035</v>
      </c>
      <c r="M413" t="s">
        <v>12269</v>
      </c>
      <c r="N413" t="s">
        <v>342</v>
      </c>
      <c r="O413" t="s">
        <v>343</v>
      </c>
      <c r="P413" t="s">
        <v>103</v>
      </c>
      <c r="Q413" t="s">
        <v>759</v>
      </c>
    </row>
    <row r="414" spans="1:17">
      <c r="A414" t="s">
        <v>18051</v>
      </c>
      <c r="B414" t="s">
        <v>305</v>
      </c>
      <c r="C414" t="s">
        <v>214</v>
      </c>
      <c r="D414" t="s">
        <v>10</v>
      </c>
      <c r="E414" t="s">
        <v>142</v>
      </c>
      <c r="F414" t="s">
        <v>18052</v>
      </c>
      <c r="G414" t="s">
        <v>18</v>
      </c>
      <c r="H414" t="s">
        <v>705</v>
      </c>
      <c r="J414" t="s">
        <v>40</v>
      </c>
      <c r="K414" s="61">
        <v>43981.398784722223</v>
      </c>
      <c r="M414" t="s">
        <v>360</v>
      </c>
      <c r="N414" t="s">
        <v>342</v>
      </c>
      <c r="O414" t="s">
        <v>343</v>
      </c>
      <c r="P414" t="s">
        <v>103</v>
      </c>
      <c r="Q414" t="s">
        <v>759</v>
      </c>
    </row>
    <row r="415" spans="1:17">
      <c r="A415" t="s">
        <v>18053</v>
      </c>
      <c r="B415" t="s">
        <v>175</v>
      </c>
      <c r="C415" t="s">
        <v>214</v>
      </c>
      <c r="D415" t="s">
        <v>10</v>
      </c>
      <c r="E415" t="s">
        <v>173</v>
      </c>
      <c r="F415" t="s">
        <v>18054</v>
      </c>
      <c r="G415" t="s">
        <v>22</v>
      </c>
      <c r="H415" t="s">
        <v>103</v>
      </c>
      <c r="J415" t="s">
        <v>24</v>
      </c>
      <c r="K415" s="61">
        <v>43981.433923611112</v>
      </c>
      <c r="M415" t="s">
        <v>375</v>
      </c>
      <c r="N415" t="s">
        <v>342</v>
      </c>
      <c r="O415" t="s">
        <v>343</v>
      </c>
      <c r="P415" t="s">
        <v>103</v>
      </c>
      <c r="Q415" t="s">
        <v>749</v>
      </c>
    </row>
    <row r="416" spans="1:17">
      <c r="A416" t="s">
        <v>18055</v>
      </c>
      <c r="B416" t="s">
        <v>305</v>
      </c>
      <c r="C416" t="s">
        <v>214</v>
      </c>
      <c r="D416" t="s">
        <v>20</v>
      </c>
      <c r="E416" t="s">
        <v>62</v>
      </c>
      <c r="F416" t="s">
        <v>18056</v>
      </c>
      <c r="G416" t="s">
        <v>12</v>
      </c>
      <c r="H416" t="s">
        <v>62</v>
      </c>
      <c r="J416" t="s">
        <v>1149</v>
      </c>
      <c r="K416" s="61">
        <v>43981.557581018518</v>
      </c>
      <c r="M416" t="s">
        <v>18457</v>
      </c>
      <c r="N416" t="s">
        <v>342</v>
      </c>
      <c r="O416" t="s">
        <v>343</v>
      </c>
      <c r="P416" t="s">
        <v>103</v>
      </c>
      <c r="Q416" t="s">
        <v>759</v>
      </c>
    </row>
    <row r="417" spans="1:17">
      <c r="A417" t="s">
        <v>18057</v>
      </c>
      <c r="B417" t="s">
        <v>305</v>
      </c>
      <c r="C417" t="s">
        <v>214</v>
      </c>
      <c r="D417" t="s">
        <v>10</v>
      </c>
      <c r="E417" t="s">
        <v>327</v>
      </c>
      <c r="F417" t="s">
        <v>18058</v>
      </c>
      <c r="G417" t="s">
        <v>12</v>
      </c>
      <c r="H417" t="s">
        <v>2042</v>
      </c>
      <c r="J417" t="s">
        <v>54</v>
      </c>
      <c r="K417" s="61">
        <v>43981.682986111111</v>
      </c>
      <c r="M417" t="s">
        <v>397</v>
      </c>
      <c r="N417" t="s">
        <v>342</v>
      </c>
      <c r="O417" t="s">
        <v>343</v>
      </c>
      <c r="P417" t="s">
        <v>103</v>
      </c>
      <c r="Q417" t="s">
        <v>749</v>
      </c>
    </row>
    <row r="418" spans="1:17">
      <c r="A418" t="s">
        <v>18059</v>
      </c>
      <c r="B418" t="s">
        <v>305</v>
      </c>
      <c r="C418" t="s">
        <v>214</v>
      </c>
      <c r="D418" t="s">
        <v>20</v>
      </c>
      <c r="E418" t="s">
        <v>641</v>
      </c>
      <c r="F418" t="s">
        <v>18060</v>
      </c>
      <c r="G418" t="s">
        <v>12</v>
      </c>
      <c r="H418" t="s">
        <v>216</v>
      </c>
      <c r="J418" t="s">
        <v>8525</v>
      </c>
      <c r="K418" s="61">
        <v>43982.509259259263</v>
      </c>
      <c r="M418" t="s">
        <v>675</v>
      </c>
      <c r="N418" t="s">
        <v>342</v>
      </c>
      <c r="O418" t="s">
        <v>343</v>
      </c>
      <c r="P418" t="s">
        <v>103</v>
      </c>
      <c r="Q418" t="s">
        <v>759</v>
      </c>
    </row>
    <row r="419" spans="1:17">
      <c r="A419" t="s">
        <v>18061</v>
      </c>
      <c r="B419" t="s">
        <v>175</v>
      </c>
      <c r="C419" t="s">
        <v>214</v>
      </c>
      <c r="D419" t="s">
        <v>10</v>
      </c>
      <c r="E419" t="s">
        <v>9776</v>
      </c>
      <c r="F419" t="s">
        <v>18062</v>
      </c>
      <c r="G419" t="s">
        <v>22</v>
      </c>
      <c r="H419" t="s">
        <v>103</v>
      </c>
      <c r="J419" t="s">
        <v>24</v>
      </c>
      <c r="K419" s="61">
        <v>43982.615752314814</v>
      </c>
      <c r="M419" t="s">
        <v>9778</v>
      </c>
      <c r="N419" t="s">
        <v>342</v>
      </c>
      <c r="O419" t="s">
        <v>343</v>
      </c>
      <c r="P419" t="s">
        <v>103</v>
      </c>
      <c r="Q419" t="s">
        <v>749</v>
      </c>
    </row>
    <row r="420" spans="1:17">
      <c r="A420" t="s">
        <v>18063</v>
      </c>
      <c r="B420" t="s">
        <v>305</v>
      </c>
      <c r="C420" t="s">
        <v>214</v>
      </c>
      <c r="D420" t="s">
        <v>20</v>
      </c>
      <c r="E420" t="s">
        <v>641</v>
      </c>
      <c r="F420" t="s">
        <v>18064</v>
      </c>
      <c r="G420" t="s">
        <v>12</v>
      </c>
      <c r="H420" t="s">
        <v>220</v>
      </c>
      <c r="J420" t="s">
        <v>63</v>
      </c>
      <c r="K420" s="61">
        <v>43982.640138888892</v>
      </c>
      <c r="M420" t="s">
        <v>675</v>
      </c>
      <c r="N420" t="s">
        <v>342</v>
      </c>
      <c r="O420" t="s">
        <v>343</v>
      </c>
      <c r="P420" t="s">
        <v>103</v>
      </c>
      <c r="Q420" t="s">
        <v>759</v>
      </c>
    </row>
    <row r="421" spans="1:17">
      <c r="A421" t="s">
        <v>18065</v>
      </c>
      <c r="B421" t="s">
        <v>305</v>
      </c>
      <c r="C421" t="s">
        <v>214</v>
      </c>
      <c r="D421" t="s">
        <v>20</v>
      </c>
      <c r="E421" t="s">
        <v>667</v>
      </c>
      <c r="F421" t="s">
        <v>18066</v>
      </c>
      <c r="G421" t="s">
        <v>18</v>
      </c>
      <c r="H421" t="s">
        <v>705</v>
      </c>
      <c r="J421" t="s">
        <v>40</v>
      </c>
      <c r="K421" s="61">
        <v>43982.781828703701</v>
      </c>
      <c r="M421" t="s">
        <v>668</v>
      </c>
      <c r="N421" t="s">
        <v>342</v>
      </c>
      <c r="O421" t="s">
        <v>343</v>
      </c>
      <c r="P421" t="s">
        <v>103</v>
      </c>
      <c r="Q421" t="s">
        <v>749</v>
      </c>
    </row>
    <row r="422" spans="1:17">
      <c r="A422" t="s">
        <v>18067</v>
      </c>
      <c r="B422" t="s">
        <v>305</v>
      </c>
      <c r="C422" t="s">
        <v>214</v>
      </c>
      <c r="D422" t="s">
        <v>20</v>
      </c>
      <c r="E422" t="s">
        <v>641</v>
      </c>
      <c r="F422" t="s">
        <v>17955</v>
      </c>
      <c r="G422" t="s">
        <v>12</v>
      </c>
      <c r="H422" t="s">
        <v>220</v>
      </c>
      <c r="J422" t="s">
        <v>63</v>
      </c>
      <c r="K422" s="61">
        <v>43982.800763888888</v>
      </c>
      <c r="M422" t="s">
        <v>675</v>
      </c>
      <c r="N422" t="s">
        <v>342</v>
      </c>
      <c r="O422" t="s">
        <v>343</v>
      </c>
      <c r="P422" t="s">
        <v>103</v>
      </c>
      <c r="Q422" t="s">
        <v>759</v>
      </c>
    </row>
  </sheetData>
  <autoFilter ref="A1:Q422"/>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5"/>
  <sheetViews>
    <sheetView topLeftCell="A366" workbookViewId="0">
      <selection activeCell="A2" sqref="A2"/>
    </sheetView>
  </sheetViews>
  <sheetFormatPr defaultRowHeight="15"/>
  <cols>
    <col min="8" max="8" width="16.5703125" customWidth="1"/>
    <col min="9" max="9" width="13.5703125" customWidth="1"/>
    <col min="10" max="10" width="9.7109375" bestFit="1" customWidth="1"/>
    <col min="11" max="11" width="9.7109375" style="61" bestFit="1" customWidth="1"/>
    <col min="15" max="15" width="37.140625" bestFit="1" customWidth="1"/>
    <col min="17" max="17" width="20" customWidth="1"/>
  </cols>
  <sheetData>
    <row r="1" spans="1:17">
      <c r="A1" t="s">
        <v>0</v>
      </c>
      <c r="B1" t="s">
        <v>1</v>
      </c>
      <c r="C1" t="s">
        <v>212</v>
      </c>
      <c r="D1" t="s">
        <v>2</v>
      </c>
      <c r="E1" t="s">
        <v>3</v>
      </c>
      <c r="F1" t="s">
        <v>4</v>
      </c>
      <c r="G1" t="s">
        <v>5</v>
      </c>
      <c r="H1" t="s">
        <v>6</v>
      </c>
      <c r="I1" s="24" t="s">
        <v>165</v>
      </c>
      <c r="J1" t="s">
        <v>7</v>
      </c>
      <c r="K1" s="61" t="s">
        <v>8</v>
      </c>
      <c r="L1" s="24" t="s">
        <v>11920</v>
      </c>
      <c r="M1" t="s">
        <v>358</v>
      </c>
      <c r="N1" t="s">
        <v>340</v>
      </c>
      <c r="O1" t="s">
        <v>341</v>
      </c>
      <c r="P1" t="s">
        <v>745</v>
      </c>
      <c r="Q1" t="s">
        <v>746</v>
      </c>
    </row>
    <row r="2" spans="1:17">
      <c r="A2" t="s">
        <v>15975</v>
      </c>
      <c r="B2" t="s">
        <v>106</v>
      </c>
      <c r="C2" t="s">
        <v>214</v>
      </c>
      <c r="D2" t="s">
        <v>10</v>
      </c>
      <c r="E2" t="s">
        <v>6260</v>
      </c>
      <c r="F2" t="s">
        <v>15976</v>
      </c>
      <c r="G2" t="s">
        <v>12</v>
      </c>
      <c r="H2" t="s">
        <v>220</v>
      </c>
      <c r="J2" s="61" t="s">
        <v>30</v>
      </c>
      <c r="K2" s="61">
        <v>43922.383333333331</v>
      </c>
      <c r="M2" t="s">
        <v>473</v>
      </c>
      <c r="N2" t="s">
        <v>342</v>
      </c>
      <c r="O2" t="s">
        <v>348</v>
      </c>
      <c r="P2" t="s">
        <v>15967</v>
      </c>
      <c r="Q2" t="s">
        <v>16809</v>
      </c>
    </row>
    <row r="3" spans="1:17">
      <c r="A3" t="s">
        <v>15977</v>
      </c>
      <c r="B3" t="s">
        <v>106</v>
      </c>
      <c r="C3" t="s">
        <v>214</v>
      </c>
      <c r="D3" t="s">
        <v>10</v>
      </c>
      <c r="E3" t="s">
        <v>10277</v>
      </c>
      <c r="F3" t="s">
        <v>15978</v>
      </c>
      <c r="G3" t="s">
        <v>6306</v>
      </c>
      <c r="H3" t="s">
        <v>13984</v>
      </c>
      <c r="J3" s="61" t="s">
        <v>237</v>
      </c>
      <c r="K3" s="61">
        <v>43922.401388888888</v>
      </c>
      <c r="M3" t="s">
        <v>10279</v>
      </c>
      <c r="N3" t="s">
        <v>357</v>
      </c>
      <c r="O3" t="s">
        <v>349</v>
      </c>
      <c r="P3" t="s">
        <v>103</v>
      </c>
      <c r="Q3" t="s">
        <v>16810</v>
      </c>
    </row>
    <row r="4" spans="1:17">
      <c r="A4" t="s">
        <v>15979</v>
      </c>
      <c r="B4" t="s">
        <v>106</v>
      </c>
      <c r="C4" t="s">
        <v>214</v>
      </c>
      <c r="D4" t="s">
        <v>10</v>
      </c>
      <c r="E4" t="s">
        <v>4750</v>
      </c>
      <c r="F4" t="s">
        <v>15980</v>
      </c>
      <c r="G4" t="s">
        <v>18</v>
      </c>
      <c r="H4" t="s">
        <v>705</v>
      </c>
      <c r="J4" s="61" t="s">
        <v>40</v>
      </c>
      <c r="K4" s="61">
        <v>43922.443055555559</v>
      </c>
      <c r="M4" t="s">
        <v>472</v>
      </c>
      <c r="N4" t="s">
        <v>342</v>
      </c>
      <c r="O4" t="s">
        <v>344</v>
      </c>
      <c r="P4" t="s">
        <v>16811</v>
      </c>
      <c r="Q4" t="s">
        <v>16811</v>
      </c>
    </row>
    <row r="5" spans="1:17">
      <c r="A5" t="s">
        <v>15981</v>
      </c>
      <c r="B5" t="s">
        <v>106</v>
      </c>
      <c r="C5" t="s">
        <v>214</v>
      </c>
      <c r="D5" t="s">
        <v>20</v>
      </c>
      <c r="E5" t="s">
        <v>114</v>
      </c>
      <c r="F5" t="s">
        <v>15982</v>
      </c>
      <c r="G5" t="s">
        <v>12</v>
      </c>
      <c r="H5" t="s">
        <v>216</v>
      </c>
      <c r="J5" s="61" t="s">
        <v>8525</v>
      </c>
      <c r="K5" s="61">
        <v>43922.460416666669</v>
      </c>
      <c r="M5" t="s">
        <v>443</v>
      </c>
      <c r="N5" t="s">
        <v>342</v>
      </c>
      <c r="O5" t="s">
        <v>344</v>
      </c>
      <c r="P5" t="s">
        <v>16812</v>
      </c>
      <c r="Q5" t="s">
        <v>16813</v>
      </c>
    </row>
    <row r="6" spans="1:17">
      <c r="A6" t="s">
        <v>15983</v>
      </c>
      <c r="B6" t="s">
        <v>106</v>
      </c>
      <c r="C6" t="s">
        <v>214</v>
      </c>
      <c r="D6" t="s">
        <v>10</v>
      </c>
      <c r="E6" t="s">
        <v>208</v>
      </c>
      <c r="F6" t="s">
        <v>15984</v>
      </c>
      <c r="G6" t="s">
        <v>12</v>
      </c>
      <c r="H6" t="s">
        <v>205</v>
      </c>
      <c r="J6" s="61" t="s">
        <v>16</v>
      </c>
      <c r="K6" s="61">
        <v>43922.463194444441</v>
      </c>
      <c r="M6" t="s">
        <v>7714</v>
      </c>
      <c r="N6" t="s">
        <v>342</v>
      </c>
      <c r="O6" t="s">
        <v>344</v>
      </c>
      <c r="P6" t="s">
        <v>16814</v>
      </c>
      <c r="Q6" t="s">
        <v>16815</v>
      </c>
    </row>
    <row r="7" spans="1:17">
      <c r="A7" t="s">
        <v>15985</v>
      </c>
      <c r="B7" t="s">
        <v>106</v>
      </c>
      <c r="C7" t="s">
        <v>214</v>
      </c>
      <c r="D7" t="s">
        <v>10</v>
      </c>
      <c r="E7" t="s">
        <v>69</v>
      </c>
      <c r="F7" t="s">
        <v>15986</v>
      </c>
      <c r="G7" t="s">
        <v>22</v>
      </c>
      <c r="H7" t="s">
        <v>44</v>
      </c>
      <c r="J7" s="61" t="s">
        <v>24</v>
      </c>
      <c r="K7" s="61">
        <v>43922.472916666666</v>
      </c>
      <c r="M7" t="s">
        <v>603</v>
      </c>
      <c r="N7" t="s">
        <v>342</v>
      </c>
      <c r="O7" t="s">
        <v>347</v>
      </c>
      <c r="P7" t="s">
        <v>16816</v>
      </c>
      <c r="Q7" t="s">
        <v>16816</v>
      </c>
    </row>
    <row r="8" spans="1:17">
      <c r="A8" t="s">
        <v>15987</v>
      </c>
      <c r="B8" t="s">
        <v>106</v>
      </c>
      <c r="C8" t="s">
        <v>214</v>
      </c>
      <c r="D8" t="s">
        <v>20</v>
      </c>
      <c r="E8" t="s">
        <v>99</v>
      </c>
      <c r="F8" t="s">
        <v>15988</v>
      </c>
      <c r="G8" t="s">
        <v>12</v>
      </c>
      <c r="H8" t="s">
        <v>205</v>
      </c>
      <c r="J8" s="61" t="s">
        <v>16</v>
      </c>
      <c r="K8" s="61">
        <v>43922.552777777775</v>
      </c>
      <c r="M8" t="s">
        <v>384</v>
      </c>
      <c r="N8" t="s">
        <v>342</v>
      </c>
      <c r="O8" t="s">
        <v>347</v>
      </c>
      <c r="P8" t="s">
        <v>16817</v>
      </c>
      <c r="Q8" t="s">
        <v>16818</v>
      </c>
    </row>
    <row r="9" spans="1:17">
      <c r="A9" t="s">
        <v>15989</v>
      </c>
      <c r="B9" t="s">
        <v>9</v>
      </c>
      <c r="C9" t="s">
        <v>214</v>
      </c>
      <c r="D9" t="s">
        <v>10</v>
      </c>
      <c r="E9" t="s">
        <v>176</v>
      </c>
      <c r="F9" t="s">
        <v>15990</v>
      </c>
      <c r="G9" t="s">
        <v>18</v>
      </c>
      <c r="H9" t="s">
        <v>39</v>
      </c>
      <c r="J9" s="61" t="s">
        <v>11953</v>
      </c>
      <c r="K9" s="61">
        <v>43922.573611111111</v>
      </c>
      <c r="M9" t="s">
        <v>588</v>
      </c>
      <c r="N9" t="s">
        <v>342</v>
      </c>
      <c r="O9" t="s">
        <v>346</v>
      </c>
      <c r="P9" t="s">
        <v>103</v>
      </c>
      <c r="Q9" t="s">
        <v>16819</v>
      </c>
    </row>
    <row r="10" spans="1:17">
      <c r="A10" t="s">
        <v>15991</v>
      </c>
      <c r="B10" t="s">
        <v>106</v>
      </c>
      <c r="C10" t="s">
        <v>214</v>
      </c>
      <c r="D10" t="s">
        <v>10</v>
      </c>
      <c r="E10" t="s">
        <v>2042</v>
      </c>
      <c r="F10" t="s">
        <v>15992</v>
      </c>
      <c r="G10" t="s">
        <v>12</v>
      </c>
      <c r="H10" t="s">
        <v>2042</v>
      </c>
      <c r="J10" s="61" t="s">
        <v>56</v>
      </c>
      <c r="K10" s="61">
        <v>43922.601388888892</v>
      </c>
      <c r="M10" t="s">
        <v>2041</v>
      </c>
      <c r="N10" t="s">
        <v>342</v>
      </c>
      <c r="O10" t="s">
        <v>347</v>
      </c>
      <c r="P10" t="s">
        <v>16820</v>
      </c>
      <c r="Q10" t="s">
        <v>16820</v>
      </c>
    </row>
    <row r="11" spans="1:17">
      <c r="A11" t="s">
        <v>15993</v>
      </c>
      <c r="B11" t="s">
        <v>106</v>
      </c>
      <c r="C11" t="s">
        <v>214</v>
      </c>
      <c r="D11" t="s">
        <v>10</v>
      </c>
      <c r="E11" t="s">
        <v>49</v>
      </c>
      <c r="F11" t="s">
        <v>15994</v>
      </c>
      <c r="G11" t="s">
        <v>12</v>
      </c>
      <c r="H11" t="s">
        <v>220</v>
      </c>
      <c r="J11" s="61" t="s">
        <v>30</v>
      </c>
      <c r="K11" s="61">
        <v>43922.660416666666</v>
      </c>
      <c r="M11" t="s">
        <v>16782</v>
      </c>
      <c r="N11" t="s">
        <v>342</v>
      </c>
      <c r="O11" t="s">
        <v>348</v>
      </c>
      <c r="P11" t="s">
        <v>8499</v>
      </c>
      <c r="Q11" t="s">
        <v>16821</v>
      </c>
    </row>
    <row r="12" spans="1:17">
      <c r="A12" t="s">
        <v>15995</v>
      </c>
      <c r="B12" t="s">
        <v>106</v>
      </c>
      <c r="C12" t="s">
        <v>214</v>
      </c>
      <c r="D12" t="s">
        <v>10</v>
      </c>
      <c r="E12" t="s">
        <v>114</v>
      </c>
      <c r="F12" t="s">
        <v>15996</v>
      </c>
      <c r="G12" t="s">
        <v>12</v>
      </c>
      <c r="H12" t="s">
        <v>2042</v>
      </c>
      <c r="J12" s="61" t="s">
        <v>56</v>
      </c>
      <c r="K12" s="61">
        <v>43922.665972222225</v>
      </c>
      <c r="M12" t="s">
        <v>443</v>
      </c>
      <c r="N12" t="s">
        <v>342</v>
      </c>
      <c r="O12" t="s">
        <v>344</v>
      </c>
      <c r="P12" t="s">
        <v>6964</v>
      </c>
      <c r="Q12" t="s">
        <v>6964</v>
      </c>
    </row>
    <row r="13" spans="1:17">
      <c r="A13" t="s">
        <v>15997</v>
      </c>
      <c r="B13" t="s">
        <v>106</v>
      </c>
      <c r="C13" t="s">
        <v>214</v>
      </c>
      <c r="D13" t="s">
        <v>10</v>
      </c>
      <c r="E13" t="s">
        <v>191</v>
      </c>
      <c r="F13" t="s">
        <v>15998</v>
      </c>
      <c r="G13" t="s">
        <v>12</v>
      </c>
      <c r="H13" t="s">
        <v>205</v>
      </c>
      <c r="J13" s="61" t="s">
        <v>16</v>
      </c>
      <c r="K13" s="61">
        <v>43922.72152777778</v>
      </c>
      <c r="M13" t="s">
        <v>435</v>
      </c>
      <c r="N13" t="s">
        <v>342</v>
      </c>
      <c r="O13" t="s">
        <v>347</v>
      </c>
      <c r="P13" t="s">
        <v>16822</v>
      </c>
      <c r="Q13" t="s">
        <v>16823</v>
      </c>
    </row>
    <row r="14" spans="1:17">
      <c r="A14" t="s">
        <v>15999</v>
      </c>
      <c r="B14" t="s">
        <v>106</v>
      </c>
      <c r="C14" t="s">
        <v>214</v>
      </c>
      <c r="D14" t="s">
        <v>10</v>
      </c>
      <c r="E14" t="s">
        <v>89</v>
      </c>
      <c r="F14" t="s">
        <v>16000</v>
      </c>
      <c r="G14" t="s">
        <v>12</v>
      </c>
      <c r="H14" t="s">
        <v>179</v>
      </c>
      <c r="J14" s="61" t="s">
        <v>58</v>
      </c>
      <c r="K14" s="61">
        <v>43922.736111111109</v>
      </c>
      <c r="M14" t="s">
        <v>436</v>
      </c>
      <c r="N14" t="s">
        <v>342</v>
      </c>
      <c r="O14" t="s">
        <v>344</v>
      </c>
      <c r="P14" t="s">
        <v>16824</v>
      </c>
      <c r="Q14" t="s">
        <v>16825</v>
      </c>
    </row>
    <row r="15" spans="1:17">
      <c r="A15" t="s">
        <v>16001</v>
      </c>
      <c r="B15" t="s">
        <v>9</v>
      </c>
      <c r="C15" t="s">
        <v>214</v>
      </c>
      <c r="D15" t="s">
        <v>10</v>
      </c>
      <c r="E15" t="s">
        <v>1046</v>
      </c>
      <c r="F15" t="s">
        <v>16002</v>
      </c>
      <c r="G15" t="s">
        <v>6306</v>
      </c>
      <c r="H15" t="s">
        <v>1918</v>
      </c>
      <c r="J15" s="61" t="s">
        <v>1919</v>
      </c>
      <c r="K15" s="61">
        <v>43922.740972222222</v>
      </c>
      <c r="M15" t="s">
        <v>1048</v>
      </c>
      <c r="N15" t="s">
        <v>342</v>
      </c>
      <c r="O15" t="s">
        <v>343</v>
      </c>
      <c r="P15" t="s">
        <v>103</v>
      </c>
      <c r="Q15" t="s">
        <v>749</v>
      </c>
    </row>
    <row r="16" spans="1:17">
      <c r="A16" t="s">
        <v>16003</v>
      </c>
      <c r="B16" t="s">
        <v>106</v>
      </c>
      <c r="C16" t="s">
        <v>214</v>
      </c>
      <c r="D16" t="s">
        <v>20</v>
      </c>
      <c r="E16" t="s">
        <v>8869</v>
      </c>
      <c r="F16" t="s">
        <v>16004</v>
      </c>
      <c r="G16" t="s">
        <v>12</v>
      </c>
      <c r="H16" t="s">
        <v>220</v>
      </c>
      <c r="J16" s="61" t="s">
        <v>30</v>
      </c>
      <c r="K16" s="61">
        <v>43923.398611111108</v>
      </c>
      <c r="M16" t="s">
        <v>8871</v>
      </c>
      <c r="N16" t="s">
        <v>342</v>
      </c>
      <c r="O16" t="s">
        <v>348</v>
      </c>
      <c r="P16" t="s">
        <v>11284</v>
      </c>
      <c r="Q16" t="s">
        <v>12522</v>
      </c>
    </row>
    <row r="17" spans="1:17">
      <c r="A17" t="s">
        <v>16005</v>
      </c>
      <c r="B17" t="s">
        <v>106</v>
      </c>
      <c r="C17" t="s">
        <v>214</v>
      </c>
      <c r="D17" t="s">
        <v>20</v>
      </c>
      <c r="E17" t="s">
        <v>8869</v>
      </c>
      <c r="F17" t="s">
        <v>16006</v>
      </c>
      <c r="G17" t="s">
        <v>12</v>
      </c>
      <c r="H17" t="s">
        <v>220</v>
      </c>
      <c r="J17" s="61" t="s">
        <v>30</v>
      </c>
      <c r="K17" s="61">
        <v>43923.40347222222</v>
      </c>
      <c r="M17" t="s">
        <v>8871</v>
      </c>
      <c r="N17" t="s">
        <v>342</v>
      </c>
      <c r="O17" t="s">
        <v>348</v>
      </c>
      <c r="P17" t="s">
        <v>16826</v>
      </c>
      <c r="Q17" t="s">
        <v>1671</v>
      </c>
    </row>
    <row r="18" spans="1:17">
      <c r="A18" t="s">
        <v>16007</v>
      </c>
      <c r="B18" t="s">
        <v>106</v>
      </c>
      <c r="C18" t="s">
        <v>214</v>
      </c>
      <c r="D18" t="s">
        <v>10</v>
      </c>
      <c r="E18" t="s">
        <v>8545</v>
      </c>
      <c r="F18" t="s">
        <v>16008</v>
      </c>
      <c r="G18" t="s">
        <v>12</v>
      </c>
      <c r="H18" t="s">
        <v>220</v>
      </c>
      <c r="J18" s="61" t="s">
        <v>30</v>
      </c>
      <c r="K18" s="61">
        <v>43923.430555555555</v>
      </c>
      <c r="M18" t="s">
        <v>8547</v>
      </c>
      <c r="N18" t="s">
        <v>342</v>
      </c>
      <c r="O18" t="s">
        <v>348</v>
      </c>
      <c r="P18" t="s">
        <v>16827</v>
      </c>
      <c r="Q18" t="s">
        <v>14864</v>
      </c>
    </row>
    <row r="19" spans="1:17">
      <c r="A19" t="s">
        <v>16009</v>
      </c>
      <c r="B19" t="s">
        <v>106</v>
      </c>
      <c r="C19" t="s">
        <v>214</v>
      </c>
      <c r="D19" t="s">
        <v>10</v>
      </c>
      <c r="E19" t="s">
        <v>16010</v>
      </c>
      <c r="F19" t="s">
        <v>16011</v>
      </c>
      <c r="G19" t="s">
        <v>6306</v>
      </c>
      <c r="H19" t="s">
        <v>13984</v>
      </c>
      <c r="J19" s="61" t="s">
        <v>14257</v>
      </c>
      <c r="K19" s="61">
        <v>43923.609722222223</v>
      </c>
      <c r="M19" t="s">
        <v>16783</v>
      </c>
      <c r="N19" t="s">
        <v>356</v>
      </c>
      <c r="O19" t="s">
        <v>349</v>
      </c>
      <c r="P19" t="s">
        <v>103</v>
      </c>
      <c r="Q19" t="s">
        <v>16828</v>
      </c>
    </row>
    <row r="20" spans="1:17">
      <c r="A20" t="s">
        <v>16012</v>
      </c>
      <c r="B20" t="s">
        <v>106</v>
      </c>
      <c r="C20" t="s">
        <v>214</v>
      </c>
      <c r="D20" t="s">
        <v>10</v>
      </c>
      <c r="E20" t="s">
        <v>14999</v>
      </c>
      <c r="F20" t="s">
        <v>16013</v>
      </c>
      <c r="G20" t="s">
        <v>18</v>
      </c>
      <c r="H20" t="s">
        <v>705</v>
      </c>
      <c r="J20" s="61" t="s">
        <v>40</v>
      </c>
      <c r="K20" s="61">
        <v>43923.611111111109</v>
      </c>
      <c r="M20" t="s">
        <v>15673</v>
      </c>
      <c r="N20" t="s">
        <v>342</v>
      </c>
      <c r="O20" t="s">
        <v>344</v>
      </c>
      <c r="P20" t="s">
        <v>16829</v>
      </c>
      <c r="Q20" t="s">
        <v>16830</v>
      </c>
    </row>
    <row r="21" spans="1:17">
      <c r="A21" t="s">
        <v>16014</v>
      </c>
      <c r="B21" t="s">
        <v>106</v>
      </c>
      <c r="C21" t="s">
        <v>214</v>
      </c>
      <c r="D21" t="s">
        <v>10</v>
      </c>
      <c r="E21" t="s">
        <v>14075</v>
      </c>
      <c r="F21" t="s">
        <v>16015</v>
      </c>
      <c r="G21" t="s">
        <v>12</v>
      </c>
      <c r="H21" t="s">
        <v>216</v>
      </c>
      <c r="J21" s="61" t="s">
        <v>45</v>
      </c>
      <c r="K21" s="61">
        <v>43923.678472222222</v>
      </c>
      <c r="M21" t="s">
        <v>14421</v>
      </c>
      <c r="N21" t="s">
        <v>342</v>
      </c>
      <c r="O21" t="s">
        <v>343</v>
      </c>
      <c r="P21" t="s">
        <v>16831</v>
      </c>
      <c r="Q21" t="s">
        <v>16832</v>
      </c>
    </row>
    <row r="22" spans="1:17">
      <c r="A22" t="s">
        <v>16016</v>
      </c>
      <c r="B22" t="s">
        <v>106</v>
      </c>
      <c r="C22" t="s">
        <v>214</v>
      </c>
      <c r="D22" t="s">
        <v>10</v>
      </c>
      <c r="E22" t="s">
        <v>98</v>
      </c>
      <c r="F22" t="s">
        <v>16017</v>
      </c>
      <c r="G22" t="s">
        <v>12</v>
      </c>
      <c r="H22" t="s">
        <v>220</v>
      </c>
      <c r="J22" s="61" t="s">
        <v>30</v>
      </c>
      <c r="K22" s="61">
        <v>43923.688194444447</v>
      </c>
      <c r="M22" t="s">
        <v>5489</v>
      </c>
      <c r="N22" t="s">
        <v>342</v>
      </c>
      <c r="O22" t="s">
        <v>348</v>
      </c>
      <c r="P22" t="s">
        <v>16833</v>
      </c>
      <c r="Q22" t="s">
        <v>16834</v>
      </c>
    </row>
    <row r="23" spans="1:17">
      <c r="A23" t="s">
        <v>16018</v>
      </c>
      <c r="B23" t="s">
        <v>106</v>
      </c>
      <c r="C23" t="s">
        <v>214</v>
      </c>
      <c r="D23" t="s">
        <v>10</v>
      </c>
      <c r="E23" t="s">
        <v>15410</v>
      </c>
      <c r="F23" t="s">
        <v>16019</v>
      </c>
      <c r="G23" t="s">
        <v>18</v>
      </c>
      <c r="H23" t="s">
        <v>705</v>
      </c>
      <c r="J23" s="61" t="s">
        <v>40</v>
      </c>
      <c r="K23" s="61">
        <v>43923.722222222219</v>
      </c>
      <c r="M23" t="s">
        <v>15882</v>
      </c>
      <c r="N23" t="s">
        <v>342</v>
      </c>
      <c r="O23" t="s">
        <v>344</v>
      </c>
      <c r="P23" t="s">
        <v>16835</v>
      </c>
      <c r="Q23" t="s">
        <v>16836</v>
      </c>
    </row>
    <row r="24" spans="1:17">
      <c r="A24" t="s">
        <v>16020</v>
      </c>
      <c r="B24" t="s">
        <v>9</v>
      </c>
      <c r="C24" t="s">
        <v>214</v>
      </c>
      <c r="D24" t="s">
        <v>10</v>
      </c>
      <c r="E24" t="s">
        <v>150</v>
      </c>
      <c r="F24" t="s">
        <v>16021</v>
      </c>
      <c r="G24" t="s">
        <v>18</v>
      </c>
      <c r="H24" t="s">
        <v>11249</v>
      </c>
      <c r="J24" s="61" t="s">
        <v>19</v>
      </c>
      <c r="K24" s="61">
        <v>43923.879166666666</v>
      </c>
      <c r="M24" t="s">
        <v>403</v>
      </c>
      <c r="N24" t="s">
        <v>342</v>
      </c>
      <c r="O24" t="s">
        <v>349</v>
      </c>
      <c r="P24" t="s">
        <v>16837</v>
      </c>
      <c r="Q24" t="s">
        <v>16838</v>
      </c>
    </row>
    <row r="25" spans="1:17">
      <c r="A25" t="s">
        <v>16022</v>
      </c>
      <c r="B25" t="s">
        <v>106</v>
      </c>
      <c r="C25" t="s">
        <v>214</v>
      </c>
      <c r="D25" t="s">
        <v>20</v>
      </c>
      <c r="E25" t="s">
        <v>16023</v>
      </c>
      <c r="F25" t="s">
        <v>16024</v>
      </c>
      <c r="G25" t="s">
        <v>25</v>
      </c>
      <c r="H25" t="s">
        <v>26</v>
      </c>
      <c r="J25" s="61" t="s">
        <v>27</v>
      </c>
      <c r="K25" s="61">
        <v>43924.386805555558</v>
      </c>
      <c r="M25" t="s">
        <v>16784</v>
      </c>
      <c r="N25" t="s">
        <v>342</v>
      </c>
      <c r="O25" t="s">
        <v>347</v>
      </c>
      <c r="P25" t="s">
        <v>16839</v>
      </c>
      <c r="Q25" t="s">
        <v>16840</v>
      </c>
    </row>
    <row r="26" spans="1:17">
      <c r="A26" t="s">
        <v>16025</v>
      </c>
      <c r="B26" t="s">
        <v>106</v>
      </c>
      <c r="C26" t="s">
        <v>214</v>
      </c>
      <c r="D26" t="s">
        <v>20</v>
      </c>
      <c r="E26" t="s">
        <v>8869</v>
      </c>
      <c r="F26" t="s">
        <v>16026</v>
      </c>
      <c r="G26" t="s">
        <v>12</v>
      </c>
      <c r="H26" t="s">
        <v>220</v>
      </c>
      <c r="J26" s="61" t="s">
        <v>30</v>
      </c>
      <c r="K26" s="61">
        <v>43924.405555555553</v>
      </c>
      <c r="M26" t="s">
        <v>8871</v>
      </c>
      <c r="N26" t="s">
        <v>342</v>
      </c>
      <c r="O26" t="s">
        <v>348</v>
      </c>
      <c r="P26" t="s">
        <v>16841</v>
      </c>
      <c r="Q26" t="s">
        <v>4176</v>
      </c>
    </row>
    <row r="27" spans="1:17">
      <c r="A27" t="s">
        <v>16027</v>
      </c>
      <c r="B27" t="s">
        <v>305</v>
      </c>
      <c r="C27" t="s">
        <v>214</v>
      </c>
      <c r="D27" t="s">
        <v>10</v>
      </c>
      <c r="E27" t="s">
        <v>15479</v>
      </c>
      <c r="F27" t="s">
        <v>16028</v>
      </c>
      <c r="G27" t="s">
        <v>6306</v>
      </c>
      <c r="H27" t="s">
        <v>14169</v>
      </c>
      <c r="J27" s="61" t="s">
        <v>14260</v>
      </c>
      <c r="K27" s="61">
        <v>43924.417361111111</v>
      </c>
      <c r="M27" t="s">
        <v>15920</v>
      </c>
      <c r="N27" t="s">
        <v>342</v>
      </c>
      <c r="O27" t="s">
        <v>343</v>
      </c>
      <c r="P27" t="s">
        <v>103</v>
      </c>
      <c r="Q27" t="s">
        <v>759</v>
      </c>
    </row>
    <row r="28" spans="1:17">
      <c r="A28" t="s">
        <v>16029</v>
      </c>
      <c r="B28" t="s">
        <v>9</v>
      </c>
      <c r="C28" t="s">
        <v>214</v>
      </c>
      <c r="D28" t="s">
        <v>10</v>
      </c>
      <c r="E28" t="s">
        <v>736</v>
      </c>
      <c r="F28" t="s">
        <v>16030</v>
      </c>
      <c r="G28" t="s">
        <v>6306</v>
      </c>
      <c r="H28" t="s">
        <v>1918</v>
      </c>
      <c r="J28" s="61" t="s">
        <v>1919</v>
      </c>
      <c r="K28" s="61">
        <v>43924.532638888886</v>
      </c>
      <c r="M28" t="s">
        <v>737</v>
      </c>
      <c r="N28" t="s">
        <v>342</v>
      </c>
      <c r="O28" t="s">
        <v>347</v>
      </c>
      <c r="P28" t="s">
        <v>103</v>
      </c>
      <c r="Q28" t="s">
        <v>749</v>
      </c>
    </row>
    <row r="29" spans="1:17">
      <c r="A29" t="s">
        <v>16031</v>
      </c>
      <c r="B29" t="s">
        <v>106</v>
      </c>
      <c r="C29" t="s">
        <v>214</v>
      </c>
      <c r="D29" t="s">
        <v>20</v>
      </c>
      <c r="E29" t="s">
        <v>4750</v>
      </c>
      <c r="F29" t="s">
        <v>16032</v>
      </c>
      <c r="G29" t="s">
        <v>12</v>
      </c>
      <c r="H29" t="s">
        <v>11845</v>
      </c>
      <c r="J29" s="61" t="s">
        <v>53</v>
      </c>
      <c r="K29" s="61">
        <v>43924.54583333333</v>
      </c>
      <c r="M29" t="s">
        <v>472</v>
      </c>
      <c r="N29" t="s">
        <v>342</v>
      </c>
      <c r="O29" t="s">
        <v>347</v>
      </c>
      <c r="P29" t="s">
        <v>103</v>
      </c>
      <c r="Q29" t="s">
        <v>16842</v>
      </c>
    </row>
    <row r="30" spans="1:17">
      <c r="A30" t="s">
        <v>16033</v>
      </c>
      <c r="B30" t="s">
        <v>106</v>
      </c>
      <c r="C30" t="s">
        <v>214</v>
      </c>
      <c r="D30" t="s">
        <v>20</v>
      </c>
      <c r="E30" t="s">
        <v>8072</v>
      </c>
      <c r="F30" t="s">
        <v>16034</v>
      </c>
      <c r="G30" t="s">
        <v>12</v>
      </c>
      <c r="H30" t="s">
        <v>205</v>
      </c>
      <c r="J30" s="61" t="s">
        <v>16</v>
      </c>
      <c r="K30" s="61">
        <v>43924.564583333333</v>
      </c>
      <c r="M30" t="s">
        <v>8074</v>
      </c>
      <c r="N30" t="s">
        <v>342</v>
      </c>
      <c r="O30" t="s">
        <v>349</v>
      </c>
      <c r="P30" t="s">
        <v>16843</v>
      </c>
      <c r="Q30" t="s">
        <v>16844</v>
      </c>
    </row>
    <row r="31" spans="1:17">
      <c r="A31" t="s">
        <v>16035</v>
      </c>
      <c r="B31" t="s">
        <v>106</v>
      </c>
      <c r="C31" t="s">
        <v>214</v>
      </c>
      <c r="D31" t="s">
        <v>20</v>
      </c>
      <c r="E31" t="s">
        <v>293</v>
      </c>
      <c r="F31" t="s">
        <v>16036</v>
      </c>
      <c r="G31" t="s">
        <v>12</v>
      </c>
      <c r="H31" t="s">
        <v>11845</v>
      </c>
      <c r="J31" s="61" t="s">
        <v>80</v>
      </c>
      <c r="K31" s="61">
        <v>43924.588888888888</v>
      </c>
      <c r="M31" t="s">
        <v>390</v>
      </c>
      <c r="N31" t="s">
        <v>342</v>
      </c>
      <c r="O31" t="s">
        <v>347</v>
      </c>
      <c r="P31" t="s">
        <v>103</v>
      </c>
      <c r="Q31" t="s">
        <v>16845</v>
      </c>
    </row>
    <row r="32" spans="1:17">
      <c r="A32" t="s">
        <v>16037</v>
      </c>
      <c r="B32" t="s">
        <v>106</v>
      </c>
      <c r="C32" t="s">
        <v>214</v>
      </c>
      <c r="D32" t="s">
        <v>20</v>
      </c>
      <c r="E32" t="s">
        <v>6823</v>
      </c>
      <c r="F32" t="s">
        <v>16038</v>
      </c>
      <c r="G32" t="s">
        <v>12</v>
      </c>
      <c r="H32" t="s">
        <v>11845</v>
      </c>
      <c r="J32" s="61" t="s">
        <v>53</v>
      </c>
      <c r="K32" s="61">
        <v>43924.67083333333</v>
      </c>
      <c r="M32" t="s">
        <v>6825</v>
      </c>
      <c r="N32" t="s">
        <v>342</v>
      </c>
      <c r="O32" t="s">
        <v>348</v>
      </c>
      <c r="P32" t="s">
        <v>16846</v>
      </c>
      <c r="Q32" t="s">
        <v>16847</v>
      </c>
    </row>
    <row r="33" spans="1:17">
      <c r="A33" t="s">
        <v>16039</v>
      </c>
      <c r="B33" t="s">
        <v>106</v>
      </c>
      <c r="C33" t="s">
        <v>214</v>
      </c>
      <c r="D33" t="s">
        <v>20</v>
      </c>
      <c r="E33" t="s">
        <v>542</v>
      </c>
      <c r="F33" t="s">
        <v>16040</v>
      </c>
      <c r="G33" t="s">
        <v>6306</v>
      </c>
      <c r="H33" t="s">
        <v>13984</v>
      </c>
      <c r="J33" s="61" t="s">
        <v>14257</v>
      </c>
      <c r="K33" s="61">
        <v>43924.706250000003</v>
      </c>
      <c r="M33" t="s">
        <v>543</v>
      </c>
      <c r="N33" t="s">
        <v>342</v>
      </c>
      <c r="O33" t="s">
        <v>349</v>
      </c>
      <c r="P33" t="s">
        <v>103</v>
      </c>
      <c r="Q33" t="s">
        <v>16848</v>
      </c>
    </row>
    <row r="34" spans="1:17">
      <c r="A34" t="s">
        <v>16041</v>
      </c>
      <c r="B34" t="s">
        <v>106</v>
      </c>
      <c r="C34" t="s">
        <v>214</v>
      </c>
      <c r="D34" t="s">
        <v>10</v>
      </c>
      <c r="E34" t="s">
        <v>747</v>
      </c>
      <c r="F34" t="s">
        <v>16042</v>
      </c>
      <c r="G34" t="s">
        <v>12</v>
      </c>
      <c r="H34" t="s">
        <v>179</v>
      </c>
      <c r="J34" s="61" t="s">
        <v>58</v>
      </c>
      <c r="K34" s="61">
        <v>43924.763888888891</v>
      </c>
      <c r="M34" t="s">
        <v>748</v>
      </c>
      <c r="N34" t="s">
        <v>342</v>
      </c>
      <c r="O34" t="s">
        <v>740</v>
      </c>
      <c r="P34" t="s">
        <v>16849</v>
      </c>
      <c r="Q34" t="s">
        <v>16850</v>
      </c>
    </row>
    <row r="35" spans="1:17">
      <c r="A35" t="s">
        <v>16043</v>
      </c>
      <c r="B35" t="s">
        <v>106</v>
      </c>
      <c r="C35" t="s">
        <v>214</v>
      </c>
      <c r="D35" t="s">
        <v>10</v>
      </c>
      <c r="E35" t="s">
        <v>160</v>
      </c>
      <c r="F35" t="s">
        <v>16044</v>
      </c>
      <c r="G35" t="s">
        <v>12</v>
      </c>
      <c r="H35" t="s">
        <v>220</v>
      </c>
      <c r="J35" s="61" t="s">
        <v>30</v>
      </c>
      <c r="K35" s="61">
        <v>43926.884722222225</v>
      </c>
      <c r="M35" t="s">
        <v>615</v>
      </c>
      <c r="N35" t="s">
        <v>342</v>
      </c>
      <c r="O35" t="s">
        <v>348</v>
      </c>
      <c r="P35" t="s">
        <v>4262</v>
      </c>
      <c r="Q35" t="s">
        <v>1671</v>
      </c>
    </row>
    <row r="36" spans="1:17">
      <c r="A36" t="s">
        <v>16045</v>
      </c>
      <c r="B36" t="s">
        <v>106</v>
      </c>
      <c r="C36" t="s">
        <v>214</v>
      </c>
      <c r="D36" t="s">
        <v>10</v>
      </c>
      <c r="E36" t="s">
        <v>15234</v>
      </c>
      <c r="F36" t="s">
        <v>16046</v>
      </c>
      <c r="G36" t="s">
        <v>12</v>
      </c>
      <c r="H36" t="s">
        <v>179</v>
      </c>
      <c r="J36" s="61" t="s">
        <v>58</v>
      </c>
      <c r="K36" s="61">
        <v>43927.369444444441</v>
      </c>
      <c r="M36" t="s">
        <v>383</v>
      </c>
      <c r="N36" t="s">
        <v>342</v>
      </c>
      <c r="O36" t="s">
        <v>348</v>
      </c>
      <c r="P36" t="s">
        <v>16851</v>
      </c>
      <c r="Q36" t="s">
        <v>16852</v>
      </c>
    </row>
    <row r="37" spans="1:17">
      <c r="A37" t="s">
        <v>16047</v>
      </c>
      <c r="B37" t="s">
        <v>106</v>
      </c>
      <c r="C37" t="s">
        <v>214</v>
      </c>
      <c r="D37" t="s">
        <v>10</v>
      </c>
      <c r="E37" t="s">
        <v>15234</v>
      </c>
      <c r="F37" t="s">
        <v>11346</v>
      </c>
      <c r="G37" t="s">
        <v>12</v>
      </c>
      <c r="H37" t="s">
        <v>179</v>
      </c>
      <c r="J37" s="61" t="s">
        <v>58</v>
      </c>
      <c r="K37" s="61">
        <v>43927.371527777781</v>
      </c>
      <c r="M37" t="s">
        <v>383</v>
      </c>
      <c r="N37" t="s">
        <v>342</v>
      </c>
      <c r="O37" t="s">
        <v>343</v>
      </c>
      <c r="P37" t="s">
        <v>16853</v>
      </c>
      <c r="Q37" t="s">
        <v>16854</v>
      </c>
    </row>
    <row r="38" spans="1:17">
      <c r="A38" t="s">
        <v>16048</v>
      </c>
      <c r="B38" t="s">
        <v>106</v>
      </c>
      <c r="C38" t="s">
        <v>214</v>
      </c>
      <c r="D38" t="s">
        <v>10</v>
      </c>
      <c r="E38" t="s">
        <v>124</v>
      </c>
      <c r="F38" t="s">
        <v>16049</v>
      </c>
      <c r="G38" t="s">
        <v>18</v>
      </c>
      <c r="H38" t="s">
        <v>705</v>
      </c>
      <c r="J38" s="61" t="s">
        <v>40</v>
      </c>
      <c r="K38" s="61">
        <v>43928.393750000003</v>
      </c>
      <c r="M38" t="s">
        <v>451</v>
      </c>
      <c r="N38" t="s">
        <v>342</v>
      </c>
      <c r="O38" t="s">
        <v>344</v>
      </c>
      <c r="P38" t="s">
        <v>16855</v>
      </c>
      <c r="Q38" t="s">
        <v>16856</v>
      </c>
    </row>
    <row r="39" spans="1:17">
      <c r="A39" t="s">
        <v>16050</v>
      </c>
      <c r="B39" t="s">
        <v>106</v>
      </c>
      <c r="C39" t="s">
        <v>214</v>
      </c>
      <c r="D39" t="s">
        <v>20</v>
      </c>
      <c r="E39" t="s">
        <v>6823</v>
      </c>
      <c r="F39" t="s">
        <v>16051</v>
      </c>
      <c r="G39" t="s">
        <v>12</v>
      </c>
      <c r="H39" t="s">
        <v>11845</v>
      </c>
      <c r="J39" s="61" t="s">
        <v>53</v>
      </c>
      <c r="K39" s="61">
        <v>43928.400694444441</v>
      </c>
      <c r="M39" t="s">
        <v>6825</v>
      </c>
      <c r="N39" t="s">
        <v>342</v>
      </c>
      <c r="O39" t="s">
        <v>348</v>
      </c>
      <c r="P39" t="s">
        <v>16857</v>
      </c>
      <c r="Q39" t="s">
        <v>16857</v>
      </c>
    </row>
    <row r="40" spans="1:17">
      <c r="A40" t="s">
        <v>16052</v>
      </c>
      <c r="B40" t="s">
        <v>106</v>
      </c>
      <c r="C40" t="s">
        <v>214</v>
      </c>
      <c r="D40" t="s">
        <v>10</v>
      </c>
      <c r="E40" t="s">
        <v>14024</v>
      </c>
      <c r="F40" t="s">
        <v>16053</v>
      </c>
      <c r="G40" t="s">
        <v>18</v>
      </c>
      <c r="H40" t="s">
        <v>11249</v>
      </c>
      <c r="J40" s="61" t="s">
        <v>19</v>
      </c>
      <c r="K40" s="61">
        <v>43928.404861111114</v>
      </c>
      <c r="M40" t="s">
        <v>14400</v>
      </c>
      <c r="N40" t="s">
        <v>342</v>
      </c>
      <c r="O40" t="s">
        <v>349</v>
      </c>
      <c r="P40" t="s">
        <v>16858</v>
      </c>
      <c r="Q40" t="s">
        <v>16859</v>
      </c>
    </row>
    <row r="41" spans="1:17">
      <c r="A41" t="s">
        <v>16054</v>
      </c>
      <c r="B41" t="s">
        <v>106</v>
      </c>
      <c r="C41" t="s">
        <v>214</v>
      </c>
      <c r="D41" t="s">
        <v>10</v>
      </c>
      <c r="E41" t="s">
        <v>14024</v>
      </c>
      <c r="F41" t="s">
        <v>16055</v>
      </c>
      <c r="G41" t="s">
        <v>18</v>
      </c>
      <c r="H41" t="s">
        <v>11249</v>
      </c>
      <c r="J41" s="61" t="s">
        <v>19</v>
      </c>
      <c r="K41" s="61">
        <v>43928.405555555553</v>
      </c>
      <c r="M41" t="s">
        <v>14400</v>
      </c>
      <c r="N41" t="s">
        <v>342</v>
      </c>
      <c r="O41" t="s">
        <v>740</v>
      </c>
      <c r="P41" t="s">
        <v>16860</v>
      </c>
      <c r="Q41" t="s">
        <v>16861</v>
      </c>
    </row>
    <row r="42" spans="1:17">
      <c r="A42" t="s">
        <v>16056</v>
      </c>
      <c r="B42" t="s">
        <v>106</v>
      </c>
      <c r="C42" t="s">
        <v>214</v>
      </c>
      <c r="D42" t="s">
        <v>17</v>
      </c>
      <c r="E42" t="s">
        <v>132</v>
      </c>
      <c r="F42" t="s">
        <v>16057</v>
      </c>
      <c r="G42" t="s">
        <v>25</v>
      </c>
      <c r="H42" t="s">
        <v>26</v>
      </c>
      <c r="J42" s="61" t="s">
        <v>27</v>
      </c>
      <c r="K42" s="61">
        <v>43928.406944444447</v>
      </c>
      <c r="M42" t="s">
        <v>490</v>
      </c>
      <c r="N42" t="s">
        <v>342</v>
      </c>
      <c r="O42" t="s">
        <v>347</v>
      </c>
      <c r="P42" t="s">
        <v>16862</v>
      </c>
      <c r="Q42" t="s">
        <v>16863</v>
      </c>
    </row>
    <row r="43" spans="1:17">
      <c r="A43" t="s">
        <v>16058</v>
      </c>
      <c r="B43" t="s">
        <v>106</v>
      </c>
      <c r="C43" t="s">
        <v>214</v>
      </c>
      <c r="D43" t="s">
        <v>10</v>
      </c>
      <c r="E43" t="s">
        <v>1368</v>
      </c>
      <c r="F43" t="s">
        <v>16059</v>
      </c>
      <c r="G43" t="s">
        <v>18</v>
      </c>
      <c r="H43" t="s">
        <v>705</v>
      </c>
      <c r="J43" s="61" t="s">
        <v>40</v>
      </c>
      <c r="K43" s="61">
        <v>43928.413194444445</v>
      </c>
      <c r="M43" t="s">
        <v>1370</v>
      </c>
      <c r="N43" t="s">
        <v>342</v>
      </c>
      <c r="O43" t="s">
        <v>344</v>
      </c>
      <c r="P43" t="s">
        <v>16864</v>
      </c>
      <c r="Q43" t="s">
        <v>16864</v>
      </c>
    </row>
    <row r="44" spans="1:17">
      <c r="A44" t="s">
        <v>16060</v>
      </c>
      <c r="B44" t="s">
        <v>106</v>
      </c>
      <c r="C44" t="s">
        <v>214</v>
      </c>
      <c r="D44" t="s">
        <v>10</v>
      </c>
      <c r="E44" t="s">
        <v>15234</v>
      </c>
      <c r="F44" t="s">
        <v>11346</v>
      </c>
      <c r="G44" t="s">
        <v>12</v>
      </c>
      <c r="H44" t="s">
        <v>179</v>
      </c>
      <c r="J44" s="61" t="s">
        <v>58</v>
      </c>
      <c r="K44" s="61">
        <v>43928.423611111109</v>
      </c>
      <c r="M44" t="s">
        <v>383</v>
      </c>
      <c r="N44" t="s">
        <v>342</v>
      </c>
      <c r="O44" t="s">
        <v>343</v>
      </c>
      <c r="P44" t="s">
        <v>16865</v>
      </c>
      <c r="Q44" t="s">
        <v>16866</v>
      </c>
    </row>
    <row r="45" spans="1:17">
      <c r="A45" t="s">
        <v>16061</v>
      </c>
      <c r="B45" t="s">
        <v>106</v>
      </c>
      <c r="C45" t="s">
        <v>214</v>
      </c>
      <c r="D45" t="s">
        <v>20</v>
      </c>
      <c r="E45" t="s">
        <v>11663</v>
      </c>
      <c r="F45" t="s">
        <v>16062</v>
      </c>
      <c r="G45" t="s">
        <v>6306</v>
      </c>
      <c r="H45" t="s">
        <v>13984</v>
      </c>
      <c r="J45" s="61" t="s">
        <v>14257</v>
      </c>
      <c r="K45" s="61">
        <v>43928.440972222219</v>
      </c>
      <c r="M45" t="s">
        <v>11665</v>
      </c>
      <c r="N45" t="s">
        <v>353</v>
      </c>
      <c r="O45" t="s">
        <v>343</v>
      </c>
      <c r="P45" t="s">
        <v>103</v>
      </c>
      <c r="Q45" t="s">
        <v>16867</v>
      </c>
    </row>
    <row r="46" spans="1:17">
      <c r="A46" t="s">
        <v>16063</v>
      </c>
      <c r="B46" t="s">
        <v>106</v>
      </c>
      <c r="C46" t="s">
        <v>214</v>
      </c>
      <c r="D46" t="s">
        <v>20</v>
      </c>
      <c r="E46" t="s">
        <v>8869</v>
      </c>
      <c r="F46" t="s">
        <v>16064</v>
      </c>
      <c r="G46" t="s">
        <v>12</v>
      </c>
      <c r="H46" t="s">
        <v>220</v>
      </c>
      <c r="J46" s="61" t="s">
        <v>30</v>
      </c>
      <c r="K46" s="61">
        <v>43928.481249999997</v>
      </c>
      <c r="M46" t="s">
        <v>8871</v>
      </c>
      <c r="N46" t="s">
        <v>342</v>
      </c>
      <c r="O46" t="s">
        <v>348</v>
      </c>
      <c r="P46" t="s">
        <v>16868</v>
      </c>
      <c r="Q46" t="s">
        <v>1671</v>
      </c>
    </row>
    <row r="47" spans="1:17">
      <c r="A47" t="s">
        <v>16065</v>
      </c>
      <c r="B47" t="s">
        <v>106</v>
      </c>
      <c r="C47" t="s">
        <v>214</v>
      </c>
      <c r="D47" t="s">
        <v>17</v>
      </c>
      <c r="E47" t="s">
        <v>132</v>
      </c>
      <c r="F47" t="s">
        <v>16066</v>
      </c>
      <c r="G47" t="s">
        <v>25</v>
      </c>
      <c r="H47" t="s">
        <v>26</v>
      </c>
      <c r="J47" s="61" t="s">
        <v>27</v>
      </c>
      <c r="K47" s="61">
        <v>43928.489583333336</v>
      </c>
      <c r="M47" t="s">
        <v>490</v>
      </c>
      <c r="N47" t="s">
        <v>342</v>
      </c>
      <c r="O47" t="s">
        <v>347</v>
      </c>
      <c r="P47" t="s">
        <v>16869</v>
      </c>
      <c r="Q47" t="s">
        <v>16870</v>
      </c>
    </row>
    <row r="48" spans="1:17">
      <c r="A48" t="s">
        <v>16067</v>
      </c>
      <c r="B48" t="s">
        <v>106</v>
      </c>
      <c r="C48" t="s">
        <v>214</v>
      </c>
      <c r="D48" t="s">
        <v>10</v>
      </c>
      <c r="E48" t="s">
        <v>76</v>
      </c>
      <c r="F48" t="s">
        <v>16068</v>
      </c>
      <c r="G48" t="s">
        <v>12</v>
      </c>
      <c r="H48" t="s">
        <v>11845</v>
      </c>
      <c r="J48" s="61" t="s">
        <v>53</v>
      </c>
      <c r="K48" s="61">
        <v>43928.527777777781</v>
      </c>
      <c r="M48" t="s">
        <v>531</v>
      </c>
      <c r="N48" t="s">
        <v>342</v>
      </c>
      <c r="O48" t="s">
        <v>347</v>
      </c>
      <c r="P48" t="s">
        <v>103</v>
      </c>
      <c r="Q48" t="s">
        <v>16871</v>
      </c>
    </row>
    <row r="49" spans="1:17">
      <c r="A49" t="s">
        <v>16069</v>
      </c>
      <c r="B49" t="s">
        <v>106</v>
      </c>
      <c r="C49" t="s">
        <v>214</v>
      </c>
      <c r="D49" t="s">
        <v>20</v>
      </c>
      <c r="E49" t="s">
        <v>13991</v>
      </c>
      <c r="F49" t="s">
        <v>16070</v>
      </c>
      <c r="G49" t="s">
        <v>25</v>
      </c>
      <c r="H49" t="s">
        <v>26</v>
      </c>
      <c r="J49" s="61" t="s">
        <v>237</v>
      </c>
      <c r="K49" s="61">
        <v>43928.56527777778</v>
      </c>
      <c r="M49" t="s">
        <v>14378</v>
      </c>
      <c r="N49" t="s">
        <v>342</v>
      </c>
      <c r="O49" t="s">
        <v>347</v>
      </c>
      <c r="P49" t="s">
        <v>16872</v>
      </c>
      <c r="Q49" t="s">
        <v>16873</v>
      </c>
    </row>
    <row r="50" spans="1:17">
      <c r="A50" t="s">
        <v>16071</v>
      </c>
      <c r="B50" t="s">
        <v>106</v>
      </c>
      <c r="C50" t="s">
        <v>214</v>
      </c>
      <c r="D50" t="s">
        <v>20</v>
      </c>
      <c r="E50" t="s">
        <v>4750</v>
      </c>
      <c r="F50" t="s">
        <v>16072</v>
      </c>
      <c r="G50" t="s">
        <v>12</v>
      </c>
      <c r="H50" t="s">
        <v>11845</v>
      </c>
      <c r="J50" s="61" t="s">
        <v>53</v>
      </c>
      <c r="K50" s="61">
        <v>43928.6</v>
      </c>
      <c r="M50" t="s">
        <v>472</v>
      </c>
      <c r="N50" t="s">
        <v>342</v>
      </c>
      <c r="O50" t="s">
        <v>348</v>
      </c>
      <c r="P50" t="s">
        <v>805</v>
      </c>
      <c r="Q50" t="s">
        <v>16874</v>
      </c>
    </row>
    <row r="51" spans="1:17">
      <c r="A51" t="s">
        <v>16073</v>
      </c>
      <c r="B51" t="s">
        <v>106</v>
      </c>
      <c r="C51" t="s">
        <v>214</v>
      </c>
      <c r="D51" t="s">
        <v>20</v>
      </c>
      <c r="E51" t="s">
        <v>14208</v>
      </c>
      <c r="F51" t="s">
        <v>16074</v>
      </c>
      <c r="G51" t="s">
        <v>12</v>
      </c>
      <c r="H51" t="s">
        <v>11845</v>
      </c>
      <c r="J51" s="61" t="s">
        <v>177</v>
      </c>
      <c r="K51" s="61">
        <v>43928.620138888888</v>
      </c>
      <c r="M51" t="s">
        <v>14456</v>
      </c>
      <c r="N51" t="s">
        <v>342</v>
      </c>
      <c r="O51" t="s">
        <v>347</v>
      </c>
      <c r="P51" t="s">
        <v>103</v>
      </c>
      <c r="Q51" t="s">
        <v>16875</v>
      </c>
    </row>
    <row r="52" spans="1:17">
      <c r="A52" t="s">
        <v>16075</v>
      </c>
      <c r="B52" t="s">
        <v>106</v>
      </c>
      <c r="C52" t="s">
        <v>214</v>
      </c>
      <c r="D52" t="s">
        <v>20</v>
      </c>
      <c r="E52" t="s">
        <v>69</v>
      </c>
      <c r="F52" t="s">
        <v>16076</v>
      </c>
      <c r="G52" t="s">
        <v>12</v>
      </c>
      <c r="H52" t="s">
        <v>220</v>
      </c>
      <c r="J52" s="61" t="s">
        <v>30</v>
      </c>
      <c r="K52" s="61">
        <v>43928.621527777781</v>
      </c>
      <c r="M52" t="s">
        <v>603</v>
      </c>
      <c r="N52" t="s">
        <v>342</v>
      </c>
      <c r="O52" t="s">
        <v>348</v>
      </c>
      <c r="P52" t="s">
        <v>16876</v>
      </c>
      <c r="Q52" t="s">
        <v>1671</v>
      </c>
    </row>
    <row r="53" spans="1:17">
      <c r="A53" t="s">
        <v>16077</v>
      </c>
      <c r="B53" t="s">
        <v>106</v>
      </c>
      <c r="C53" t="s">
        <v>214</v>
      </c>
      <c r="D53" t="s">
        <v>20</v>
      </c>
      <c r="E53" t="s">
        <v>94</v>
      </c>
      <c r="F53" t="s">
        <v>16078</v>
      </c>
      <c r="G53" t="s">
        <v>12</v>
      </c>
      <c r="H53" t="s">
        <v>157</v>
      </c>
      <c r="J53" s="61" t="s">
        <v>180</v>
      </c>
      <c r="K53" s="61">
        <v>43928.668749999997</v>
      </c>
      <c r="M53" t="s">
        <v>439</v>
      </c>
      <c r="N53" t="s">
        <v>342</v>
      </c>
      <c r="O53" t="s">
        <v>344</v>
      </c>
      <c r="P53" t="s">
        <v>16877</v>
      </c>
      <c r="Q53" t="s">
        <v>785</v>
      </c>
    </row>
    <row r="54" spans="1:17">
      <c r="A54" t="s">
        <v>16079</v>
      </c>
      <c r="B54" t="s">
        <v>106</v>
      </c>
      <c r="C54" t="s">
        <v>214</v>
      </c>
      <c r="D54" t="s">
        <v>20</v>
      </c>
      <c r="E54" t="s">
        <v>69</v>
      </c>
      <c r="F54" t="s">
        <v>16080</v>
      </c>
      <c r="G54" t="s">
        <v>12</v>
      </c>
      <c r="H54" t="s">
        <v>220</v>
      </c>
      <c r="J54" s="61" t="s">
        <v>30</v>
      </c>
      <c r="K54" s="61">
        <v>43928.693749999999</v>
      </c>
      <c r="M54" t="s">
        <v>603</v>
      </c>
      <c r="N54" t="s">
        <v>342</v>
      </c>
      <c r="O54" t="s">
        <v>348</v>
      </c>
      <c r="P54" t="s">
        <v>16878</v>
      </c>
      <c r="Q54" t="s">
        <v>1671</v>
      </c>
    </row>
    <row r="55" spans="1:17">
      <c r="A55" t="s">
        <v>16081</v>
      </c>
      <c r="B55" t="s">
        <v>106</v>
      </c>
      <c r="C55" t="s">
        <v>214</v>
      </c>
      <c r="D55" t="s">
        <v>20</v>
      </c>
      <c r="E55" t="s">
        <v>114</v>
      </c>
      <c r="F55" t="s">
        <v>16082</v>
      </c>
      <c r="G55" t="s">
        <v>25</v>
      </c>
      <c r="H55" t="s">
        <v>26</v>
      </c>
      <c r="J55" s="61" t="s">
        <v>27</v>
      </c>
      <c r="K55" s="61">
        <v>43928.701388888891</v>
      </c>
      <c r="M55" t="s">
        <v>443</v>
      </c>
      <c r="N55" t="s">
        <v>342</v>
      </c>
      <c r="O55" t="s">
        <v>347</v>
      </c>
      <c r="P55" t="s">
        <v>15940</v>
      </c>
      <c r="Q55" t="s">
        <v>16879</v>
      </c>
    </row>
    <row r="56" spans="1:17">
      <c r="A56" t="s">
        <v>16083</v>
      </c>
      <c r="B56" t="s">
        <v>106</v>
      </c>
      <c r="C56" t="s">
        <v>214</v>
      </c>
      <c r="D56" t="s">
        <v>10</v>
      </c>
      <c r="E56" t="s">
        <v>15234</v>
      </c>
      <c r="F56" t="s">
        <v>11346</v>
      </c>
      <c r="G56" t="s">
        <v>12</v>
      </c>
      <c r="H56" t="s">
        <v>179</v>
      </c>
      <c r="J56" s="61" t="s">
        <v>58</v>
      </c>
      <c r="K56" s="61">
        <v>43929.367361111108</v>
      </c>
      <c r="M56" t="s">
        <v>383</v>
      </c>
      <c r="N56" t="s">
        <v>342</v>
      </c>
      <c r="O56" t="s">
        <v>343</v>
      </c>
      <c r="P56" t="s">
        <v>16880</v>
      </c>
      <c r="Q56" t="s">
        <v>16881</v>
      </c>
    </row>
    <row r="57" spans="1:17">
      <c r="A57" t="s">
        <v>16084</v>
      </c>
      <c r="B57" t="s">
        <v>106</v>
      </c>
      <c r="C57" t="s">
        <v>214</v>
      </c>
      <c r="D57" t="s">
        <v>10</v>
      </c>
      <c r="E57" t="s">
        <v>142</v>
      </c>
      <c r="F57" t="s">
        <v>16085</v>
      </c>
      <c r="G57" t="s">
        <v>18</v>
      </c>
      <c r="H57" t="s">
        <v>705</v>
      </c>
      <c r="J57" s="61" t="s">
        <v>40</v>
      </c>
      <c r="K57" s="61">
        <v>43929.39166666667</v>
      </c>
      <c r="M57" t="s">
        <v>675</v>
      </c>
      <c r="N57" t="s">
        <v>342</v>
      </c>
      <c r="O57" t="s">
        <v>344</v>
      </c>
      <c r="P57" t="s">
        <v>16882</v>
      </c>
      <c r="Q57" t="s">
        <v>16883</v>
      </c>
    </row>
    <row r="58" spans="1:17">
      <c r="A58" t="s">
        <v>16086</v>
      </c>
      <c r="B58" t="s">
        <v>106</v>
      </c>
      <c r="C58" t="s">
        <v>214</v>
      </c>
      <c r="D58" t="s">
        <v>10</v>
      </c>
      <c r="E58" t="s">
        <v>267</v>
      </c>
      <c r="F58" t="s">
        <v>16087</v>
      </c>
      <c r="G58" t="s">
        <v>6306</v>
      </c>
      <c r="H58" t="s">
        <v>13984</v>
      </c>
      <c r="J58" s="61" t="s">
        <v>14257</v>
      </c>
      <c r="K58" s="61">
        <v>43929.4</v>
      </c>
      <c r="M58" t="s">
        <v>409</v>
      </c>
      <c r="N58" t="s">
        <v>353</v>
      </c>
      <c r="O58" t="s">
        <v>742</v>
      </c>
      <c r="P58" t="s">
        <v>103</v>
      </c>
      <c r="Q58" t="s">
        <v>16884</v>
      </c>
    </row>
    <row r="59" spans="1:17">
      <c r="A59" t="s">
        <v>16088</v>
      </c>
      <c r="B59" t="s">
        <v>106</v>
      </c>
      <c r="C59" t="s">
        <v>214</v>
      </c>
      <c r="D59" t="s">
        <v>10</v>
      </c>
      <c r="E59" t="s">
        <v>508</v>
      </c>
      <c r="F59" t="s">
        <v>16089</v>
      </c>
      <c r="G59" t="s">
        <v>12</v>
      </c>
      <c r="H59" t="s">
        <v>157</v>
      </c>
      <c r="J59" s="61" t="s">
        <v>180</v>
      </c>
      <c r="K59" s="61">
        <v>43929.4</v>
      </c>
      <c r="M59" t="s">
        <v>509</v>
      </c>
      <c r="N59" t="s">
        <v>342</v>
      </c>
      <c r="O59" t="s">
        <v>348</v>
      </c>
      <c r="P59" t="s">
        <v>16885</v>
      </c>
      <c r="Q59" t="s">
        <v>785</v>
      </c>
    </row>
    <row r="60" spans="1:17">
      <c r="A60" t="s">
        <v>16090</v>
      </c>
      <c r="B60" t="s">
        <v>106</v>
      </c>
      <c r="C60" t="s">
        <v>214</v>
      </c>
      <c r="D60" t="s">
        <v>10</v>
      </c>
      <c r="E60" t="s">
        <v>2608</v>
      </c>
      <c r="F60" t="s">
        <v>16091</v>
      </c>
      <c r="G60" t="s">
        <v>12</v>
      </c>
      <c r="H60" t="s">
        <v>157</v>
      </c>
      <c r="J60" s="61" t="s">
        <v>87</v>
      </c>
      <c r="K60" s="61">
        <v>43929.40902777778</v>
      </c>
      <c r="M60" t="s">
        <v>2606</v>
      </c>
      <c r="N60" t="s">
        <v>342</v>
      </c>
      <c r="O60" t="s">
        <v>349</v>
      </c>
      <c r="P60" t="s">
        <v>16886</v>
      </c>
      <c r="Q60" t="s">
        <v>15936</v>
      </c>
    </row>
    <row r="61" spans="1:17">
      <c r="A61" t="s">
        <v>16092</v>
      </c>
      <c r="B61" t="s">
        <v>106</v>
      </c>
      <c r="C61" t="s">
        <v>214</v>
      </c>
      <c r="D61" t="s">
        <v>20</v>
      </c>
      <c r="E61" t="s">
        <v>8869</v>
      </c>
      <c r="F61" t="s">
        <v>16093</v>
      </c>
      <c r="G61" t="s">
        <v>12</v>
      </c>
      <c r="H61" t="s">
        <v>220</v>
      </c>
      <c r="J61" s="61" t="s">
        <v>30</v>
      </c>
      <c r="K61" s="61">
        <v>43929.429166666669</v>
      </c>
      <c r="M61" t="s">
        <v>8871</v>
      </c>
      <c r="N61" t="s">
        <v>342</v>
      </c>
      <c r="O61" t="s">
        <v>348</v>
      </c>
      <c r="P61" t="s">
        <v>6334</v>
      </c>
      <c r="Q61" t="s">
        <v>1671</v>
      </c>
    </row>
    <row r="62" spans="1:17">
      <c r="A62" t="s">
        <v>16094</v>
      </c>
      <c r="B62" t="s">
        <v>106</v>
      </c>
      <c r="C62" t="s">
        <v>214</v>
      </c>
      <c r="D62" t="s">
        <v>10</v>
      </c>
      <c r="E62" t="s">
        <v>323</v>
      </c>
      <c r="F62" t="s">
        <v>16095</v>
      </c>
      <c r="G62" t="s">
        <v>12</v>
      </c>
      <c r="H62" t="s">
        <v>205</v>
      </c>
      <c r="J62" s="61" t="s">
        <v>16</v>
      </c>
      <c r="K62" s="61">
        <v>43929.435416666667</v>
      </c>
      <c r="M62" t="s">
        <v>548</v>
      </c>
      <c r="N62" t="s">
        <v>342</v>
      </c>
      <c r="O62" t="s">
        <v>349</v>
      </c>
      <c r="P62" t="s">
        <v>16887</v>
      </c>
      <c r="Q62" t="s">
        <v>16888</v>
      </c>
    </row>
    <row r="63" spans="1:17">
      <c r="A63" t="s">
        <v>16096</v>
      </c>
      <c r="B63" t="s">
        <v>106</v>
      </c>
      <c r="C63" t="s">
        <v>214</v>
      </c>
      <c r="D63" t="s">
        <v>10</v>
      </c>
      <c r="E63" t="s">
        <v>76</v>
      </c>
      <c r="F63" t="s">
        <v>16097</v>
      </c>
      <c r="G63" t="s">
        <v>12</v>
      </c>
      <c r="H63" t="s">
        <v>11845</v>
      </c>
      <c r="J63" s="61" t="s">
        <v>53</v>
      </c>
      <c r="K63" s="61">
        <v>43929.467361111114</v>
      </c>
      <c r="M63" t="s">
        <v>531</v>
      </c>
      <c r="N63" t="s">
        <v>342</v>
      </c>
      <c r="O63" t="s">
        <v>347</v>
      </c>
      <c r="P63" t="s">
        <v>103</v>
      </c>
      <c r="Q63" t="s">
        <v>16889</v>
      </c>
    </row>
    <row r="64" spans="1:17">
      <c r="A64" t="s">
        <v>16098</v>
      </c>
      <c r="B64" t="s">
        <v>106</v>
      </c>
      <c r="C64" t="s">
        <v>214</v>
      </c>
      <c r="D64" t="s">
        <v>10</v>
      </c>
      <c r="E64" t="s">
        <v>167</v>
      </c>
      <c r="F64" t="s">
        <v>16099</v>
      </c>
      <c r="G64" t="s">
        <v>18</v>
      </c>
      <c r="H64" t="s">
        <v>238</v>
      </c>
      <c r="J64" s="61" t="s">
        <v>110</v>
      </c>
      <c r="K64" s="61">
        <v>43929.470138888886</v>
      </c>
      <c r="M64" t="s">
        <v>558</v>
      </c>
      <c r="N64" t="s">
        <v>353</v>
      </c>
      <c r="O64" t="s">
        <v>742</v>
      </c>
      <c r="P64" t="s">
        <v>16890</v>
      </c>
      <c r="Q64" t="s">
        <v>16891</v>
      </c>
    </row>
    <row r="65" spans="1:17">
      <c r="A65" t="s">
        <v>16100</v>
      </c>
      <c r="B65" t="s">
        <v>106</v>
      </c>
      <c r="C65" t="s">
        <v>214</v>
      </c>
      <c r="D65" t="s">
        <v>10</v>
      </c>
      <c r="E65" t="s">
        <v>687</v>
      </c>
      <c r="F65" t="s">
        <v>16101</v>
      </c>
      <c r="G65" t="s">
        <v>18</v>
      </c>
      <c r="H65" t="s">
        <v>705</v>
      </c>
      <c r="J65" s="61" t="s">
        <v>40</v>
      </c>
      <c r="K65" s="61">
        <v>43929.476388888892</v>
      </c>
      <c r="M65" t="s">
        <v>677</v>
      </c>
      <c r="N65" t="s">
        <v>342</v>
      </c>
      <c r="O65" t="s">
        <v>344</v>
      </c>
      <c r="P65" t="s">
        <v>16892</v>
      </c>
      <c r="Q65" t="s">
        <v>16893</v>
      </c>
    </row>
    <row r="66" spans="1:17">
      <c r="A66" t="s">
        <v>16102</v>
      </c>
      <c r="B66" t="s">
        <v>106</v>
      </c>
      <c r="C66" t="s">
        <v>214</v>
      </c>
      <c r="D66" t="s">
        <v>10</v>
      </c>
      <c r="E66" t="s">
        <v>208</v>
      </c>
      <c r="F66" t="s">
        <v>16103</v>
      </c>
      <c r="G66" t="s">
        <v>12</v>
      </c>
      <c r="H66" t="s">
        <v>205</v>
      </c>
      <c r="J66" s="61" t="s">
        <v>16</v>
      </c>
      <c r="K66" s="61">
        <v>43929.570138888892</v>
      </c>
      <c r="M66" t="s">
        <v>7714</v>
      </c>
      <c r="N66" t="s">
        <v>342</v>
      </c>
      <c r="O66" t="s">
        <v>347</v>
      </c>
      <c r="P66" t="s">
        <v>16894</v>
      </c>
      <c r="Q66" t="s">
        <v>16895</v>
      </c>
    </row>
    <row r="67" spans="1:17">
      <c r="A67" t="s">
        <v>16104</v>
      </c>
      <c r="B67" t="s">
        <v>106</v>
      </c>
      <c r="C67" t="s">
        <v>214</v>
      </c>
      <c r="D67" t="s">
        <v>20</v>
      </c>
      <c r="E67" t="s">
        <v>8545</v>
      </c>
      <c r="F67" t="s">
        <v>16105</v>
      </c>
      <c r="G67" t="s">
        <v>12</v>
      </c>
      <c r="H67" t="s">
        <v>179</v>
      </c>
      <c r="J67" s="61" t="s">
        <v>58</v>
      </c>
      <c r="K67" s="61">
        <v>43929.578472222223</v>
      </c>
      <c r="M67" t="s">
        <v>8547</v>
      </c>
      <c r="N67" t="s">
        <v>342</v>
      </c>
      <c r="O67" t="s">
        <v>343</v>
      </c>
      <c r="P67" t="s">
        <v>16896</v>
      </c>
      <c r="Q67" t="s">
        <v>16897</v>
      </c>
    </row>
    <row r="68" spans="1:17">
      <c r="A68" t="s">
        <v>16106</v>
      </c>
      <c r="B68" t="s">
        <v>106</v>
      </c>
      <c r="C68" t="s">
        <v>214</v>
      </c>
      <c r="D68" t="s">
        <v>10</v>
      </c>
      <c r="E68" t="s">
        <v>46</v>
      </c>
      <c r="F68" t="s">
        <v>16107</v>
      </c>
      <c r="G68" t="s">
        <v>12</v>
      </c>
      <c r="H68" t="s">
        <v>220</v>
      </c>
      <c r="J68" s="61" t="s">
        <v>30</v>
      </c>
      <c r="K68" s="61">
        <v>43929.595833333333</v>
      </c>
      <c r="M68" t="s">
        <v>600</v>
      </c>
      <c r="N68" t="s">
        <v>342</v>
      </c>
      <c r="O68" t="s">
        <v>348</v>
      </c>
      <c r="P68" t="s">
        <v>16898</v>
      </c>
      <c r="Q68" t="s">
        <v>16899</v>
      </c>
    </row>
    <row r="69" spans="1:17">
      <c r="A69" t="s">
        <v>16108</v>
      </c>
      <c r="B69" t="s">
        <v>106</v>
      </c>
      <c r="C69" t="s">
        <v>214</v>
      </c>
      <c r="D69" t="s">
        <v>10</v>
      </c>
      <c r="E69" t="s">
        <v>11915</v>
      </c>
      <c r="F69" t="s">
        <v>16109</v>
      </c>
      <c r="G69" t="s">
        <v>12</v>
      </c>
      <c r="H69" t="s">
        <v>179</v>
      </c>
      <c r="J69" s="61" t="s">
        <v>58</v>
      </c>
      <c r="K69" s="61">
        <v>43929.629861111112</v>
      </c>
      <c r="M69" t="s">
        <v>11917</v>
      </c>
      <c r="N69" t="s">
        <v>342</v>
      </c>
      <c r="O69" t="s">
        <v>343</v>
      </c>
      <c r="P69" t="s">
        <v>16900</v>
      </c>
      <c r="Q69" t="s">
        <v>16901</v>
      </c>
    </row>
    <row r="70" spans="1:17">
      <c r="A70" t="s">
        <v>16110</v>
      </c>
      <c r="B70" t="s">
        <v>106</v>
      </c>
      <c r="C70" t="s">
        <v>214</v>
      </c>
      <c r="D70" t="s">
        <v>10</v>
      </c>
      <c r="E70" t="s">
        <v>267</v>
      </c>
      <c r="F70" t="s">
        <v>16111</v>
      </c>
      <c r="G70" t="s">
        <v>6306</v>
      </c>
      <c r="H70" t="s">
        <v>13984</v>
      </c>
      <c r="J70" s="61" t="s">
        <v>14257</v>
      </c>
      <c r="K70" s="61">
        <v>43929.648611111108</v>
      </c>
      <c r="M70" t="s">
        <v>409</v>
      </c>
      <c r="N70" t="s">
        <v>342</v>
      </c>
      <c r="O70" t="s">
        <v>349</v>
      </c>
      <c r="P70" t="s">
        <v>103</v>
      </c>
      <c r="Q70" t="s">
        <v>16902</v>
      </c>
    </row>
    <row r="71" spans="1:17">
      <c r="A71" t="s">
        <v>16112</v>
      </c>
      <c r="B71" t="s">
        <v>9</v>
      </c>
      <c r="C71" t="s">
        <v>214</v>
      </c>
      <c r="D71" t="s">
        <v>10</v>
      </c>
      <c r="E71" t="s">
        <v>736</v>
      </c>
      <c r="F71" t="s">
        <v>16113</v>
      </c>
      <c r="G71" t="s">
        <v>18</v>
      </c>
      <c r="H71" t="s">
        <v>1918</v>
      </c>
      <c r="J71" s="61" t="s">
        <v>1919</v>
      </c>
      <c r="K71" s="61">
        <v>43929.709027777775</v>
      </c>
      <c r="M71" t="s">
        <v>737</v>
      </c>
      <c r="N71" t="s">
        <v>342</v>
      </c>
      <c r="O71" t="s">
        <v>347</v>
      </c>
      <c r="P71" t="s">
        <v>103</v>
      </c>
      <c r="Q71" t="s">
        <v>749</v>
      </c>
    </row>
    <row r="72" spans="1:17">
      <c r="A72" t="s">
        <v>16114</v>
      </c>
      <c r="B72" t="s">
        <v>106</v>
      </c>
      <c r="C72" t="s">
        <v>214</v>
      </c>
      <c r="D72" t="s">
        <v>10</v>
      </c>
      <c r="E72" t="s">
        <v>76</v>
      </c>
      <c r="F72" t="s">
        <v>16115</v>
      </c>
      <c r="G72" t="s">
        <v>12</v>
      </c>
      <c r="H72" t="s">
        <v>1018</v>
      </c>
      <c r="J72" s="61" t="s">
        <v>224</v>
      </c>
      <c r="K72" s="61">
        <v>43929.750694444447</v>
      </c>
      <c r="M72" t="s">
        <v>531</v>
      </c>
      <c r="N72" t="s">
        <v>342</v>
      </c>
      <c r="O72" t="s">
        <v>349</v>
      </c>
      <c r="P72" t="s">
        <v>103</v>
      </c>
      <c r="Q72" t="s">
        <v>749</v>
      </c>
    </row>
    <row r="73" spans="1:17">
      <c r="A73" t="s">
        <v>16116</v>
      </c>
      <c r="B73" t="s">
        <v>106</v>
      </c>
      <c r="C73" t="s">
        <v>214</v>
      </c>
      <c r="D73" t="s">
        <v>10</v>
      </c>
      <c r="E73" t="s">
        <v>8072</v>
      </c>
      <c r="F73" t="s">
        <v>16117</v>
      </c>
      <c r="G73" t="s">
        <v>102</v>
      </c>
      <c r="H73" t="s">
        <v>195</v>
      </c>
      <c r="J73" s="61" t="s">
        <v>257</v>
      </c>
      <c r="K73" s="61">
        <v>43929.838888888888</v>
      </c>
      <c r="M73" t="s">
        <v>8074</v>
      </c>
      <c r="N73" t="s">
        <v>429</v>
      </c>
      <c r="O73" t="s">
        <v>344</v>
      </c>
      <c r="P73" t="s">
        <v>103</v>
      </c>
      <c r="Q73" t="s">
        <v>16903</v>
      </c>
    </row>
    <row r="74" spans="1:17">
      <c r="A74" t="s">
        <v>16118</v>
      </c>
      <c r="B74" t="s">
        <v>106</v>
      </c>
      <c r="C74" t="s">
        <v>214</v>
      </c>
      <c r="D74" t="s">
        <v>10</v>
      </c>
      <c r="E74" t="s">
        <v>641</v>
      </c>
      <c r="F74" t="s">
        <v>152</v>
      </c>
      <c r="G74" t="s">
        <v>18</v>
      </c>
      <c r="H74" t="s">
        <v>705</v>
      </c>
      <c r="J74" s="61" t="s">
        <v>40</v>
      </c>
      <c r="K74" s="61">
        <v>43930.415972222225</v>
      </c>
      <c r="M74" t="s">
        <v>675</v>
      </c>
      <c r="N74" t="s">
        <v>342</v>
      </c>
      <c r="O74" t="s">
        <v>344</v>
      </c>
      <c r="P74" t="s">
        <v>16904</v>
      </c>
      <c r="Q74" t="s">
        <v>16905</v>
      </c>
    </row>
    <row r="75" spans="1:17">
      <c r="A75" t="s">
        <v>16119</v>
      </c>
      <c r="B75" t="s">
        <v>106</v>
      </c>
      <c r="C75" t="s">
        <v>214</v>
      </c>
      <c r="D75" t="s">
        <v>20</v>
      </c>
      <c r="E75" t="s">
        <v>13230</v>
      </c>
      <c r="F75" t="s">
        <v>16120</v>
      </c>
      <c r="G75" t="s">
        <v>12</v>
      </c>
      <c r="H75" t="s">
        <v>179</v>
      </c>
      <c r="J75" s="61" t="s">
        <v>58</v>
      </c>
      <c r="K75" s="61">
        <v>43930.456944444442</v>
      </c>
      <c r="M75" t="s">
        <v>13684</v>
      </c>
      <c r="N75" t="s">
        <v>342</v>
      </c>
      <c r="O75" t="s">
        <v>740</v>
      </c>
      <c r="P75" t="s">
        <v>16906</v>
      </c>
      <c r="Q75" t="s">
        <v>16907</v>
      </c>
    </row>
    <row r="76" spans="1:17">
      <c r="A76" t="s">
        <v>16121</v>
      </c>
      <c r="B76" t="s">
        <v>106</v>
      </c>
      <c r="C76" t="s">
        <v>214</v>
      </c>
      <c r="D76" t="s">
        <v>10</v>
      </c>
      <c r="E76" t="s">
        <v>16122</v>
      </c>
      <c r="F76" t="s">
        <v>16123</v>
      </c>
      <c r="G76" t="s">
        <v>25</v>
      </c>
      <c r="H76" t="s">
        <v>26</v>
      </c>
      <c r="J76" s="61" t="s">
        <v>27</v>
      </c>
      <c r="K76" s="61">
        <v>43930.459722222222</v>
      </c>
      <c r="M76" t="s">
        <v>16785</v>
      </c>
      <c r="N76" t="s">
        <v>342</v>
      </c>
      <c r="O76" t="s">
        <v>347</v>
      </c>
      <c r="P76" t="s">
        <v>16908</v>
      </c>
      <c r="Q76" t="s">
        <v>16909</v>
      </c>
    </row>
    <row r="77" spans="1:17">
      <c r="A77" t="s">
        <v>16124</v>
      </c>
      <c r="B77" t="s">
        <v>106</v>
      </c>
      <c r="C77" t="s">
        <v>214</v>
      </c>
      <c r="D77" t="s">
        <v>10</v>
      </c>
      <c r="E77" t="s">
        <v>2128</v>
      </c>
      <c r="F77" t="s">
        <v>16125</v>
      </c>
      <c r="G77" t="s">
        <v>12</v>
      </c>
      <c r="H77" t="s">
        <v>205</v>
      </c>
      <c r="J77" s="61" t="s">
        <v>16</v>
      </c>
      <c r="K77" s="61">
        <v>43930.5</v>
      </c>
      <c r="M77" t="s">
        <v>2126</v>
      </c>
      <c r="N77" t="s">
        <v>342</v>
      </c>
      <c r="O77" t="s">
        <v>346</v>
      </c>
      <c r="P77" t="s">
        <v>16910</v>
      </c>
      <c r="Q77" t="s">
        <v>16911</v>
      </c>
    </row>
    <row r="78" spans="1:17">
      <c r="A78" t="s">
        <v>16126</v>
      </c>
      <c r="B78" t="s">
        <v>106</v>
      </c>
      <c r="C78" t="s">
        <v>214</v>
      </c>
      <c r="D78" t="s">
        <v>10</v>
      </c>
      <c r="E78" t="s">
        <v>15234</v>
      </c>
      <c r="F78" t="s">
        <v>11346</v>
      </c>
      <c r="G78" t="s">
        <v>12</v>
      </c>
      <c r="H78" t="s">
        <v>179</v>
      </c>
      <c r="J78" s="61" t="s">
        <v>58</v>
      </c>
      <c r="K78" s="61">
        <v>43930.573611111111</v>
      </c>
      <c r="M78" t="s">
        <v>383</v>
      </c>
      <c r="N78" t="s">
        <v>342</v>
      </c>
      <c r="O78" t="s">
        <v>343</v>
      </c>
      <c r="P78" t="s">
        <v>16912</v>
      </c>
      <c r="Q78" t="s">
        <v>16913</v>
      </c>
    </row>
    <row r="79" spans="1:17">
      <c r="A79" t="s">
        <v>16127</v>
      </c>
      <c r="B79" t="s">
        <v>106</v>
      </c>
      <c r="C79" t="s">
        <v>214</v>
      </c>
      <c r="D79" t="s">
        <v>10</v>
      </c>
      <c r="E79" t="s">
        <v>524</v>
      </c>
      <c r="F79" t="s">
        <v>16128</v>
      </c>
      <c r="G79" t="s">
        <v>12</v>
      </c>
      <c r="H79" t="s">
        <v>11845</v>
      </c>
      <c r="J79" s="61" t="s">
        <v>53</v>
      </c>
      <c r="K79" s="61">
        <v>43930.621527777781</v>
      </c>
      <c r="M79" t="s">
        <v>525</v>
      </c>
      <c r="N79" t="s">
        <v>342</v>
      </c>
      <c r="O79" t="s">
        <v>347</v>
      </c>
      <c r="P79" t="s">
        <v>103</v>
      </c>
      <c r="Q79" t="s">
        <v>16914</v>
      </c>
    </row>
    <row r="80" spans="1:17">
      <c r="A80" t="s">
        <v>16129</v>
      </c>
      <c r="B80" t="s">
        <v>106</v>
      </c>
      <c r="C80" t="s">
        <v>214</v>
      </c>
      <c r="D80" t="s">
        <v>10</v>
      </c>
      <c r="E80" t="s">
        <v>6260</v>
      </c>
      <c r="F80" t="s">
        <v>16130</v>
      </c>
      <c r="G80" t="s">
        <v>12</v>
      </c>
      <c r="H80" t="s">
        <v>220</v>
      </c>
      <c r="J80" s="61" t="s">
        <v>30</v>
      </c>
      <c r="K80" s="61">
        <v>43930.742361111108</v>
      </c>
      <c r="M80" t="s">
        <v>473</v>
      </c>
      <c r="N80" t="s">
        <v>342</v>
      </c>
      <c r="O80" t="s">
        <v>348</v>
      </c>
      <c r="P80" t="s">
        <v>11284</v>
      </c>
      <c r="Q80" t="s">
        <v>1671</v>
      </c>
    </row>
    <row r="81" spans="1:17">
      <c r="A81" t="s">
        <v>16131</v>
      </c>
      <c r="B81" t="s">
        <v>106</v>
      </c>
      <c r="C81" t="s">
        <v>214</v>
      </c>
      <c r="D81" t="s">
        <v>20</v>
      </c>
      <c r="E81" t="s">
        <v>5021</v>
      </c>
      <c r="F81" t="s">
        <v>16132</v>
      </c>
      <c r="G81" t="s">
        <v>18</v>
      </c>
      <c r="H81" t="s">
        <v>11249</v>
      </c>
      <c r="J81" s="61" t="s">
        <v>19</v>
      </c>
      <c r="K81" s="61">
        <v>43930.748611111114</v>
      </c>
      <c r="M81" t="s">
        <v>5023</v>
      </c>
      <c r="N81" t="s">
        <v>342</v>
      </c>
      <c r="O81" t="s">
        <v>349</v>
      </c>
      <c r="P81" t="s">
        <v>9959</v>
      </c>
      <c r="Q81" t="s">
        <v>5954</v>
      </c>
    </row>
    <row r="82" spans="1:17">
      <c r="A82" t="s">
        <v>16133</v>
      </c>
      <c r="B82" t="s">
        <v>196</v>
      </c>
      <c r="C82" t="s">
        <v>214</v>
      </c>
      <c r="D82" t="s">
        <v>20</v>
      </c>
      <c r="E82" t="s">
        <v>690</v>
      </c>
      <c r="F82" t="s">
        <v>16134</v>
      </c>
      <c r="G82" t="s">
        <v>18</v>
      </c>
      <c r="H82" t="s">
        <v>39</v>
      </c>
      <c r="J82" s="61" t="s">
        <v>11953</v>
      </c>
      <c r="K82" s="61">
        <v>43930.758333333331</v>
      </c>
      <c r="M82" t="s">
        <v>691</v>
      </c>
      <c r="N82" t="s">
        <v>342</v>
      </c>
      <c r="O82" t="s">
        <v>343</v>
      </c>
      <c r="P82" t="s">
        <v>103</v>
      </c>
      <c r="Q82" t="s">
        <v>749</v>
      </c>
    </row>
    <row r="83" spans="1:17">
      <c r="A83" t="s">
        <v>16135</v>
      </c>
      <c r="B83" t="s">
        <v>106</v>
      </c>
      <c r="C83" t="s">
        <v>214</v>
      </c>
      <c r="D83" t="s">
        <v>10</v>
      </c>
      <c r="E83" t="s">
        <v>76</v>
      </c>
      <c r="F83" t="s">
        <v>16136</v>
      </c>
      <c r="G83" t="s">
        <v>12</v>
      </c>
      <c r="H83" t="s">
        <v>1018</v>
      </c>
      <c r="J83" s="61" t="s">
        <v>224</v>
      </c>
      <c r="K83" s="61">
        <v>43931.433333333334</v>
      </c>
      <c r="M83" t="s">
        <v>531</v>
      </c>
      <c r="N83" t="s">
        <v>342</v>
      </c>
      <c r="O83" t="s">
        <v>349</v>
      </c>
      <c r="P83" t="s">
        <v>103</v>
      </c>
      <c r="Q83" t="s">
        <v>749</v>
      </c>
    </row>
    <row r="84" spans="1:17">
      <c r="A84" t="s">
        <v>16137</v>
      </c>
      <c r="B84" t="s">
        <v>106</v>
      </c>
      <c r="C84" t="s">
        <v>214</v>
      </c>
      <c r="D84" t="s">
        <v>10</v>
      </c>
      <c r="E84" t="s">
        <v>76</v>
      </c>
      <c r="F84" t="s">
        <v>16138</v>
      </c>
      <c r="G84" t="s">
        <v>12</v>
      </c>
      <c r="H84" t="s">
        <v>1018</v>
      </c>
      <c r="J84" s="61" t="s">
        <v>224</v>
      </c>
      <c r="K84" s="61">
        <v>43931.441666666666</v>
      </c>
      <c r="M84" t="s">
        <v>531</v>
      </c>
      <c r="N84" t="s">
        <v>342</v>
      </c>
      <c r="O84" t="s">
        <v>347</v>
      </c>
      <c r="P84" t="s">
        <v>103</v>
      </c>
      <c r="Q84" t="s">
        <v>749</v>
      </c>
    </row>
    <row r="85" spans="1:17">
      <c r="A85" t="s">
        <v>16139</v>
      </c>
      <c r="B85" t="s">
        <v>106</v>
      </c>
      <c r="C85" t="s">
        <v>214</v>
      </c>
      <c r="D85" t="s">
        <v>10</v>
      </c>
      <c r="E85" t="s">
        <v>208</v>
      </c>
      <c r="F85" t="s">
        <v>16140</v>
      </c>
      <c r="G85" t="s">
        <v>25</v>
      </c>
      <c r="H85" t="s">
        <v>26</v>
      </c>
      <c r="J85" s="61" t="s">
        <v>27</v>
      </c>
      <c r="K85" s="61">
        <v>43931.480555555558</v>
      </c>
      <c r="M85" t="s">
        <v>7714</v>
      </c>
      <c r="N85" t="s">
        <v>342</v>
      </c>
      <c r="O85" t="s">
        <v>347</v>
      </c>
      <c r="P85" t="s">
        <v>16915</v>
      </c>
      <c r="Q85" t="s">
        <v>16916</v>
      </c>
    </row>
    <row r="86" spans="1:17">
      <c r="A86" t="s">
        <v>16141</v>
      </c>
      <c r="B86" t="s">
        <v>106</v>
      </c>
      <c r="C86" t="s">
        <v>214</v>
      </c>
      <c r="D86" t="s">
        <v>10</v>
      </c>
      <c r="E86" t="s">
        <v>11387</v>
      </c>
      <c r="F86" t="s">
        <v>16142</v>
      </c>
      <c r="G86" t="s">
        <v>12</v>
      </c>
      <c r="H86" t="s">
        <v>205</v>
      </c>
      <c r="J86" s="61" t="s">
        <v>16</v>
      </c>
      <c r="K86" s="61">
        <v>43931.495138888888</v>
      </c>
      <c r="M86" t="s">
        <v>11389</v>
      </c>
      <c r="N86" t="s">
        <v>342</v>
      </c>
      <c r="O86" t="s">
        <v>347</v>
      </c>
      <c r="P86" t="s">
        <v>16917</v>
      </c>
      <c r="Q86" t="s">
        <v>16918</v>
      </c>
    </row>
    <row r="87" spans="1:17">
      <c r="A87" t="s">
        <v>16143</v>
      </c>
      <c r="B87" t="s">
        <v>106</v>
      </c>
      <c r="C87" t="s">
        <v>214</v>
      </c>
      <c r="D87" t="s">
        <v>20</v>
      </c>
      <c r="E87" t="s">
        <v>15234</v>
      </c>
      <c r="F87" t="s">
        <v>11346</v>
      </c>
      <c r="G87" t="s">
        <v>12</v>
      </c>
      <c r="H87" t="s">
        <v>179</v>
      </c>
      <c r="J87" s="61" t="s">
        <v>58</v>
      </c>
      <c r="K87" s="61">
        <v>43931.519444444442</v>
      </c>
      <c r="M87" t="s">
        <v>383</v>
      </c>
      <c r="N87" t="s">
        <v>342</v>
      </c>
      <c r="O87" t="s">
        <v>343</v>
      </c>
      <c r="P87" t="s">
        <v>16919</v>
      </c>
      <c r="Q87" t="s">
        <v>16920</v>
      </c>
    </row>
    <row r="88" spans="1:17">
      <c r="A88" t="s">
        <v>16144</v>
      </c>
      <c r="B88" t="s">
        <v>106</v>
      </c>
      <c r="C88" t="s">
        <v>214</v>
      </c>
      <c r="D88" t="s">
        <v>10</v>
      </c>
      <c r="E88" t="s">
        <v>15234</v>
      </c>
      <c r="F88" t="s">
        <v>16145</v>
      </c>
      <c r="G88" t="s">
        <v>12</v>
      </c>
      <c r="H88" t="s">
        <v>179</v>
      </c>
      <c r="J88" s="61" t="s">
        <v>58</v>
      </c>
      <c r="K88" s="61">
        <v>43931.522222222222</v>
      </c>
      <c r="M88" t="s">
        <v>383</v>
      </c>
      <c r="N88" t="s">
        <v>342</v>
      </c>
      <c r="O88" t="s">
        <v>343</v>
      </c>
      <c r="P88" t="s">
        <v>16921</v>
      </c>
      <c r="Q88" t="s">
        <v>16922</v>
      </c>
    </row>
    <row r="89" spans="1:17">
      <c r="A89" t="s">
        <v>16146</v>
      </c>
      <c r="B89" t="s">
        <v>106</v>
      </c>
      <c r="C89" t="s">
        <v>214</v>
      </c>
      <c r="D89" t="s">
        <v>10</v>
      </c>
      <c r="E89" t="s">
        <v>13230</v>
      </c>
      <c r="F89" t="s">
        <v>16147</v>
      </c>
      <c r="G89" t="s">
        <v>12</v>
      </c>
      <c r="H89" t="s">
        <v>179</v>
      </c>
      <c r="J89" s="61" t="s">
        <v>58</v>
      </c>
      <c r="K89" s="61">
        <v>43931.597222222219</v>
      </c>
      <c r="M89" t="s">
        <v>13684</v>
      </c>
      <c r="N89" t="s">
        <v>342</v>
      </c>
      <c r="O89" t="s">
        <v>343</v>
      </c>
      <c r="P89" t="s">
        <v>16923</v>
      </c>
      <c r="Q89" t="s">
        <v>16924</v>
      </c>
    </row>
    <row r="90" spans="1:17">
      <c r="A90" t="s">
        <v>16148</v>
      </c>
      <c r="B90" t="s">
        <v>106</v>
      </c>
      <c r="C90" t="s">
        <v>214</v>
      </c>
      <c r="D90" t="s">
        <v>20</v>
      </c>
      <c r="E90" t="s">
        <v>682</v>
      </c>
      <c r="F90" t="s">
        <v>16149</v>
      </c>
      <c r="G90" t="s">
        <v>12</v>
      </c>
      <c r="H90" t="s">
        <v>216</v>
      </c>
      <c r="J90" s="61" t="s">
        <v>8525</v>
      </c>
      <c r="K90" s="61">
        <v>43931.618750000001</v>
      </c>
      <c r="M90" t="s">
        <v>683</v>
      </c>
      <c r="N90" t="s">
        <v>342</v>
      </c>
      <c r="O90" t="s">
        <v>11178</v>
      </c>
      <c r="P90" t="s">
        <v>16925</v>
      </c>
      <c r="Q90" t="s">
        <v>16926</v>
      </c>
    </row>
    <row r="91" spans="1:17">
      <c r="A91" t="s">
        <v>16150</v>
      </c>
      <c r="B91" t="s">
        <v>106</v>
      </c>
      <c r="C91" t="s">
        <v>214</v>
      </c>
      <c r="D91" t="s">
        <v>20</v>
      </c>
      <c r="E91" t="s">
        <v>16151</v>
      </c>
      <c r="F91" t="s">
        <v>16152</v>
      </c>
      <c r="G91" t="s">
        <v>6306</v>
      </c>
      <c r="H91" t="s">
        <v>14169</v>
      </c>
      <c r="J91" s="61" t="s">
        <v>14260</v>
      </c>
      <c r="K91" s="61">
        <v>43931.620833333334</v>
      </c>
      <c r="M91" t="s">
        <v>16786</v>
      </c>
      <c r="N91" t="s">
        <v>353</v>
      </c>
      <c r="O91" t="s">
        <v>742</v>
      </c>
      <c r="P91" t="s">
        <v>103</v>
      </c>
      <c r="Q91" t="s">
        <v>16927</v>
      </c>
    </row>
    <row r="92" spans="1:17">
      <c r="A92" t="s">
        <v>16153</v>
      </c>
      <c r="B92" t="s">
        <v>106</v>
      </c>
      <c r="C92" t="s">
        <v>214</v>
      </c>
      <c r="D92" t="s">
        <v>10</v>
      </c>
      <c r="E92" t="s">
        <v>223</v>
      </c>
      <c r="F92" t="s">
        <v>16154</v>
      </c>
      <c r="G92" t="s">
        <v>12</v>
      </c>
      <c r="H92" t="s">
        <v>157</v>
      </c>
      <c r="J92" s="61" t="s">
        <v>87</v>
      </c>
      <c r="K92" s="61">
        <v>43931.682638888888</v>
      </c>
      <c r="M92" t="s">
        <v>431</v>
      </c>
      <c r="N92" t="s">
        <v>342</v>
      </c>
      <c r="O92" t="s">
        <v>344</v>
      </c>
      <c r="P92" t="s">
        <v>16928</v>
      </c>
      <c r="Q92" t="s">
        <v>5166</v>
      </c>
    </row>
    <row r="93" spans="1:17">
      <c r="A93" t="s">
        <v>16155</v>
      </c>
      <c r="B93" t="s">
        <v>106</v>
      </c>
      <c r="C93" t="s">
        <v>214</v>
      </c>
      <c r="D93" t="s">
        <v>20</v>
      </c>
      <c r="E93" t="s">
        <v>194</v>
      </c>
      <c r="F93" t="s">
        <v>16156</v>
      </c>
      <c r="G93" t="s">
        <v>12</v>
      </c>
      <c r="H93" t="s">
        <v>205</v>
      </c>
      <c r="J93" s="61" t="s">
        <v>16</v>
      </c>
      <c r="K93" s="61">
        <v>43931.698611111111</v>
      </c>
      <c r="M93" t="s">
        <v>411</v>
      </c>
      <c r="N93" t="s">
        <v>342</v>
      </c>
      <c r="O93" t="s">
        <v>347</v>
      </c>
      <c r="P93" t="s">
        <v>16929</v>
      </c>
      <c r="Q93" t="s">
        <v>16930</v>
      </c>
    </row>
    <row r="94" spans="1:17">
      <c r="A94" t="s">
        <v>16157</v>
      </c>
      <c r="B94" t="s">
        <v>9</v>
      </c>
      <c r="C94" t="s">
        <v>214</v>
      </c>
      <c r="D94" t="s">
        <v>20</v>
      </c>
      <c r="E94" t="s">
        <v>648</v>
      </c>
      <c r="F94" t="s">
        <v>16158</v>
      </c>
      <c r="G94" t="s">
        <v>12</v>
      </c>
      <c r="H94" t="s">
        <v>556</v>
      </c>
      <c r="J94" s="61" t="s">
        <v>637</v>
      </c>
      <c r="K94" s="61">
        <v>43931.71875</v>
      </c>
      <c r="M94" t="s">
        <v>649</v>
      </c>
      <c r="N94" t="s">
        <v>342</v>
      </c>
      <c r="O94" t="s">
        <v>349</v>
      </c>
      <c r="P94" t="s">
        <v>16931</v>
      </c>
      <c r="Q94" t="s">
        <v>749</v>
      </c>
    </row>
    <row r="95" spans="1:17">
      <c r="A95" t="s">
        <v>16159</v>
      </c>
      <c r="B95" t="s">
        <v>106</v>
      </c>
      <c r="C95" t="s">
        <v>214</v>
      </c>
      <c r="D95" t="s">
        <v>10</v>
      </c>
      <c r="E95" t="s">
        <v>14999</v>
      </c>
      <c r="F95" t="s">
        <v>16160</v>
      </c>
      <c r="G95" t="s">
        <v>18</v>
      </c>
      <c r="H95" t="s">
        <v>705</v>
      </c>
      <c r="J95" s="61" t="s">
        <v>40</v>
      </c>
      <c r="K95" s="61">
        <v>43931.774305555555</v>
      </c>
      <c r="M95" t="s">
        <v>15673</v>
      </c>
      <c r="N95" t="s">
        <v>342</v>
      </c>
      <c r="O95" t="s">
        <v>344</v>
      </c>
      <c r="P95" t="s">
        <v>16932</v>
      </c>
      <c r="Q95" t="s">
        <v>16933</v>
      </c>
    </row>
    <row r="96" spans="1:17">
      <c r="A96" t="s">
        <v>16161</v>
      </c>
      <c r="B96" t="s">
        <v>106</v>
      </c>
      <c r="C96" t="s">
        <v>214</v>
      </c>
      <c r="D96" t="s">
        <v>10</v>
      </c>
      <c r="E96" t="s">
        <v>16162</v>
      </c>
      <c r="F96" t="s">
        <v>16163</v>
      </c>
      <c r="G96" t="s">
        <v>18</v>
      </c>
      <c r="H96" t="s">
        <v>118</v>
      </c>
      <c r="J96" s="61" t="s">
        <v>249</v>
      </c>
      <c r="K96" s="61">
        <v>43931.787499999999</v>
      </c>
      <c r="M96" t="s">
        <v>16787</v>
      </c>
      <c r="N96" t="s">
        <v>342</v>
      </c>
      <c r="O96" t="s">
        <v>11178</v>
      </c>
      <c r="P96" t="s">
        <v>16934</v>
      </c>
      <c r="Q96" t="s">
        <v>16934</v>
      </c>
    </row>
    <row r="97" spans="1:17">
      <c r="A97" t="s">
        <v>16164</v>
      </c>
      <c r="B97" t="s">
        <v>106</v>
      </c>
      <c r="C97" t="s">
        <v>214</v>
      </c>
      <c r="D97" t="s">
        <v>17</v>
      </c>
      <c r="E97" t="s">
        <v>682</v>
      </c>
      <c r="F97" t="s">
        <v>16165</v>
      </c>
      <c r="G97" t="s">
        <v>18</v>
      </c>
      <c r="H97" t="s">
        <v>705</v>
      </c>
      <c r="J97" s="61" t="s">
        <v>40</v>
      </c>
      <c r="K97" s="61">
        <v>43932.428472222222</v>
      </c>
      <c r="M97" t="s">
        <v>683</v>
      </c>
      <c r="N97" t="s">
        <v>342</v>
      </c>
      <c r="O97" t="s">
        <v>344</v>
      </c>
      <c r="P97" t="s">
        <v>16935</v>
      </c>
      <c r="Q97" t="s">
        <v>16936</v>
      </c>
    </row>
    <row r="98" spans="1:17">
      <c r="A98" t="s">
        <v>16166</v>
      </c>
      <c r="B98" t="s">
        <v>106</v>
      </c>
      <c r="C98" t="s">
        <v>214</v>
      </c>
      <c r="D98" t="s">
        <v>10</v>
      </c>
      <c r="E98" t="s">
        <v>682</v>
      </c>
      <c r="F98" t="s">
        <v>16167</v>
      </c>
      <c r="G98" t="s">
        <v>18</v>
      </c>
      <c r="H98" t="s">
        <v>705</v>
      </c>
      <c r="J98" s="61" t="s">
        <v>40</v>
      </c>
      <c r="K98" s="61">
        <v>43932.450694444444</v>
      </c>
      <c r="M98" t="s">
        <v>683</v>
      </c>
      <c r="N98" t="s">
        <v>342</v>
      </c>
      <c r="O98" t="s">
        <v>344</v>
      </c>
      <c r="P98" t="s">
        <v>16935</v>
      </c>
      <c r="Q98" t="s">
        <v>16936</v>
      </c>
    </row>
    <row r="99" spans="1:17">
      <c r="A99" t="s">
        <v>16168</v>
      </c>
      <c r="B99" t="s">
        <v>106</v>
      </c>
      <c r="C99" t="s">
        <v>214</v>
      </c>
      <c r="D99" t="s">
        <v>10</v>
      </c>
      <c r="E99" t="s">
        <v>15234</v>
      </c>
      <c r="F99" t="s">
        <v>11346</v>
      </c>
      <c r="G99" t="s">
        <v>12</v>
      </c>
      <c r="H99" t="s">
        <v>179</v>
      </c>
      <c r="J99" s="61" t="s">
        <v>58</v>
      </c>
      <c r="K99" s="61">
        <v>43934.382638888892</v>
      </c>
      <c r="M99" t="s">
        <v>383</v>
      </c>
      <c r="N99" t="s">
        <v>342</v>
      </c>
      <c r="O99" t="s">
        <v>348</v>
      </c>
      <c r="P99" t="s">
        <v>16937</v>
      </c>
      <c r="Q99" t="s">
        <v>16938</v>
      </c>
    </row>
    <row r="100" spans="1:17">
      <c r="A100" t="s">
        <v>16169</v>
      </c>
      <c r="B100" t="s">
        <v>15</v>
      </c>
      <c r="C100" t="s">
        <v>214</v>
      </c>
      <c r="D100" t="s">
        <v>10</v>
      </c>
      <c r="E100" t="s">
        <v>4750</v>
      </c>
      <c r="F100" t="s">
        <v>16170</v>
      </c>
      <c r="G100" t="s">
        <v>22</v>
      </c>
      <c r="H100" t="s">
        <v>36</v>
      </c>
      <c r="J100" s="61" t="s">
        <v>24</v>
      </c>
      <c r="K100" s="61">
        <v>43934.384027777778</v>
      </c>
      <c r="M100" t="s">
        <v>472</v>
      </c>
      <c r="N100" t="s">
        <v>342</v>
      </c>
      <c r="O100" t="s">
        <v>343</v>
      </c>
      <c r="P100" t="s">
        <v>103</v>
      </c>
      <c r="Q100" t="s">
        <v>749</v>
      </c>
    </row>
    <row r="101" spans="1:17">
      <c r="A101" t="s">
        <v>16171</v>
      </c>
      <c r="B101" t="s">
        <v>106</v>
      </c>
      <c r="C101" t="s">
        <v>214</v>
      </c>
      <c r="D101" t="s">
        <v>10</v>
      </c>
      <c r="E101" t="s">
        <v>79</v>
      </c>
      <c r="F101" t="s">
        <v>16172</v>
      </c>
      <c r="G101" t="s">
        <v>18</v>
      </c>
      <c r="H101" t="s">
        <v>116</v>
      </c>
      <c r="J101" s="61" t="s">
        <v>117</v>
      </c>
      <c r="K101" s="61">
        <v>43934.390972222223</v>
      </c>
      <c r="M101" t="s">
        <v>606</v>
      </c>
      <c r="N101" t="s">
        <v>342</v>
      </c>
      <c r="O101" t="s">
        <v>343</v>
      </c>
      <c r="P101" t="s">
        <v>103</v>
      </c>
      <c r="Q101" t="s">
        <v>749</v>
      </c>
    </row>
    <row r="102" spans="1:17">
      <c r="A102" t="s">
        <v>16173</v>
      </c>
      <c r="B102" t="s">
        <v>106</v>
      </c>
      <c r="C102" t="s">
        <v>214</v>
      </c>
      <c r="D102" t="s">
        <v>10</v>
      </c>
      <c r="E102" t="s">
        <v>4750</v>
      </c>
      <c r="F102" t="s">
        <v>16174</v>
      </c>
      <c r="G102" t="s">
        <v>12</v>
      </c>
      <c r="H102" t="s">
        <v>11845</v>
      </c>
      <c r="J102" s="61" t="s">
        <v>53</v>
      </c>
      <c r="K102" s="61">
        <v>43934.393055555556</v>
      </c>
      <c r="M102" t="s">
        <v>472</v>
      </c>
      <c r="N102" t="s">
        <v>342</v>
      </c>
      <c r="O102" t="s">
        <v>348</v>
      </c>
      <c r="P102" t="s">
        <v>16939</v>
      </c>
      <c r="Q102" t="s">
        <v>15867</v>
      </c>
    </row>
    <row r="103" spans="1:17">
      <c r="A103" t="s">
        <v>16175</v>
      </c>
      <c r="B103" t="s">
        <v>106</v>
      </c>
      <c r="C103" t="s">
        <v>214</v>
      </c>
      <c r="D103" t="s">
        <v>10</v>
      </c>
      <c r="E103" t="s">
        <v>167</v>
      </c>
      <c r="F103" t="s">
        <v>16176</v>
      </c>
      <c r="G103" t="s">
        <v>18</v>
      </c>
      <c r="H103" t="s">
        <v>238</v>
      </c>
      <c r="J103" s="61" t="s">
        <v>110</v>
      </c>
      <c r="K103" s="61">
        <v>43934.415277777778</v>
      </c>
      <c r="M103" t="s">
        <v>558</v>
      </c>
      <c r="N103" t="s">
        <v>353</v>
      </c>
      <c r="O103" t="s">
        <v>742</v>
      </c>
      <c r="P103" t="s">
        <v>103</v>
      </c>
      <c r="Q103" t="s">
        <v>16940</v>
      </c>
    </row>
    <row r="104" spans="1:17">
      <c r="A104" t="s">
        <v>16177</v>
      </c>
      <c r="B104" t="s">
        <v>106</v>
      </c>
      <c r="C104" t="s">
        <v>214</v>
      </c>
      <c r="D104" t="s">
        <v>20</v>
      </c>
      <c r="E104" t="s">
        <v>4750</v>
      </c>
      <c r="F104" t="s">
        <v>16178</v>
      </c>
      <c r="G104" t="s">
        <v>12</v>
      </c>
      <c r="H104" t="s">
        <v>157</v>
      </c>
      <c r="J104" s="61" t="s">
        <v>180</v>
      </c>
      <c r="K104" s="61">
        <v>43934.419444444444</v>
      </c>
      <c r="M104" t="s">
        <v>472</v>
      </c>
      <c r="N104" t="s">
        <v>342</v>
      </c>
      <c r="O104" t="s">
        <v>349</v>
      </c>
      <c r="P104" t="s">
        <v>16941</v>
      </c>
      <c r="Q104" t="s">
        <v>785</v>
      </c>
    </row>
    <row r="105" spans="1:17">
      <c r="A105" t="s">
        <v>16179</v>
      </c>
      <c r="B105" t="s">
        <v>106</v>
      </c>
      <c r="C105" t="s">
        <v>214</v>
      </c>
      <c r="D105" t="s">
        <v>10</v>
      </c>
      <c r="E105" t="s">
        <v>8545</v>
      </c>
      <c r="F105" t="s">
        <v>16180</v>
      </c>
      <c r="G105" t="s">
        <v>12</v>
      </c>
      <c r="H105" t="s">
        <v>11845</v>
      </c>
      <c r="J105" s="61" t="s">
        <v>53</v>
      </c>
      <c r="K105" s="61">
        <v>43934.436111111114</v>
      </c>
      <c r="M105" t="s">
        <v>8547</v>
      </c>
      <c r="N105" t="s">
        <v>342</v>
      </c>
      <c r="O105" t="s">
        <v>348</v>
      </c>
      <c r="P105" t="s">
        <v>16942</v>
      </c>
      <c r="Q105" t="s">
        <v>16943</v>
      </c>
    </row>
    <row r="106" spans="1:17">
      <c r="A106" t="s">
        <v>16181</v>
      </c>
      <c r="B106" t="s">
        <v>106</v>
      </c>
      <c r="C106" t="s">
        <v>214</v>
      </c>
      <c r="D106" t="s">
        <v>10</v>
      </c>
      <c r="E106" t="s">
        <v>76</v>
      </c>
      <c r="F106" t="s">
        <v>16182</v>
      </c>
      <c r="G106" t="s">
        <v>12</v>
      </c>
      <c r="H106" t="s">
        <v>1018</v>
      </c>
      <c r="J106" s="61" t="s">
        <v>224</v>
      </c>
      <c r="K106" s="61">
        <v>43934.459027777775</v>
      </c>
      <c r="M106" t="s">
        <v>531</v>
      </c>
      <c r="N106" t="s">
        <v>342</v>
      </c>
      <c r="O106" t="s">
        <v>349</v>
      </c>
      <c r="P106" t="s">
        <v>103</v>
      </c>
      <c r="Q106" t="s">
        <v>749</v>
      </c>
    </row>
    <row r="107" spans="1:17">
      <c r="A107" t="s">
        <v>16183</v>
      </c>
      <c r="B107" t="s">
        <v>9</v>
      </c>
      <c r="C107" t="s">
        <v>214</v>
      </c>
      <c r="D107" t="s">
        <v>10</v>
      </c>
      <c r="E107" t="s">
        <v>736</v>
      </c>
      <c r="F107" t="s">
        <v>16184</v>
      </c>
      <c r="G107" t="s">
        <v>6306</v>
      </c>
      <c r="H107" t="s">
        <v>1918</v>
      </c>
      <c r="J107" s="61" t="s">
        <v>1919</v>
      </c>
      <c r="K107" s="61">
        <v>43934.475694444445</v>
      </c>
      <c r="M107" t="s">
        <v>737</v>
      </c>
      <c r="N107" t="s">
        <v>342</v>
      </c>
      <c r="O107" t="s">
        <v>347</v>
      </c>
      <c r="P107" t="s">
        <v>103</v>
      </c>
      <c r="Q107" t="s">
        <v>749</v>
      </c>
    </row>
    <row r="108" spans="1:17">
      <c r="A108" t="s">
        <v>16185</v>
      </c>
      <c r="B108" t="s">
        <v>106</v>
      </c>
      <c r="C108" t="s">
        <v>214</v>
      </c>
      <c r="D108" t="s">
        <v>10</v>
      </c>
      <c r="E108" t="s">
        <v>76</v>
      </c>
      <c r="F108" t="s">
        <v>16186</v>
      </c>
      <c r="G108" t="s">
        <v>12</v>
      </c>
      <c r="H108" t="s">
        <v>11845</v>
      </c>
      <c r="J108" s="61" t="s">
        <v>53</v>
      </c>
      <c r="K108" s="61">
        <v>43934.6</v>
      </c>
      <c r="M108" t="s">
        <v>531</v>
      </c>
      <c r="N108" t="s">
        <v>342</v>
      </c>
      <c r="O108" t="s">
        <v>347</v>
      </c>
      <c r="P108" t="s">
        <v>103</v>
      </c>
      <c r="Q108" t="s">
        <v>16944</v>
      </c>
    </row>
    <row r="109" spans="1:17">
      <c r="A109" t="s">
        <v>16187</v>
      </c>
      <c r="B109" t="s">
        <v>106</v>
      </c>
      <c r="C109" t="s">
        <v>214</v>
      </c>
      <c r="D109" t="s">
        <v>20</v>
      </c>
      <c r="E109" t="s">
        <v>48</v>
      </c>
      <c r="F109" t="s">
        <v>16188</v>
      </c>
      <c r="G109" t="s">
        <v>6306</v>
      </c>
      <c r="H109" t="s">
        <v>14169</v>
      </c>
      <c r="J109" s="61" t="s">
        <v>14260</v>
      </c>
      <c r="K109" s="61">
        <v>43934.604861111111</v>
      </c>
      <c r="M109" t="s">
        <v>438</v>
      </c>
      <c r="N109" t="s">
        <v>353</v>
      </c>
      <c r="O109" t="s">
        <v>349</v>
      </c>
      <c r="P109" t="s">
        <v>103</v>
      </c>
      <c r="Q109" t="s">
        <v>16945</v>
      </c>
    </row>
    <row r="110" spans="1:17">
      <c r="A110" t="s">
        <v>16189</v>
      </c>
      <c r="B110" t="s">
        <v>106</v>
      </c>
      <c r="C110" t="s">
        <v>214</v>
      </c>
      <c r="D110" t="s">
        <v>10</v>
      </c>
      <c r="E110" t="s">
        <v>16190</v>
      </c>
      <c r="F110" t="s">
        <v>16191</v>
      </c>
      <c r="G110" t="s">
        <v>12</v>
      </c>
      <c r="H110" t="s">
        <v>205</v>
      </c>
      <c r="J110" s="61" t="s">
        <v>16</v>
      </c>
      <c r="K110" s="61">
        <v>43934.623611111114</v>
      </c>
      <c r="M110" t="s">
        <v>16788</v>
      </c>
      <c r="N110" t="s">
        <v>342</v>
      </c>
      <c r="O110" t="s">
        <v>347</v>
      </c>
      <c r="P110" t="s">
        <v>16946</v>
      </c>
      <c r="Q110" t="s">
        <v>16947</v>
      </c>
    </row>
    <row r="111" spans="1:17">
      <c r="A111" t="s">
        <v>16192</v>
      </c>
      <c r="B111" t="s">
        <v>106</v>
      </c>
      <c r="C111" t="s">
        <v>214</v>
      </c>
      <c r="D111" t="s">
        <v>20</v>
      </c>
      <c r="E111" t="s">
        <v>320</v>
      </c>
      <c r="F111" t="s">
        <v>16193</v>
      </c>
      <c r="G111" t="s">
        <v>18</v>
      </c>
      <c r="H111" t="s">
        <v>705</v>
      </c>
      <c r="J111" s="61" t="s">
        <v>40</v>
      </c>
      <c r="K111" s="61">
        <v>43934.636805555558</v>
      </c>
      <c r="M111" t="s">
        <v>710</v>
      </c>
      <c r="N111" t="s">
        <v>342</v>
      </c>
      <c r="O111" t="s">
        <v>344</v>
      </c>
      <c r="P111" t="s">
        <v>16948</v>
      </c>
      <c r="Q111" t="s">
        <v>16949</v>
      </c>
    </row>
    <row r="112" spans="1:17">
      <c r="A112" t="s">
        <v>16194</v>
      </c>
      <c r="B112" t="s">
        <v>106</v>
      </c>
      <c r="C112" t="s">
        <v>214</v>
      </c>
      <c r="D112" t="s">
        <v>10</v>
      </c>
      <c r="E112" t="s">
        <v>222</v>
      </c>
      <c r="F112" t="s">
        <v>16195</v>
      </c>
      <c r="G112" t="s">
        <v>12</v>
      </c>
      <c r="H112" t="s">
        <v>247</v>
      </c>
      <c r="J112" s="61" t="s">
        <v>16</v>
      </c>
      <c r="K112" s="61">
        <v>43934.705555555556</v>
      </c>
      <c r="M112" t="s">
        <v>551</v>
      </c>
      <c r="N112" t="s">
        <v>342</v>
      </c>
      <c r="O112" t="s">
        <v>347</v>
      </c>
      <c r="P112" t="s">
        <v>16950</v>
      </c>
      <c r="Q112" t="s">
        <v>16951</v>
      </c>
    </row>
    <row r="113" spans="1:17">
      <c r="A113" t="s">
        <v>16196</v>
      </c>
      <c r="B113" t="s">
        <v>106</v>
      </c>
      <c r="C113" t="s">
        <v>214</v>
      </c>
      <c r="D113" t="s">
        <v>20</v>
      </c>
      <c r="E113" t="s">
        <v>325</v>
      </c>
      <c r="F113" t="s">
        <v>16197</v>
      </c>
      <c r="G113" t="s">
        <v>12</v>
      </c>
      <c r="H113" t="s">
        <v>205</v>
      </c>
      <c r="J113" s="61" t="s">
        <v>16</v>
      </c>
      <c r="K113" s="61">
        <v>43934.746527777781</v>
      </c>
      <c r="M113" t="s">
        <v>631</v>
      </c>
      <c r="N113" t="s">
        <v>342</v>
      </c>
      <c r="O113" t="s">
        <v>347</v>
      </c>
      <c r="P113" t="s">
        <v>16952</v>
      </c>
      <c r="Q113" t="s">
        <v>16953</v>
      </c>
    </row>
    <row r="114" spans="1:17">
      <c r="A114" t="s">
        <v>16198</v>
      </c>
      <c r="B114" t="s">
        <v>106</v>
      </c>
      <c r="C114" t="s">
        <v>214</v>
      </c>
      <c r="D114" t="s">
        <v>10</v>
      </c>
      <c r="E114" t="s">
        <v>524</v>
      </c>
      <c r="F114" t="s">
        <v>16199</v>
      </c>
      <c r="G114" t="s">
        <v>12</v>
      </c>
      <c r="H114" t="s">
        <v>11845</v>
      </c>
      <c r="J114" s="61" t="s">
        <v>53</v>
      </c>
      <c r="K114" s="61">
        <v>43934.754166666666</v>
      </c>
      <c r="M114" t="s">
        <v>525</v>
      </c>
      <c r="N114" t="s">
        <v>342</v>
      </c>
      <c r="O114" t="s">
        <v>348</v>
      </c>
      <c r="P114" t="s">
        <v>16954</v>
      </c>
      <c r="Q114" t="s">
        <v>16955</v>
      </c>
    </row>
    <row r="115" spans="1:17">
      <c r="A115" t="s">
        <v>16200</v>
      </c>
      <c r="B115" t="s">
        <v>106</v>
      </c>
      <c r="C115" t="s">
        <v>214</v>
      </c>
      <c r="D115" t="s">
        <v>10</v>
      </c>
      <c r="E115" t="s">
        <v>76</v>
      </c>
      <c r="F115" t="s">
        <v>16201</v>
      </c>
      <c r="G115" t="s">
        <v>12</v>
      </c>
      <c r="H115" t="s">
        <v>216</v>
      </c>
      <c r="J115" s="61" t="s">
        <v>45</v>
      </c>
      <c r="K115" s="61">
        <v>43934.772916666669</v>
      </c>
      <c r="M115" t="s">
        <v>531</v>
      </c>
      <c r="N115" t="s">
        <v>342</v>
      </c>
      <c r="O115" t="s">
        <v>344</v>
      </c>
      <c r="P115" t="s">
        <v>16956</v>
      </c>
      <c r="Q115" t="s">
        <v>16957</v>
      </c>
    </row>
    <row r="116" spans="1:17">
      <c r="A116" t="s">
        <v>16202</v>
      </c>
      <c r="B116" t="s">
        <v>196</v>
      </c>
      <c r="C116" t="s">
        <v>214</v>
      </c>
      <c r="D116" t="s">
        <v>10</v>
      </c>
      <c r="E116" t="s">
        <v>176</v>
      </c>
      <c r="F116" t="s">
        <v>16203</v>
      </c>
      <c r="G116" t="s">
        <v>18</v>
      </c>
      <c r="H116" t="s">
        <v>39</v>
      </c>
      <c r="J116" s="61" t="s">
        <v>11953</v>
      </c>
      <c r="K116" s="61">
        <v>43935.43472222222</v>
      </c>
      <c r="M116" t="s">
        <v>588</v>
      </c>
      <c r="N116" t="s">
        <v>342</v>
      </c>
      <c r="O116" t="s">
        <v>343</v>
      </c>
      <c r="P116" t="s">
        <v>103</v>
      </c>
      <c r="Q116" t="s">
        <v>749</v>
      </c>
    </row>
    <row r="117" spans="1:17">
      <c r="A117" t="s">
        <v>16204</v>
      </c>
      <c r="B117" t="s">
        <v>106</v>
      </c>
      <c r="C117" t="s">
        <v>214</v>
      </c>
      <c r="D117" t="s">
        <v>10</v>
      </c>
      <c r="E117" t="s">
        <v>96</v>
      </c>
      <c r="F117" t="s">
        <v>16205</v>
      </c>
      <c r="G117" t="s">
        <v>12</v>
      </c>
      <c r="H117" t="s">
        <v>205</v>
      </c>
      <c r="J117" s="61" t="s">
        <v>16</v>
      </c>
      <c r="K117" s="61">
        <v>43935.443055555559</v>
      </c>
      <c r="M117" t="s">
        <v>393</v>
      </c>
      <c r="N117" t="s">
        <v>342</v>
      </c>
      <c r="O117" t="s">
        <v>347</v>
      </c>
      <c r="P117" t="s">
        <v>16958</v>
      </c>
      <c r="Q117" t="s">
        <v>16959</v>
      </c>
    </row>
    <row r="118" spans="1:17">
      <c r="A118" t="s">
        <v>16206</v>
      </c>
      <c r="B118" t="s">
        <v>106</v>
      </c>
      <c r="C118" t="s">
        <v>214</v>
      </c>
      <c r="D118" t="s">
        <v>20</v>
      </c>
      <c r="E118" t="s">
        <v>508</v>
      </c>
      <c r="F118" t="s">
        <v>16207</v>
      </c>
      <c r="G118" t="s">
        <v>12</v>
      </c>
      <c r="H118" t="s">
        <v>179</v>
      </c>
      <c r="J118" s="61" t="s">
        <v>58</v>
      </c>
      <c r="K118" s="61">
        <v>43935.458333333336</v>
      </c>
      <c r="M118" t="s">
        <v>383</v>
      </c>
      <c r="N118" t="s">
        <v>342</v>
      </c>
      <c r="O118" t="s">
        <v>343</v>
      </c>
      <c r="P118" t="s">
        <v>16960</v>
      </c>
      <c r="Q118" t="s">
        <v>16961</v>
      </c>
    </row>
    <row r="119" spans="1:17">
      <c r="A119" t="s">
        <v>16208</v>
      </c>
      <c r="B119" t="s">
        <v>15</v>
      </c>
      <c r="C119" t="s">
        <v>214</v>
      </c>
      <c r="D119" t="s">
        <v>20</v>
      </c>
      <c r="E119" t="s">
        <v>188</v>
      </c>
      <c r="F119" t="s">
        <v>16209</v>
      </c>
      <c r="G119" t="s">
        <v>12</v>
      </c>
      <c r="H119" t="s">
        <v>556</v>
      </c>
      <c r="J119" s="61" t="s">
        <v>51</v>
      </c>
      <c r="K119" s="61">
        <v>43935.464583333334</v>
      </c>
      <c r="M119" t="s">
        <v>623</v>
      </c>
      <c r="N119" t="s">
        <v>342</v>
      </c>
      <c r="O119" t="s">
        <v>343</v>
      </c>
      <c r="P119" t="s">
        <v>103</v>
      </c>
      <c r="Q119" t="s">
        <v>749</v>
      </c>
    </row>
    <row r="120" spans="1:17">
      <c r="A120" t="s">
        <v>16210</v>
      </c>
      <c r="B120" t="s">
        <v>106</v>
      </c>
      <c r="C120" t="s">
        <v>214</v>
      </c>
      <c r="D120" t="s">
        <v>10</v>
      </c>
      <c r="E120" t="s">
        <v>789</v>
      </c>
      <c r="F120" t="s">
        <v>16211</v>
      </c>
      <c r="G120" t="s">
        <v>12</v>
      </c>
      <c r="H120" t="s">
        <v>220</v>
      </c>
      <c r="J120" s="61" t="s">
        <v>63</v>
      </c>
      <c r="K120" s="61">
        <v>43935.46597222222</v>
      </c>
      <c r="M120" t="s">
        <v>790</v>
      </c>
      <c r="N120" t="s">
        <v>342</v>
      </c>
      <c r="O120" t="s">
        <v>348</v>
      </c>
      <c r="P120" t="s">
        <v>6334</v>
      </c>
      <c r="Q120" t="s">
        <v>773</v>
      </c>
    </row>
    <row r="121" spans="1:17">
      <c r="A121" t="s">
        <v>16212</v>
      </c>
      <c r="B121" t="s">
        <v>106</v>
      </c>
      <c r="C121" t="s">
        <v>214</v>
      </c>
      <c r="D121" t="s">
        <v>20</v>
      </c>
      <c r="E121" t="s">
        <v>6823</v>
      </c>
      <c r="F121" t="s">
        <v>16213</v>
      </c>
      <c r="G121" t="s">
        <v>12</v>
      </c>
      <c r="H121" t="s">
        <v>11845</v>
      </c>
      <c r="J121" s="61" t="s">
        <v>53</v>
      </c>
      <c r="K121" s="61">
        <v>43935.478472222225</v>
      </c>
      <c r="M121" t="s">
        <v>6825</v>
      </c>
      <c r="N121" t="s">
        <v>342</v>
      </c>
      <c r="O121" t="s">
        <v>348</v>
      </c>
      <c r="P121" t="s">
        <v>6334</v>
      </c>
      <c r="Q121" t="s">
        <v>15867</v>
      </c>
    </row>
    <row r="122" spans="1:17">
      <c r="A122" t="s">
        <v>16214</v>
      </c>
      <c r="B122" t="s">
        <v>106</v>
      </c>
      <c r="C122" t="s">
        <v>214</v>
      </c>
      <c r="D122" t="s">
        <v>10</v>
      </c>
      <c r="E122" t="s">
        <v>21</v>
      </c>
      <c r="F122" t="s">
        <v>16215</v>
      </c>
      <c r="G122" t="s">
        <v>12</v>
      </c>
      <c r="H122" t="s">
        <v>157</v>
      </c>
      <c r="J122" s="61" t="s">
        <v>87</v>
      </c>
      <c r="K122" s="61">
        <v>43935.591666666667</v>
      </c>
      <c r="M122" t="s">
        <v>612</v>
      </c>
      <c r="N122" t="s">
        <v>342</v>
      </c>
      <c r="O122" t="s">
        <v>349</v>
      </c>
      <c r="P122" t="s">
        <v>16962</v>
      </c>
      <c r="Q122" t="s">
        <v>785</v>
      </c>
    </row>
    <row r="123" spans="1:17">
      <c r="A123" t="s">
        <v>16216</v>
      </c>
      <c r="B123" t="s">
        <v>106</v>
      </c>
      <c r="C123" t="s">
        <v>214</v>
      </c>
      <c r="D123" t="s">
        <v>10</v>
      </c>
      <c r="E123" t="s">
        <v>68</v>
      </c>
      <c r="F123" t="s">
        <v>16217</v>
      </c>
      <c r="G123" t="s">
        <v>12</v>
      </c>
      <c r="H123" t="s">
        <v>1018</v>
      </c>
      <c r="J123" s="61" t="s">
        <v>42</v>
      </c>
      <c r="K123" s="61">
        <v>43935.642361111109</v>
      </c>
      <c r="M123" t="s">
        <v>378</v>
      </c>
      <c r="N123" t="s">
        <v>342</v>
      </c>
      <c r="O123" t="s">
        <v>347</v>
      </c>
      <c r="P123" t="s">
        <v>103</v>
      </c>
      <c r="Q123" t="s">
        <v>749</v>
      </c>
    </row>
    <row r="124" spans="1:17">
      <c r="A124" t="s">
        <v>16218</v>
      </c>
      <c r="B124" t="s">
        <v>9</v>
      </c>
      <c r="C124" t="s">
        <v>214</v>
      </c>
      <c r="D124" t="s">
        <v>10</v>
      </c>
      <c r="E124" t="s">
        <v>12875</v>
      </c>
      <c r="F124" t="s">
        <v>16219</v>
      </c>
      <c r="G124" t="s">
        <v>6306</v>
      </c>
      <c r="H124" t="s">
        <v>1918</v>
      </c>
      <c r="J124" s="61" t="s">
        <v>1919</v>
      </c>
      <c r="K124" s="61">
        <v>43935.704861111109</v>
      </c>
      <c r="M124" t="s">
        <v>13477</v>
      </c>
      <c r="N124" t="s">
        <v>342</v>
      </c>
      <c r="O124" t="s">
        <v>11178</v>
      </c>
      <c r="P124" t="s">
        <v>16963</v>
      </c>
      <c r="Q124" t="s">
        <v>16964</v>
      </c>
    </row>
    <row r="125" spans="1:17">
      <c r="A125" t="s">
        <v>16220</v>
      </c>
      <c r="B125" t="s">
        <v>106</v>
      </c>
      <c r="C125" t="s">
        <v>214</v>
      </c>
      <c r="D125" t="s">
        <v>10</v>
      </c>
      <c r="E125" t="s">
        <v>76</v>
      </c>
      <c r="F125" t="s">
        <v>16221</v>
      </c>
      <c r="G125" t="s">
        <v>12</v>
      </c>
      <c r="H125" t="s">
        <v>11845</v>
      </c>
      <c r="J125" s="61" t="s">
        <v>53</v>
      </c>
      <c r="K125" s="61">
        <v>43935.75277777778</v>
      </c>
      <c r="M125" t="s">
        <v>531</v>
      </c>
      <c r="N125" t="s">
        <v>342</v>
      </c>
      <c r="O125" t="s">
        <v>347</v>
      </c>
      <c r="P125" t="s">
        <v>103</v>
      </c>
      <c r="Q125" t="s">
        <v>16965</v>
      </c>
    </row>
    <row r="126" spans="1:17">
      <c r="A126" t="s">
        <v>16222</v>
      </c>
      <c r="B126" t="s">
        <v>106</v>
      </c>
      <c r="C126" t="s">
        <v>214</v>
      </c>
      <c r="D126" t="s">
        <v>10</v>
      </c>
      <c r="E126" t="s">
        <v>76</v>
      </c>
      <c r="F126" t="s">
        <v>16223</v>
      </c>
      <c r="G126" t="s">
        <v>12</v>
      </c>
      <c r="H126" t="s">
        <v>1018</v>
      </c>
      <c r="J126" s="61" t="s">
        <v>224</v>
      </c>
      <c r="K126" s="61">
        <v>43936.393055555556</v>
      </c>
      <c r="M126" t="s">
        <v>531</v>
      </c>
      <c r="N126" t="s">
        <v>342</v>
      </c>
      <c r="O126" t="s">
        <v>347</v>
      </c>
      <c r="P126" t="s">
        <v>103</v>
      </c>
      <c r="Q126" t="s">
        <v>749</v>
      </c>
    </row>
    <row r="127" spans="1:17">
      <c r="A127" t="s">
        <v>16224</v>
      </c>
      <c r="B127" t="s">
        <v>106</v>
      </c>
      <c r="C127" t="s">
        <v>214</v>
      </c>
      <c r="D127" t="s">
        <v>10</v>
      </c>
      <c r="E127" t="s">
        <v>160</v>
      </c>
      <c r="F127" t="s">
        <v>16225</v>
      </c>
      <c r="G127" t="s">
        <v>12</v>
      </c>
      <c r="H127" t="s">
        <v>220</v>
      </c>
      <c r="J127" s="61" t="s">
        <v>30</v>
      </c>
      <c r="K127" s="61">
        <v>43936.399305555555</v>
      </c>
      <c r="M127" t="s">
        <v>615</v>
      </c>
      <c r="N127" t="s">
        <v>342</v>
      </c>
      <c r="O127" t="s">
        <v>348</v>
      </c>
      <c r="P127" t="s">
        <v>4262</v>
      </c>
      <c r="Q127" t="s">
        <v>16966</v>
      </c>
    </row>
    <row r="128" spans="1:17">
      <c r="A128" t="s">
        <v>16226</v>
      </c>
      <c r="B128" t="s">
        <v>106</v>
      </c>
      <c r="C128" t="s">
        <v>214</v>
      </c>
      <c r="D128" t="s">
        <v>20</v>
      </c>
      <c r="E128" t="s">
        <v>894</v>
      </c>
      <c r="F128" t="s">
        <v>16227</v>
      </c>
      <c r="G128" t="s">
        <v>12</v>
      </c>
      <c r="H128" t="s">
        <v>179</v>
      </c>
      <c r="J128" s="61" t="s">
        <v>58</v>
      </c>
      <c r="K128" s="61">
        <v>43936.404166666667</v>
      </c>
      <c r="M128" t="s">
        <v>896</v>
      </c>
      <c r="N128" t="s">
        <v>342</v>
      </c>
      <c r="O128" t="s">
        <v>346</v>
      </c>
      <c r="P128" t="s">
        <v>16967</v>
      </c>
      <c r="Q128" t="s">
        <v>16967</v>
      </c>
    </row>
    <row r="129" spans="1:17">
      <c r="A129" t="s">
        <v>16228</v>
      </c>
      <c r="B129" t="s">
        <v>305</v>
      </c>
      <c r="C129" t="s">
        <v>214</v>
      </c>
      <c r="D129" t="s">
        <v>20</v>
      </c>
      <c r="E129" t="s">
        <v>494</v>
      </c>
      <c r="F129" t="s">
        <v>16229</v>
      </c>
      <c r="G129" t="s">
        <v>6306</v>
      </c>
      <c r="H129" t="s">
        <v>13984</v>
      </c>
      <c r="J129" s="61" t="s">
        <v>14257</v>
      </c>
      <c r="K129" s="61">
        <v>43936.415277777778</v>
      </c>
      <c r="M129" t="s">
        <v>495</v>
      </c>
      <c r="N129" t="s">
        <v>342</v>
      </c>
      <c r="O129" t="s">
        <v>343</v>
      </c>
      <c r="P129" t="s">
        <v>103</v>
      </c>
      <c r="Q129" t="s">
        <v>749</v>
      </c>
    </row>
    <row r="130" spans="1:17">
      <c r="A130" t="s">
        <v>16230</v>
      </c>
      <c r="B130" t="s">
        <v>106</v>
      </c>
      <c r="C130" t="s">
        <v>214</v>
      </c>
      <c r="D130" t="s">
        <v>10</v>
      </c>
      <c r="E130" t="s">
        <v>46</v>
      </c>
      <c r="F130" t="s">
        <v>16231</v>
      </c>
      <c r="G130" t="s">
        <v>12</v>
      </c>
      <c r="H130" t="s">
        <v>220</v>
      </c>
      <c r="J130" s="61" t="s">
        <v>30</v>
      </c>
      <c r="K130" s="61">
        <v>43936.418749999997</v>
      </c>
      <c r="M130" t="s">
        <v>600</v>
      </c>
      <c r="N130" t="s">
        <v>342</v>
      </c>
      <c r="O130" t="s">
        <v>348</v>
      </c>
      <c r="P130" t="s">
        <v>14322</v>
      </c>
      <c r="Q130" t="s">
        <v>16968</v>
      </c>
    </row>
    <row r="131" spans="1:17">
      <c r="A131" t="s">
        <v>16232</v>
      </c>
      <c r="B131" t="s">
        <v>106</v>
      </c>
      <c r="C131" t="s">
        <v>214</v>
      </c>
      <c r="D131" t="s">
        <v>10</v>
      </c>
      <c r="E131" t="s">
        <v>21</v>
      </c>
      <c r="F131" t="s">
        <v>16233</v>
      </c>
      <c r="G131" t="s">
        <v>12</v>
      </c>
      <c r="H131" t="s">
        <v>157</v>
      </c>
      <c r="J131" s="61" t="s">
        <v>87</v>
      </c>
      <c r="K131" s="61">
        <v>43936.436111111114</v>
      </c>
      <c r="M131" t="s">
        <v>612</v>
      </c>
      <c r="N131" t="s">
        <v>342</v>
      </c>
      <c r="O131" t="s">
        <v>344</v>
      </c>
      <c r="P131" t="s">
        <v>16969</v>
      </c>
      <c r="Q131" t="s">
        <v>785</v>
      </c>
    </row>
    <row r="132" spans="1:17">
      <c r="A132" t="s">
        <v>16234</v>
      </c>
      <c r="B132" t="s">
        <v>106</v>
      </c>
      <c r="C132" t="s">
        <v>214</v>
      </c>
      <c r="D132" t="s">
        <v>20</v>
      </c>
      <c r="E132" t="s">
        <v>6007</v>
      </c>
      <c r="F132" t="s">
        <v>16235</v>
      </c>
      <c r="G132" t="s">
        <v>18</v>
      </c>
      <c r="H132" t="s">
        <v>116</v>
      </c>
      <c r="J132" s="61" t="s">
        <v>117</v>
      </c>
      <c r="K132" s="61">
        <v>43936.457638888889</v>
      </c>
      <c r="M132" t="s">
        <v>6009</v>
      </c>
      <c r="N132" t="s">
        <v>342</v>
      </c>
      <c r="O132" t="s">
        <v>344</v>
      </c>
      <c r="P132" t="s">
        <v>103</v>
      </c>
      <c r="Q132" t="s">
        <v>16970</v>
      </c>
    </row>
    <row r="133" spans="1:17">
      <c r="A133" t="s">
        <v>16236</v>
      </c>
      <c r="B133" t="s">
        <v>106</v>
      </c>
      <c r="C133" t="s">
        <v>214</v>
      </c>
      <c r="D133" t="s">
        <v>20</v>
      </c>
      <c r="E133" t="s">
        <v>69</v>
      </c>
      <c r="F133" t="s">
        <v>16237</v>
      </c>
      <c r="G133" t="s">
        <v>12</v>
      </c>
      <c r="H133" t="s">
        <v>220</v>
      </c>
      <c r="J133" s="61" t="s">
        <v>30</v>
      </c>
      <c r="K133" s="61">
        <v>43936.643750000003</v>
      </c>
      <c r="M133" t="s">
        <v>603</v>
      </c>
      <c r="N133" t="s">
        <v>342</v>
      </c>
      <c r="O133" t="s">
        <v>348</v>
      </c>
      <c r="P133" t="s">
        <v>5658</v>
      </c>
      <c r="Q133" t="s">
        <v>14864</v>
      </c>
    </row>
    <row r="134" spans="1:17">
      <c r="A134" t="s">
        <v>16238</v>
      </c>
      <c r="B134" t="s">
        <v>106</v>
      </c>
      <c r="C134" t="s">
        <v>214</v>
      </c>
      <c r="D134" t="s">
        <v>20</v>
      </c>
      <c r="E134" t="s">
        <v>336</v>
      </c>
      <c r="F134" t="s">
        <v>16239</v>
      </c>
      <c r="G134" t="s">
        <v>12</v>
      </c>
      <c r="H134" t="s">
        <v>2042</v>
      </c>
      <c r="J134" s="61" t="s">
        <v>56</v>
      </c>
      <c r="K134" s="61">
        <v>43936.652083333334</v>
      </c>
      <c r="M134" t="s">
        <v>9489</v>
      </c>
      <c r="N134" t="s">
        <v>342</v>
      </c>
      <c r="O134" t="s">
        <v>344</v>
      </c>
      <c r="P134" t="s">
        <v>16971</v>
      </c>
      <c r="Q134" t="s">
        <v>16972</v>
      </c>
    </row>
    <row r="135" spans="1:17">
      <c r="A135" t="s">
        <v>16240</v>
      </c>
      <c r="B135" t="s">
        <v>106</v>
      </c>
      <c r="C135" t="s">
        <v>214</v>
      </c>
      <c r="D135" t="s">
        <v>10</v>
      </c>
      <c r="E135" t="s">
        <v>79</v>
      </c>
      <c r="F135" t="s">
        <v>16241</v>
      </c>
      <c r="G135" t="s">
        <v>12</v>
      </c>
      <c r="H135" t="s">
        <v>220</v>
      </c>
      <c r="J135" s="61" t="s">
        <v>30</v>
      </c>
      <c r="K135" s="61">
        <v>43936.657638888886</v>
      </c>
      <c r="M135" t="s">
        <v>606</v>
      </c>
      <c r="N135" t="s">
        <v>342</v>
      </c>
      <c r="O135" t="s">
        <v>348</v>
      </c>
      <c r="P135" t="s">
        <v>16973</v>
      </c>
      <c r="Q135" t="s">
        <v>16974</v>
      </c>
    </row>
    <row r="136" spans="1:17">
      <c r="A136" t="s">
        <v>16242</v>
      </c>
      <c r="B136" t="s">
        <v>106</v>
      </c>
      <c r="C136" t="s">
        <v>214</v>
      </c>
      <c r="D136" t="s">
        <v>20</v>
      </c>
      <c r="E136" t="s">
        <v>15573</v>
      </c>
      <c r="F136" t="s">
        <v>16243</v>
      </c>
      <c r="G136" t="s">
        <v>12</v>
      </c>
      <c r="H136" t="s">
        <v>65</v>
      </c>
      <c r="J136" s="61" t="s">
        <v>92</v>
      </c>
      <c r="K136" s="61">
        <v>43936.719444444447</v>
      </c>
      <c r="M136" t="s">
        <v>15963</v>
      </c>
      <c r="N136" t="s">
        <v>342</v>
      </c>
      <c r="O136" t="s">
        <v>349</v>
      </c>
      <c r="P136" t="s">
        <v>16975</v>
      </c>
      <c r="Q136" t="s">
        <v>16976</v>
      </c>
    </row>
    <row r="137" spans="1:17">
      <c r="A137" t="s">
        <v>16244</v>
      </c>
      <c r="B137" t="s">
        <v>305</v>
      </c>
      <c r="C137" t="s">
        <v>214</v>
      </c>
      <c r="D137" t="s">
        <v>10</v>
      </c>
      <c r="E137" t="s">
        <v>16245</v>
      </c>
      <c r="F137" t="s">
        <v>16246</v>
      </c>
      <c r="G137" t="s">
        <v>6306</v>
      </c>
      <c r="H137" t="s">
        <v>13984</v>
      </c>
      <c r="J137" s="61" t="s">
        <v>14257</v>
      </c>
      <c r="K137" s="61">
        <v>43936.722916666666</v>
      </c>
      <c r="M137" t="s">
        <v>14405</v>
      </c>
      <c r="N137" t="s">
        <v>342</v>
      </c>
      <c r="O137" t="s">
        <v>343</v>
      </c>
      <c r="P137" t="s">
        <v>103</v>
      </c>
      <c r="Q137" t="s">
        <v>749</v>
      </c>
    </row>
    <row r="138" spans="1:17">
      <c r="A138" t="s">
        <v>16247</v>
      </c>
      <c r="B138" t="s">
        <v>106</v>
      </c>
      <c r="C138" t="s">
        <v>214</v>
      </c>
      <c r="D138" t="s">
        <v>20</v>
      </c>
      <c r="E138" t="s">
        <v>65</v>
      </c>
      <c r="F138" t="s">
        <v>16248</v>
      </c>
      <c r="G138" t="s">
        <v>12</v>
      </c>
      <c r="H138" t="s">
        <v>65</v>
      </c>
      <c r="J138" s="61" t="s">
        <v>177</v>
      </c>
      <c r="K138" s="61">
        <v>43936.729861111111</v>
      </c>
      <c r="M138" t="s">
        <v>16789</v>
      </c>
      <c r="N138" t="s">
        <v>342</v>
      </c>
      <c r="O138" t="s">
        <v>348</v>
      </c>
      <c r="P138" t="s">
        <v>16977</v>
      </c>
      <c r="Q138" t="s">
        <v>16978</v>
      </c>
    </row>
    <row r="139" spans="1:17">
      <c r="A139" t="s">
        <v>16249</v>
      </c>
      <c r="B139" t="s">
        <v>106</v>
      </c>
      <c r="C139" t="s">
        <v>214</v>
      </c>
      <c r="D139" t="s">
        <v>10</v>
      </c>
      <c r="E139" t="s">
        <v>76</v>
      </c>
      <c r="F139" t="s">
        <v>16250</v>
      </c>
      <c r="G139" t="s">
        <v>12</v>
      </c>
      <c r="H139" t="s">
        <v>1018</v>
      </c>
      <c r="J139" s="61" t="s">
        <v>224</v>
      </c>
      <c r="K139" s="61">
        <v>43936.73333333333</v>
      </c>
      <c r="M139" t="s">
        <v>531</v>
      </c>
      <c r="N139" t="s">
        <v>342</v>
      </c>
      <c r="O139" t="s">
        <v>349</v>
      </c>
      <c r="P139" t="s">
        <v>103</v>
      </c>
      <c r="Q139" t="s">
        <v>749</v>
      </c>
    </row>
    <row r="140" spans="1:17">
      <c r="A140" t="s">
        <v>16251</v>
      </c>
      <c r="B140" t="s">
        <v>106</v>
      </c>
      <c r="C140" t="s">
        <v>214</v>
      </c>
      <c r="D140" t="s">
        <v>10</v>
      </c>
      <c r="E140" t="s">
        <v>15234</v>
      </c>
      <c r="F140" t="s">
        <v>16252</v>
      </c>
      <c r="G140" t="s">
        <v>12</v>
      </c>
      <c r="H140" t="s">
        <v>179</v>
      </c>
      <c r="J140" s="61" t="s">
        <v>58</v>
      </c>
      <c r="K140" s="61">
        <v>43937.347222222219</v>
      </c>
      <c r="M140" t="s">
        <v>383</v>
      </c>
      <c r="N140" t="s">
        <v>342</v>
      </c>
      <c r="O140" t="s">
        <v>740</v>
      </c>
      <c r="P140" t="s">
        <v>16979</v>
      </c>
      <c r="Q140" t="s">
        <v>16980</v>
      </c>
    </row>
    <row r="141" spans="1:17">
      <c r="A141" t="s">
        <v>16253</v>
      </c>
      <c r="B141" t="s">
        <v>106</v>
      </c>
      <c r="C141" t="s">
        <v>214</v>
      </c>
      <c r="D141" t="s">
        <v>10</v>
      </c>
      <c r="E141" t="s">
        <v>15234</v>
      </c>
      <c r="F141" t="s">
        <v>16254</v>
      </c>
      <c r="G141" t="s">
        <v>12</v>
      </c>
      <c r="H141" t="s">
        <v>179</v>
      </c>
      <c r="J141" s="61" t="s">
        <v>58</v>
      </c>
      <c r="K141" s="61">
        <v>43937.362500000003</v>
      </c>
      <c r="M141" t="s">
        <v>383</v>
      </c>
      <c r="N141" t="s">
        <v>342</v>
      </c>
      <c r="O141" t="s">
        <v>343</v>
      </c>
      <c r="P141" t="s">
        <v>16981</v>
      </c>
      <c r="Q141" t="s">
        <v>16982</v>
      </c>
    </row>
    <row r="142" spans="1:17">
      <c r="A142" t="s">
        <v>16255</v>
      </c>
      <c r="B142" t="s">
        <v>106</v>
      </c>
      <c r="C142" t="s">
        <v>214</v>
      </c>
      <c r="D142" t="s">
        <v>10</v>
      </c>
      <c r="E142" t="s">
        <v>285</v>
      </c>
      <c r="F142" t="s">
        <v>16256</v>
      </c>
      <c r="G142" t="s">
        <v>12</v>
      </c>
      <c r="H142" t="s">
        <v>179</v>
      </c>
      <c r="J142" s="61" t="s">
        <v>637</v>
      </c>
      <c r="K142" s="61">
        <v>43937.370833333334</v>
      </c>
      <c r="M142" t="s">
        <v>383</v>
      </c>
      <c r="N142" t="s">
        <v>342</v>
      </c>
      <c r="O142" t="s">
        <v>343</v>
      </c>
      <c r="P142" t="s">
        <v>16983</v>
      </c>
      <c r="Q142" t="s">
        <v>16984</v>
      </c>
    </row>
    <row r="143" spans="1:17">
      <c r="A143" t="s">
        <v>16257</v>
      </c>
      <c r="B143" t="s">
        <v>106</v>
      </c>
      <c r="C143" t="s">
        <v>214</v>
      </c>
      <c r="D143" t="s">
        <v>10</v>
      </c>
      <c r="E143" t="s">
        <v>76</v>
      </c>
      <c r="F143" t="s">
        <v>16258</v>
      </c>
      <c r="G143" t="s">
        <v>12</v>
      </c>
      <c r="H143" t="s">
        <v>1018</v>
      </c>
      <c r="J143" s="61" t="s">
        <v>224</v>
      </c>
      <c r="K143" s="61">
        <v>43937.393055555556</v>
      </c>
      <c r="M143" t="s">
        <v>531</v>
      </c>
      <c r="N143" t="s">
        <v>342</v>
      </c>
      <c r="O143" t="s">
        <v>347</v>
      </c>
      <c r="P143" t="s">
        <v>103</v>
      </c>
      <c r="Q143" t="s">
        <v>749</v>
      </c>
    </row>
    <row r="144" spans="1:17">
      <c r="A144" t="s">
        <v>16259</v>
      </c>
      <c r="B144" t="s">
        <v>106</v>
      </c>
      <c r="C144" t="s">
        <v>214</v>
      </c>
      <c r="D144" t="s">
        <v>20</v>
      </c>
      <c r="E144" t="s">
        <v>8869</v>
      </c>
      <c r="F144" t="s">
        <v>16260</v>
      </c>
      <c r="G144" t="s">
        <v>12</v>
      </c>
      <c r="H144" t="s">
        <v>220</v>
      </c>
      <c r="J144" s="61" t="s">
        <v>30</v>
      </c>
      <c r="K144" s="61">
        <v>43937.402777777781</v>
      </c>
      <c r="M144" t="s">
        <v>8871</v>
      </c>
      <c r="N144" t="s">
        <v>342</v>
      </c>
      <c r="O144" t="s">
        <v>348</v>
      </c>
      <c r="P144" t="s">
        <v>16985</v>
      </c>
      <c r="Q144" t="s">
        <v>4176</v>
      </c>
    </row>
    <row r="145" spans="1:17">
      <c r="A145" t="s">
        <v>16261</v>
      </c>
      <c r="B145" t="s">
        <v>106</v>
      </c>
      <c r="C145" t="s">
        <v>214</v>
      </c>
      <c r="D145" t="s">
        <v>10</v>
      </c>
      <c r="E145" t="s">
        <v>16262</v>
      </c>
      <c r="F145" t="s">
        <v>16263</v>
      </c>
      <c r="G145" t="s">
        <v>25</v>
      </c>
      <c r="H145" t="s">
        <v>26</v>
      </c>
      <c r="J145" s="61" t="s">
        <v>27</v>
      </c>
      <c r="K145" s="61">
        <v>43937.426388888889</v>
      </c>
      <c r="M145" t="s">
        <v>16790</v>
      </c>
      <c r="N145" t="s">
        <v>342</v>
      </c>
      <c r="O145" t="s">
        <v>347</v>
      </c>
      <c r="P145" t="s">
        <v>16986</v>
      </c>
      <c r="Q145" t="s">
        <v>16987</v>
      </c>
    </row>
    <row r="146" spans="1:17">
      <c r="A146" t="s">
        <v>16264</v>
      </c>
      <c r="B146" t="s">
        <v>106</v>
      </c>
      <c r="C146" t="s">
        <v>214</v>
      </c>
      <c r="D146" t="s">
        <v>10</v>
      </c>
      <c r="E146" t="s">
        <v>9033</v>
      </c>
      <c r="F146" t="s">
        <v>16265</v>
      </c>
      <c r="G146" t="s">
        <v>25</v>
      </c>
      <c r="H146" t="s">
        <v>26</v>
      </c>
      <c r="J146" s="61" t="s">
        <v>27</v>
      </c>
      <c r="K146" s="61">
        <v>43937.429166666669</v>
      </c>
      <c r="M146" t="s">
        <v>9035</v>
      </c>
      <c r="N146" t="s">
        <v>342</v>
      </c>
      <c r="O146" t="s">
        <v>347</v>
      </c>
      <c r="P146" t="s">
        <v>16988</v>
      </c>
      <c r="Q146" t="s">
        <v>16989</v>
      </c>
    </row>
    <row r="147" spans="1:17">
      <c r="A147" t="s">
        <v>16266</v>
      </c>
      <c r="B147" t="s">
        <v>106</v>
      </c>
      <c r="C147" t="s">
        <v>214</v>
      </c>
      <c r="D147" t="s">
        <v>20</v>
      </c>
      <c r="E147" t="s">
        <v>16267</v>
      </c>
      <c r="F147" t="s">
        <v>16268</v>
      </c>
      <c r="G147" t="s">
        <v>25</v>
      </c>
      <c r="H147" t="s">
        <v>26</v>
      </c>
      <c r="J147" s="61" t="s">
        <v>27</v>
      </c>
      <c r="K147" s="61">
        <v>43937.432638888888</v>
      </c>
      <c r="M147" t="s">
        <v>14881</v>
      </c>
      <c r="N147" t="s">
        <v>342</v>
      </c>
      <c r="O147" t="s">
        <v>347</v>
      </c>
      <c r="P147" t="s">
        <v>16990</v>
      </c>
      <c r="Q147" t="s">
        <v>16991</v>
      </c>
    </row>
    <row r="148" spans="1:17">
      <c r="A148" t="s">
        <v>16269</v>
      </c>
      <c r="B148" t="s">
        <v>15</v>
      </c>
      <c r="C148" t="s">
        <v>214</v>
      </c>
      <c r="D148" t="s">
        <v>20</v>
      </c>
      <c r="E148" t="s">
        <v>6823</v>
      </c>
      <c r="F148" t="s">
        <v>16270</v>
      </c>
      <c r="G148" t="s">
        <v>12</v>
      </c>
      <c r="H148" t="s">
        <v>11845</v>
      </c>
      <c r="J148" s="61" t="s">
        <v>53</v>
      </c>
      <c r="K148" s="61">
        <v>43937.45</v>
      </c>
      <c r="M148" t="s">
        <v>6825</v>
      </c>
      <c r="N148" t="s">
        <v>342</v>
      </c>
      <c r="O148" t="s">
        <v>343</v>
      </c>
      <c r="P148" t="s">
        <v>103</v>
      </c>
      <c r="Q148" t="s">
        <v>749</v>
      </c>
    </row>
    <row r="149" spans="1:17">
      <c r="A149" t="s">
        <v>16271</v>
      </c>
      <c r="B149" t="s">
        <v>106</v>
      </c>
      <c r="C149" t="s">
        <v>214</v>
      </c>
      <c r="D149" t="s">
        <v>20</v>
      </c>
      <c r="E149" t="s">
        <v>48</v>
      </c>
      <c r="F149" t="s">
        <v>16272</v>
      </c>
      <c r="G149" t="s">
        <v>6306</v>
      </c>
      <c r="H149" t="s">
        <v>13984</v>
      </c>
      <c r="J149" s="61" t="s">
        <v>14257</v>
      </c>
      <c r="K149" s="61">
        <v>43937.45416666667</v>
      </c>
      <c r="M149" t="s">
        <v>438</v>
      </c>
      <c r="N149" t="s">
        <v>353</v>
      </c>
      <c r="O149" t="s">
        <v>742</v>
      </c>
      <c r="P149" t="s">
        <v>103</v>
      </c>
      <c r="Q149" t="s">
        <v>16867</v>
      </c>
    </row>
    <row r="150" spans="1:17">
      <c r="A150" t="s">
        <v>16273</v>
      </c>
      <c r="B150" t="s">
        <v>9</v>
      </c>
      <c r="C150" t="s">
        <v>214</v>
      </c>
      <c r="D150" t="s">
        <v>20</v>
      </c>
      <c r="E150" t="s">
        <v>48</v>
      </c>
      <c r="F150" t="s">
        <v>16272</v>
      </c>
      <c r="G150" t="s">
        <v>6306</v>
      </c>
      <c r="H150" t="s">
        <v>13984</v>
      </c>
      <c r="J150" s="61" t="s">
        <v>14260</v>
      </c>
      <c r="K150" s="61">
        <v>43937.455555555556</v>
      </c>
      <c r="M150" t="s">
        <v>438</v>
      </c>
      <c r="N150" t="s">
        <v>342</v>
      </c>
      <c r="O150" t="s">
        <v>343</v>
      </c>
      <c r="P150" t="s">
        <v>103</v>
      </c>
      <c r="Q150" t="s">
        <v>749</v>
      </c>
    </row>
    <row r="151" spans="1:17">
      <c r="A151" t="s">
        <v>16274</v>
      </c>
      <c r="B151" t="s">
        <v>106</v>
      </c>
      <c r="C151" t="s">
        <v>214</v>
      </c>
      <c r="D151" t="s">
        <v>10</v>
      </c>
      <c r="E151" t="s">
        <v>76</v>
      </c>
      <c r="F151" t="s">
        <v>16275</v>
      </c>
      <c r="G151" t="s">
        <v>12</v>
      </c>
      <c r="H151" t="s">
        <v>1018</v>
      </c>
      <c r="J151" s="61" t="s">
        <v>224</v>
      </c>
      <c r="K151" s="61">
        <v>43937.463194444441</v>
      </c>
      <c r="M151" t="s">
        <v>531</v>
      </c>
      <c r="N151" t="s">
        <v>342</v>
      </c>
      <c r="O151" t="s">
        <v>347</v>
      </c>
      <c r="P151" t="s">
        <v>103</v>
      </c>
      <c r="Q151" t="s">
        <v>749</v>
      </c>
    </row>
    <row r="152" spans="1:17">
      <c r="A152" t="s">
        <v>16276</v>
      </c>
      <c r="B152" t="s">
        <v>106</v>
      </c>
      <c r="C152" t="s">
        <v>214</v>
      </c>
      <c r="D152" t="s">
        <v>20</v>
      </c>
      <c r="E152" t="s">
        <v>16277</v>
      </c>
      <c r="F152" t="s">
        <v>16278</v>
      </c>
      <c r="G152" t="s">
        <v>18</v>
      </c>
      <c r="H152" t="s">
        <v>705</v>
      </c>
      <c r="J152" s="61" t="s">
        <v>40</v>
      </c>
      <c r="K152" s="61">
        <v>43937.464583333334</v>
      </c>
      <c r="M152" t="s">
        <v>16791</v>
      </c>
      <c r="N152" t="s">
        <v>342</v>
      </c>
      <c r="O152" t="s">
        <v>344</v>
      </c>
      <c r="P152" t="s">
        <v>16992</v>
      </c>
      <c r="Q152" t="s">
        <v>16993</v>
      </c>
    </row>
    <row r="153" spans="1:17">
      <c r="A153" t="s">
        <v>16279</v>
      </c>
      <c r="B153" t="s">
        <v>106</v>
      </c>
      <c r="C153" t="s">
        <v>214</v>
      </c>
      <c r="D153" t="s">
        <v>20</v>
      </c>
      <c r="E153" t="s">
        <v>10602</v>
      </c>
      <c r="F153" t="s">
        <v>16280</v>
      </c>
      <c r="G153" t="s">
        <v>25</v>
      </c>
      <c r="H153" t="s">
        <v>26</v>
      </c>
      <c r="J153" s="61" t="s">
        <v>27</v>
      </c>
      <c r="K153" s="61">
        <v>43937.476388888892</v>
      </c>
      <c r="M153" t="s">
        <v>10604</v>
      </c>
      <c r="N153" t="s">
        <v>342</v>
      </c>
      <c r="O153" t="s">
        <v>347</v>
      </c>
      <c r="P153" t="s">
        <v>16994</v>
      </c>
      <c r="Q153" t="s">
        <v>16995</v>
      </c>
    </row>
    <row r="154" spans="1:17">
      <c r="A154" t="s">
        <v>16281</v>
      </c>
      <c r="B154" t="s">
        <v>106</v>
      </c>
      <c r="C154" t="s">
        <v>214</v>
      </c>
      <c r="D154" t="s">
        <v>20</v>
      </c>
      <c r="E154" t="s">
        <v>6007</v>
      </c>
      <c r="F154" t="s">
        <v>16282</v>
      </c>
      <c r="G154" t="s">
        <v>18</v>
      </c>
      <c r="H154" t="s">
        <v>116</v>
      </c>
      <c r="J154" s="61" t="s">
        <v>117</v>
      </c>
      <c r="K154" s="61">
        <v>43937.484722222223</v>
      </c>
      <c r="M154" t="s">
        <v>6009</v>
      </c>
      <c r="N154" t="s">
        <v>342</v>
      </c>
      <c r="O154" t="s">
        <v>344</v>
      </c>
      <c r="P154" t="s">
        <v>103</v>
      </c>
      <c r="Q154" t="s">
        <v>16996</v>
      </c>
    </row>
    <row r="155" spans="1:17">
      <c r="A155" t="s">
        <v>16283</v>
      </c>
      <c r="B155" t="s">
        <v>305</v>
      </c>
      <c r="C155" t="s">
        <v>214</v>
      </c>
      <c r="D155" t="s">
        <v>20</v>
      </c>
      <c r="E155" t="s">
        <v>11116</v>
      </c>
      <c r="F155" t="s">
        <v>16284</v>
      </c>
      <c r="G155" t="s">
        <v>16285</v>
      </c>
      <c r="H155" t="s">
        <v>209</v>
      </c>
      <c r="J155" s="61" t="s">
        <v>92</v>
      </c>
      <c r="K155" s="61">
        <v>43937.543749999997</v>
      </c>
      <c r="M155" t="s">
        <v>11118</v>
      </c>
      <c r="N155" t="s">
        <v>342</v>
      </c>
      <c r="O155" t="s">
        <v>343</v>
      </c>
      <c r="P155" t="s">
        <v>103</v>
      </c>
      <c r="Q155" t="s">
        <v>749</v>
      </c>
    </row>
    <row r="156" spans="1:17">
      <c r="A156" t="s">
        <v>16286</v>
      </c>
      <c r="B156" t="s">
        <v>106</v>
      </c>
      <c r="C156" t="s">
        <v>214</v>
      </c>
      <c r="D156" t="s">
        <v>20</v>
      </c>
      <c r="E156" t="s">
        <v>8869</v>
      </c>
      <c r="F156" t="s">
        <v>16287</v>
      </c>
      <c r="G156" t="s">
        <v>12</v>
      </c>
      <c r="H156" t="s">
        <v>220</v>
      </c>
      <c r="J156" s="61" t="s">
        <v>30</v>
      </c>
      <c r="K156" s="61">
        <v>43937.561805555553</v>
      </c>
      <c r="M156" t="s">
        <v>8871</v>
      </c>
      <c r="N156" t="s">
        <v>342</v>
      </c>
      <c r="O156" t="s">
        <v>348</v>
      </c>
      <c r="P156" t="s">
        <v>16997</v>
      </c>
      <c r="Q156" t="s">
        <v>1671</v>
      </c>
    </row>
    <row r="157" spans="1:17">
      <c r="A157" t="s">
        <v>16288</v>
      </c>
      <c r="B157" t="s">
        <v>106</v>
      </c>
      <c r="C157" t="s">
        <v>214</v>
      </c>
      <c r="D157" t="s">
        <v>10</v>
      </c>
      <c r="E157" t="s">
        <v>757</v>
      </c>
      <c r="F157" t="s">
        <v>16289</v>
      </c>
      <c r="G157" t="s">
        <v>18</v>
      </c>
      <c r="H157" t="s">
        <v>238</v>
      </c>
      <c r="J157" s="61" t="s">
        <v>110</v>
      </c>
      <c r="K157" s="61">
        <v>43937.574999999997</v>
      </c>
      <c r="M157" t="s">
        <v>758</v>
      </c>
      <c r="N157" t="s">
        <v>353</v>
      </c>
      <c r="O157" t="s">
        <v>742</v>
      </c>
      <c r="P157" t="s">
        <v>103</v>
      </c>
      <c r="Q157" t="s">
        <v>16891</v>
      </c>
    </row>
    <row r="158" spans="1:17">
      <c r="A158" t="s">
        <v>16290</v>
      </c>
      <c r="B158" t="s">
        <v>106</v>
      </c>
      <c r="C158" t="s">
        <v>214</v>
      </c>
      <c r="D158" t="s">
        <v>10</v>
      </c>
      <c r="E158" t="s">
        <v>282</v>
      </c>
      <c r="F158" t="s">
        <v>16291</v>
      </c>
      <c r="G158" t="s">
        <v>18</v>
      </c>
      <c r="H158" t="s">
        <v>11249</v>
      </c>
      <c r="J158" s="61" t="s">
        <v>19</v>
      </c>
      <c r="K158" s="61">
        <v>43937.674305555556</v>
      </c>
      <c r="M158" t="s">
        <v>3373</v>
      </c>
      <c r="N158" t="s">
        <v>342</v>
      </c>
      <c r="O158" t="s">
        <v>343</v>
      </c>
      <c r="P158" t="s">
        <v>103</v>
      </c>
      <c r="Q158" t="s">
        <v>749</v>
      </c>
    </row>
    <row r="159" spans="1:17">
      <c r="A159" t="s">
        <v>16292</v>
      </c>
      <c r="B159" t="s">
        <v>106</v>
      </c>
      <c r="C159" t="s">
        <v>214</v>
      </c>
      <c r="D159" t="s">
        <v>10</v>
      </c>
      <c r="E159" t="s">
        <v>13396</v>
      </c>
      <c r="F159" t="s">
        <v>16293</v>
      </c>
      <c r="G159" t="s">
        <v>12</v>
      </c>
      <c r="H159" t="s">
        <v>220</v>
      </c>
      <c r="J159" s="61" t="s">
        <v>30</v>
      </c>
      <c r="K159" s="61">
        <v>43937.691666666666</v>
      </c>
      <c r="M159" t="s">
        <v>13745</v>
      </c>
      <c r="N159" t="s">
        <v>342</v>
      </c>
      <c r="O159" t="s">
        <v>348</v>
      </c>
      <c r="P159" t="s">
        <v>16998</v>
      </c>
      <c r="Q159" t="s">
        <v>16999</v>
      </c>
    </row>
    <row r="160" spans="1:17">
      <c r="A160" t="s">
        <v>16294</v>
      </c>
      <c r="B160" t="s">
        <v>106</v>
      </c>
      <c r="C160" t="s">
        <v>214</v>
      </c>
      <c r="D160" t="s">
        <v>20</v>
      </c>
      <c r="E160" t="s">
        <v>4750</v>
      </c>
      <c r="F160" t="s">
        <v>16295</v>
      </c>
      <c r="G160" t="s">
        <v>12</v>
      </c>
      <c r="H160" t="s">
        <v>11845</v>
      </c>
      <c r="J160" s="61" t="s">
        <v>53</v>
      </c>
      <c r="K160" s="61">
        <v>43937.711111111108</v>
      </c>
      <c r="M160" t="s">
        <v>472</v>
      </c>
      <c r="N160" t="s">
        <v>342</v>
      </c>
      <c r="O160" t="s">
        <v>348</v>
      </c>
      <c r="P160" t="s">
        <v>5658</v>
      </c>
      <c r="Q160" t="s">
        <v>17000</v>
      </c>
    </row>
    <row r="161" spans="1:17">
      <c r="A161" t="s">
        <v>16296</v>
      </c>
      <c r="B161" t="s">
        <v>15</v>
      </c>
      <c r="C161" t="s">
        <v>214</v>
      </c>
      <c r="D161" t="s">
        <v>20</v>
      </c>
      <c r="E161" t="s">
        <v>2042</v>
      </c>
      <c r="F161" t="s">
        <v>16297</v>
      </c>
      <c r="G161" t="s">
        <v>12</v>
      </c>
      <c r="H161" t="s">
        <v>2042</v>
      </c>
      <c r="J161" s="61" t="s">
        <v>56</v>
      </c>
      <c r="K161" s="61">
        <v>43937.729861111111</v>
      </c>
      <c r="M161" t="s">
        <v>2041</v>
      </c>
      <c r="N161" t="s">
        <v>342</v>
      </c>
      <c r="O161" t="s">
        <v>343</v>
      </c>
      <c r="P161" t="s">
        <v>103</v>
      </c>
      <c r="Q161" t="s">
        <v>759</v>
      </c>
    </row>
    <row r="162" spans="1:17">
      <c r="A162" t="s">
        <v>16298</v>
      </c>
      <c r="B162" t="s">
        <v>106</v>
      </c>
      <c r="C162" t="s">
        <v>214</v>
      </c>
      <c r="D162" t="s">
        <v>20</v>
      </c>
      <c r="E162" t="s">
        <v>285</v>
      </c>
      <c r="F162" t="s">
        <v>16299</v>
      </c>
      <c r="G162" t="s">
        <v>12</v>
      </c>
      <c r="H162" t="s">
        <v>179</v>
      </c>
      <c r="J162" s="61" t="s">
        <v>58</v>
      </c>
      <c r="K162" s="61">
        <v>43937.771527777775</v>
      </c>
      <c r="M162" t="s">
        <v>383</v>
      </c>
      <c r="N162" t="s">
        <v>342</v>
      </c>
      <c r="O162" t="s">
        <v>740</v>
      </c>
      <c r="P162" t="s">
        <v>17001</v>
      </c>
      <c r="Q162" t="s">
        <v>17002</v>
      </c>
    </row>
    <row r="163" spans="1:17">
      <c r="A163" t="s">
        <v>16300</v>
      </c>
      <c r="B163" t="s">
        <v>106</v>
      </c>
      <c r="C163" t="s">
        <v>214</v>
      </c>
      <c r="D163" t="s">
        <v>20</v>
      </c>
      <c r="E163" t="s">
        <v>48</v>
      </c>
      <c r="F163" t="s">
        <v>16301</v>
      </c>
      <c r="G163" t="s">
        <v>6306</v>
      </c>
      <c r="H163" t="s">
        <v>14169</v>
      </c>
      <c r="J163" s="61" t="s">
        <v>14260</v>
      </c>
      <c r="K163" s="61">
        <v>43937.774305555555</v>
      </c>
      <c r="M163" t="s">
        <v>438</v>
      </c>
      <c r="N163" t="s">
        <v>353</v>
      </c>
      <c r="O163" t="s">
        <v>742</v>
      </c>
      <c r="P163" t="s">
        <v>103</v>
      </c>
      <c r="Q163" t="s">
        <v>6684</v>
      </c>
    </row>
    <row r="164" spans="1:17">
      <c r="A164" t="s">
        <v>16302</v>
      </c>
      <c r="B164" t="s">
        <v>106</v>
      </c>
      <c r="C164" t="s">
        <v>214</v>
      </c>
      <c r="D164" t="s">
        <v>10</v>
      </c>
      <c r="E164" t="s">
        <v>285</v>
      </c>
      <c r="F164" t="s">
        <v>16303</v>
      </c>
      <c r="G164" t="s">
        <v>12</v>
      </c>
      <c r="H164" t="s">
        <v>179</v>
      </c>
      <c r="J164" s="61" t="s">
        <v>58</v>
      </c>
      <c r="K164" s="61">
        <v>43938.397916666669</v>
      </c>
      <c r="M164" t="s">
        <v>383</v>
      </c>
      <c r="N164" t="s">
        <v>342</v>
      </c>
      <c r="O164" t="s">
        <v>343</v>
      </c>
      <c r="P164" t="s">
        <v>17003</v>
      </c>
      <c r="Q164" t="s">
        <v>17004</v>
      </c>
    </row>
    <row r="165" spans="1:17">
      <c r="A165" t="s">
        <v>16304</v>
      </c>
      <c r="B165" t="s">
        <v>106</v>
      </c>
      <c r="C165" t="s">
        <v>214</v>
      </c>
      <c r="D165" t="s">
        <v>10</v>
      </c>
      <c r="E165" t="s">
        <v>142</v>
      </c>
      <c r="F165" t="s">
        <v>284</v>
      </c>
      <c r="G165" t="s">
        <v>18</v>
      </c>
      <c r="H165" t="s">
        <v>238</v>
      </c>
      <c r="J165" s="61" t="s">
        <v>110</v>
      </c>
      <c r="K165" s="61">
        <v>43938.401388888888</v>
      </c>
      <c r="M165" t="s">
        <v>360</v>
      </c>
      <c r="N165" t="s">
        <v>353</v>
      </c>
      <c r="O165" t="s">
        <v>742</v>
      </c>
      <c r="P165" t="s">
        <v>103</v>
      </c>
      <c r="Q165" t="s">
        <v>17005</v>
      </c>
    </row>
    <row r="166" spans="1:17">
      <c r="A166" t="s">
        <v>16305</v>
      </c>
      <c r="B166" t="s">
        <v>106</v>
      </c>
      <c r="C166" t="s">
        <v>214</v>
      </c>
      <c r="D166" t="s">
        <v>10</v>
      </c>
      <c r="E166" t="s">
        <v>6260</v>
      </c>
      <c r="F166" t="s">
        <v>16306</v>
      </c>
      <c r="G166" t="s">
        <v>12</v>
      </c>
      <c r="H166" t="s">
        <v>220</v>
      </c>
      <c r="J166" s="61" t="s">
        <v>30</v>
      </c>
      <c r="K166" s="61">
        <v>43938.404861111114</v>
      </c>
      <c r="M166" t="s">
        <v>473</v>
      </c>
      <c r="N166" t="s">
        <v>342</v>
      </c>
      <c r="O166" t="s">
        <v>348</v>
      </c>
      <c r="P166" t="s">
        <v>6334</v>
      </c>
      <c r="Q166" t="s">
        <v>12522</v>
      </c>
    </row>
    <row r="167" spans="1:17">
      <c r="A167" t="s">
        <v>16307</v>
      </c>
      <c r="B167" t="s">
        <v>106</v>
      </c>
      <c r="C167" t="s">
        <v>214</v>
      </c>
      <c r="D167" t="s">
        <v>10</v>
      </c>
      <c r="E167" t="s">
        <v>14208</v>
      </c>
      <c r="F167" t="s">
        <v>16308</v>
      </c>
      <c r="G167" t="s">
        <v>18</v>
      </c>
      <c r="H167" t="s">
        <v>238</v>
      </c>
      <c r="J167" s="61" t="s">
        <v>110</v>
      </c>
      <c r="K167" s="61">
        <v>43938.415972222225</v>
      </c>
      <c r="M167" t="s">
        <v>14456</v>
      </c>
      <c r="N167" t="s">
        <v>353</v>
      </c>
      <c r="O167" t="s">
        <v>346</v>
      </c>
      <c r="P167" t="s">
        <v>103</v>
      </c>
      <c r="Q167" t="s">
        <v>17006</v>
      </c>
    </row>
    <row r="168" spans="1:17">
      <c r="A168" t="s">
        <v>16309</v>
      </c>
      <c r="B168" t="s">
        <v>106</v>
      </c>
      <c r="C168" t="s">
        <v>214</v>
      </c>
      <c r="D168" t="s">
        <v>20</v>
      </c>
      <c r="E168" t="s">
        <v>8869</v>
      </c>
      <c r="F168" t="s">
        <v>16310</v>
      </c>
      <c r="G168" t="s">
        <v>12</v>
      </c>
      <c r="H168" t="s">
        <v>220</v>
      </c>
      <c r="J168" s="61" t="s">
        <v>30</v>
      </c>
      <c r="K168" s="61">
        <v>43938.42291666667</v>
      </c>
      <c r="M168" t="s">
        <v>8871</v>
      </c>
      <c r="N168" t="s">
        <v>342</v>
      </c>
      <c r="O168" t="s">
        <v>348</v>
      </c>
      <c r="P168" t="s">
        <v>17007</v>
      </c>
      <c r="Q168" t="s">
        <v>1671</v>
      </c>
    </row>
    <row r="169" spans="1:17">
      <c r="A169" t="s">
        <v>16311</v>
      </c>
      <c r="B169" t="s">
        <v>106</v>
      </c>
      <c r="C169" t="s">
        <v>214</v>
      </c>
      <c r="D169" t="s">
        <v>20</v>
      </c>
      <c r="E169" t="s">
        <v>6823</v>
      </c>
      <c r="F169" t="s">
        <v>16312</v>
      </c>
      <c r="G169" t="s">
        <v>12</v>
      </c>
      <c r="H169" t="s">
        <v>11845</v>
      </c>
      <c r="J169" s="61" t="s">
        <v>53</v>
      </c>
      <c r="K169" s="61">
        <v>43938.425000000003</v>
      </c>
      <c r="M169" t="s">
        <v>6825</v>
      </c>
      <c r="N169" t="s">
        <v>342</v>
      </c>
      <c r="O169" t="s">
        <v>348</v>
      </c>
      <c r="P169" t="s">
        <v>2394</v>
      </c>
      <c r="Q169" t="s">
        <v>17008</v>
      </c>
    </row>
    <row r="170" spans="1:17">
      <c r="A170" t="s">
        <v>16313</v>
      </c>
      <c r="B170" t="s">
        <v>106</v>
      </c>
      <c r="C170" t="s">
        <v>214</v>
      </c>
      <c r="D170" t="s">
        <v>20</v>
      </c>
      <c r="E170" t="s">
        <v>228</v>
      </c>
      <c r="F170" t="s">
        <v>16314</v>
      </c>
      <c r="G170" t="s">
        <v>6306</v>
      </c>
      <c r="H170" t="s">
        <v>1918</v>
      </c>
      <c r="J170" s="61" t="s">
        <v>1919</v>
      </c>
      <c r="K170" s="61">
        <v>43938.440972222219</v>
      </c>
      <c r="M170" t="s">
        <v>446</v>
      </c>
      <c r="N170" t="s">
        <v>342</v>
      </c>
      <c r="O170" t="s">
        <v>347</v>
      </c>
      <c r="P170" t="s">
        <v>103</v>
      </c>
      <c r="Q170" t="s">
        <v>17009</v>
      </c>
    </row>
    <row r="171" spans="1:17">
      <c r="A171" t="s">
        <v>16315</v>
      </c>
      <c r="B171" t="s">
        <v>106</v>
      </c>
      <c r="C171" t="s">
        <v>214</v>
      </c>
      <c r="D171" t="s">
        <v>10</v>
      </c>
      <c r="E171" t="s">
        <v>6260</v>
      </c>
      <c r="F171" t="s">
        <v>16316</v>
      </c>
      <c r="G171" t="s">
        <v>12</v>
      </c>
      <c r="H171" t="s">
        <v>220</v>
      </c>
      <c r="J171" s="61" t="s">
        <v>30</v>
      </c>
      <c r="K171" s="61">
        <v>43938.440972222219</v>
      </c>
      <c r="M171" t="s">
        <v>473</v>
      </c>
      <c r="N171" t="s">
        <v>342</v>
      </c>
      <c r="O171" t="s">
        <v>348</v>
      </c>
      <c r="P171" t="s">
        <v>17010</v>
      </c>
      <c r="Q171" t="s">
        <v>17011</v>
      </c>
    </row>
    <row r="172" spans="1:17">
      <c r="A172" t="s">
        <v>16317</v>
      </c>
      <c r="B172" t="s">
        <v>106</v>
      </c>
      <c r="C172" t="s">
        <v>214</v>
      </c>
      <c r="D172" t="s">
        <v>20</v>
      </c>
      <c r="E172" t="s">
        <v>13991</v>
      </c>
      <c r="F172" t="s">
        <v>16318</v>
      </c>
      <c r="G172" t="s">
        <v>25</v>
      </c>
      <c r="H172" t="s">
        <v>26</v>
      </c>
      <c r="J172" s="61" t="s">
        <v>237</v>
      </c>
      <c r="K172" s="61">
        <v>43938.467361111114</v>
      </c>
      <c r="M172" t="s">
        <v>14378</v>
      </c>
      <c r="N172" t="s">
        <v>342</v>
      </c>
      <c r="O172" t="s">
        <v>347</v>
      </c>
      <c r="P172" t="s">
        <v>17012</v>
      </c>
      <c r="Q172" t="s">
        <v>17013</v>
      </c>
    </row>
    <row r="173" spans="1:17">
      <c r="A173" t="s">
        <v>16319</v>
      </c>
      <c r="B173" t="s">
        <v>106</v>
      </c>
      <c r="C173" t="s">
        <v>214</v>
      </c>
      <c r="D173" t="s">
        <v>20</v>
      </c>
      <c r="E173" t="s">
        <v>131</v>
      </c>
      <c r="F173" t="s">
        <v>16320</v>
      </c>
      <c r="G173" t="s">
        <v>12</v>
      </c>
      <c r="H173" t="s">
        <v>11845</v>
      </c>
      <c r="J173" s="61" t="s">
        <v>53</v>
      </c>
      <c r="K173" s="61">
        <v>43938.474999999999</v>
      </c>
      <c r="M173" t="s">
        <v>442</v>
      </c>
      <c r="N173" t="s">
        <v>342</v>
      </c>
      <c r="O173" t="s">
        <v>347</v>
      </c>
      <c r="P173" t="s">
        <v>103</v>
      </c>
      <c r="Q173" t="s">
        <v>17014</v>
      </c>
    </row>
    <row r="174" spans="1:17">
      <c r="A174" t="s">
        <v>16321</v>
      </c>
      <c r="B174" t="s">
        <v>106</v>
      </c>
      <c r="C174" t="s">
        <v>214</v>
      </c>
      <c r="D174" t="s">
        <v>10</v>
      </c>
      <c r="E174" t="s">
        <v>8869</v>
      </c>
      <c r="F174" t="s">
        <v>16322</v>
      </c>
      <c r="G174" t="s">
        <v>12</v>
      </c>
      <c r="H174" t="s">
        <v>220</v>
      </c>
      <c r="J174" s="61" t="s">
        <v>30</v>
      </c>
      <c r="K174" s="61">
        <v>43938.475694444445</v>
      </c>
      <c r="M174" t="s">
        <v>8871</v>
      </c>
      <c r="N174" t="s">
        <v>342</v>
      </c>
      <c r="O174" t="s">
        <v>348</v>
      </c>
      <c r="P174" t="s">
        <v>17015</v>
      </c>
      <c r="Q174" t="s">
        <v>17016</v>
      </c>
    </row>
    <row r="175" spans="1:17">
      <c r="A175" t="s">
        <v>16323</v>
      </c>
      <c r="B175" t="s">
        <v>106</v>
      </c>
      <c r="C175" t="s">
        <v>214</v>
      </c>
      <c r="D175" t="s">
        <v>20</v>
      </c>
      <c r="E175" t="s">
        <v>293</v>
      </c>
      <c r="F175" t="s">
        <v>16324</v>
      </c>
      <c r="G175" t="s">
        <v>12</v>
      </c>
      <c r="H175" t="s">
        <v>157</v>
      </c>
      <c r="J175" s="61" t="s">
        <v>87</v>
      </c>
      <c r="K175" s="61">
        <v>43938.495833333334</v>
      </c>
      <c r="M175" t="s">
        <v>390</v>
      </c>
      <c r="N175" t="s">
        <v>342</v>
      </c>
      <c r="O175" t="s">
        <v>349</v>
      </c>
      <c r="P175" t="s">
        <v>17017</v>
      </c>
      <c r="Q175" t="s">
        <v>785</v>
      </c>
    </row>
    <row r="176" spans="1:17">
      <c r="A176" t="s">
        <v>16325</v>
      </c>
      <c r="B176" t="s">
        <v>106</v>
      </c>
      <c r="C176" t="s">
        <v>214</v>
      </c>
      <c r="D176" t="s">
        <v>10</v>
      </c>
      <c r="E176" t="s">
        <v>6402</v>
      </c>
      <c r="F176" t="s">
        <v>16326</v>
      </c>
      <c r="G176" t="s">
        <v>18</v>
      </c>
      <c r="H176" t="s">
        <v>238</v>
      </c>
      <c r="J176" s="61" t="s">
        <v>110</v>
      </c>
      <c r="K176" s="61">
        <v>43938.496527777781</v>
      </c>
      <c r="M176" t="s">
        <v>6404</v>
      </c>
      <c r="N176" t="s">
        <v>353</v>
      </c>
      <c r="O176" t="s">
        <v>742</v>
      </c>
      <c r="P176" t="s">
        <v>103</v>
      </c>
      <c r="Q176" t="s">
        <v>17018</v>
      </c>
    </row>
    <row r="177" spans="1:17">
      <c r="A177" t="s">
        <v>16327</v>
      </c>
      <c r="B177" t="s">
        <v>106</v>
      </c>
      <c r="C177" t="s">
        <v>214</v>
      </c>
      <c r="D177" t="s">
        <v>20</v>
      </c>
      <c r="E177" t="s">
        <v>265</v>
      </c>
      <c r="F177" t="s">
        <v>16328</v>
      </c>
      <c r="G177" t="s">
        <v>18</v>
      </c>
      <c r="H177" t="s">
        <v>156</v>
      </c>
      <c r="J177" s="61" t="s">
        <v>144</v>
      </c>
      <c r="K177" s="61">
        <v>43938.509722222225</v>
      </c>
      <c r="M177" t="s">
        <v>10384</v>
      </c>
      <c r="N177" t="s">
        <v>342</v>
      </c>
      <c r="O177" t="s">
        <v>347</v>
      </c>
      <c r="P177" t="s">
        <v>103</v>
      </c>
      <c r="Q177" t="s">
        <v>17019</v>
      </c>
    </row>
    <row r="178" spans="1:17">
      <c r="A178" t="s">
        <v>16329</v>
      </c>
      <c r="B178" t="s">
        <v>106</v>
      </c>
      <c r="C178" t="s">
        <v>214</v>
      </c>
      <c r="D178" t="s">
        <v>10</v>
      </c>
      <c r="E178" t="s">
        <v>16330</v>
      </c>
      <c r="F178" t="s">
        <v>16331</v>
      </c>
      <c r="G178" t="s">
        <v>12</v>
      </c>
      <c r="H178" t="s">
        <v>205</v>
      </c>
      <c r="J178" s="61" t="s">
        <v>16</v>
      </c>
      <c r="K178" s="61">
        <v>43938.548611111109</v>
      </c>
      <c r="M178" t="s">
        <v>16792</v>
      </c>
      <c r="N178" t="s">
        <v>342</v>
      </c>
      <c r="O178" t="s">
        <v>349</v>
      </c>
      <c r="P178" t="s">
        <v>17020</v>
      </c>
      <c r="Q178" t="s">
        <v>17021</v>
      </c>
    </row>
    <row r="179" spans="1:17">
      <c r="A179" t="s">
        <v>16332</v>
      </c>
      <c r="B179" t="s">
        <v>106</v>
      </c>
      <c r="C179" t="s">
        <v>214</v>
      </c>
      <c r="D179" t="s">
        <v>20</v>
      </c>
      <c r="E179" t="s">
        <v>6007</v>
      </c>
      <c r="F179" t="s">
        <v>16333</v>
      </c>
      <c r="G179" t="s">
        <v>18</v>
      </c>
      <c r="H179" t="s">
        <v>116</v>
      </c>
      <c r="J179" s="61" t="s">
        <v>117</v>
      </c>
      <c r="K179" s="61">
        <v>43938.585416666669</v>
      </c>
      <c r="M179" t="s">
        <v>6009</v>
      </c>
      <c r="N179" t="s">
        <v>342</v>
      </c>
      <c r="O179" t="s">
        <v>344</v>
      </c>
      <c r="P179" t="s">
        <v>103</v>
      </c>
      <c r="Q179" t="s">
        <v>17022</v>
      </c>
    </row>
    <row r="180" spans="1:17">
      <c r="A180" t="s">
        <v>16334</v>
      </c>
      <c r="B180" t="s">
        <v>106</v>
      </c>
      <c r="C180" t="s">
        <v>214</v>
      </c>
      <c r="D180" t="s">
        <v>20</v>
      </c>
      <c r="E180" t="s">
        <v>682</v>
      </c>
      <c r="F180" t="s">
        <v>16335</v>
      </c>
      <c r="G180" t="s">
        <v>12</v>
      </c>
      <c r="H180" t="s">
        <v>220</v>
      </c>
      <c r="J180" s="61" t="s">
        <v>63</v>
      </c>
      <c r="K180" s="61">
        <v>43938.604166666664</v>
      </c>
      <c r="M180" t="s">
        <v>683</v>
      </c>
      <c r="N180" t="s">
        <v>342</v>
      </c>
      <c r="O180" t="s">
        <v>348</v>
      </c>
      <c r="P180" t="s">
        <v>15949</v>
      </c>
      <c r="Q180" t="s">
        <v>14322</v>
      </c>
    </row>
    <row r="181" spans="1:17">
      <c r="A181" t="s">
        <v>16336</v>
      </c>
      <c r="B181" t="s">
        <v>15</v>
      </c>
      <c r="C181" t="s">
        <v>214</v>
      </c>
      <c r="D181" t="s">
        <v>10</v>
      </c>
      <c r="E181" t="s">
        <v>16337</v>
      </c>
      <c r="F181" t="s">
        <v>16338</v>
      </c>
      <c r="G181" t="s">
        <v>139</v>
      </c>
      <c r="H181" t="s">
        <v>142</v>
      </c>
      <c r="J181" s="61" t="s">
        <v>40</v>
      </c>
      <c r="K181" s="61">
        <v>43938.647222222222</v>
      </c>
      <c r="M181" t="s">
        <v>360</v>
      </c>
      <c r="N181" t="s">
        <v>342</v>
      </c>
      <c r="O181" t="s">
        <v>343</v>
      </c>
      <c r="P181" t="s">
        <v>103</v>
      </c>
      <c r="Q181" t="s">
        <v>759</v>
      </c>
    </row>
    <row r="182" spans="1:17">
      <c r="A182" t="s">
        <v>16339</v>
      </c>
      <c r="B182" t="s">
        <v>106</v>
      </c>
      <c r="C182" t="s">
        <v>214</v>
      </c>
      <c r="D182" t="s">
        <v>10</v>
      </c>
      <c r="E182" t="s">
        <v>476</v>
      </c>
      <c r="F182" t="s">
        <v>16340</v>
      </c>
      <c r="G182" t="s">
        <v>6306</v>
      </c>
      <c r="H182" t="s">
        <v>13984</v>
      </c>
      <c r="J182" s="61" t="s">
        <v>14257</v>
      </c>
      <c r="K182" s="61">
        <v>43938.65625</v>
      </c>
      <c r="M182" t="s">
        <v>477</v>
      </c>
      <c r="N182" t="s">
        <v>353</v>
      </c>
      <c r="O182" t="s">
        <v>742</v>
      </c>
      <c r="P182" t="s">
        <v>103</v>
      </c>
      <c r="Q182" t="s">
        <v>17023</v>
      </c>
    </row>
    <row r="183" spans="1:17">
      <c r="A183" t="s">
        <v>16341</v>
      </c>
      <c r="B183" t="s">
        <v>106</v>
      </c>
      <c r="C183" t="s">
        <v>214</v>
      </c>
      <c r="D183" t="s">
        <v>20</v>
      </c>
      <c r="E183" t="s">
        <v>9337</v>
      </c>
      <c r="F183" t="s">
        <v>16342</v>
      </c>
      <c r="G183" t="s">
        <v>12</v>
      </c>
      <c r="H183" t="s">
        <v>179</v>
      </c>
      <c r="J183" s="61" t="s">
        <v>58</v>
      </c>
      <c r="K183" s="61">
        <v>43938.679861111108</v>
      </c>
      <c r="M183" t="s">
        <v>9339</v>
      </c>
      <c r="N183" t="s">
        <v>342</v>
      </c>
      <c r="O183" t="s">
        <v>343</v>
      </c>
      <c r="P183" t="s">
        <v>17024</v>
      </c>
      <c r="Q183" t="s">
        <v>17025</v>
      </c>
    </row>
    <row r="184" spans="1:17">
      <c r="A184" t="s">
        <v>16343</v>
      </c>
      <c r="B184" t="s">
        <v>106</v>
      </c>
      <c r="C184" t="s">
        <v>214</v>
      </c>
      <c r="D184" t="s">
        <v>20</v>
      </c>
      <c r="E184" t="s">
        <v>6823</v>
      </c>
      <c r="F184" t="s">
        <v>16344</v>
      </c>
      <c r="G184" t="s">
        <v>12</v>
      </c>
      <c r="H184" t="s">
        <v>11845</v>
      </c>
      <c r="J184" s="61" t="s">
        <v>53</v>
      </c>
      <c r="K184" s="61">
        <v>43938.686805555553</v>
      </c>
      <c r="M184" t="s">
        <v>6825</v>
      </c>
      <c r="N184" t="s">
        <v>342</v>
      </c>
      <c r="O184" t="s">
        <v>348</v>
      </c>
      <c r="P184" t="s">
        <v>17026</v>
      </c>
      <c r="Q184" t="s">
        <v>17027</v>
      </c>
    </row>
    <row r="185" spans="1:17">
      <c r="A185" t="s">
        <v>16345</v>
      </c>
      <c r="B185" t="s">
        <v>9</v>
      </c>
      <c r="C185" t="s">
        <v>214</v>
      </c>
      <c r="D185" t="s">
        <v>20</v>
      </c>
      <c r="E185" t="s">
        <v>15394</v>
      </c>
      <c r="F185" t="s">
        <v>16346</v>
      </c>
      <c r="G185" t="s">
        <v>12</v>
      </c>
      <c r="H185" t="s">
        <v>220</v>
      </c>
      <c r="J185" s="61" t="s">
        <v>63</v>
      </c>
      <c r="K185" s="61">
        <v>43938.695138888892</v>
      </c>
      <c r="M185" t="s">
        <v>15871</v>
      </c>
      <c r="N185" t="s">
        <v>342</v>
      </c>
      <c r="O185" t="s">
        <v>348</v>
      </c>
      <c r="P185" t="s">
        <v>7649</v>
      </c>
      <c r="Q185" t="s">
        <v>17028</v>
      </c>
    </row>
    <row r="186" spans="1:17">
      <c r="A186" t="s">
        <v>16347</v>
      </c>
      <c r="B186" t="s">
        <v>106</v>
      </c>
      <c r="C186" t="s">
        <v>214</v>
      </c>
      <c r="D186" t="s">
        <v>10</v>
      </c>
      <c r="E186" t="s">
        <v>4750</v>
      </c>
      <c r="F186" t="s">
        <v>16348</v>
      </c>
      <c r="G186" t="s">
        <v>12</v>
      </c>
      <c r="H186" t="s">
        <v>220</v>
      </c>
      <c r="J186" s="61" t="s">
        <v>30</v>
      </c>
      <c r="K186" s="61">
        <v>43938.702777777777</v>
      </c>
      <c r="M186" t="s">
        <v>472</v>
      </c>
      <c r="N186" t="s">
        <v>342</v>
      </c>
      <c r="O186" t="s">
        <v>348</v>
      </c>
      <c r="P186" t="s">
        <v>17029</v>
      </c>
      <c r="Q186" t="s">
        <v>1416</v>
      </c>
    </row>
    <row r="187" spans="1:17">
      <c r="A187" t="s">
        <v>16349</v>
      </c>
      <c r="B187" t="s">
        <v>106</v>
      </c>
      <c r="C187" t="s">
        <v>214</v>
      </c>
      <c r="D187" t="s">
        <v>10</v>
      </c>
      <c r="E187" t="s">
        <v>76</v>
      </c>
      <c r="F187" t="s">
        <v>16350</v>
      </c>
      <c r="G187" t="s">
        <v>12</v>
      </c>
      <c r="H187" t="s">
        <v>1018</v>
      </c>
      <c r="J187" s="61" t="s">
        <v>224</v>
      </c>
      <c r="K187" s="61">
        <v>43938.70416666667</v>
      </c>
      <c r="M187" t="s">
        <v>531</v>
      </c>
      <c r="N187" t="s">
        <v>342</v>
      </c>
      <c r="O187" t="s">
        <v>349</v>
      </c>
      <c r="P187" t="s">
        <v>103</v>
      </c>
      <c r="Q187" t="s">
        <v>749</v>
      </c>
    </row>
    <row r="188" spans="1:17">
      <c r="A188" t="s">
        <v>16351</v>
      </c>
      <c r="B188" t="s">
        <v>106</v>
      </c>
      <c r="C188" t="s">
        <v>214</v>
      </c>
      <c r="D188" t="s">
        <v>20</v>
      </c>
      <c r="E188" t="s">
        <v>155</v>
      </c>
      <c r="F188" t="s">
        <v>16352</v>
      </c>
      <c r="G188" t="s">
        <v>18</v>
      </c>
      <c r="H188" t="s">
        <v>11249</v>
      </c>
      <c r="J188" s="61" t="s">
        <v>19</v>
      </c>
      <c r="K188" s="61">
        <v>43938.706944444442</v>
      </c>
      <c r="M188" t="s">
        <v>655</v>
      </c>
      <c r="N188" t="s">
        <v>342</v>
      </c>
      <c r="O188" t="s">
        <v>343</v>
      </c>
      <c r="P188" t="s">
        <v>103</v>
      </c>
      <c r="Q188" t="s">
        <v>749</v>
      </c>
    </row>
    <row r="189" spans="1:17">
      <c r="A189" t="s">
        <v>16353</v>
      </c>
      <c r="B189" t="s">
        <v>106</v>
      </c>
      <c r="C189" t="s">
        <v>214</v>
      </c>
      <c r="D189" t="s">
        <v>10</v>
      </c>
      <c r="E189" t="s">
        <v>61</v>
      </c>
      <c r="F189" t="s">
        <v>16354</v>
      </c>
      <c r="G189" t="s">
        <v>605</v>
      </c>
      <c r="H189" t="s">
        <v>334</v>
      </c>
      <c r="J189" s="61" t="s">
        <v>249</v>
      </c>
      <c r="K189" s="61">
        <v>43938.754861111112</v>
      </c>
      <c r="M189" t="s">
        <v>2083</v>
      </c>
      <c r="N189" t="s">
        <v>353</v>
      </c>
      <c r="O189" t="s">
        <v>354</v>
      </c>
      <c r="P189" t="s">
        <v>103</v>
      </c>
      <c r="Q189" t="s">
        <v>17030</v>
      </c>
    </row>
    <row r="190" spans="1:17">
      <c r="A190" t="s">
        <v>16355</v>
      </c>
      <c r="B190" t="s">
        <v>106</v>
      </c>
      <c r="C190" t="s">
        <v>214</v>
      </c>
      <c r="D190" t="s">
        <v>20</v>
      </c>
      <c r="E190" t="s">
        <v>16277</v>
      </c>
      <c r="F190" t="s">
        <v>16356</v>
      </c>
      <c r="G190" t="s">
        <v>18</v>
      </c>
      <c r="H190" t="s">
        <v>705</v>
      </c>
      <c r="J190" s="61" t="s">
        <v>40</v>
      </c>
      <c r="K190" s="61">
        <v>43938.758333333331</v>
      </c>
      <c r="M190" t="s">
        <v>16791</v>
      </c>
      <c r="N190" t="s">
        <v>342</v>
      </c>
      <c r="O190" t="s">
        <v>344</v>
      </c>
      <c r="P190" t="s">
        <v>17031</v>
      </c>
      <c r="Q190" t="s">
        <v>17032</v>
      </c>
    </row>
    <row r="191" spans="1:17">
      <c r="A191" t="s">
        <v>16357</v>
      </c>
      <c r="B191" t="s">
        <v>106</v>
      </c>
      <c r="C191" t="s">
        <v>214</v>
      </c>
      <c r="D191" t="s">
        <v>10</v>
      </c>
      <c r="E191" t="s">
        <v>747</v>
      </c>
      <c r="F191" t="s">
        <v>16358</v>
      </c>
      <c r="G191" t="s">
        <v>12</v>
      </c>
      <c r="H191" t="s">
        <v>179</v>
      </c>
      <c r="J191" s="61" t="s">
        <v>58</v>
      </c>
      <c r="K191" s="61">
        <v>43938.762499999997</v>
      </c>
      <c r="M191" t="s">
        <v>383</v>
      </c>
      <c r="N191" t="s">
        <v>342</v>
      </c>
      <c r="O191" t="s">
        <v>343</v>
      </c>
      <c r="P191" t="s">
        <v>17033</v>
      </c>
      <c r="Q191" t="s">
        <v>17034</v>
      </c>
    </row>
    <row r="192" spans="1:17">
      <c r="A192" t="s">
        <v>16359</v>
      </c>
      <c r="B192" t="s">
        <v>305</v>
      </c>
      <c r="C192" t="s">
        <v>214</v>
      </c>
      <c r="D192" t="s">
        <v>20</v>
      </c>
      <c r="E192" t="s">
        <v>78</v>
      </c>
      <c r="F192" t="s">
        <v>16360</v>
      </c>
      <c r="G192" t="s">
        <v>6306</v>
      </c>
      <c r="H192" t="s">
        <v>13984</v>
      </c>
      <c r="J192" s="61" t="s">
        <v>14257</v>
      </c>
      <c r="K192" s="61">
        <v>43938.784722222219</v>
      </c>
      <c r="M192" t="s">
        <v>432</v>
      </c>
      <c r="N192" t="s">
        <v>342</v>
      </c>
      <c r="O192" t="s">
        <v>343</v>
      </c>
      <c r="P192" t="s">
        <v>103</v>
      </c>
      <c r="Q192" t="s">
        <v>749</v>
      </c>
    </row>
    <row r="193" spans="1:17">
      <c r="A193" t="s">
        <v>16361</v>
      </c>
      <c r="B193" t="s">
        <v>196</v>
      </c>
      <c r="C193" t="s">
        <v>214</v>
      </c>
      <c r="D193" t="s">
        <v>10</v>
      </c>
      <c r="E193" t="s">
        <v>78</v>
      </c>
      <c r="F193" t="s">
        <v>16362</v>
      </c>
      <c r="G193" t="s">
        <v>6306</v>
      </c>
      <c r="H193" t="s">
        <v>13984</v>
      </c>
      <c r="J193" s="61" t="s">
        <v>14257</v>
      </c>
      <c r="K193" s="61">
        <v>43938.786805555559</v>
      </c>
      <c r="M193" t="s">
        <v>432</v>
      </c>
      <c r="N193" t="s">
        <v>342</v>
      </c>
      <c r="O193" t="s">
        <v>343</v>
      </c>
      <c r="P193" t="s">
        <v>103</v>
      </c>
      <c r="Q193" t="s">
        <v>749</v>
      </c>
    </row>
    <row r="194" spans="1:17">
      <c r="A194" t="s">
        <v>16363</v>
      </c>
      <c r="B194" t="s">
        <v>106</v>
      </c>
      <c r="C194" t="s">
        <v>214</v>
      </c>
      <c r="D194" t="s">
        <v>10</v>
      </c>
      <c r="E194" t="s">
        <v>142</v>
      </c>
      <c r="F194" t="s">
        <v>16364</v>
      </c>
      <c r="G194" t="s">
        <v>18</v>
      </c>
      <c r="H194" t="s">
        <v>705</v>
      </c>
      <c r="J194" s="61" t="s">
        <v>40</v>
      </c>
      <c r="K194" s="61">
        <v>43940.630555555559</v>
      </c>
      <c r="M194" t="s">
        <v>360</v>
      </c>
      <c r="N194" t="s">
        <v>342</v>
      </c>
      <c r="O194" t="s">
        <v>344</v>
      </c>
      <c r="P194" t="s">
        <v>17035</v>
      </c>
      <c r="Q194" t="s">
        <v>17036</v>
      </c>
    </row>
    <row r="195" spans="1:17">
      <c r="A195" t="s">
        <v>16365</v>
      </c>
      <c r="B195" t="s">
        <v>15</v>
      </c>
      <c r="C195" t="s">
        <v>214</v>
      </c>
      <c r="D195" t="s">
        <v>10</v>
      </c>
      <c r="E195" t="s">
        <v>16366</v>
      </c>
      <c r="F195" t="s">
        <v>16367</v>
      </c>
      <c r="G195" t="s">
        <v>139</v>
      </c>
      <c r="H195" t="s">
        <v>142</v>
      </c>
      <c r="J195" s="61" t="s">
        <v>40</v>
      </c>
      <c r="K195" s="61">
        <v>43940.811111111114</v>
      </c>
      <c r="M195" t="s">
        <v>12269</v>
      </c>
      <c r="N195" t="s">
        <v>342</v>
      </c>
      <c r="O195" t="s">
        <v>343</v>
      </c>
      <c r="P195" t="s">
        <v>103</v>
      </c>
      <c r="Q195" t="s">
        <v>759</v>
      </c>
    </row>
    <row r="196" spans="1:17">
      <c r="A196" t="s">
        <v>16368</v>
      </c>
      <c r="B196" t="s">
        <v>106</v>
      </c>
      <c r="C196" t="s">
        <v>214</v>
      </c>
      <c r="D196" t="s">
        <v>10</v>
      </c>
      <c r="E196" t="s">
        <v>76</v>
      </c>
      <c r="F196" t="s">
        <v>16369</v>
      </c>
      <c r="G196" t="s">
        <v>12</v>
      </c>
      <c r="H196" t="s">
        <v>216</v>
      </c>
      <c r="J196" s="61" t="s">
        <v>45</v>
      </c>
      <c r="K196" s="61">
        <v>43941.40902777778</v>
      </c>
      <c r="M196" t="s">
        <v>531</v>
      </c>
      <c r="N196" t="s">
        <v>342</v>
      </c>
      <c r="O196" t="s">
        <v>344</v>
      </c>
      <c r="P196" t="s">
        <v>17037</v>
      </c>
      <c r="Q196" t="s">
        <v>17038</v>
      </c>
    </row>
    <row r="197" spans="1:17">
      <c r="A197" t="s">
        <v>16370</v>
      </c>
      <c r="B197" t="s">
        <v>106</v>
      </c>
      <c r="C197" t="s">
        <v>214</v>
      </c>
      <c r="D197" t="s">
        <v>10</v>
      </c>
      <c r="E197" t="s">
        <v>76</v>
      </c>
      <c r="F197" t="s">
        <v>16371</v>
      </c>
      <c r="G197" t="s">
        <v>12</v>
      </c>
      <c r="H197" t="s">
        <v>1018</v>
      </c>
      <c r="J197" s="61" t="s">
        <v>224</v>
      </c>
      <c r="K197" s="61">
        <v>43941.411111111112</v>
      </c>
      <c r="M197" t="s">
        <v>531</v>
      </c>
      <c r="N197" t="s">
        <v>342</v>
      </c>
      <c r="O197" t="s">
        <v>347</v>
      </c>
      <c r="P197" t="s">
        <v>103</v>
      </c>
      <c r="Q197" t="s">
        <v>749</v>
      </c>
    </row>
    <row r="198" spans="1:17">
      <c r="A198" t="s">
        <v>16372</v>
      </c>
      <c r="B198" t="s">
        <v>106</v>
      </c>
      <c r="C198" t="s">
        <v>214</v>
      </c>
      <c r="D198" t="s">
        <v>20</v>
      </c>
      <c r="E198" t="s">
        <v>8869</v>
      </c>
      <c r="F198" t="s">
        <v>16373</v>
      </c>
      <c r="G198" t="s">
        <v>12</v>
      </c>
      <c r="H198" t="s">
        <v>220</v>
      </c>
      <c r="J198" s="61" t="s">
        <v>30</v>
      </c>
      <c r="K198" s="61">
        <v>43941.424305555556</v>
      </c>
      <c r="M198" t="s">
        <v>8871</v>
      </c>
      <c r="N198" t="s">
        <v>342</v>
      </c>
      <c r="O198" t="s">
        <v>348</v>
      </c>
      <c r="P198" t="s">
        <v>16997</v>
      </c>
      <c r="Q198" t="s">
        <v>1671</v>
      </c>
    </row>
    <row r="199" spans="1:17">
      <c r="A199" t="s">
        <v>16374</v>
      </c>
      <c r="B199" t="s">
        <v>106</v>
      </c>
      <c r="C199" t="s">
        <v>214</v>
      </c>
      <c r="D199" t="s">
        <v>20</v>
      </c>
      <c r="E199" t="s">
        <v>2833</v>
      </c>
      <c r="F199" t="s">
        <v>16375</v>
      </c>
      <c r="G199" t="s">
        <v>12</v>
      </c>
      <c r="H199" t="s">
        <v>14986</v>
      </c>
      <c r="J199" s="61" t="s">
        <v>1149</v>
      </c>
      <c r="K199" s="61">
        <v>43941.463888888888</v>
      </c>
      <c r="M199" t="s">
        <v>2835</v>
      </c>
      <c r="N199" t="s">
        <v>342</v>
      </c>
      <c r="O199" t="s">
        <v>343</v>
      </c>
      <c r="P199" t="s">
        <v>17039</v>
      </c>
      <c r="Q199" t="s">
        <v>17040</v>
      </c>
    </row>
    <row r="200" spans="1:17">
      <c r="A200" t="s">
        <v>16376</v>
      </c>
      <c r="B200" t="s">
        <v>106</v>
      </c>
      <c r="C200" t="s">
        <v>214</v>
      </c>
      <c r="D200" t="s">
        <v>10</v>
      </c>
      <c r="E200" t="s">
        <v>16377</v>
      </c>
      <c r="F200" t="s">
        <v>16378</v>
      </c>
      <c r="G200" t="s">
        <v>18</v>
      </c>
      <c r="H200" t="s">
        <v>11249</v>
      </c>
      <c r="J200" s="61" t="s">
        <v>19</v>
      </c>
      <c r="K200" s="61">
        <v>43941.477777777778</v>
      </c>
      <c r="M200" t="s">
        <v>16793</v>
      </c>
      <c r="N200" t="s">
        <v>342</v>
      </c>
      <c r="O200" t="s">
        <v>740</v>
      </c>
      <c r="P200" t="s">
        <v>17041</v>
      </c>
      <c r="Q200" t="s">
        <v>17042</v>
      </c>
    </row>
    <row r="201" spans="1:17">
      <c r="A201" t="s">
        <v>16379</v>
      </c>
      <c r="B201" t="s">
        <v>106</v>
      </c>
      <c r="C201" t="s">
        <v>214</v>
      </c>
      <c r="D201" t="s">
        <v>10</v>
      </c>
      <c r="E201" t="s">
        <v>13316</v>
      </c>
      <c r="F201" t="s">
        <v>16380</v>
      </c>
      <c r="G201" t="s">
        <v>12</v>
      </c>
      <c r="H201" t="s">
        <v>220</v>
      </c>
      <c r="J201" s="61" t="s">
        <v>30</v>
      </c>
      <c r="K201" s="61">
        <v>43941.478472222225</v>
      </c>
      <c r="M201" t="s">
        <v>13722</v>
      </c>
      <c r="N201" t="s">
        <v>342</v>
      </c>
      <c r="O201" t="s">
        <v>348</v>
      </c>
      <c r="P201" t="s">
        <v>6334</v>
      </c>
      <c r="Q201" t="s">
        <v>17043</v>
      </c>
    </row>
    <row r="202" spans="1:17">
      <c r="A202" t="s">
        <v>16381</v>
      </c>
      <c r="B202" t="s">
        <v>106</v>
      </c>
      <c r="C202" t="s">
        <v>214</v>
      </c>
      <c r="D202" t="s">
        <v>10</v>
      </c>
      <c r="E202" t="s">
        <v>142</v>
      </c>
      <c r="F202" t="s">
        <v>16382</v>
      </c>
      <c r="G202" t="s">
        <v>139</v>
      </c>
      <c r="H202" t="s">
        <v>142</v>
      </c>
      <c r="J202" s="61" t="s">
        <v>40</v>
      </c>
      <c r="K202" s="61">
        <v>43941.554166666669</v>
      </c>
      <c r="M202" t="s">
        <v>360</v>
      </c>
      <c r="N202" t="s">
        <v>342</v>
      </c>
      <c r="O202" t="s">
        <v>343</v>
      </c>
      <c r="P202" t="s">
        <v>103</v>
      </c>
      <c r="Q202" t="s">
        <v>17044</v>
      </c>
    </row>
    <row r="203" spans="1:17">
      <c r="A203" t="s">
        <v>16383</v>
      </c>
      <c r="B203" t="s">
        <v>9</v>
      </c>
      <c r="C203" t="s">
        <v>214</v>
      </c>
      <c r="D203" t="s">
        <v>10</v>
      </c>
      <c r="E203" t="s">
        <v>16384</v>
      </c>
      <c r="F203" t="s">
        <v>16385</v>
      </c>
      <c r="G203" t="s">
        <v>18</v>
      </c>
      <c r="H203" t="s">
        <v>11249</v>
      </c>
      <c r="J203" s="61" t="s">
        <v>19</v>
      </c>
      <c r="K203" s="61">
        <v>43941.577777777777</v>
      </c>
      <c r="M203" t="s">
        <v>16794</v>
      </c>
      <c r="N203" t="s">
        <v>342</v>
      </c>
      <c r="O203" t="s">
        <v>349</v>
      </c>
      <c r="P203" t="s">
        <v>13475</v>
      </c>
      <c r="Q203" t="s">
        <v>17045</v>
      </c>
    </row>
    <row r="204" spans="1:17">
      <c r="A204" t="s">
        <v>16386</v>
      </c>
      <c r="B204" t="s">
        <v>106</v>
      </c>
      <c r="C204" t="s">
        <v>214</v>
      </c>
      <c r="D204" t="s">
        <v>20</v>
      </c>
      <c r="E204" t="s">
        <v>137</v>
      </c>
      <c r="F204" t="s">
        <v>16387</v>
      </c>
      <c r="G204" t="s">
        <v>12</v>
      </c>
      <c r="H204" t="s">
        <v>62</v>
      </c>
      <c r="J204" s="61" t="s">
        <v>84</v>
      </c>
      <c r="K204" s="61">
        <v>43941.584027777775</v>
      </c>
      <c r="M204" t="s">
        <v>369</v>
      </c>
      <c r="N204" t="s">
        <v>342</v>
      </c>
      <c r="O204" t="s">
        <v>349</v>
      </c>
      <c r="P204" t="s">
        <v>15957</v>
      </c>
      <c r="Q204" t="s">
        <v>15957</v>
      </c>
    </row>
    <row r="205" spans="1:17">
      <c r="A205" t="s">
        <v>16388</v>
      </c>
      <c r="B205" t="s">
        <v>106</v>
      </c>
      <c r="C205" t="s">
        <v>214</v>
      </c>
      <c r="D205" t="s">
        <v>20</v>
      </c>
      <c r="E205" t="s">
        <v>6007</v>
      </c>
      <c r="F205" t="s">
        <v>16389</v>
      </c>
      <c r="G205" t="s">
        <v>18</v>
      </c>
      <c r="H205" t="s">
        <v>116</v>
      </c>
      <c r="J205" s="61" t="s">
        <v>117</v>
      </c>
      <c r="K205" s="61">
        <v>43941.598611111112</v>
      </c>
      <c r="M205" t="s">
        <v>6009</v>
      </c>
      <c r="N205" t="s">
        <v>342</v>
      </c>
      <c r="O205" t="s">
        <v>344</v>
      </c>
      <c r="P205" t="s">
        <v>103</v>
      </c>
      <c r="Q205" t="s">
        <v>17046</v>
      </c>
    </row>
    <row r="206" spans="1:17">
      <c r="A206" t="s">
        <v>16390</v>
      </c>
      <c r="B206" t="s">
        <v>15</v>
      </c>
      <c r="C206" t="s">
        <v>214</v>
      </c>
      <c r="D206" t="s">
        <v>10</v>
      </c>
      <c r="E206" t="s">
        <v>8869</v>
      </c>
      <c r="F206" t="s">
        <v>16391</v>
      </c>
      <c r="G206" t="s">
        <v>22</v>
      </c>
      <c r="H206" t="s">
        <v>44</v>
      </c>
      <c r="J206" s="61" t="s">
        <v>24</v>
      </c>
      <c r="K206" s="61">
        <v>43941.599305555559</v>
      </c>
      <c r="M206" t="s">
        <v>8871</v>
      </c>
      <c r="N206" t="s">
        <v>342</v>
      </c>
      <c r="O206" t="s">
        <v>343</v>
      </c>
      <c r="P206" t="s">
        <v>103</v>
      </c>
      <c r="Q206" t="s">
        <v>749</v>
      </c>
    </row>
    <row r="207" spans="1:17">
      <c r="A207" t="s">
        <v>16392</v>
      </c>
      <c r="B207" t="s">
        <v>106</v>
      </c>
      <c r="C207" t="s">
        <v>214</v>
      </c>
      <c r="D207" t="s">
        <v>10</v>
      </c>
      <c r="E207" t="s">
        <v>8531</v>
      </c>
      <c r="F207" t="s">
        <v>16393</v>
      </c>
      <c r="G207" t="s">
        <v>18</v>
      </c>
      <c r="H207" t="s">
        <v>705</v>
      </c>
      <c r="J207" s="61" t="s">
        <v>40</v>
      </c>
      <c r="K207" s="61">
        <v>43941.61041666667</v>
      </c>
      <c r="M207" t="s">
        <v>8526</v>
      </c>
      <c r="N207" t="s">
        <v>342</v>
      </c>
      <c r="O207" t="s">
        <v>344</v>
      </c>
      <c r="P207" t="s">
        <v>17047</v>
      </c>
      <c r="Q207" t="s">
        <v>17047</v>
      </c>
    </row>
    <row r="208" spans="1:17">
      <c r="A208" t="s">
        <v>16394</v>
      </c>
      <c r="B208" t="s">
        <v>106</v>
      </c>
      <c r="C208" t="s">
        <v>214</v>
      </c>
      <c r="D208" t="s">
        <v>10</v>
      </c>
      <c r="E208" t="s">
        <v>8531</v>
      </c>
      <c r="F208" t="s">
        <v>16395</v>
      </c>
      <c r="G208" t="s">
        <v>18</v>
      </c>
      <c r="H208" t="s">
        <v>705</v>
      </c>
      <c r="J208" s="61" t="s">
        <v>40</v>
      </c>
      <c r="K208" s="61">
        <v>43941.611111111109</v>
      </c>
      <c r="M208" t="s">
        <v>8526</v>
      </c>
      <c r="N208" t="s">
        <v>342</v>
      </c>
      <c r="O208" t="s">
        <v>344</v>
      </c>
      <c r="P208" t="s">
        <v>17047</v>
      </c>
      <c r="Q208" t="s">
        <v>17047</v>
      </c>
    </row>
    <row r="209" spans="1:17">
      <c r="A209" t="s">
        <v>16396</v>
      </c>
      <c r="B209" t="s">
        <v>106</v>
      </c>
      <c r="C209" t="s">
        <v>214</v>
      </c>
      <c r="D209" t="s">
        <v>10</v>
      </c>
      <c r="E209" t="s">
        <v>8531</v>
      </c>
      <c r="F209" t="s">
        <v>16397</v>
      </c>
      <c r="G209" t="s">
        <v>18</v>
      </c>
      <c r="H209" t="s">
        <v>705</v>
      </c>
      <c r="J209" s="61" t="s">
        <v>40</v>
      </c>
      <c r="K209" s="61">
        <v>43941.611805555556</v>
      </c>
      <c r="M209" t="s">
        <v>8526</v>
      </c>
      <c r="N209" t="s">
        <v>342</v>
      </c>
      <c r="O209" t="s">
        <v>344</v>
      </c>
      <c r="P209" t="s">
        <v>16397</v>
      </c>
      <c r="Q209" t="s">
        <v>17048</v>
      </c>
    </row>
    <row r="210" spans="1:17">
      <c r="A210" t="s">
        <v>16398</v>
      </c>
      <c r="B210" t="s">
        <v>106</v>
      </c>
      <c r="C210" t="s">
        <v>214</v>
      </c>
      <c r="D210" t="s">
        <v>10</v>
      </c>
      <c r="E210" t="s">
        <v>8531</v>
      </c>
      <c r="F210" t="s">
        <v>16399</v>
      </c>
      <c r="G210" t="s">
        <v>18</v>
      </c>
      <c r="H210" t="s">
        <v>705</v>
      </c>
      <c r="J210" s="61" t="s">
        <v>40</v>
      </c>
      <c r="K210" s="61">
        <v>43941.615277777775</v>
      </c>
      <c r="M210" t="s">
        <v>8526</v>
      </c>
      <c r="N210" t="s">
        <v>342</v>
      </c>
      <c r="O210" t="s">
        <v>344</v>
      </c>
      <c r="P210" t="s">
        <v>17049</v>
      </c>
      <c r="Q210" t="s">
        <v>17049</v>
      </c>
    </row>
    <row r="211" spans="1:17">
      <c r="A211" t="s">
        <v>16400</v>
      </c>
      <c r="B211" t="s">
        <v>106</v>
      </c>
      <c r="C211" t="s">
        <v>214</v>
      </c>
      <c r="D211" t="s">
        <v>10</v>
      </c>
      <c r="E211" t="s">
        <v>8531</v>
      </c>
      <c r="F211" t="s">
        <v>16401</v>
      </c>
      <c r="G211" t="s">
        <v>18</v>
      </c>
      <c r="H211" t="s">
        <v>705</v>
      </c>
      <c r="J211" s="61" t="s">
        <v>40</v>
      </c>
      <c r="K211" s="61">
        <v>43941.62222222222</v>
      </c>
      <c r="M211" t="s">
        <v>8526</v>
      </c>
      <c r="N211" t="s">
        <v>342</v>
      </c>
      <c r="O211" t="s">
        <v>344</v>
      </c>
      <c r="P211" t="s">
        <v>17047</v>
      </c>
      <c r="Q211" t="s">
        <v>17047</v>
      </c>
    </row>
    <row r="212" spans="1:17">
      <c r="A212" t="s">
        <v>16402</v>
      </c>
      <c r="B212" t="s">
        <v>106</v>
      </c>
      <c r="C212" t="s">
        <v>214</v>
      </c>
      <c r="D212" t="s">
        <v>10</v>
      </c>
      <c r="E212" t="s">
        <v>16403</v>
      </c>
      <c r="F212" t="s">
        <v>16404</v>
      </c>
      <c r="G212" t="s">
        <v>12</v>
      </c>
      <c r="H212" t="s">
        <v>11845</v>
      </c>
      <c r="J212" s="61" t="s">
        <v>177</v>
      </c>
      <c r="K212" s="61">
        <v>43941.622916666667</v>
      </c>
      <c r="M212" t="s">
        <v>16795</v>
      </c>
      <c r="N212" t="s">
        <v>342</v>
      </c>
      <c r="O212" t="s">
        <v>347</v>
      </c>
      <c r="P212" t="s">
        <v>103</v>
      </c>
      <c r="Q212" t="s">
        <v>760</v>
      </c>
    </row>
    <row r="213" spans="1:17">
      <c r="A213" t="s">
        <v>16405</v>
      </c>
      <c r="B213" t="s">
        <v>106</v>
      </c>
      <c r="C213" t="s">
        <v>214</v>
      </c>
      <c r="D213" t="s">
        <v>20</v>
      </c>
      <c r="E213" t="s">
        <v>14208</v>
      </c>
      <c r="F213" t="s">
        <v>16406</v>
      </c>
      <c r="G213" t="s">
        <v>12</v>
      </c>
      <c r="H213" t="s">
        <v>65</v>
      </c>
      <c r="J213" s="61" t="s">
        <v>92</v>
      </c>
      <c r="K213" s="61">
        <v>43941.628472222219</v>
      </c>
      <c r="M213" t="s">
        <v>14456</v>
      </c>
      <c r="N213" t="s">
        <v>342</v>
      </c>
      <c r="O213" t="s">
        <v>347</v>
      </c>
      <c r="P213" t="s">
        <v>17050</v>
      </c>
      <c r="Q213" t="s">
        <v>17051</v>
      </c>
    </row>
    <row r="214" spans="1:17">
      <c r="A214" t="s">
        <v>16407</v>
      </c>
      <c r="B214" t="s">
        <v>106</v>
      </c>
      <c r="C214" t="s">
        <v>214</v>
      </c>
      <c r="D214" t="s">
        <v>10</v>
      </c>
      <c r="E214" t="s">
        <v>16377</v>
      </c>
      <c r="F214" t="s">
        <v>16408</v>
      </c>
      <c r="G214" t="s">
        <v>605</v>
      </c>
      <c r="H214" t="s">
        <v>334</v>
      </c>
      <c r="J214" s="61" t="s">
        <v>249</v>
      </c>
      <c r="K214" s="61">
        <v>43941.634027777778</v>
      </c>
      <c r="M214" t="s">
        <v>16793</v>
      </c>
      <c r="N214" t="s">
        <v>342</v>
      </c>
      <c r="O214" t="s">
        <v>347</v>
      </c>
      <c r="P214" t="s">
        <v>103</v>
      </c>
      <c r="Q214" t="s">
        <v>17052</v>
      </c>
    </row>
    <row r="215" spans="1:17">
      <c r="A215" t="s">
        <v>16409</v>
      </c>
      <c r="B215" t="s">
        <v>106</v>
      </c>
      <c r="C215" t="s">
        <v>214</v>
      </c>
      <c r="D215" t="s">
        <v>10</v>
      </c>
      <c r="E215" t="s">
        <v>13947</v>
      </c>
      <c r="F215" t="s">
        <v>16410</v>
      </c>
      <c r="G215" t="s">
        <v>6306</v>
      </c>
      <c r="H215" t="s">
        <v>13984</v>
      </c>
      <c r="J215" s="61" t="s">
        <v>14257</v>
      </c>
      <c r="K215" s="61">
        <v>43941.647916666669</v>
      </c>
      <c r="M215" t="s">
        <v>501</v>
      </c>
      <c r="N215" t="s">
        <v>342</v>
      </c>
      <c r="O215" t="s">
        <v>349</v>
      </c>
      <c r="P215" t="s">
        <v>103</v>
      </c>
      <c r="Q215" t="s">
        <v>17053</v>
      </c>
    </row>
    <row r="216" spans="1:17">
      <c r="A216" t="s">
        <v>16411</v>
      </c>
      <c r="B216" t="s">
        <v>15</v>
      </c>
      <c r="C216" t="s">
        <v>214</v>
      </c>
      <c r="D216" t="s">
        <v>10</v>
      </c>
      <c r="E216" t="s">
        <v>167</v>
      </c>
      <c r="F216" t="s">
        <v>16412</v>
      </c>
      <c r="G216" t="s">
        <v>12</v>
      </c>
      <c r="H216" t="s">
        <v>205</v>
      </c>
      <c r="J216" s="61" t="s">
        <v>16</v>
      </c>
      <c r="K216" s="61">
        <v>43941.676388888889</v>
      </c>
      <c r="M216" t="s">
        <v>1745</v>
      </c>
      <c r="N216" t="s">
        <v>342</v>
      </c>
      <c r="O216" t="s">
        <v>343</v>
      </c>
      <c r="P216" t="s">
        <v>103</v>
      </c>
      <c r="Q216" t="s">
        <v>749</v>
      </c>
    </row>
    <row r="217" spans="1:17">
      <c r="A217" t="s">
        <v>16413</v>
      </c>
      <c r="B217" t="s">
        <v>106</v>
      </c>
      <c r="C217" t="s">
        <v>214</v>
      </c>
      <c r="D217" t="s">
        <v>10</v>
      </c>
      <c r="E217" t="s">
        <v>792</v>
      </c>
      <c r="F217" t="s">
        <v>16414</v>
      </c>
      <c r="G217" t="s">
        <v>25</v>
      </c>
      <c r="H217" t="s">
        <v>26</v>
      </c>
      <c r="J217" s="61" t="s">
        <v>27</v>
      </c>
      <c r="K217" s="61">
        <v>43941.71597222222</v>
      </c>
      <c r="M217" t="s">
        <v>10110</v>
      </c>
      <c r="N217" t="s">
        <v>342</v>
      </c>
      <c r="O217" t="s">
        <v>347</v>
      </c>
      <c r="P217" t="s">
        <v>17054</v>
      </c>
      <c r="Q217" t="s">
        <v>17055</v>
      </c>
    </row>
    <row r="218" spans="1:17">
      <c r="A218" t="s">
        <v>16415</v>
      </c>
      <c r="B218" t="s">
        <v>106</v>
      </c>
      <c r="C218" t="s">
        <v>214</v>
      </c>
      <c r="D218" t="s">
        <v>10</v>
      </c>
      <c r="E218" t="s">
        <v>16416</v>
      </c>
      <c r="F218" t="s">
        <v>16417</v>
      </c>
      <c r="G218" t="s">
        <v>18</v>
      </c>
      <c r="H218" t="s">
        <v>9906</v>
      </c>
      <c r="J218" s="61" t="s">
        <v>101</v>
      </c>
      <c r="K218" s="61">
        <v>43941.761805555558</v>
      </c>
      <c r="M218" t="s">
        <v>16796</v>
      </c>
      <c r="N218" t="s">
        <v>342</v>
      </c>
      <c r="O218" t="s">
        <v>344</v>
      </c>
      <c r="P218" t="s">
        <v>103</v>
      </c>
      <c r="Q218" t="s">
        <v>17056</v>
      </c>
    </row>
    <row r="219" spans="1:17">
      <c r="A219" t="s">
        <v>16418</v>
      </c>
      <c r="B219" t="s">
        <v>106</v>
      </c>
      <c r="C219" t="s">
        <v>214</v>
      </c>
      <c r="D219" t="s">
        <v>20</v>
      </c>
      <c r="E219" t="s">
        <v>174</v>
      </c>
      <c r="F219" t="s">
        <v>16419</v>
      </c>
      <c r="G219" t="s">
        <v>12</v>
      </c>
      <c r="H219" t="s">
        <v>1018</v>
      </c>
      <c r="J219" s="61" t="s">
        <v>42</v>
      </c>
      <c r="K219" s="61">
        <v>43941.782638888886</v>
      </c>
      <c r="M219" t="s">
        <v>371</v>
      </c>
      <c r="N219" t="s">
        <v>342</v>
      </c>
      <c r="O219" t="s">
        <v>347</v>
      </c>
      <c r="P219" t="s">
        <v>17057</v>
      </c>
      <c r="Q219" t="s">
        <v>17058</v>
      </c>
    </row>
    <row r="220" spans="1:17">
      <c r="A220" t="s">
        <v>16420</v>
      </c>
      <c r="B220" t="s">
        <v>106</v>
      </c>
      <c r="C220" t="s">
        <v>214</v>
      </c>
      <c r="D220" t="s">
        <v>20</v>
      </c>
      <c r="E220" t="s">
        <v>16421</v>
      </c>
      <c r="F220" t="s">
        <v>16422</v>
      </c>
      <c r="G220" t="s">
        <v>25</v>
      </c>
      <c r="H220" t="s">
        <v>26</v>
      </c>
      <c r="J220" s="61" t="s">
        <v>27</v>
      </c>
      <c r="K220" s="61">
        <v>43942.411111111112</v>
      </c>
      <c r="M220" t="s">
        <v>683</v>
      </c>
      <c r="N220" t="s">
        <v>342</v>
      </c>
      <c r="O220" t="s">
        <v>347</v>
      </c>
      <c r="P220" t="s">
        <v>17059</v>
      </c>
      <c r="Q220" t="s">
        <v>17060</v>
      </c>
    </row>
    <row r="221" spans="1:17">
      <c r="A221" t="s">
        <v>16423</v>
      </c>
      <c r="B221" t="s">
        <v>9</v>
      </c>
      <c r="C221" t="s">
        <v>214</v>
      </c>
      <c r="D221" t="s">
        <v>20</v>
      </c>
      <c r="E221" t="s">
        <v>2110</v>
      </c>
      <c r="F221" t="s">
        <v>16424</v>
      </c>
      <c r="G221" t="s">
        <v>12</v>
      </c>
      <c r="H221" t="s">
        <v>11845</v>
      </c>
      <c r="J221" s="61" t="s">
        <v>53</v>
      </c>
      <c r="K221" s="61">
        <v>43942.39166666667</v>
      </c>
      <c r="M221" t="s">
        <v>2108</v>
      </c>
      <c r="N221" t="s">
        <v>342</v>
      </c>
      <c r="O221" t="s">
        <v>347</v>
      </c>
      <c r="P221" t="s">
        <v>103</v>
      </c>
      <c r="Q221" t="s">
        <v>17061</v>
      </c>
    </row>
    <row r="222" spans="1:17">
      <c r="A222" t="s">
        <v>16425</v>
      </c>
      <c r="B222" t="s">
        <v>106</v>
      </c>
      <c r="C222" t="s">
        <v>214</v>
      </c>
      <c r="D222" t="s">
        <v>10</v>
      </c>
      <c r="E222" t="s">
        <v>6260</v>
      </c>
      <c r="F222" t="s">
        <v>16426</v>
      </c>
      <c r="G222" t="s">
        <v>12</v>
      </c>
      <c r="H222" t="s">
        <v>264</v>
      </c>
      <c r="J222" s="61" t="s">
        <v>30</v>
      </c>
      <c r="K222" s="61">
        <v>43942.395833333336</v>
      </c>
      <c r="M222" t="s">
        <v>473</v>
      </c>
      <c r="N222" t="s">
        <v>342</v>
      </c>
      <c r="O222" t="s">
        <v>348</v>
      </c>
      <c r="P222" t="s">
        <v>17062</v>
      </c>
      <c r="Q222" t="s">
        <v>1671</v>
      </c>
    </row>
    <row r="223" spans="1:17">
      <c r="A223" t="s">
        <v>16427</v>
      </c>
      <c r="B223" t="s">
        <v>106</v>
      </c>
      <c r="C223" t="s">
        <v>214</v>
      </c>
      <c r="D223" t="s">
        <v>20</v>
      </c>
      <c r="E223" t="s">
        <v>8869</v>
      </c>
      <c r="F223" t="s">
        <v>16428</v>
      </c>
      <c r="G223" t="s">
        <v>12</v>
      </c>
      <c r="H223" t="s">
        <v>264</v>
      </c>
      <c r="J223" s="61" t="s">
        <v>30</v>
      </c>
      <c r="K223" s="61">
        <v>43942.418749999997</v>
      </c>
      <c r="M223" t="s">
        <v>8871</v>
      </c>
      <c r="N223" t="s">
        <v>342</v>
      </c>
      <c r="O223" t="s">
        <v>348</v>
      </c>
      <c r="P223" t="s">
        <v>16997</v>
      </c>
      <c r="Q223" t="s">
        <v>1671</v>
      </c>
    </row>
    <row r="224" spans="1:17">
      <c r="A224" t="s">
        <v>16429</v>
      </c>
      <c r="B224" t="s">
        <v>106</v>
      </c>
      <c r="C224" t="s">
        <v>214</v>
      </c>
      <c r="D224" t="s">
        <v>10</v>
      </c>
      <c r="E224" t="s">
        <v>147</v>
      </c>
      <c r="F224" t="s">
        <v>16430</v>
      </c>
      <c r="G224" t="s">
        <v>18</v>
      </c>
      <c r="H224" t="s">
        <v>11249</v>
      </c>
      <c r="J224" s="61" t="s">
        <v>19</v>
      </c>
      <c r="K224" s="61">
        <v>43942.419444444444</v>
      </c>
      <c r="M224" t="s">
        <v>425</v>
      </c>
      <c r="N224" t="s">
        <v>342</v>
      </c>
      <c r="O224" t="s">
        <v>343</v>
      </c>
      <c r="P224" t="s">
        <v>103</v>
      </c>
      <c r="Q224" t="s">
        <v>749</v>
      </c>
    </row>
    <row r="225" spans="1:17">
      <c r="A225" t="s">
        <v>16431</v>
      </c>
      <c r="B225" t="s">
        <v>106</v>
      </c>
      <c r="C225" t="s">
        <v>214</v>
      </c>
      <c r="D225" t="s">
        <v>10</v>
      </c>
      <c r="E225" t="s">
        <v>8531</v>
      </c>
      <c r="F225" t="s">
        <v>16432</v>
      </c>
      <c r="G225" t="s">
        <v>18</v>
      </c>
      <c r="H225" t="s">
        <v>705</v>
      </c>
      <c r="J225" s="61" t="s">
        <v>40</v>
      </c>
      <c r="K225" s="61">
        <v>43942.443055555559</v>
      </c>
      <c r="M225" t="s">
        <v>8526</v>
      </c>
      <c r="N225" t="s">
        <v>342</v>
      </c>
      <c r="O225" t="s">
        <v>344</v>
      </c>
      <c r="P225" t="s">
        <v>17063</v>
      </c>
      <c r="Q225" t="s">
        <v>17064</v>
      </c>
    </row>
    <row r="226" spans="1:17">
      <c r="A226" t="s">
        <v>16433</v>
      </c>
      <c r="B226" t="s">
        <v>305</v>
      </c>
      <c r="C226" t="s">
        <v>214</v>
      </c>
      <c r="D226" t="s">
        <v>10</v>
      </c>
      <c r="E226" t="s">
        <v>731</v>
      </c>
      <c r="F226" t="s">
        <v>16434</v>
      </c>
      <c r="G226" t="s">
        <v>6306</v>
      </c>
      <c r="H226" t="s">
        <v>14169</v>
      </c>
      <c r="J226" s="61" t="s">
        <v>14260</v>
      </c>
      <c r="K226" s="61">
        <v>43942.445138888892</v>
      </c>
      <c r="M226" t="s">
        <v>732</v>
      </c>
      <c r="N226" t="s">
        <v>342</v>
      </c>
      <c r="O226" t="s">
        <v>343</v>
      </c>
      <c r="P226" t="s">
        <v>103</v>
      </c>
      <c r="Q226" t="s">
        <v>749</v>
      </c>
    </row>
    <row r="227" spans="1:17">
      <c r="A227" t="s">
        <v>16435</v>
      </c>
      <c r="B227" t="s">
        <v>106</v>
      </c>
      <c r="C227" t="s">
        <v>214</v>
      </c>
      <c r="D227" t="s">
        <v>10</v>
      </c>
      <c r="E227" t="s">
        <v>48</v>
      </c>
      <c r="F227" t="s">
        <v>16436</v>
      </c>
      <c r="G227" t="s">
        <v>6306</v>
      </c>
      <c r="H227" t="s">
        <v>14169</v>
      </c>
      <c r="J227" s="61" t="s">
        <v>14260</v>
      </c>
      <c r="K227" s="61">
        <v>43942.447222222225</v>
      </c>
      <c r="M227" t="s">
        <v>438</v>
      </c>
      <c r="N227" t="s">
        <v>353</v>
      </c>
      <c r="O227" t="s">
        <v>742</v>
      </c>
      <c r="P227" t="s">
        <v>103</v>
      </c>
      <c r="Q227" t="s">
        <v>17065</v>
      </c>
    </row>
    <row r="228" spans="1:17">
      <c r="A228" t="s">
        <v>16437</v>
      </c>
      <c r="B228" t="s">
        <v>106</v>
      </c>
      <c r="C228" t="s">
        <v>214</v>
      </c>
      <c r="D228" t="s">
        <v>10</v>
      </c>
      <c r="E228" t="s">
        <v>48</v>
      </c>
      <c r="F228" t="s">
        <v>16436</v>
      </c>
      <c r="G228" t="s">
        <v>6306</v>
      </c>
      <c r="H228" t="s">
        <v>13984</v>
      </c>
      <c r="J228" s="61" t="s">
        <v>14257</v>
      </c>
      <c r="K228" s="61">
        <v>43942.447916666664</v>
      </c>
      <c r="M228" t="s">
        <v>438</v>
      </c>
      <c r="N228" t="s">
        <v>342</v>
      </c>
      <c r="O228" t="s">
        <v>349</v>
      </c>
      <c r="P228" t="s">
        <v>103</v>
      </c>
      <c r="Q228" t="s">
        <v>16848</v>
      </c>
    </row>
    <row r="229" spans="1:17">
      <c r="A229" t="s">
        <v>16438</v>
      </c>
      <c r="B229" t="s">
        <v>106</v>
      </c>
      <c r="C229" t="s">
        <v>214</v>
      </c>
      <c r="D229" t="s">
        <v>20</v>
      </c>
      <c r="E229" t="s">
        <v>676</v>
      </c>
      <c r="F229" t="s">
        <v>16439</v>
      </c>
      <c r="G229" t="s">
        <v>18</v>
      </c>
      <c r="H229" t="s">
        <v>705</v>
      </c>
      <c r="J229" s="61" t="s">
        <v>8525</v>
      </c>
      <c r="K229" s="61">
        <v>43942.463194444441</v>
      </c>
      <c r="M229" t="s">
        <v>10495</v>
      </c>
      <c r="N229" t="s">
        <v>342</v>
      </c>
      <c r="O229" t="s">
        <v>344</v>
      </c>
      <c r="P229" t="s">
        <v>17066</v>
      </c>
      <c r="Q229" t="s">
        <v>17067</v>
      </c>
    </row>
    <row r="230" spans="1:17">
      <c r="A230" t="s">
        <v>16440</v>
      </c>
      <c r="B230" t="s">
        <v>106</v>
      </c>
      <c r="C230" t="s">
        <v>214</v>
      </c>
      <c r="D230" t="s">
        <v>10</v>
      </c>
      <c r="E230" t="s">
        <v>1368</v>
      </c>
      <c r="F230" t="s">
        <v>16441</v>
      </c>
      <c r="G230" t="s">
        <v>12</v>
      </c>
      <c r="H230" t="s">
        <v>235</v>
      </c>
      <c r="J230" s="61" t="s">
        <v>56</v>
      </c>
      <c r="K230" s="61">
        <v>43942.461805555555</v>
      </c>
      <c r="M230" t="s">
        <v>1370</v>
      </c>
      <c r="N230" t="s">
        <v>342</v>
      </c>
      <c r="O230" t="s">
        <v>344</v>
      </c>
      <c r="P230" t="s">
        <v>103</v>
      </c>
      <c r="Q230" t="s">
        <v>749</v>
      </c>
    </row>
    <row r="231" spans="1:17">
      <c r="A231" t="s">
        <v>16442</v>
      </c>
      <c r="B231" t="s">
        <v>106</v>
      </c>
      <c r="C231" t="s">
        <v>214</v>
      </c>
      <c r="D231" t="s">
        <v>20</v>
      </c>
      <c r="E231" t="s">
        <v>15096</v>
      </c>
      <c r="F231" t="s">
        <v>16443</v>
      </c>
      <c r="G231" t="s">
        <v>12</v>
      </c>
      <c r="H231" t="s">
        <v>220</v>
      </c>
      <c r="J231" s="61" t="s">
        <v>63</v>
      </c>
      <c r="K231" s="61">
        <v>43942.467361111114</v>
      </c>
      <c r="M231" t="s">
        <v>15721</v>
      </c>
      <c r="N231" t="s">
        <v>342</v>
      </c>
      <c r="O231" t="s">
        <v>348</v>
      </c>
      <c r="P231" t="s">
        <v>17068</v>
      </c>
      <c r="Q231" t="s">
        <v>17069</v>
      </c>
    </row>
    <row r="232" spans="1:17">
      <c r="A232" t="s">
        <v>16444</v>
      </c>
      <c r="B232" t="s">
        <v>106</v>
      </c>
      <c r="C232" t="s">
        <v>214</v>
      </c>
      <c r="D232" t="s">
        <v>10</v>
      </c>
      <c r="E232" t="s">
        <v>502</v>
      </c>
      <c r="F232" t="s">
        <v>16445</v>
      </c>
      <c r="G232" t="s">
        <v>18</v>
      </c>
      <c r="H232" t="s">
        <v>705</v>
      </c>
      <c r="J232" s="61" t="s">
        <v>40</v>
      </c>
      <c r="K232" s="61">
        <v>43942.484027777777</v>
      </c>
      <c r="M232" t="s">
        <v>503</v>
      </c>
      <c r="N232" t="s">
        <v>342</v>
      </c>
      <c r="O232" t="s">
        <v>344</v>
      </c>
      <c r="P232" t="s">
        <v>17070</v>
      </c>
      <c r="Q232" t="s">
        <v>17070</v>
      </c>
    </row>
    <row r="233" spans="1:17">
      <c r="A233" t="s">
        <v>16446</v>
      </c>
      <c r="B233" t="s">
        <v>305</v>
      </c>
      <c r="C233" t="s">
        <v>214</v>
      </c>
      <c r="D233" t="s">
        <v>10</v>
      </c>
      <c r="E233" t="s">
        <v>79</v>
      </c>
      <c r="F233" t="s">
        <v>16447</v>
      </c>
      <c r="G233" t="s">
        <v>18</v>
      </c>
      <c r="H233" t="s">
        <v>116</v>
      </c>
      <c r="J233" s="61" t="s">
        <v>117</v>
      </c>
      <c r="K233" s="61">
        <v>43942.488888888889</v>
      </c>
      <c r="M233" t="s">
        <v>606</v>
      </c>
      <c r="N233" t="s">
        <v>342</v>
      </c>
      <c r="O233" t="s">
        <v>343</v>
      </c>
      <c r="P233" t="s">
        <v>103</v>
      </c>
      <c r="Q233" t="s">
        <v>749</v>
      </c>
    </row>
    <row r="234" spans="1:17">
      <c r="A234" t="s">
        <v>16448</v>
      </c>
      <c r="B234" t="s">
        <v>106</v>
      </c>
      <c r="C234" t="s">
        <v>214</v>
      </c>
      <c r="D234" t="s">
        <v>20</v>
      </c>
      <c r="E234" t="s">
        <v>94</v>
      </c>
      <c r="F234" t="s">
        <v>16449</v>
      </c>
      <c r="G234" t="s">
        <v>6306</v>
      </c>
      <c r="H234" t="s">
        <v>14169</v>
      </c>
      <c r="J234" s="61" t="s">
        <v>14260</v>
      </c>
      <c r="K234" s="61">
        <v>43942.502083333333</v>
      </c>
      <c r="M234" t="s">
        <v>439</v>
      </c>
      <c r="N234" t="s">
        <v>353</v>
      </c>
      <c r="O234" t="s">
        <v>742</v>
      </c>
      <c r="P234" t="s">
        <v>103</v>
      </c>
      <c r="Q234" t="s">
        <v>17071</v>
      </c>
    </row>
    <row r="235" spans="1:17">
      <c r="A235" t="s">
        <v>16450</v>
      </c>
      <c r="B235" t="s">
        <v>305</v>
      </c>
      <c r="C235" t="s">
        <v>214</v>
      </c>
      <c r="D235" t="s">
        <v>20</v>
      </c>
      <c r="E235" t="s">
        <v>16451</v>
      </c>
      <c r="F235" t="s">
        <v>16452</v>
      </c>
      <c r="G235" t="s">
        <v>6306</v>
      </c>
      <c r="H235" t="s">
        <v>13984</v>
      </c>
      <c r="J235" s="61" t="s">
        <v>14257</v>
      </c>
      <c r="K235" s="61">
        <v>43942.513888888891</v>
      </c>
      <c r="M235" t="s">
        <v>16797</v>
      </c>
      <c r="N235" t="s">
        <v>342</v>
      </c>
      <c r="O235" t="s">
        <v>343</v>
      </c>
      <c r="P235" t="s">
        <v>103</v>
      </c>
      <c r="Q235" t="s">
        <v>759</v>
      </c>
    </row>
    <row r="236" spans="1:17">
      <c r="A236" t="s">
        <v>16453</v>
      </c>
      <c r="B236" t="s">
        <v>9</v>
      </c>
      <c r="C236" t="s">
        <v>214</v>
      </c>
      <c r="D236" t="s">
        <v>20</v>
      </c>
      <c r="E236" t="s">
        <v>6823</v>
      </c>
      <c r="F236" t="s">
        <v>16454</v>
      </c>
      <c r="G236" t="s">
        <v>12</v>
      </c>
      <c r="H236" t="s">
        <v>11845</v>
      </c>
      <c r="J236" s="61" t="s">
        <v>53</v>
      </c>
      <c r="K236" s="61">
        <v>43942.582638888889</v>
      </c>
      <c r="M236" t="s">
        <v>6825</v>
      </c>
      <c r="N236" t="s">
        <v>342</v>
      </c>
      <c r="O236" t="s">
        <v>348</v>
      </c>
      <c r="P236" t="s">
        <v>7649</v>
      </c>
      <c r="Q236" t="s">
        <v>17072</v>
      </c>
    </row>
    <row r="237" spans="1:17">
      <c r="A237" t="s">
        <v>16455</v>
      </c>
      <c r="B237" t="s">
        <v>106</v>
      </c>
      <c r="C237" t="s">
        <v>214</v>
      </c>
      <c r="D237" t="s">
        <v>20</v>
      </c>
      <c r="E237" t="s">
        <v>35</v>
      </c>
      <c r="F237" t="s">
        <v>16456</v>
      </c>
      <c r="G237" t="s">
        <v>18</v>
      </c>
      <c r="H237" t="s">
        <v>9906</v>
      </c>
      <c r="J237" s="61" t="s">
        <v>101</v>
      </c>
      <c r="K237" s="61">
        <v>43942.618750000001</v>
      </c>
      <c r="M237" t="s">
        <v>361</v>
      </c>
      <c r="N237" t="s">
        <v>342</v>
      </c>
      <c r="O237" t="s">
        <v>344</v>
      </c>
      <c r="P237" t="s">
        <v>103</v>
      </c>
      <c r="Q237" t="s">
        <v>17073</v>
      </c>
    </row>
    <row r="238" spans="1:17">
      <c r="A238" t="s">
        <v>16457</v>
      </c>
      <c r="B238" t="s">
        <v>106</v>
      </c>
      <c r="C238" t="s">
        <v>214</v>
      </c>
      <c r="D238" t="s">
        <v>20</v>
      </c>
      <c r="E238" t="s">
        <v>137</v>
      </c>
      <c r="F238" t="s">
        <v>16458</v>
      </c>
      <c r="G238" t="s">
        <v>12</v>
      </c>
      <c r="H238" t="s">
        <v>62</v>
      </c>
      <c r="J238" s="61" t="s">
        <v>84</v>
      </c>
      <c r="K238" s="61">
        <v>43942.628472222219</v>
      </c>
      <c r="M238" t="s">
        <v>369</v>
      </c>
      <c r="N238" t="s">
        <v>342</v>
      </c>
      <c r="O238" t="s">
        <v>349</v>
      </c>
      <c r="P238" t="s">
        <v>17074</v>
      </c>
      <c r="Q238" t="s">
        <v>17075</v>
      </c>
    </row>
    <row r="239" spans="1:17">
      <c r="A239" t="s">
        <v>16459</v>
      </c>
      <c r="B239" t="s">
        <v>106</v>
      </c>
      <c r="C239" t="s">
        <v>214</v>
      </c>
      <c r="D239" t="s">
        <v>10</v>
      </c>
      <c r="E239" t="s">
        <v>488</v>
      </c>
      <c r="F239" t="s">
        <v>16460</v>
      </c>
      <c r="G239" t="s">
        <v>18</v>
      </c>
      <c r="H239" t="s">
        <v>11249</v>
      </c>
      <c r="J239" s="61" t="s">
        <v>19</v>
      </c>
      <c r="K239" s="61">
        <v>43942.656944444447</v>
      </c>
      <c r="M239" t="s">
        <v>489</v>
      </c>
      <c r="N239" t="s">
        <v>342</v>
      </c>
      <c r="O239" t="s">
        <v>349</v>
      </c>
      <c r="P239" t="s">
        <v>15699</v>
      </c>
      <c r="Q239" t="s">
        <v>765</v>
      </c>
    </row>
    <row r="240" spans="1:17">
      <c r="A240" t="s">
        <v>16461</v>
      </c>
      <c r="B240" t="s">
        <v>106</v>
      </c>
      <c r="C240" t="s">
        <v>214</v>
      </c>
      <c r="D240" t="s">
        <v>10</v>
      </c>
      <c r="E240" t="s">
        <v>672</v>
      </c>
      <c r="F240" t="s">
        <v>16462</v>
      </c>
      <c r="G240" t="s">
        <v>18</v>
      </c>
      <c r="H240" t="s">
        <v>705</v>
      </c>
      <c r="J240" s="61" t="s">
        <v>40</v>
      </c>
      <c r="K240" s="61">
        <v>43942.708333333336</v>
      </c>
      <c r="M240" t="s">
        <v>673</v>
      </c>
      <c r="N240" t="s">
        <v>342</v>
      </c>
      <c r="O240" t="s">
        <v>344</v>
      </c>
      <c r="P240" t="s">
        <v>17076</v>
      </c>
      <c r="Q240" t="s">
        <v>17077</v>
      </c>
    </row>
    <row r="241" spans="1:17">
      <c r="A241" t="s">
        <v>16463</v>
      </c>
      <c r="B241" t="s">
        <v>106</v>
      </c>
      <c r="C241" t="s">
        <v>214</v>
      </c>
      <c r="D241" t="s">
        <v>10</v>
      </c>
      <c r="E241" t="s">
        <v>327</v>
      </c>
      <c r="F241" t="s">
        <v>16464</v>
      </c>
      <c r="G241" t="s">
        <v>12</v>
      </c>
      <c r="H241" t="s">
        <v>62</v>
      </c>
      <c r="J241" s="61" t="s">
        <v>84</v>
      </c>
      <c r="K241" s="61">
        <v>43942.722916666666</v>
      </c>
      <c r="M241" t="s">
        <v>397</v>
      </c>
      <c r="N241" t="s">
        <v>342</v>
      </c>
      <c r="O241" t="s">
        <v>349</v>
      </c>
      <c r="P241" t="s">
        <v>17078</v>
      </c>
      <c r="Q241" t="s">
        <v>17079</v>
      </c>
    </row>
    <row r="242" spans="1:17">
      <c r="A242" t="s">
        <v>16465</v>
      </c>
      <c r="B242" t="s">
        <v>106</v>
      </c>
      <c r="C242" t="s">
        <v>214</v>
      </c>
      <c r="D242" t="s">
        <v>20</v>
      </c>
      <c r="E242" t="s">
        <v>15069</v>
      </c>
      <c r="F242" t="s">
        <v>16466</v>
      </c>
      <c r="G242" t="s">
        <v>12</v>
      </c>
      <c r="H242" t="s">
        <v>62</v>
      </c>
      <c r="J242" s="61" t="s">
        <v>84</v>
      </c>
      <c r="K242" s="61">
        <v>43942.740972222222</v>
      </c>
      <c r="M242" t="s">
        <v>15707</v>
      </c>
      <c r="N242" t="s">
        <v>342</v>
      </c>
      <c r="O242" t="s">
        <v>349</v>
      </c>
      <c r="P242" t="s">
        <v>17080</v>
      </c>
      <c r="Q242" t="s">
        <v>17080</v>
      </c>
    </row>
    <row r="243" spans="1:17">
      <c r="A243" t="s">
        <v>16467</v>
      </c>
      <c r="B243" t="s">
        <v>9</v>
      </c>
      <c r="C243" t="s">
        <v>214</v>
      </c>
      <c r="D243" t="s">
        <v>10</v>
      </c>
      <c r="E243" t="s">
        <v>142</v>
      </c>
      <c r="F243" t="s">
        <v>695</v>
      </c>
      <c r="G243" t="s">
        <v>18</v>
      </c>
      <c r="H243" t="s">
        <v>705</v>
      </c>
      <c r="J243" s="61" t="s">
        <v>40</v>
      </c>
      <c r="K243" s="61">
        <v>43942.758333333331</v>
      </c>
      <c r="M243" t="s">
        <v>360</v>
      </c>
      <c r="N243" t="s">
        <v>342</v>
      </c>
      <c r="O243" t="s">
        <v>344</v>
      </c>
      <c r="P243" t="s">
        <v>17081</v>
      </c>
      <c r="Q243" t="s">
        <v>17082</v>
      </c>
    </row>
    <row r="244" spans="1:17">
      <c r="A244" t="s">
        <v>16468</v>
      </c>
      <c r="B244" t="s">
        <v>106</v>
      </c>
      <c r="C244" t="s">
        <v>214</v>
      </c>
      <c r="D244" t="s">
        <v>20</v>
      </c>
      <c r="E244" t="s">
        <v>8869</v>
      </c>
      <c r="F244" t="s">
        <v>16469</v>
      </c>
      <c r="G244" t="s">
        <v>12</v>
      </c>
      <c r="H244" t="s">
        <v>220</v>
      </c>
      <c r="J244" s="61" t="s">
        <v>30</v>
      </c>
      <c r="K244" s="61">
        <v>43943.4</v>
      </c>
      <c r="M244" t="s">
        <v>8871</v>
      </c>
      <c r="N244" t="s">
        <v>342</v>
      </c>
      <c r="O244" t="s">
        <v>347</v>
      </c>
      <c r="P244" t="s">
        <v>17083</v>
      </c>
      <c r="Q244" t="s">
        <v>17084</v>
      </c>
    </row>
    <row r="245" spans="1:17">
      <c r="A245" t="s">
        <v>16470</v>
      </c>
      <c r="B245" t="s">
        <v>106</v>
      </c>
      <c r="C245" t="s">
        <v>214</v>
      </c>
      <c r="D245" t="s">
        <v>20</v>
      </c>
      <c r="E245" t="s">
        <v>16471</v>
      </c>
      <c r="F245" t="s">
        <v>16472</v>
      </c>
      <c r="G245" t="s">
        <v>6306</v>
      </c>
      <c r="H245" t="s">
        <v>14169</v>
      </c>
      <c r="J245" s="61" t="s">
        <v>14260</v>
      </c>
      <c r="K245" s="61">
        <v>43943.406944444447</v>
      </c>
      <c r="M245" t="s">
        <v>16798</v>
      </c>
      <c r="N245" t="s">
        <v>353</v>
      </c>
      <c r="O245" t="s">
        <v>742</v>
      </c>
      <c r="P245" t="s">
        <v>103</v>
      </c>
      <c r="Q245" t="s">
        <v>17085</v>
      </c>
    </row>
    <row r="246" spans="1:17">
      <c r="A246" t="s">
        <v>16473</v>
      </c>
      <c r="B246" t="s">
        <v>106</v>
      </c>
      <c r="C246" t="s">
        <v>214</v>
      </c>
      <c r="D246" t="s">
        <v>10</v>
      </c>
      <c r="E246" t="s">
        <v>8531</v>
      </c>
      <c r="F246" t="s">
        <v>16474</v>
      </c>
      <c r="G246" t="s">
        <v>18</v>
      </c>
      <c r="H246" t="s">
        <v>705</v>
      </c>
      <c r="J246" s="61" t="s">
        <v>40</v>
      </c>
      <c r="K246" s="61">
        <v>43943.417361111111</v>
      </c>
      <c r="M246" t="s">
        <v>8526</v>
      </c>
      <c r="N246" t="s">
        <v>342</v>
      </c>
      <c r="O246" t="s">
        <v>344</v>
      </c>
      <c r="P246" t="s">
        <v>17086</v>
      </c>
      <c r="Q246" t="s">
        <v>17086</v>
      </c>
    </row>
    <row r="247" spans="1:17">
      <c r="A247" t="s">
        <v>16475</v>
      </c>
      <c r="B247" t="s">
        <v>106</v>
      </c>
      <c r="C247" t="s">
        <v>214</v>
      </c>
      <c r="D247" t="s">
        <v>20</v>
      </c>
      <c r="E247" t="s">
        <v>8869</v>
      </c>
      <c r="F247" t="s">
        <v>16476</v>
      </c>
      <c r="G247" t="s">
        <v>12</v>
      </c>
      <c r="H247" t="s">
        <v>264</v>
      </c>
      <c r="J247" s="61" t="s">
        <v>30</v>
      </c>
      <c r="K247" s="61">
        <v>43943.425000000003</v>
      </c>
      <c r="M247" t="s">
        <v>8871</v>
      </c>
      <c r="N247" t="s">
        <v>342</v>
      </c>
      <c r="O247" t="s">
        <v>349</v>
      </c>
      <c r="P247" t="s">
        <v>17083</v>
      </c>
      <c r="Q247" t="s">
        <v>17084</v>
      </c>
    </row>
    <row r="248" spans="1:17">
      <c r="A248" t="s">
        <v>16477</v>
      </c>
      <c r="B248" t="s">
        <v>106</v>
      </c>
      <c r="C248" t="s">
        <v>214</v>
      </c>
      <c r="D248" t="s">
        <v>20</v>
      </c>
      <c r="E248" t="s">
        <v>16478</v>
      </c>
      <c r="F248" t="s">
        <v>16479</v>
      </c>
      <c r="G248" t="s">
        <v>25</v>
      </c>
      <c r="H248" t="s">
        <v>26</v>
      </c>
      <c r="J248" s="61" t="s">
        <v>27</v>
      </c>
      <c r="K248" s="61">
        <v>43943.431250000001</v>
      </c>
      <c r="M248" t="s">
        <v>683</v>
      </c>
      <c r="N248" t="s">
        <v>342</v>
      </c>
      <c r="O248" t="s">
        <v>347</v>
      </c>
      <c r="P248" t="s">
        <v>17087</v>
      </c>
      <c r="Q248" t="s">
        <v>17088</v>
      </c>
    </row>
    <row r="249" spans="1:17">
      <c r="A249" t="s">
        <v>16480</v>
      </c>
      <c r="B249" t="s">
        <v>106</v>
      </c>
      <c r="C249" t="s">
        <v>214</v>
      </c>
      <c r="D249" t="s">
        <v>10</v>
      </c>
      <c r="E249" t="s">
        <v>16481</v>
      </c>
      <c r="F249" t="s">
        <v>16482</v>
      </c>
      <c r="G249" t="s">
        <v>12</v>
      </c>
      <c r="H249" t="s">
        <v>179</v>
      </c>
      <c r="J249" s="61" t="s">
        <v>58</v>
      </c>
      <c r="K249" s="61">
        <v>43943.438194444447</v>
      </c>
      <c r="M249" t="s">
        <v>748</v>
      </c>
      <c r="N249" t="s">
        <v>342</v>
      </c>
      <c r="O249" t="s">
        <v>740</v>
      </c>
      <c r="P249" t="s">
        <v>17089</v>
      </c>
      <c r="Q249" t="s">
        <v>17090</v>
      </c>
    </row>
    <row r="250" spans="1:17">
      <c r="A250" t="s">
        <v>16483</v>
      </c>
      <c r="B250" t="s">
        <v>106</v>
      </c>
      <c r="C250" t="s">
        <v>214</v>
      </c>
      <c r="D250" t="s">
        <v>10</v>
      </c>
      <c r="E250" t="s">
        <v>76</v>
      </c>
      <c r="F250" t="s">
        <v>16484</v>
      </c>
      <c r="G250" t="s">
        <v>12</v>
      </c>
      <c r="H250" t="s">
        <v>1018</v>
      </c>
      <c r="J250" s="61" t="s">
        <v>224</v>
      </c>
      <c r="K250" s="61">
        <v>43943.45208333333</v>
      </c>
      <c r="M250" t="s">
        <v>531</v>
      </c>
      <c r="N250" t="s">
        <v>342</v>
      </c>
      <c r="O250" t="s">
        <v>347</v>
      </c>
      <c r="P250" t="s">
        <v>103</v>
      </c>
      <c r="Q250" t="s">
        <v>749</v>
      </c>
    </row>
    <row r="251" spans="1:17">
      <c r="A251" t="s">
        <v>16485</v>
      </c>
      <c r="B251" t="s">
        <v>106</v>
      </c>
      <c r="C251" t="s">
        <v>214</v>
      </c>
      <c r="D251" t="s">
        <v>10</v>
      </c>
      <c r="E251" t="s">
        <v>16403</v>
      </c>
      <c r="F251" t="s">
        <v>16486</v>
      </c>
      <c r="G251" t="s">
        <v>12</v>
      </c>
      <c r="H251" t="s">
        <v>65</v>
      </c>
      <c r="J251" s="61" t="s">
        <v>177</v>
      </c>
      <c r="K251" s="61">
        <v>43943.460416666669</v>
      </c>
      <c r="M251" t="s">
        <v>16795</v>
      </c>
      <c r="N251" t="s">
        <v>342</v>
      </c>
      <c r="O251" t="s">
        <v>347</v>
      </c>
      <c r="P251" t="s">
        <v>17091</v>
      </c>
      <c r="Q251" t="s">
        <v>17092</v>
      </c>
    </row>
    <row r="252" spans="1:17">
      <c r="A252" t="s">
        <v>16487</v>
      </c>
      <c r="B252" t="s">
        <v>106</v>
      </c>
      <c r="C252" t="s">
        <v>214</v>
      </c>
      <c r="D252" t="s">
        <v>10</v>
      </c>
      <c r="E252" t="s">
        <v>67</v>
      </c>
      <c r="F252" t="s">
        <v>16488</v>
      </c>
      <c r="G252" t="s">
        <v>12</v>
      </c>
      <c r="H252" t="s">
        <v>11845</v>
      </c>
      <c r="J252" s="61" t="s">
        <v>53</v>
      </c>
      <c r="K252" s="61">
        <v>43943.498611111114</v>
      </c>
      <c r="M252" t="s">
        <v>370</v>
      </c>
      <c r="N252" t="s">
        <v>342</v>
      </c>
      <c r="O252" t="s">
        <v>347</v>
      </c>
      <c r="P252" t="s">
        <v>103</v>
      </c>
      <c r="Q252" t="s">
        <v>17093</v>
      </c>
    </row>
    <row r="253" spans="1:17">
      <c r="A253" t="s">
        <v>16489</v>
      </c>
      <c r="B253" t="s">
        <v>106</v>
      </c>
      <c r="C253" t="s">
        <v>214</v>
      </c>
      <c r="D253" t="s">
        <v>10</v>
      </c>
      <c r="E253" t="s">
        <v>15268</v>
      </c>
      <c r="F253" t="s">
        <v>16490</v>
      </c>
      <c r="G253" t="s">
        <v>18</v>
      </c>
      <c r="H253" t="s">
        <v>705</v>
      </c>
      <c r="J253" s="61" t="s">
        <v>40</v>
      </c>
      <c r="K253" s="61">
        <v>43943.605555555558</v>
      </c>
      <c r="M253" t="s">
        <v>15812</v>
      </c>
      <c r="N253" t="s">
        <v>342</v>
      </c>
      <c r="O253" t="s">
        <v>344</v>
      </c>
      <c r="P253" t="s">
        <v>17094</v>
      </c>
      <c r="Q253" t="s">
        <v>17095</v>
      </c>
    </row>
    <row r="254" spans="1:17">
      <c r="A254" t="s">
        <v>16491</v>
      </c>
      <c r="B254" t="s">
        <v>106</v>
      </c>
      <c r="C254" t="s">
        <v>214</v>
      </c>
      <c r="D254" t="s">
        <v>20</v>
      </c>
      <c r="E254" t="s">
        <v>4750</v>
      </c>
      <c r="F254" t="s">
        <v>16492</v>
      </c>
      <c r="G254" t="s">
        <v>12</v>
      </c>
      <c r="H254" t="s">
        <v>220</v>
      </c>
      <c r="J254" s="61" t="s">
        <v>53</v>
      </c>
      <c r="K254" s="61">
        <v>43943.669444444444</v>
      </c>
      <c r="M254" t="s">
        <v>472</v>
      </c>
      <c r="N254" t="s">
        <v>342</v>
      </c>
      <c r="O254" t="s">
        <v>348</v>
      </c>
      <c r="P254" t="s">
        <v>17096</v>
      </c>
      <c r="Q254" t="s">
        <v>15867</v>
      </c>
    </row>
    <row r="255" spans="1:17">
      <c r="A255" t="s">
        <v>16493</v>
      </c>
      <c r="B255" t="s">
        <v>106</v>
      </c>
      <c r="C255" t="s">
        <v>214</v>
      </c>
      <c r="D255" t="s">
        <v>10</v>
      </c>
      <c r="E255" t="s">
        <v>1046</v>
      </c>
      <c r="F255" t="s">
        <v>16494</v>
      </c>
      <c r="G255" t="s">
        <v>25</v>
      </c>
      <c r="H255" t="s">
        <v>26</v>
      </c>
      <c r="J255" s="61" t="s">
        <v>27</v>
      </c>
      <c r="K255" s="61">
        <v>43943.736111111109</v>
      </c>
      <c r="M255" t="s">
        <v>1048</v>
      </c>
      <c r="N255" t="s">
        <v>342</v>
      </c>
      <c r="O255" t="s">
        <v>347</v>
      </c>
      <c r="P255" t="s">
        <v>17097</v>
      </c>
      <c r="Q255" t="s">
        <v>17098</v>
      </c>
    </row>
    <row r="256" spans="1:17">
      <c r="A256" t="s">
        <v>16495</v>
      </c>
      <c r="B256" t="s">
        <v>15</v>
      </c>
      <c r="C256" t="s">
        <v>214</v>
      </c>
      <c r="D256" t="s">
        <v>20</v>
      </c>
      <c r="E256" t="s">
        <v>9995</v>
      </c>
      <c r="F256" t="s">
        <v>16496</v>
      </c>
      <c r="G256" t="s">
        <v>12</v>
      </c>
      <c r="H256" t="s">
        <v>2042</v>
      </c>
      <c r="J256" s="61" t="s">
        <v>56</v>
      </c>
      <c r="K256" s="61">
        <v>43943.752083333333</v>
      </c>
      <c r="M256" t="s">
        <v>13748</v>
      </c>
      <c r="N256" t="s">
        <v>342</v>
      </c>
      <c r="O256" t="s">
        <v>343</v>
      </c>
      <c r="P256" t="s">
        <v>103</v>
      </c>
      <c r="Q256" t="s">
        <v>749</v>
      </c>
    </row>
    <row r="257" spans="1:17">
      <c r="A257" t="s">
        <v>16497</v>
      </c>
      <c r="B257" t="s">
        <v>106</v>
      </c>
      <c r="C257" t="s">
        <v>214</v>
      </c>
      <c r="D257" t="s">
        <v>20</v>
      </c>
      <c r="E257" t="s">
        <v>4983</v>
      </c>
      <c r="F257" t="s">
        <v>16498</v>
      </c>
      <c r="G257" t="s">
        <v>18</v>
      </c>
      <c r="H257" t="s">
        <v>705</v>
      </c>
      <c r="J257" s="61" t="s">
        <v>8525</v>
      </c>
      <c r="K257" s="61">
        <v>43943.760416666664</v>
      </c>
      <c r="M257" t="s">
        <v>4985</v>
      </c>
      <c r="N257" t="s">
        <v>342</v>
      </c>
      <c r="O257" t="s">
        <v>344</v>
      </c>
      <c r="P257" t="s">
        <v>17099</v>
      </c>
      <c r="Q257" t="s">
        <v>17100</v>
      </c>
    </row>
    <row r="258" spans="1:17">
      <c r="A258" t="s">
        <v>16499</v>
      </c>
      <c r="B258" t="s">
        <v>9</v>
      </c>
      <c r="C258" t="s">
        <v>214</v>
      </c>
      <c r="D258" t="s">
        <v>10</v>
      </c>
      <c r="E258" t="s">
        <v>14999</v>
      </c>
      <c r="F258" t="s">
        <v>16500</v>
      </c>
      <c r="G258" t="s">
        <v>12</v>
      </c>
      <c r="H258" t="s">
        <v>157</v>
      </c>
      <c r="J258" s="61" t="s">
        <v>87</v>
      </c>
      <c r="K258" s="61">
        <v>43943.87222222222</v>
      </c>
      <c r="M258" t="s">
        <v>15673</v>
      </c>
      <c r="N258" t="s">
        <v>342</v>
      </c>
      <c r="O258" t="s">
        <v>348</v>
      </c>
      <c r="P258" t="s">
        <v>17101</v>
      </c>
      <c r="Q258" t="s">
        <v>17102</v>
      </c>
    </row>
    <row r="259" spans="1:17">
      <c r="A259" t="s">
        <v>16501</v>
      </c>
      <c r="B259" t="s">
        <v>106</v>
      </c>
      <c r="C259" t="s">
        <v>214</v>
      </c>
      <c r="D259" t="s">
        <v>20</v>
      </c>
      <c r="E259" t="s">
        <v>6260</v>
      </c>
      <c r="F259" t="s">
        <v>16502</v>
      </c>
      <c r="G259" t="s">
        <v>12</v>
      </c>
      <c r="H259" t="s">
        <v>264</v>
      </c>
      <c r="J259" s="61" t="s">
        <v>30</v>
      </c>
      <c r="K259" s="61">
        <v>43944.385416666664</v>
      </c>
      <c r="M259" t="s">
        <v>473</v>
      </c>
      <c r="N259" t="s">
        <v>342</v>
      </c>
      <c r="O259" t="s">
        <v>348</v>
      </c>
      <c r="P259" t="s">
        <v>17062</v>
      </c>
      <c r="Q259" t="s">
        <v>1671</v>
      </c>
    </row>
    <row r="260" spans="1:17">
      <c r="A260" t="s">
        <v>16503</v>
      </c>
      <c r="B260" t="s">
        <v>106</v>
      </c>
      <c r="C260" t="s">
        <v>214</v>
      </c>
      <c r="D260" t="s">
        <v>10</v>
      </c>
      <c r="E260" t="s">
        <v>8072</v>
      </c>
      <c r="F260" t="s">
        <v>16504</v>
      </c>
      <c r="G260" t="s">
        <v>18</v>
      </c>
      <c r="H260" t="s">
        <v>238</v>
      </c>
      <c r="J260" s="61" t="s">
        <v>110</v>
      </c>
      <c r="K260" s="61">
        <v>43944.411805555559</v>
      </c>
      <c r="M260" t="s">
        <v>8074</v>
      </c>
      <c r="N260" t="s">
        <v>342</v>
      </c>
      <c r="O260" t="s">
        <v>349</v>
      </c>
      <c r="P260" t="s">
        <v>17103</v>
      </c>
      <c r="Q260" t="s">
        <v>17104</v>
      </c>
    </row>
    <row r="261" spans="1:17">
      <c r="A261" t="s">
        <v>16505</v>
      </c>
      <c r="B261" t="s">
        <v>305</v>
      </c>
      <c r="C261" t="s">
        <v>214</v>
      </c>
      <c r="D261" t="s">
        <v>10</v>
      </c>
      <c r="E261" t="s">
        <v>15311</v>
      </c>
      <c r="F261" t="s">
        <v>16506</v>
      </c>
      <c r="G261" t="s">
        <v>18</v>
      </c>
      <c r="H261" t="s">
        <v>209</v>
      </c>
      <c r="J261" s="61" t="s">
        <v>110</v>
      </c>
      <c r="K261" s="61">
        <v>43944.44027777778</v>
      </c>
      <c r="M261" t="s">
        <v>15835</v>
      </c>
      <c r="N261" t="s">
        <v>342</v>
      </c>
      <c r="O261" t="s">
        <v>343</v>
      </c>
      <c r="P261" t="s">
        <v>103</v>
      </c>
      <c r="Q261" t="s">
        <v>749</v>
      </c>
    </row>
    <row r="262" spans="1:17">
      <c r="A262" t="s">
        <v>16507</v>
      </c>
      <c r="B262" t="s">
        <v>106</v>
      </c>
      <c r="C262" t="s">
        <v>214</v>
      </c>
      <c r="D262" t="s">
        <v>10</v>
      </c>
      <c r="E262" t="s">
        <v>1368</v>
      </c>
      <c r="F262" t="s">
        <v>16508</v>
      </c>
      <c r="G262" t="s">
        <v>12</v>
      </c>
      <c r="H262" t="s">
        <v>2042</v>
      </c>
      <c r="J262" s="61" t="s">
        <v>56</v>
      </c>
      <c r="K262" s="61">
        <v>43944.446527777778</v>
      </c>
      <c r="M262" t="s">
        <v>1370</v>
      </c>
      <c r="N262" t="s">
        <v>342</v>
      </c>
      <c r="O262" t="s">
        <v>344</v>
      </c>
      <c r="P262" t="s">
        <v>17105</v>
      </c>
      <c r="Q262" t="s">
        <v>17106</v>
      </c>
    </row>
    <row r="263" spans="1:17">
      <c r="A263" t="s">
        <v>16509</v>
      </c>
      <c r="B263" t="s">
        <v>106</v>
      </c>
      <c r="C263" t="s">
        <v>214</v>
      </c>
      <c r="D263" t="s">
        <v>20</v>
      </c>
      <c r="E263" t="s">
        <v>82</v>
      </c>
      <c r="F263" t="s">
        <v>16510</v>
      </c>
      <c r="G263" t="s">
        <v>25</v>
      </c>
      <c r="H263" t="s">
        <v>26</v>
      </c>
      <c r="J263" s="61" t="s">
        <v>27</v>
      </c>
      <c r="K263" s="61">
        <v>43944.45208333333</v>
      </c>
      <c r="M263" t="s">
        <v>6950</v>
      </c>
      <c r="N263" t="s">
        <v>342</v>
      </c>
      <c r="O263" t="s">
        <v>347</v>
      </c>
      <c r="P263" t="s">
        <v>17107</v>
      </c>
      <c r="Q263" t="s">
        <v>17108</v>
      </c>
    </row>
    <row r="264" spans="1:17">
      <c r="A264" t="s">
        <v>16511</v>
      </c>
      <c r="B264" t="s">
        <v>106</v>
      </c>
      <c r="C264" t="s">
        <v>214</v>
      </c>
      <c r="D264" t="s">
        <v>10</v>
      </c>
      <c r="E264" t="s">
        <v>6873</v>
      </c>
      <c r="F264" t="s">
        <v>16512</v>
      </c>
      <c r="G264" t="s">
        <v>12</v>
      </c>
      <c r="H264" t="s">
        <v>220</v>
      </c>
      <c r="J264" s="61" t="s">
        <v>63</v>
      </c>
      <c r="K264" s="61">
        <v>43944.576388888891</v>
      </c>
      <c r="M264" t="s">
        <v>6875</v>
      </c>
      <c r="N264" t="s">
        <v>342</v>
      </c>
      <c r="O264" t="s">
        <v>348</v>
      </c>
      <c r="P264" t="s">
        <v>17109</v>
      </c>
      <c r="Q264" t="s">
        <v>17110</v>
      </c>
    </row>
    <row r="265" spans="1:17">
      <c r="A265" t="s">
        <v>16513</v>
      </c>
      <c r="B265" t="s">
        <v>106</v>
      </c>
      <c r="C265" t="s">
        <v>214</v>
      </c>
      <c r="D265" t="s">
        <v>20</v>
      </c>
      <c r="E265" t="s">
        <v>293</v>
      </c>
      <c r="F265" t="s">
        <v>16514</v>
      </c>
      <c r="G265" t="s">
        <v>12</v>
      </c>
      <c r="H265" t="s">
        <v>11845</v>
      </c>
      <c r="J265" s="61" t="s">
        <v>80</v>
      </c>
      <c r="K265" s="61">
        <v>43944.626388888886</v>
      </c>
      <c r="M265" t="s">
        <v>390</v>
      </c>
      <c r="N265" t="s">
        <v>342</v>
      </c>
      <c r="O265" t="s">
        <v>347</v>
      </c>
      <c r="P265" t="s">
        <v>103</v>
      </c>
      <c r="Q265" t="s">
        <v>17111</v>
      </c>
    </row>
    <row r="266" spans="1:17">
      <c r="A266" t="s">
        <v>16515</v>
      </c>
      <c r="B266" t="s">
        <v>106</v>
      </c>
      <c r="C266" t="s">
        <v>214</v>
      </c>
      <c r="D266" t="s">
        <v>10</v>
      </c>
      <c r="E266" t="s">
        <v>8545</v>
      </c>
      <c r="F266" t="s">
        <v>16516</v>
      </c>
      <c r="G266" t="s">
        <v>22</v>
      </c>
      <c r="H266" t="s">
        <v>38</v>
      </c>
      <c r="J266" s="61" t="s">
        <v>24</v>
      </c>
      <c r="K266" s="61">
        <v>43944.644444444442</v>
      </c>
      <c r="M266" t="s">
        <v>8547</v>
      </c>
      <c r="N266" t="s">
        <v>342</v>
      </c>
      <c r="O266" t="s">
        <v>344</v>
      </c>
      <c r="P266" t="s">
        <v>17112</v>
      </c>
      <c r="Q266" t="s">
        <v>17113</v>
      </c>
    </row>
    <row r="267" spans="1:17">
      <c r="A267" t="s">
        <v>16517</v>
      </c>
      <c r="B267" t="s">
        <v>106</v>
      </c>
      <c r="C267" t="s">
        <v>214</v>
      </c>
      <c r="D267" t="s">
        <v>20</v>
      </c>
      <c r="E267" t="s">
        <v>16518</v>
      </c>
      <c r="F267" t="s">
        <v>16519</v>
      </c>
      <c r="G267" t="s">
        <v>25</v>
      </c>
      <c r="H267" t="s">
        <v>26</v>
      </c>
      <c r="J267" s="61" t="s">
        <v>27</v>
      </c>
      <c r="K267" s="61">
        <v>43944.67291666667</v>
      </c>
      <c r="M267" t="s">
        <v>16799</v>
      </c>
      <c r="N267" t="s">
        <v>342</v>
      </c>
      <c r="O267" t="s">
        <v>347</v>
      </c>
      <c r="P267" t="s">
        <v>17114</v>
      </c>
      <c r="Q267" t="s">
        <v>17115</v>
      </c>
    </row>
    <row r="268" spans="1:17">
      <c r="A268" t="s">
        <v>16520</v>
      </c>
      <c r="B268" t="s">
        <v>106</v>
      </c>
      <c r="C268" t="s">
        <v>214</v>
      </c>
      <c r="D268" t="s">
        <v>20</v>
      </c>
      <c r="E268" t="s">
        <v>502</v>
      </c>
      <c r="F268" t="s">
        <v>16521</v>
      </c>
      <c r="G268" t="s">
        <v>12</v>
      </c>
      <c r="H268" t="s">
        <v>62</v>
      </c>
      <c r="J268" s="61" t="s">
        <v>84</v>
      </c>
      <c r="K268" s="61">
        <v>43944.685416666667</v>
      </c>
      <c r="M268" t="s">
        <v>503</v>
      </c>
      <c r="N268" t="s">
        <v>342</v>
      </c>
      <c r="O268" t="s">
        <v>349</v>
      </c>
      <c r="P268" t="s">
        <v>17116</v>
      </c>
      <c r="Q268" t="s">
        <v>17116</v>
      </c>
    </row>
    <row r="269" spans="1:17">
      <c r="A269" t="s">
        <v>16522</v>
      </c>
      <c r="B269" t="s">
        <v>106</v>
      </c>
      <c r="C269" t="s">
        <v>214</v>
      </c>
      <c r="D269" t="s">
        <v>10</v>
      </c>
      <c r="E269" t="s">
        <v>648</v>
      </c>
      <c r="F269" t="s">
        <v>16523</v>
      </c>
      <c r="G269" t="s">
        <v>12</v>
      </c>
      <c r="H269" t="s">
        <v>220</v>
      </c>
      <c r="J269" s="61" t="s">
        <v>30</v>
      </c>
      <c r="K269" s="61">
        <v>43944.707638888889</v>
      </c>
      <c r="M269" t="s">
        <v>649</v>
      </c>
      <c r="N269" t="s">
        <v>342</v>
      </c>
      <c r="O269" t="s">
        <v>348</v>
      </c>
      <c r="P269" t="s">
        <v>17117</v>
      </c>
      <c r="Q269" t="s">
        <v>17118</v>
      </c>
    </row>
    <row r="270" spans="1:17">
      <c r="A270" t="s">
        <v>16524</v>
      </c>
      <c r="B270" t="s">
        <v>305</v>
      </c>
      <c r="C270" t="s">
        <v>214</v>
      </c>
      <c r="D270" t="s">
        <v>10</v>
      </c>
      <c r="E270" t="s">
        <v>4728</v>
      </c>
      <c r="F270" t="s">
        <v>16525</v>
      </c>
      <c r="G270" t="s">
        <v>22</v>
      </c>
      <c r="H270" t="s">
        <v>59</v>
      </c>
      <c r="J270" s="61" t="s">
        <v>24</v>
      </c>
      <c r="K270" s="61">
        <v>43944.726388888892</v>
      </c>
      <c r="M270" t="s">
        <v>4730</v>
      </c>
      <c r="N270" t="s">
        <v>342</v>
      </c>
      <c r="O270" t="s">
        <v>343</v>
      </c>
      <c r="P270" t="s">
        <v>103</v>
      </c>
      <c r="Q270" t="s">
        <v>749</v>
      </c>
    </row>
    <row r="271" spans="1:17">
      <c r="A271" t="s">
        <v>16526</v>
      </c>
      <c r="B271" t="s">
        <v>9</v>
      </c>
      <c r="C271" t="s">
        <v>214</v>
      </c>
      <c r="D271" t="s">
        <v>10</v>
      </c>
      <c r="E271" t="s">
        <v>9995</v>
      </c>
      <c r="F271" t="s">
        <v>16527</v>
      </c>
      <c r="G271" t="s">
        <v>18</v>
      </c>
      <c r="H271" t="s">
        <v>238</v>
      </c>
      <c r="J271" s="61" t="s">
        <v>8525</v>
      </c>
      <c r="K271" s="61">
        <v>43944.754166666666</v>
      </c>
      <c r="M271" t="s">
        <v>13748</v>
      </c>
      <c r="N271" t="s">
        <v>353</v>
      </c>
      <c r="O271" t="s">
        <v>346</v>
      </c>
      <c r="P271" t="s">
        <v>103</v>
      </c>
      <c r="Q271" t="s">
        <v>17119</v>
      </c>
    </row>
    <row r="272" spans="1:17">
      <c r="A272" t="s">
        <v>16528</v>
      </c>
      <c r="B272" t="s">
        <v>305</v>
      </c>
      <c r="C272" t="s">
        <v>214</v>
      </c>
      <c r="D272" t="s">
        <v>10</v>
      </c>
      <c r="E272" t="s">
        <v>13947</v>
      </c>
      <c r="F272" t="s">
        <v>16410</v>
      </c>
      <c r="G272" t="s">
        <v>6306</v>
      </c>
      <c r="H272" t="s">
        <v>13984</v>
      </c>
      <c r="J272" s="61" t="s">
        <v>14257</v>
      </c>
      <c r="K272" s="61">
        <v>43944.763194444444</v>
      </c>
      <c r="M272" t="s">
        <v>501</v>
      </c>
      <c r="N272" t="s">
        <v>342</v>
      </c>
      <c r="O272" t="s">
        <v>343</v>
      </c>
      <c r="P272" t="s">
        <v>103</v>
      </c>
      <c r="Q272" t="s">
        <v>749</v>
      </c>
    </row>
    <row r="273" spans="1:17">
      <c r="A273" t="s">
        <v>16529</v>
      </c>
      <c r="B273" t="s">
        <v>106</v>
      </c>
      <c r="C273" t="s">
        <v>214</v>
      </c>
      <c r="D273" t="s">
        <v>10</v>
      </c>
      <c r="E273" t="s">
        <v>200</v>
      </c>
      <c r="F273" t="s">
        <v>16530</v>
      </c>
      <c r="G273" t="s">
        <v>12</v>
      </c>
      <c r="H273" t="s">
        <v>179</v>
      </c>
      <c r="J273" s="61" t="s">
        <v>58</v>
      </c>
      <c r="K273" s="61">
        <v>43944.774305555555</v>
      </c>
      <c r="M273" t="s">
        <v>383</v>
      </c>
      <c r="N273" t="s">
        <v>342</v>
      </c>
      <c r="O273" t="s">
        <v>343</v>
      </c>
      <c r="P273" t="s">
        <v>17120</v>
      </c>
      <c r="Q273" t="s">
        <v>17121</v>
      </c>
    </row>
    <row r="274" spans="1:17">
      <c r="A274" t="s">
        <v>16531</v>
      </c>
      <c r="B274" t="s">
        <v>9</v>
      </c>
      <c r="C274" t="s">
        <v>214</v>
      </c>
      <c r="D274" t="s">
        <v>10</v>
      </c>
      <c r="E274" t="s">
        <v>466</v>
      </c>
      <c r="F274" t="s">
        <v>16532</v>
      </c>
      <c r="G274" t="s">
        <v>18</v>
      </c>
      <c r="H274" t="s">
        <v>705</v>
      </c>
      <c r="J274" s="61" t="s">
        <v>40</v>
      </c>
      <c r="K274" s="61">
        <v>43944.863194444442</v>
      </c>
      <c r="M274" t="s">
        <v>467</v>
      </c>
      <c r="N274" t="s">
        <v>342</v>
      </c>
      <c r="O274" t="s">
        <v>344</v>
      </c>
      <c r="P274" t="s">
        <v>17122</v>
      </c>
      <c r="Q274" t="s">
        <v>17123</v>
      </c>
    </row>
    <row r="275" spans="1:17">
      <c r="A275" t="s">
        <v>16533</v>
      </c>
      <c r="B275" t="s">
        <v>15</v>
      </c>
      <c r="C275" t="s">
        <v>214</v>
      </c>
      <c r="D275" t="s">
        <v>20</v>
      </c>
      <c r="E275" t="s">
        <v>16534</v>
      </c>
      <c r="F275" t="s">
        <v>16535</v>
      </c>
      <c r="G275" t="s">
        <v>25</v>
      </c>
      <c r="H275" t="s">
        <v>26</v>
      </c>
      <c r="J275" s="61" t="s">
        <v>27</v>
      </c>
      <c r="K275" s="61">
        <v>43945.495833333334</v>
      </c>
      <c r="M275" t="s">
        <v>663</v>
      </c>
      <c r="N275" t="s">
        <v>342</v>
      </c>
      <c r="O275" t="s">
        <v>343</v>
      </c>
      <c r="P275" t="s">
        <v>103</v>
      </c>
      <c r="Q275" t="s">
        <v>759</v>
      </c>
    </row>
    <row r="276" spans="1:17">
      <c r="A276" t="s">
        <v>16536</v>
      </c>
      <c r="B276" t="s">
        <v>106</v>
      </c>
      <c r="C276" t="s">
        <v>214</v>
      </c>
      <c r="D276" t="s">
        <v>10</v>
      </c>
      <c r="E276" t="s">
        <v>16537</v>
      </c>
      <c r="F276" t="s">
        <v>16538</v>
      </c>
      <c r="G276" t="s">
        <v>12</v>
      </c>
      <c r="H276" t="s">
        <v>220</v>
      </c>
      <c r="J276" s="61" t="s">
        <v>30</v>
      </c>
      <c r="K276" s="61">
        <v>43945.400694444441</v>
      </c>
      <c r="M276" t="s">
        <v>16800</v>
      </c>
      <c r="N276" t="s">
        <v>342</v>
      </c>
      <c r="O276" t="s">
        <v>349</v>
      </c>
      <c r="P276" t="s">
        <v>15896</v>
      </c>
      <c r="Q276" t="s">
        <v>17124</v>
      </c>
    </row>
    <row r="277" spans="1:17">
      <c r="A277" t="s">
        <v>16539</v>
      </c>
      <c r="B277" t="s">
        <v>106</v>
      </c>
      <c r="C277" t="s">
        <v>214</v>
      </c>
      <c r="D277" t="s">
        <v>20</v>
      </c>
      <c r="E277" t="s">
        <v>174</v>
      </c>
      <c r="F277" t="s">
        <v>16540</v>
      </c>
      <c r="G277" t="s">
        <v>12</v>
      </c>
      <c r="H277" t="s">
        <v>1018</v>
      </c>
      <c r="J277" s="61" t="s">
        <v>42</v>
      </c>
      <c r="K277" s="61">
        <v>43945.418749999997</v>
      </c>
      <c r="M277" t="s">
        <v>371</v>
      </c>
      <c r="N277" t="s">
        <v>342</v>
      </c>
      <c r="O277" t="s">
        <v>347</v>
      </c>
      <c r="P277" t="s">
        <v>17125</v>
      </c>
      <c r="Q277" t="s">
        <v>17126</v>
      </c>
    </row>
    <row r="278" spans="1:17">
      <c r="A278" t="s">
        <v>16541</v>
      </c>
      <c r="B278" t="s">
        <v>106</v>
      </c>
      <c r="C278" t="s">
        <v>214</v>
      </c>
      <c r="D278" t="s">
        <v>20</v>
      </c>
      <c r="E278" t="s">
        <v>13888</v>
      </c>
      <c r="F278" t="s">
        <v>16542</v>
      </c>
      <c r="G278" t="s">
        <v>12</v>
      </c>
      <c r="H278" t="s">
        <v>157</v>
      </c>
      <c r="J278" s="61" t="s">
        <v>180</v>
      </c>
      <c r="K278" s="61">
        <v>43945.440972222219</v>
      </c>
      <c r="M278" t="s">
        <v>14326</v>
      </c>
      <c r="N278" t="s">
        <v>342</v>
      </c>
      <c r="O278" t="s">
        <v>11178</v>
      </c>
      <c r="P278" t="s">
        <v>17127</v>
      </c>
      <c r="Q278" t="s">
        <v>17128</v>
      </c>
    </row>
    <row r="279" spans="1:17">
      <c r="A279" t="s">
        <v>16543</v>
      </c>
      <c r="B279" t="s">
        <v>9</v>
      </c>
      <c r="C279" t="s">
        <v>214</v>
      </c>
      <c r="D279" t="s">
        <v>10</v>
      </c>
      <c r="E279" t="s">
        <v>68</v>
      </c>
      <c r="F279" t="s">
        <v>16544</v>
      </c>
      <c r="G279" t="s">
        <v>6306</v>
      </c>
      <c r="H279" t="s">
        <v>1918</v>
      </c>
      <c r="J279" s="61" t="s">
        <v>1919</v>
      </c>
      <c r="K279" s="61">
        <v>43945.448611111111</v>
      </c>
      <c r="M279" t="s">
        <v>378</v>
      </c>
      <c r="N279" t="s">
        <v>342</v>
      </c>
      <c r="O279" t="s">
        <v>11178</v>
      </c>
      <c r="P279" t="s">
        <v>17129</v>
      </c>
      <c r="Q279" t="s">
        <v>17130</v>
      </c>
    </row>
    <row r="280" spans="1:17">
      <c r="A280" t="s">
        <v>16545</v>
      </c>
      <c r="B280" t="s">
        <v>9</v>
      </c>
      <c r="C280" t="s">
        <v>214</v>
      </c>
      <c r="D280" t="s">
        <v>10</v>
      </c>
      <c r="E280" t="s">
        <v>672</v>
      </c>
      <c r="F280" t="s">
        <v>16546</v>
      </c>
      <c r="G280" t="s">
        <v>12</v>
      </c>
      <c r="H280" t="s">
        <v>216</v>
      </c>
      <c r="J280" s="61" t="s">
        <v>45</v>
      </c>
      <c r="K280" s="61">
        <v>43945.460416666669</v>
      </c>
      <c r="M280" t="s">
        <v>673</v>
      </c>
      <c r="N280" t="s">
        <v>342</v>
      </c>
      <c r="O280" t="s">
        <v>344</v>
      </c>
      <c r="P280" t="s">
        <v>17131</v>
      </c>
      <c r="Q280" t="s">
        <v>17132</v>
      </c>
    </row>
    <row r="281" spans="1:17">
      <c r="A281" t="s">
        <v>16547</v>
      </c>
      <c r="B281" t="s">
        <v>106</v>
      </c>
      <c r="C281" t="s">
        <v>214</v>
      </c>
      <c r="D281" t="s">
        <v>20</v>
      </c>
      <c r="E281" t="s">
        <v>641</v>
      </c>
      <c r="F281" t="s">
        <v>10813</v>
      </c>
      <c r="G281" t="s">
        <v>12</v>
      </c>
      <c r="H281" t="s">
        <v>216</v>
      </c>
      <c r="J281" s="61" t="s">
        <v>8525</v>
      </c>
      <c r="K281" s="61">
        <v>43945.470833333333</v>
      </c>
      <c r="M281" t="s">
        <v>675</v>
      </c>
      <c r="N281" t="s">
        <v>342</v>
      </c>
      <c r="O281" t="s">
        <v>344</v>
      </c>
      <c r="P281" t="s">
        <v>17133</v>
      </c>
      <c r="Q281" t="s">
        <v>17134</v>
      </c>
    </row>
    <row r="282" spans="1:17">
      <c r="A282" t="s">
        <v>16548</v>
      </c>
      <c r="B282" t="s">
        <v>106</v>
      </c>
      <c r="C282" t="s">
        <v>214</v>
      </c>
      <c r="D282" t="s">
        <v>10</v>
      </c>
      <c r="E282" t="s">
        <v>747</v>
      </c>
      <c r="F282" t="s">
        <v>16549</v>
      </c>
      <c r="G282" t="s">
        <v>12</v>
      </c>
      <c r="H282" t="s">
        <v>179</v>
      </c>
      <c r="J282" s="61" t="s">
        <v>58</v>
      </c>
      <c r="K282" s="61">
        <v>43945.489583333336</v>
      </c>
      <c r="M282" t="s">
        <v>383</v>
      </c>
      <c r="N282" t="s">
        <v>342</v>
      </c>
      <c r="O282" t="s">
        <v>343</v>
      </c>
      <c r="P282" t="s">
        <v>17135</v>
      </c>
      <c r="Q282" t="s">
        <v>17135</v>
      </c>
    </row>
    <row r="283" spans="1:17">
      <c r="A283" t="s">
        <v>16550</v>
      </c>
      <c r="B283" t="s">
        <v>9</v>
      </c>
      <c r="C283" t="s">
        <v>214</v>
      </c>
      <c r="D283" t="s">
        <v>20</v>
      </c>
      <c r="E283" t="s">
        <v>14738</v>
      </c>
      <c r="F283" t="s">
        <v>16551</v>
      </c>
      <c r="G283" t="s">
        <v>12</v>
      </c>
      <c r="H283" t="s">
        <v>216</v>
      </c>
      <c r="J283" s="61" t="s">
        <v>8525</v>
      </c>
      <c r="K283" s="61">
        <v>43945.476388888892</v>
      </c>
      <c r="M283" t="s">
        <v>14901</v>
      </c>
      <c r="N283" t="s">
        <v>342</v>
      </c>
      <c r="O283" t="s">
        <v>11178</v>
      </c>
      <c r="P283" t="s">
        <v>17136</v>
      </c>
      <c r="Q283" t="s">
        <v>17137</v>
      </c>
    </row>
    <row r="284" spans="1:17">
      <c r="A284" t="s">
        <v>16552</v>
      </c>
      <c r="B284" t="s">
        <v>9</v>
      </c>
      <c r="C284" t="s">
        <v>214</v>
      </c>
      <c r="D284" t="s">
        <v>20</v>
      </c>
      <c r="E284" t="s">
        <v>8531</v>
      </c>
      <c r="F284" t="s">
        <v>16553</v>
      </c>
      <c r="G284" t="s">
        <v>12</v>
      </c>
      <c r="H284" t="s">
        <v>220</v>
      </c>
      <c r="J284" s="61" t="s">
        <v>53</v>
      </c>
      <c r="K284" s="61">
        <v>43945.523611111108</v>
      </c>
      <c r="M284" t="s">
        <v>8526</v>
      </c>
      <c r="N284" t="s">
        <v>342</v>
      </c>
      <c r="O284" t="s">
        <v>348</v>
      </c>
      <c r="P284" t="s">
        <v>2820</v>
      </c>
      <c r="Q284" t="s">
        <v>17138</v>
      </c>
    </row>
    <row r="285" spans="1:17">
      <c r="A285" t="s">
        <v>16554</v>
      </c>
      <c r="B285" t="s">
        <v>106</v>
      </c>
      <c r="C285" t="s">
        <v>214</v>
      </c>
      <c r="D285" t="s">
        <v>10</v>
      </c>
      <c r="E285" t="s">
        <v>8531</v>
      </c>
      <c r="F285" t="s">
        <v>16555</v>
      </c>
      <c r="G285" t="s">
        <v>18</v>
      </c>
      <c r="H285" t="s">
        <v>705</v>
      </c>
      <c r="J285" s="61" t="s">
        <v>40</v>
      </c>
      <c r="K285" s="61">
        <v>43945.524305555555</v>
      </c>
      <c r="M285" t="s">
        <v>8526</v>
      </c>
      <c r="N285" t="s">
        <v>342</v>
      </c>
      <c r="O285" t="s">
        <v>344</v>
      </c>
      <c r="P285" t="s">
        <v>17139</v>
      </c>
      <c r="Q285" t="s">
        <v>17139</v>
      </c>
    </row>
    <row r="286" spans="1:17">
      <c r="A286" t="s">
        <v>16556</v>
      </c>
      <c r="B286" t="s">
        <v>106</v>
      </c>
      <c r="C286" t="s">
        <v>214</v>
      </c>
      <c r="D286" t="s">
        <v>10</v>
      </c>
      <c r="E286" t="s">
        <v>8531</v>
      </c>
      <c r="F286" t="s">
        <v>16557</v>
      </c>
      <c r="G286" t="s">
        <v>18</v>
      </c>
      <c r="H286" t="s">
        <v>705</v>
      </c>
      <c r="J286" s="61" t="s">
        <v>40</v>
      </c>
      <c r="K286" s="61">
        <v>43945.526388888888</v>
      </c>
      <c r="M286" t="s">
        <v>8526</v>
      </c>
      <c r="N286" t="s">
        <v>342</v>
      </c>
      <c r="O286" t="s">
        <v>344</v>
      </c>
      <c r="P286" t="s">
        <v>17140</v>
      </c>
      <c r="Q286" t="s">
        <v>17140</v>
      </c>
    </row>
    <row r="287" spans="1:17">
      <c r="A287" t="s">
        <v>16558</v>
      </c>
      <c r="B287" t="s">
        <v>106</v>
      </c>
      <c r="C287" t="s">
        <v>214</v>
      </c>
      <c r="D287" t="s">
        <v>10</v>
      </c>
      <c r="E287" t="s">
        <v>8531</v>
      </c>
      <c r="F287" t="s">
        <v>16559</v>
      </c>
      <c r="G287" t="s">
        <v>18</v>
      </c>
      <c r="H287" t="s">
        <v>238</v>
      </c>
      <c r="J287" s="61" t="s">
        <v>110</v>
      </c>
      <c r="K287" s="61">
        <v>43945.527777777781</v>
      </c>
      <c r="M287" t="s">
        <v>8526</v>
      </c>
      <c r="N287" t="s">
        <v>353</v>
      </c>
      <c r="O287" t="s">
        <v>742</v>
      </c>
      <c r="P287" t="s">
        <v>103</v>
      </c>
      <c r="Q287" t="s">
        <v>17141</v>
      </c>
    </row>
    <row r="288" spans="1:17">
      <c r="A288" t="s">
        <v>16560</v>
      </c>
      <c r="B288" t="s">
        <v>106</v>
      </c>
      <c r="C288" t="s">
        <v>214</v>
      </c>
      <c r="D288" t="s">
        <v>10</v>
      </c>
      <c r="E288" t="s">
        <v>8531</v>
      </c>
      <c r="F288" t="s">
        <v>16561</v>
      </c>
      <c r="G288" t="s">
        <v>18</v>
      </c>
      <c r="H288" t="s">
        <v>238</v>
      </c>
      <c r="J288" s="61" t="s">
        <v>110</v>
      </c>
      <c r="K288" s="61">
        <v>43945.52847222222</v>
      </c>
      <c r="M288" t="s">
        <v>8526</v>
      </c>
      <c r="N288" t="s">
        <v>353</v>
      </c>
      <c r="O288" t="s">
        <v>742</v>
      </c>
      <c r="P288" t="s">
        <v>17141</v>
      </c>
      <c r="Q288" t="s">
        <v>759</v>
      </c>
    </row>
    <row r="289" spans="1:17">
      <c r="A289" t="s">
        <v>16562</v>
      </c>
      <c r="B289" t="s">
        <v>106</v>
      </c>
      <c r="C289" t="s">
        <v>214</v>
      </c>
      <c r="D289" t="s">
        <v>20</v>
      </c>
      <c r="E289" t="s">
        <v>6823</v>
      </c>
      <c r="F289" t="s">
        <v>16563</v>
      </c>
      <c r="G289" t="s">
        <v>12</v>
      </c>
      <c r="H289" t="s">
        <v>220</v>
      </c>
      <c r="J289" s="61" t="s">
        <v>30</v>
      </c>
      <c r="K289" s="61">
        <v>43945.627083333333</v>
      </c>
      <c r="M289" t="s">
        <v>6825</v>
      </c>
      <c r="N289" t="s">
        <v>342</v>
      </c>
      <c r="O289" t="s">
        <v>348</v>
      </c>
      <c r="P289" t="s">
        <v>7649</v>
      </c>
      <c r="Q289" t="s">
        <v>4176</v>
      </c>
    </row>
    <row r="290" spans="1:17">
      <c r="A290" t="s">
        <v>16564</v>
      </c>
      <c r="B290" t="s">
        <v>106</v>
      </c>
      <c r="C290" t="s">
        <v>214</v>
      </c>
      <c r="D290" t="s">
        <v>10</v>
      </c>
      <c r="E290" t="s">
        <v>16565</v>
      </c>
      <c r="F290" t="s">
        <v>16566</v>
      </c>
      <c r="G290" t="s">
        <v>6306</v>
      </c>
      <c r="H290" t="s">
        <v>13984</v>
      </c>
      <c r="J290" s="61" t="s">
        <v>14257</v>
      </c>
      <c r="K290" s="61">
        <v>43945.640277777777</v>
      </c>
      <c r="M290" t="s">
        <v>16801</v>
      </c>
      <c r="N290" t="s">
        <v>353</v>
      </c>
      <c r="O290" t="s">
        <v>742</v>
      </c>
      <c r="P290" t="s">
        <v>103</v>
      </c>
      <c r="Q290" t="s">
        <v>3546</v>
      </c>
    </row>
    <row r="291" spans="1:17">
      <c r="A291" t="s">
        <v>16567</v>
      </c>
      <c r="B291" t="s">
        <v>106</v>
      </c>
      <c r="C291" t="s">
        <v>214</v>
      </c>
      <c r="D291" t="s">
        <v>10</v>
      </c>
      <c r="E291" t="s">
        <v>129</v>
      </c>
      <c r="F291" t="s">
        <v>16568</v>
      </c>
      <c r="G291" t="s">
        <v>18</v>
      </c>
      <c r="H291" t="s">
        <v>238</v>
      </c>
      <c r="J291" s="61" t="s">
        <v>110</v>
      </c>
      <c r="K291" s="61">
        <v>43945.664583333331</v>
      </c>
      <c r="M291" t="s">
        <v>421</v>
      </c>
      <c r="N291" t="s">
        <v>353</v>
      </c>
      <c r="O291" t="s">
        <v>346</v>
      </c>
      <c r="P291" t="s">
        <v>103</v>
      </c>
      <c r="Q291" t="s">
        <v>17142</v>
      </c>
    </row>
    <row r="292" spans="1:17">
      <c r="A292" t="s">
        <v>16569</v>
      </c>
      <c r="B292" t="s">
        <v>305</v>
      </c>
      <c r="C292" t="s">
        <v>214</v>
      </c>
      <c r="D292" t="s">
        <v>10</v>
      </c>
      <c r="E292" t="s">
        <v>89</v>
      </c>
      <c r="F292" t="s">
        <v>16570</v>
      </c>
      <c r="G292" t="s">
        <v>18</v>
      </c>
      <c r="H292" t="s">
        <v>205</v>
      </c>
      <c r="J292" s="61" t="s">
        <v>110</v>
      </c>
      <c r="K292" s="61">
        <v>43945.681944444441</v>
      </c>
      <c r="M292" t="s">
        <v>436</v>
      </c>
      <c r="N292" t="s">
        <v>342</v>
      </c>
      <c r="O292" t="s">
        <v>343</v>
      </c>
      <c r="P292" t="s">
        <v>103</v>
      </c>
      <c r="Q292" t="s">
        <v>749</v>
      </c>
    </row>
    <row r="293" spans="1:17">
      <c r="A293" t="s">
        <v>16571</v>
      </c>
      <c r="B293" t="s">
        <v>106</v>
      </c>
      <c r="C293" t="s">
        <v>214</v>
      </c>
      <c r="D293" t="s">
        <v>20</v>
      </c>
      <c r="E293" t="s">
        <v>89</v>
      </c>
      <c r="F293" t="s">
        <v>16572</v>
      </c>
      <c r="G293" t="s">
        <v>18</v>
      </c>
      <c r="H293" t="s">
        <v>116</v>
      </c>
      <c r="J293" s="61" t="s">
        <v>117</v>
      </c>
      <c r="K293" s="61">
        <v>43945.697916666664</v>
      </c>
      <c r="M293" t="s">
        <v>436</v>
      </c>
      <c r="N293" t="s">
        <v>342</v>
      </c>
      <c r="O293" t="s">
        <v>344</v>
      </c>
      <c r="P293" t="s">
        <v>103</v>
      </c>
      <c r="Q293" t="s">
        <v>17143</v>
      </c>
    </row>
    <row r="294" spans="1:17">
      <c r="A294" t="s">
        <v>16573</v>
      </c>
      <c r="B294" t="s">
        <v>106</v>
      </c>
      <c r="C294" t="s">
        <v>214</v>
      </c>
      <c r="D294" t="s">
        <v>10</v>
      </c>
      <c r="E294" t="s">
        <v>8072</v>
      </c>
      <c r="F294" t="s">
        <v>16574</v>
      </c>
      <c r="G294" t="s">
        <v>12</v>
      </c>
      <c r="H294" t="s">
        <v>205</v>
      </c>
      <c r="J294" s="61" t="s">
        <v>16</v>
      </c>
      <c r="K294" s="61">
        <v>43945.730555555558</v>
      </c>
      <c r="M294" t="s">
        <v>8074</v>
      </c>
      <c r="N294" t="s">
        <v>342</v>
      </c>
      <c r="O294" t="s">
        <v>349</v>
      </c>
      <c r="P294" t="s">
        <v>17144</v>
      </c>
      <c r="Q294" t="s">
        <v>17145</v>
      </c>
    </row>
    <row r="295" spans="1:17">
      <c r="A295" t="s">
        <v>16575</v>
      </c>
      <c r="B295" t="s">
        <v>9</v>
      </c>
      <c r="C295" t="s">
        <v>214</v>
      </c>
      <c r="D295" t="s">
        <v>10</v>
      </c>
      <c r="E295" t="s">
        <v>894</v>
      </c>
      <c r="F295" t="s">
        <v>16576</v>
      </c>
      <c r="G295" t="s">
        <v>18</v>
      </c>
      <c r="H295" t="s">
        <v>11249</v>
      </c>
      <c r="J295" s="61" t="s">
        <v>19</v>
      </c>
      <c r="K295" s="61">
        <v>43945.734027777777</v>
      </c>
      <c r="M295" t="s">
        <v>896</v>
      </c>
      <c r="N295" t="s">
        <v>342</v>
      </c>
      <c r="O295" t="s">
        <v>344</v>
      </c>
      <c r="P295" t="s">
        <v>17146</v>
      </c>
      <c r="Q295" t="s">
        <v>17146</v>
      </c>
    </row>
    <row r="296" spans="1:17">
      <c r="A296" t="s">
        <v>16577</v>
      </c>
      <c r="B296" t="s">
        <v>106</v>
      </c>
      <c r="C296" t="s">
        <v>214</v>
      </c>
      <c r="D296" t="s">
        <v>10</v>
      </c>
      <c r="E296" t="s">
        <v>112</v>
      </c>
      <c r="F296" t="s">
        <v>16578</v>
      </c>
      <c r="G296" t="s">
        <v>25</v>
      </c>
      <c r="H296" t="s">
        <v>26</v>
      </c>
      <c r="J296" s="61" t="s">
        <v>27</v>
      </c>
      <c r="K296" s="61">
        <v>43945.750694444447</v>
      </c>
      <c r="M296" t="s">
        <v>587</v>
      </c>
      <c r="N296" t="s">
        <v>342</v>
      </c>
      <c r="O296" t="s">
        <v>347</v>
      </c>
      <c r="P296" t="s">
        <v>17147</v>
      </c>
      <c r="Q296" t="s">
        <v>17148</v>
      </c>
    </row>
    <row r="297" spans="1:17">
      <c r="A297" t="s">
        <v>16579</v>
      </c>
      <c r="B297" t="s">
        <v>9</v>
      </c>
      <c r="C297" t="s">
        <v>214</v>
      </c>
      <c r="D297" t="s">
        <v>10</v>
      </c>
      <c r="E297" t="s">
        <v>641</v>
      </c>
      <c r="F297" t="s">
        <v>14655</v>
      </c>
      <c r="G297" t="s">
        <v>139</v>
      </c>
      <c r="H297" t="s">
        <v>641</v>
      </c>
      <c r="J297" s="61" t="s">
        <v>56</v>
      </c>
      <c r="K297" s="61">
        <v>43946.440972222219</v>
      </c>
      <c r="M297" t="s">
        <v>675</v>
      </c>
      <c r="N297" t="s">
        <v>342</v>
      </c>
      <c r="O297" t="s">
        <v>344</v>
      </c>
      <c r="P297" t="s">
        <v>103</v>
      </c>
      <c r="Q297" t="s">
        <v>17149</v>
      </c>
    </row>
    <row r="298" spans="1:17">
      <c r="A298" t="s">
        <v>16580</v>
      </c>
      <c r="B298" t="s">
        <v>305</v>
      </c>
      <c r="C298" t="s">
        <v>214</v>
      </c>
      <c r="D298" t="s">
        <v>10</v>
      </c>
      <c r="E298" t="s">
        <v>114</v>
      </c>
      <c r="F298" t="s">
        <v>16581</v>
      </c>
      <c r="G298" t="s">
        <v>18</v>
      </c>
      <c r="H298" t="s">
        <v>116</v>
      </c>
      <c r="J298" s="61" t="s">
        <v>117</v>
      </c>
      <c r="K298" s="61">
        <v>43947.397916666669</v>
      </c>
      <c r="M298" t="s">
        <v>443</v>
      </c>
      <c r="N298" t="s">
        <v>342</v>
      </c>
      <c r="O298" t="s">
        <v>343</v>
      </c>
      <c r="P298" t="s">
        <v>103</v>
      </c>
      <c r="Q298" t="s">
        <v>749</v>
      </c>
    </row>
    <row r="299" spans="1:17">
      <c r="A299" t="s">
        <v>16582</v>
      </c>
      <c r="B299" t="s">
        <v>106</v>
      </c>
      <c r="C299" t="s">
        <v>214</v>
      </c>
      <c r="D299" t="s">
        <v>10</v>
      </c>
      <c r="E299" t="s">
        <v>10201</v>
      </c>
      <c r="F299" t="s">
        <v>16583</v>
      </c>
      <c r="G299" t="s">
        <v>12</v>
      </c>
      <c r="H299" t="s">
        <v>157</v>
      </c>
      <c r="J299" s="61" t="s">
        <v>87</v>
      </c>
      <c r="K299" s="61">
        <v>43947.40902777778</v>
      </c>
      <c r="M299" t="s">
        <v>10203</v>
      </c>
      <c r="N299" t="s">
        <v>342</v>
      </c>
      <c r="O299" t="s">
        <v>348</v>
      </c>
      <c r="P299" t="s">
        <v>17150</v>
      </c>
      <c r="Q299" t="s">
        <v>17151</v>
      </c>
    </row>
    <row r="300" spans="1:17">
      <c r="A300" t="s">
        <v>16584</v>
      </c>
      <c r="B300" t="s">
        <v>106</v>
      </c>
      <c r="C300" t="s">
        <v>214</v>
      </c>
      <c r="D300" t="s">
        <v>10</v>
      </c>
      <c r="E300" t="s">
        <v>6007</v>
      </c>
      <c r="F300" t="s">
        <v>16585</v>
      </c>
      <c r="G300" t="s">
        <v>12</v>
      </c>
      <c r="H300" t="s">
        <v>2042</v>
      </c>
      <c r="J300" s="61" t="s">
        <v>56</v>
      </c>
      <c r="K300" s="61">
        <v>43947.416666666664</v>
      </c>
      <c r="M300" t="s">
        <v>6009</v>
      </c>
      <c r="N300" t="s">
        <v>342</v>
      </c>
      <c r="O300" t="s">
        <v>344</v>
      </c>
      <c r="P300" t="s">
        <v>17152</v>
      </c>
      <c r="Q300" t="s">
        <v>17153</v>
      </c>
    </row>
    <row r="301" spans="1:17">
      <c r="A301" t="s">
        <v>16586</v>
      </c>
      <c r="B301" t="s">
        <v>9</v>
      </c>
      <c r="C301" t="s">
        <v>214</v>
      </c>
      <c r="D301" t="s">
        <v>20</v>
      </c>
      <c r="E301" t="s">
        <v>16587</v>
      </c>
      <c r="F301" t="s">
        <v>16588</v>
      </c>
      <c r="G301" t="s">
        <v>6306</v>
      </c>
      <c r="H301" t="s">
        <v>14169</v>
      </c>
      <c r="J301" s="61" t="s">
        <v>14260</v>
      </c>
      <c r="K301" s="61">
        <v>43947.433333333334</v>
      </c>
      <c r="M301" t="s">
        <v>16802</v>
      </c>
      <c r="N301" t="s">
        <v>353</v>
      </c>
      <c r="O301" t="s">
        <v>742</v>
      </c>
      <c r="P301" t="s">
        <v>103</v>
      </c>
      <c r="Q301" t="s">
        <v>17065</v>
      </c>
    </row>
    <row r="302" spans="1:17">
      <c r="A302" t="s">
        <v>16589</v>
      </c>
      <c r="B302" t="s">
        <v>106</v>
      </c>
      <c r="C302" t="s">
        <v>214</v>
      </c>
      <c r="D302" t="s">
        <v>20</v>
      </c>
      <c r="E302" t="s">
        <v>8869</v>
      </c>
      <c r="F302" t="s">
        <v>16590</v>
      </c>
      <c r="G302" t="s">
        <v>12</v>
      </c>
      <c r="H302" t="s">
        <v>220</v>
      </c>
      <c r="J302" s="61" t="s">
        <v>30</v>
      </c>
      <c r="K302" s="61">
        <v>43947.439583333333</v>
      </c>
      <c r="M302" t="s">
        <v>8871</v>
      </c>
      <c r="N302" t="s">
        <v>342</v>
      </c>
      <c r="O302" t="s">
        <v>348</v>
      </c>
      <c r="P302" t="s">
        <v>16997</v>
      </c>
      <c r="Q302" t="s">
        <v>1671</v>
      </c>
    </row>
    <row r="303" spans="1:17">
      <c r="A303" t="s">
        <v>16591</v>
      </c>
      <c r="B303" t="s">
        <v>9</v>
      </c>
      <c r="C303" t="s">
        <v>214</v>
      </c>
      <c r="D303" t="s">
        <v>20</v>
      </c>
      <c r="E303" t="s">
        <v>16592</v>
      </c>
      <c r="F303" t="s">
        <v>16593</v>
      </c>
      <c r="G303" t="s">
        <v>6306</v>
      </c>
      <c r="H303" t="s">
        <v>14169</v>
      </c>
      <c r="J303" s="61" t="s">
        <v>14260</v>
      </c>
      <c r="K303" s="61">
        <v>43947.446527777778</v>
      </c>
      <c r="M303" t="s">
        <v>16803</v>
      </c>
      <c r="N303" t="s">
        <v>353</v>
      </c>
      <c r="O303" t="s">
        <v>742</v>
      </c>
      <c r="P303" t="s">
        <v>103</v>
      </c>
      <c r="Q303" t="s">
        <v>17065</v>
      </c>
    </row>
    <row r="304" spans="1:17">
      <c r="A304" t="s">
        <v>16594</v>
      </c>
      <c r="B304" t="s">
        <v>106</v>
      </c>
      <c r="C304" t="s">
        <v>214</v>
      </c>
      <c r="D304" t="s">
        <v>20</v>
      </c>
      <c r="E304" t="s">
        <v>8869</v>
      </c>
      <c r="F304" t="s">
        <v>16595</v>
      </c>
      <c r="G304" t="s">
        <v>12</v>
      </c>
      <c r="H304" t="s">
        <v>220</v>
      </c>
      <c r="J304" s="61" t="s">
        <v>30</v>
      </c>
      <c r="K304" s="61">
        <v>43947.474305555559</v>
      </c>
      <c r="M304" t="s">
        <v>8871</v>
      </c>
      <c r="N304" t="s">
        <v>342</v>
      </c>
      <c r="O304" t="s">
        <v>348</v>
      </c>
      <c r="P304" t="s">
        <v>16997</v>
      </c>
      <c r="Q304" t="s">
        <v>17000</v>
      </c>
    </row>
    <row r="305" spans="1:17">
      <c r="A305" t="s">
        <v>16596</v>
      </c>
      <c r="B305" t="s">
        <v>106</v>
      </c>
      <c r="C305" t="s">
        <v>214</v>
      </c>
      <c r="D305" t="s">
        <v>20</v>
      </c>
      <c r="E305" t="s">
        <v>4750</v>
      </c>
      <c r="F305" t="s">
        <v>16597</v>
      </c>
      <c r="G305" t="s">
        <v>12</v>
      </c>
      <c r="H305" t="s">
        <v>220</v>
      </c>
      <c r="J305" s="61" t="s">
        <v>30</v>
      </c>
      <c r="K305" s="61">
        <v>43947.500694444447</v>
      </c>
      <c r="M305" t="s">
        <v>472</v>
      </c>
      <c r="N305" t="s">
        <v>342</v>
      </c>
      <c r="O305" t="s">
        <v>348</v>
      </c>
      <c r="P305" t="s">
        <v>17154</v>
      </c>
      <c r="Q305" t="s">
        <v>17154</v>
      </c>
    </row>
    <row r="306" spans="1:17">
      <c r="A306" t="s">
        <v>16598</v>
      </c>
      <c r="B306" t="s">
        <v>106</v>
      </c>
      <c r="C306" t="s">
        <v>214</v>
      </c>
      <c r="D306" t="s">
        <v>10</v>
      </c>
      <c r="E306" t="s">
        <v>5410</v>
      </c>
      <c r="F306" t="s">
        <v>16599</v>
      </c>
      <c r="G306" t="s">
        <v>102</v>
      </c>
      <c r="H306" t="s">
        <v>52</v>
      </c>
      <c r="J306" s="61" t="s">
        <v>206</v>
      </c>
      <c r="K306" s="61">
        <v>43947.587500000001</v>
      </c>
      <c r="M306" t="s">
        <v>5412</v>
      </c>
      <c r="N306" t="s">
        <v>429</v>
      </c>
      <c r="O306" t="s">
        <v>346</v>
      </c>
      <c r="P306" t="s">
        <v>103</v>
      </c>
      <c r="Q306" t="s">
        <v>17155</v>
      </c>
    </row>
    <row r="307" spans="1:17">
      <c r="A307" t="s">
        <v>16600</v>
      </c>
      <c r="B307" t="s">
        <v>305</v>
      </c>
      <c r="C307" t="s">
        <v>214</v>
      </c>
      <c r="D307" t="s">
        <v>10</v>
      </c>
      <c r="E307" t="s">
        <v>252</v>
      </c>
      <c r="F307" t="s">
        <v>16601</v>
      </c>
      <c r="G307" t="s">
        <v>6306</v>
      </c>
      <c r="H307" t="s">
        <v>13984</v>
      </c>
      <c r="J307" s="61" t="s">
        <v>14257</v>
      </c>
      <c r="K307" s="61">
        <v>43947.587500000001</v>
      </c>
      <c r="M307" t="s">
        <v>2247</v>
      </c>
      <c r="N307" t="s">
        <v>342</v>
      </c>
      <c r="O307" t="s">
        <v>343</v>
      </c>
      <c r="P307" t="s">
        <v>103</v>
      </c>
      <c r="Q307" t="s">
        <v>749</v>
      </c>
    </row>
    <row r="308" spans="1:17">
      <c r="A308" t="s">
        <v>16602</v>
      </c>
      <c r="B308" t="s">
        <v>15</v>
      </c>
      <c r="C308" t="s">
        <v>214</v>
      </c>
      <c r="D308" t="s">
        <v>10</v>
      </c>
      <c r="E308" t="s">
        <v>174</v>
      </c>
      <c r="F308" t="s">
        <v>16603</v>
      </c>
      <c r="G308" t="s">
        <v>12</v>
      </c>
      <c r="H308" t="s">
        <v>1018</v>
      </c>
      <c r="J308" s="61" t="s">
        <v>42</v>
      </c>
      <c r="K308" s="61">
        <v>43947.588888888888</v>
      </c>
      <c r="M308" t="s">
        <v>371</v>
      </c>
      <c r="N308" t="s">
        <v>342</v>
      </c>
      <c r="O308" t="s">
        <v>343</v>
      </c>
      <c r="P308" t="s">
        <v>103</v>
      </c>
      <c r="Q308" t="s">
        <v>749</v>
      </c>
    </row>
    <row r="309" spans="1:17">
      <c r="A309" t="s">
        <v>16604</v>
      </c>
      <c r="B309" t="s">
        <v>305</v>
      </c>
      <c r="C309" t="s">
        <v>214</v>
      </c>
      <c r="D309" t="s">
        <v>20</v>
      </c>
      <c r="E309" t="s">
        <v>293</v>
      </c>
      <c r="F309" t="s">
        <v>16605</v>
      </c>
      <c r="G309" t="s">
        <v>18</v>
      </c>
      <c r="H309" t="s">
        <v>118</v>
      </c>
      <c r="J309" s="61" t="s">
        <v>249</v>
      </c>
      <c r="K309" s="61">
        <v>43947.597222222219</v>
      </c>
      <c r="M309" t="s">
        <v>390</v>
      </c>
      <c r="N309" t="s">
        <v>342</v>
      </c>
      <c r="O309" t="s">
        <v>343</v>
      </c>
      <c r="P309" t="s">
        <v>103</v>
      </c>
      <c r="Q309" t="s">
        <v>749</v>
      </c>
    </row>
    <row r="310" spans="1:17">
      <c r="A310" t="s">
        <v>16606</v>
      </c>
      <c r="B310" t="s">
        <v>9</v>
      </c>
      <c r="C310" t="s">
        <v>214</v>
      </c>
      <c r="D310" t="s">
        <v>10</v>
      </c>
      <c r="E310" t="s">
        <v>15562</v>
      </c>
      <c r="F310" t="s">
        <v>16607</v>
      </c>
      <c r="G310" t="s">
        <v>18</v>
      </c>
      <c r="H310" t="s">
        <v>9825</v>
      </c>
      <c r="J310" s="61" t="s">
        <v>8811</v>
      </c>
      <c r="K310" s="61">
        <v>43947.62222222222</v>
      </c>
      <c r="M310" t="s">
        <v>15959</v>
      </c>
      <c r="N310" t="s">
        <v>342</v>
      </c>
      <c r="O310" t="s">
        <v>344</v>
      </c>
      <c r="P310" t="s">
        <v>17156</v>
      </c>
      <c r="Q310" t="s">
        <v>17156</v>
      </c>
    </row>
    <row r="311" spans="1:17">
      <c r="A311" t="s">
        <v>16608</v>
      </c>
      <c r="B311" t="s">
        <v>305</v>
      </c>
      <c r="C311" t="s">
        <v>214</v>
      </c>
      <c r="D311" t="s">
        <v>10</v>
      </c>
      <c r="E311" t="s">
        <v>14171</v>
      </c>
      <c r="F311" t="s">
        <v>16609</v>
      </c>
      <c r="G311" t="s">
        <v>6306</v>
      </c>
      <c r="H311" t="s">
        <v>13984</v>
      </c>
      <c r="J311" s="61" t="s">
        <v>14257</v>
      </c>
      <c r="K311" s="61">
        <v>43947.63958333333</v>
      </c>
      <c r="M311" t="s">
        <v>14450</v>
      </c>
      <c r="N311" t="s">
        <v>342</v>
      </c>
      <c r="O311" t="s">
        <v>343</v>
      </c>
      <c r="P311" t="s">
        <v>103</v>
      </c>
      <c r="Q311" t="s">
        <v>749</v>
      </c>
    </row>
    <row r="312" spans="1:17">
      <c r="A312" t="s">
        <v>16610</v>
      </c>
      <c r="B312" t="s">
        <v>106</v>
      </c>
      <c r="C312" t="s">
        <v>214</v>
      </c>
      <c r="D312" t="s">
        <v>10</v>
      </c>
      <c r="E312" t="s">
        <v>67</v>
      </c>
      <c r="F312" t="s">
        <v>16611</v>
      </c>
      <c r="G312" t="s">
        <v>12</v>
      </c>
      <c r="H312" t="s">
        <v>216</v>
      </c>
      <c r="J312" s="61" t="s">
        <v>45</v>
      </c>
      <c r="K312" s="61">
        <v>43947.643750000003</v>
      </c>
      <c r="M312" t="s">
        <v>370</v>
      </c>
      <c r="N312" t="s">
        <v>342</v>
      </c>
      <c r="O312" t="s">
        <v>11178</v>
      </c>
      <c r="P312" t="s">
        <v>17157</v>
      </c>
      <c r="Q312" t="s">
        <v>17158</v>
      </c>
    </row>
    <row r="313" spans="1:17">
      <c r="A313" t="s">
        <v>16612</v>
      </c>
      <c r="B313" t="s">
        <v>106</v>
      </c>
      <c r="C313" t="s">
        <v>214</v>
      </c>
      <c r="D313" t="s">
        <v>20</v>
      </c>
      <c r="E313" t="s">
        <v>15096</v>
      </c>
      <c r="F313" t="s">
        <v>16613</v>
      </c>
      <c r="G313" t="s">
        <v>18</v>
      </c>
      <c r="H313" t="s">
        <v>705</v>
      </c>
      <c r="J313" s="61" t="s">
        <v>40</v>
      </c>
      <c r="K313" s="61">
        <v>43947.68472222222</v>
      </c>
      <c r="M313" t="s">
        <v>15721</v>
      </c>
      <c r="N313" t="s">
        <v>342</v>
      </c>
      <c r="O313" t="s">
        <v>344</v>
      </c>
      <c r="P313" t="s">
        <v>17159</v>
      </c>
      <c r="Q313" t="s">
        <v>17159</v>
      </c>
    </row>
    <row r="314" spans="1:17">
      <c r="A314" t="s">
        <v>16614</v>
      </c>
      <c r="B314" t="s">
        <v>106</v>
      </c>
      <c r="C314" t="s">
        <v>214</v>
      </c>
      <c r="D314" t="s">
        <v>20</v>
      </c>
      <c r="E314" t="s">
        <v>69</v>
      </c>
      <c r="F314" t="s">
        <v>16615</v>
      </c>
      <c r="G314" t="s">
        <v>12</v>
      </c>
      <c r="H314" t="s">
        <v>220</v>
      </c>
      <c r="J314" s="61" t="s">
        <v>30</v>
      </c>
      <c r="K314" s="61">
        <v>43947.71875</v>
      </c>
      <c r="M314" t="s">
        <v>603</v>
      </c>
      <c r="N314" t="s">
        <v>342</v>
      </c>
      <c r="O314" t="s">
        <v>348</v>
      </c>
      <c r="P314" t="s">
        <v>17160</v>
      </c>
      <c r="Q314" t="s">
        <v>17161</v>
      </c>
    </row>
    <row r="315" spans="1:17">
      <c r="A315" t="s">
        <v>16616</v>
      </c>
      <c r="B315" t="s">
        <v>106</v>
      </c>
      <c r="C315" t="s">
        <v>214</v>
      </c>
      <c r="D315" t="s">
        <v>20</v>
      </c>
      <c r="E315" t="s">
        <v>49</v>
      </c>
      <c r="F315" t="s">
        <v>16617</v>
      </c>
      <c r="G315" t="s">
        <v>12</v>
      </c>
      <c r="H315" t="s">
        <v>220</v>
      </c>
      <c r="J315" s="61" t="s">
        <v>30</v>
      </c>
      <c r="K315" s="61">
        <v>43947.725694444445</v>
      </c>
      <c r="M315" t="s">
        <v>499</v>
      </c>
      <c r="N315" t="s">
        <v>342</v>
      </c>
      <c r="O315" t="s">
        <v>348</v>
      </c>
      <c r="P315" t="s">
        <v>16997</v>
      </c>
      <c r="Q315" t="s">
        <v>1671</v>
      </c>
    </row>
    <row r="316" spans="1:17">
      <c r="A316" t="s">
        <v>16618</v>
      </c>
      <c r="B316" t="s">
        <v>9</v>
      </c>
      <c r="C316" t="s">
        <v>214</v>
      </c>
      <c r="D316" t="s">
        <v>10</v>
      </c>
      <c r="E316" t="s">
        <v>11489</v>
      </c>
      <c r="F316" t="s">
        <v>16619</v>
      </c>
      <c r="G316" t="s">
        <v>12</v>
      </c>
      <c r="H316" t="s">
        <v>220</v>
      </c>
      <c r="J316" s="61" t="s">
        <v>30</v>
      </c>
      <c r="K316" s="61">
        <v>43948.386111111111</v>
      </c>
      <c r="M316" t="s">
        <v>11491</v>
      </c>
      <c r="N316" t="s">
        <v>342</v>
      </c>
      <c r="O316" t="s">
        <v>348</v>
      </c>
      <c r="P316" t="s">
        <v>7649</v>
      </c>
      <c r="Q316" t="s">
        <v>1671</v>
      </c>
    </row>
    <row r="317" spans="1:17">
      <c r="A317" t="s">
        <v>16620</v>
      </c>
      <c r="B317" t="s">
        <v>106</v>
      </c>
      <c r="C317" t="s">
        <v>214</v>
      </c>
      <c r="D317" t="s">
        <v>10</v>
      </c>
      <c r="E317" t="s">
        <v>114</v>
      </c>
      <c r="F317" t="s">
        <v>16621</v>
      </c>
      <c r="G317" t="s">
        <v>12</v>
      </c>
      <c r="H317" t="s">
        <v>2042</v>
      </c>
      <c r="J317" s="61" t="s">
        <v>56</v>
      </c>
      <c r="K317" s="61">
        <v>43948.39166666667</v>
      </c>
      <c r="M317" t="s">
        <v>443</v>
      </c>
      <c r="N317" t="s">
        <v>342</v>
      </c>
      <c r="O317" t="s">
        <v>344</v>
      </c>
      <c r="P317" t="s">
        <v>103</v>
      </c>
      <c r="Q317" t="s">
        <v>749</v>
      </c>
    </row>
    <row r="318" spans="1:17">
      <c r="A318" t="s">
        <v>16622</v>
      </c>
      <c r="B318" t="s">
        <v>9</v>
      </c>
      <c r="C318" t="s">
        <v>214</v>
      </c>
      <c r="D318" t="s">
        <v>20</v>
      </c>
      <c r="E318" t="s">
        <v>8869</v>
      </c>
      <c r="F318" t="s">
        <v>16623</v>
      </c>
      <c r="G318" t="s">
        <v>12</v>
      </c>
      <c r="H318" t="s">
        <v>220</v>
      </c>
      <c r="J318" s="61" t="s">
        <v>30</v>
      </c>
      <c r="K318" s="61">
        <v>43948.402083333334</v>
      </c>
      <c r="M318" t="s">
        <v>8871</v>
      </c>
      <c r="N318" t="s">
        <v>342</v>
      </c>
      <c r="O318" t="s">
        <v>348</v>
      </c>
      <c r="P318" t="s">
        <v>6334</v>
      </c>
      <c r="Q318" t="s">
        <v>1671</v>
      </c>
    </row>
    <row r="319" spans="1:17">
      <c r="A319" t="s">
        <v>16624</v>
      </c>
      <c r="B319" t="s">
        <v>106</v>
      </c>
      <c r="C319" t="s">
        <v>214</v>
      </c>
      <c r="D319" t="s">
        <v>10</v>
      </c>
      <c r="E319" t="s">
        <v>68</v>
      </c>
      <c r="F319" t="s">
        <v>16625</v>
      </c>
      <c r="G319" t="s">
        <v>12</v>
      </c>
      <c r="H319" t="s">
        <v>1018</v>
      </c>
      <c r="J319" s="61" t="s">
        <v>42</v>
      </c>
      <c r="K319" s="61">
        <v>43948.40902777778</v>
      </c>
      <c r="M319" t="s">
        <v>378</v>
      </c>
      <c r="N319" t="s">
        <v>342</v>
      </c>
      <c r="O319" t="s">
        <v>347</v>
      </c>
      <c r="P319" t="s">
        <v>17162</v>
      </c>
      <c r="Q319" t="s">
        <v>17162</v>
      </c>
    </row>
    <row r="320" spans="1:17">
      <c r="A320" t="s">
        <v>16626</v>
      </c>
      <c r="B320" t="s">
        <v>9</v>
      </c>
      <c r="C320" t="s">
        <v>214</v>
      </c>
      <c r="D320" t="s">
        <v>20</v>
      </c>
      <c r="E320" t="s">
        <v>111</v>
      </c>
      <c r="F320" t="s">
        <v>16627</v>
      </c>
      <c r="G320" t="s">
        <v>12</v>
      </c>
      <c r="H320" t="s">
        <v>220</v>
      </c>
      <c r="J320" s="61" t="s">
        <v>30</v>
      </c>
      <c r="K320" s="61">
        <v>43948.416666666664</v>
      </c>
      <c r="M320" t="s">
        <v>381</v>
      </c>
      <c r="N320" t="s">
        <v>342</v>
      </c>
      <c r="O320" t="s">
        <v>348</v>
      </c>
      <c r="P320" t="s">
        <v>6334</v>
      </c>
      <c r="Q320" t="s">
        <v>1671</v>
      </c>
    </row>
    <row r="321" spans="1:17">
      <c r="A321" t="s">
        <v>16628</v>
      </c>
      <c r="B321" t="s">
        <v>9</v>
      </c>
      <c r="C321" t="s">
        <v>214</v>
      </c>
      <c r="D321" t="s">
        <v>10</v>
      </c>
      <c r="E321" t="s">
        <v>68</v>
      </c>
      <c r="F321" t="s">
        <v>16629</v>
      </c>
      <c r="G321" t="s">
        <v>12</v>
      </c>
      <c r="H321" t="s">
        <v>1018</v>
      </c>
      <c r="J321" s="61" t="s">
        <v>42</v>
      </c>
      <c r="K321" s="61">
        <v>43948.425694444442</v>
      </c>
      <c r="M321" t="s">
        <v>378</v>
      </c>
      <c r="N321" t="s">
        <v>342</v>
      </c>
      <c r="O321" t="s">
        <v>347</v>
      </c>
      <c r="P321" t="s">
        <v>17163</v>
      </c>
      <c r="Q321" t="s">
        <v>17163</v>
      </c>
    </row>
    <row r="322" spans="1:17">
      <c r="A322" t="s">
        <v>16630</v>
      </c>
      <c r="B322" t="s">
        <v>106</v>
      </c>
      <c r="C322" t="s">
        <v>214</v>
      </c>
      <c r="D322" t="s">
        <v>10</v>
      </c>
      <c r="E322" t="s">
        <v>76</v>
      </c>
      <c r="F322" t="s">
        <v>16631</v>
      </c>
      <c r="G322" t="s">
        <v>12</v>
      </c>
      <c r="H322" t="s">
        <v>11845</v>
      </c>
      <c r="J322" s="61" t="s">
        <v>53</v>
      </c>
      <c r="K322" s="61">
        <v>43948.434027777781</v>
      </c>
      <c r="M322" t="s">
        <v>531</v>
      </c>
      <c r="N322" t="s">
        <v>342</v>
      </c>
      <c r="O322" t="s">
        <v>347</v>
      </c>
      <c r="P322" t="s">
        <v>103</v>
      </c>
      <c r="Q322" t="s">
        <v>17164</v>
      </c>
    </row>
    <row r="323" spans="1:17">
      <c r="A323" t="s">
        <v>16632</v>
      </c>
      <c r="B323" t="s">
        <v>15</v>
      </c>
      <c r="C323" t="s">
        <v>214</v>
      </c>
      <c r="D323" t="s">
        <v>10</v>
      </c>
      <c r="E323" t="s">
        <v>1730</v>
      </c>
      <c r="F323" t="s">
        <v>16633</v>
      </c>
      <c r="G323" t="s">
        <v>18</v>
      </c>
      <c r="H323" t="s">
        <v>11249</v>
      </c>
      <c r="J323" s="61" t="s">
        <v>19</v>
      </c>
      <c r="K323" s="61">
        <v>43948.445138888892</v>
      </c>
      <c r="M323" t="s">
        <v>1732</v>
      </c>
      <c r="N323" t="s">
        <v>342</v>
      </c>
      <c r="O323" t="s">
        <v>343</v>
      </c>
      <c r="P323" t="s">
        <v>103</v>
      </c>
      <c r="Q323" t="s">
        <v>749</v>
      </c>
    </row>
    <row r="324" spans="1:17">
      <c r="A324" t="s">
        <v>16634</v>
      </c>
      <c r="B324" t="s">
        <v>9</v>
      </c>
      <c r="C324" t="s">
        <v>214</v>
      </c>
      <c r="D324" t="s">
        <v>10</v>
      </c>
      <c r="E324" t="s">
        <v>4750</v>
      </c>
      <c r="F324" t="s">
        <v>16635</v>
      </c>
      <c r="G324" t="s">
        <v>12</v>
      </c>
      <c r="H324" t="s">
        <v>216</v>
      </c>
      <c r="J324" s="61" t="s">
        <v>45</v>
      </c>
      <c r="K324" s="61">
        <v>43948.45</v>
      </c>
      <c r="M324" t="s">
        <v>472</v>
      </c>
      <c r="N324" t="s">
        <v>342</v>
      </c>
      <c r="O324" t="s">
        <v>344</v>
      </c>
      <c r="P324" t="s">
        <v>17165</v>
      </c>
      <c r="Q324" t="s">
        <v>17166</v>
      </c>
    </row>
    <row r="325" spans="1:17">
      <c r="A325" t="s">
        <v>16636</v>
      </c>
      <c r="B325" t="s">
        <v>9</v>
      </c>
      <c r="C325" t="s">
        <v>214</v>
      </c>
      <c r="D325" t="s">
        <v>10</v>
      </c>
      <c r="E325" t="s">
        <v>314</v>
      </c>
      <c r="F325" t="s">
        <v>16637</v>
      </c>
      <c r="G325" t="s">
        <v>18</v>
      </c>
      <c r="H325" t="s">
        <v>11249</v>
      </c>
      <c r="J325" s="61" t="s">
        <v>19</v>
      </c>
      <c r="K325" s="61">
        <v>43948.464583333334</v>
      </c>
      <c r="M325" t="s">
        <v>656</v>
      </c>
      <c r="N325" t="s">
        <v>342</v>
      </c>
      <c r="O325" t="s">
        <v>349</v>
      </c>
      <c r="P325" t="s">
        <v>17167</v>
      </c>
      <c r="Q325" t="s">
        <v>17168</v>
      </c>
    </row>
    <row r="326" spans="1:17">
      <c r="A326" t="s">
        <v>16638</v>
      </c>
      <c r="B326" t="s">
        <v>9</v>
      </c>
      <c r="C326" t="s">
        <v>214</v>
      </c>
      <c r="D326" t="s">
        <v>20</v>
      </c>
      <c r="E326" t="s">
        <v>49</v>
      </c>
      <c r="F326" t="s">
        <v>16639</v>
      </c>
      <c r="G326" t="s">
        <v>12</v>
      </c>
      <c r="H326" t="s">
        <v>220</v>
      </c>
      <c r="J326" s="61" t="s">
        <v>30</v>
      </c>
      <c r="K326" s="61">
        <v>43948.46875</v>
      </c>
      <c r="M326" t="s">
        <v>499</v>
      </c>
      <c r="N326" t="s">
        <v>342</v>
      </c>
      <c r="O326" t="s">
        <v>348</v>
      </c>
      <c r="P326" t="s">
        <v>17169</v>
      </c>
      <c r="Q326" t="s">
        <v>1671</v>
      </c>
    </row>
    <row r="327" spans="1:17">
      <c r="A327" t="s">
        <v>16640</v>
      </c>
      <c r="B327" t="s">
        <v>15</v>
      </c>
      <c r="C327" t="s">
        <v>214</v>
      </c>
      <c r="D327" t="s">
        <v>10</v>
      </c>
      <c r="E327" t="s">
        <v>76</v>
      </c>
      <c r="F327" t="s">
        <v>16641</v>
      </c>
      <c r="G327" t="s">
        <v>12</v>
      </c>
      <c r="H327" t="s">
        <v>1018</v>
      </c>
      <c r="J327" s="61" t="s">
        <v>224</v>
      </c>
      <c r="K327" s="61">
        <v>43948.475694444445</v>
      </c>
      <c r="M327" t="s">
        <v>531</v>
      </c>
      <c r="N327" t="s">
        <v>342</v>
      </c>
      <c r="O327" t="s">
        <v>343</v>
      </c>
      <c r="P327" t="s">
        <v>103</v>
      </c>
      <c r="Q327" t="s">
        <v>749</v>
      </c>
    </row>
    <row r="328" spans="1:17">
      <c r="A328" t="s">
        <v>16642</v>
      </c>
      <c r="B328" t="s">
        <v>9</v>
      </c>
      <c r="C328" t="s">
        <v>214</v>
      </c>
      <c r="D328" t="s">
        <v>10</v>
      </c>
      <c r="E328" t="s">
        <v>16643</v>
      </c>
      <c r="F328" t="s">
        <v>16644</v>
      </c>
      <c r="G328" t="s">
        <v>6306</v>
      </c>
      <c r="H328" t="s">
        <v>14169</v>
      </c>
      <c r="J328" s="61" t="s">
        <v>14260</v>
      </c>
      <c r="K328" s="61">
        <v>43948.477083333331</v>
      </c>
      <c r="M328" t="s">
        <v>16804</v>
      </c>
      <c r="N328" t="s">
        <v>353</v>
      </c>
      <c r="O328" t="s">
        <v>742</v>
      </c>
      <c r="P328" t="s">
        <v>103</v>
      </c>
      <c r="Q328" t="s">
        <v>17065</v>
      </c>
    </row>
    <row r="329" spans="1:17">
      <c r="A329" t="s">
        <v>16645</v>
      </c>
      <c r="B329" t="s">
        <v>9</v>
      </c>
      <c r="C329" t="s">
        <v>214</v>
      </c>
      <c r="D329" t="s">
        <v>10</v>
      </c>
      <c r="E329" t="s">
        <v>194</v>
      </c>
      <c r="F329" t="s">
        <v>16646</v>
      </c>
      <c r="G329" t="s">
        <v>18</v>
      </c>
      <c r="H329" t="s">
        <v>238</v>
      </c>
      <c r="J329" s="61" t="s">
        <v>110</v>
      </c>
      <c r="K329" s="61">
        <v>43948.479861111111</v>
      </c>
      <c r="M329" t="s">
        <v>411</v>
      </c>
      <c r="N329" t="s">
        <v>353</v>
      </c>
      <c r="O329" t="s">
        <v>346</v>
      </c>
      <c r="P329" t="s">
        <v>103</v>
      </c>
      <c r="Q329" t="s">
        <v>17170</v>
      </c>
    </row>
    <row r="330" spans="1:17">
      <c r="A330" t="s">
        <v>16647</v>
      </c>
      <c r="B330" t="s">
        <v>9</v>
      </c>
      <c r="C330" t="s">
        <v>214</v>
      </c>
      <c r="D330" t="s">
        <v>10</v>
      </c>
      <c r="E330" t="s">
        <v>2039</v>
      </c>
      <c r="F330" t="s">
        <v>16648</v>
      </c>
      <c r="G330" t="s">
        <v>25</v>
      </c>
      <c r="H330" t="s">
        <v>26</v>
      </c>
      <c r="J330" s="61" t="s">
        <v>27</v>
      </c>
      <c r="K330" s="61">
        <v>43948.484722222223</v>
      </c>
      <c r="M330" t="s">
        <v>2037</v>
      </c>
      <c r="N330" t="s">
        <v>342</v>
      </c>
      <c r="O330" t="s">
        <v>347</v>
      </c>
      <c r="P330" t="s">
        <v>17171</v>
      </c>
      <c r="Q330" t="s">
        <v>17172</v>
      </c>
    </row>
    <row r="331" spans="1:17">
      <c r="A331" t="s">
        <v>16649</v>
      </c>
      <c r="B331" t="s">
        <v>305</v>
      </c>
      <c r="C331" t="s">
        <v>214</v>
      </c>
      <c r="D331" t="s">
        <v>10</v>
      </c>
      <c r="E331" t="s">
        <v>129</v>
      </c>
      <c r="F331" t="s">
        <v>16650</v>
      </c>
      <c r="G331" t="s">
        <v>6306</v>
      </c>
      <c r="H331" t="s">
        <v>14169</v>
      </c>
      <c r="J331" s="61" t="s">
        <v>14260</v>
      </c>
      <c r="K331" s="61">
        <v>43948.584722222222</v>
      </c>
      <c r="M331" t="s">
        <v>421</v>
      </c>
      <c r="N331" t="s">
        <v>342</v>
      </c>
      <c r="O331" t="s">
        <v>343</v>
      </c>
      <c r="P331" t="s">
        <v>103</v>
      </c>
      <c r="Q331" t="s">
        <v>749</v>
      </c>
    </row>
    <row r="332" spans="1:17">
      <c r="A332" t="s">
        <v>16651</v>
      </c>
      <c r="B332" t="s">
        <v>305</v>
      </c>
      <c r="C332" t="s">
        <v>214</v>
      </c>
      <c r="D332" t="s">
        <v>10</v>
      </c>
      <c r="E332" t="s">
        <v>682</v>
      </c>
      <c r="F332" t="s">
        <v>16652</v>
      </c>
      <c r="G332" t="s">
        <v>18</v>
      </c>
      <c r="H332" t="s">
        <v>116</v>
      </c>
      <c r="J332" s="61" t="s">
        <v>117</v>
      </c>
      <c r="K332" s="61">
        <v>43948.646527777775</v>
      </c>
      <c r="M332" t="s">
        <v>683</v>
      </c>
      <c r="N332" t="s">
        <v>342</v>
      </c>
      <c r="O332" t="s">
        <v>343</v>
      </c>
      <c r="P332" t="s">
        <v>103</v>
      </c>
      <c r="Q332" t="s">
        <v>759</v>
      </c>
    </row>
    <row r="333" spans="1:17">
      <c r="A333" t="s">
        <v>16653</v>
      </c>
      <c r="B333" t="s">
        <v>9</v>
      </c>
      <c r="C333" t="s">
        <v>214</v>
      </c>
      <c r="D333" t="s">
        <v>10</v>
      </c>
      <c r="E333" t="s">
        <v>16654</v>
      </c>
      <c r="F333" t="s">
        <v>16655</v>
      </c>
      <c r="G333" t="s">
        <v>6306</v>
      </c>
      <c r="H333" t="s">
        <v>14169</v>
      </c>
      <c r="J333" s="61" t="s">
        <v>14260</v>
      </c>
      <c r="K333" s="61">
        <v>43948.651388888888</v>
      </c>
      <c r="M333" t="s">
        <v>16805</v>
      </c>
      <c r="N333" t="s">
        <v>353</v>
      </c>
      <c r="O333" t="s">
        <v>742</v>
      </c>
      <c r="P333" t="s">
        <v>103</v>
      </c>
      <c r="Q333" t="s">
        <v>17065</v>
      </c>
    </row>
    <row r="334" spans="1:17">
      <c r="A334" t="s">
        <v>16656</v>
      </c>
      <c r="B334" t="s">
        <v>15</v>
      </c>
      <c r="C334" t="s">
        <v>214</v>
      </c>
      <c r="D334" t="s">
        <v>10</v>
      </c>
      <c r="E334" t="s">
        <v>96</v>
      </c>
      <c r="F334" t="s">
        <v>16657</v>
      </c>
      <c r="G334" t="s">
        <v>12</v>
      </c>
      <c r="H334" t="s">
        <v>205</v>
      </c>
      <c r="J334" s="61" t="s">
        <v>16</v>
      </c>
      <c r="K334" s="61">
        <v>43948.652083333334</v>
      </c>
      <c r="M334" t="s">
        <v>393</v>
      </c>
      <c r="N334" t="s">
        <v>342</v>
      </c>
      <c r="O334" t="s">
        <v>343</v>
      </c>
      <c r="P334" t="s">
        <v>103</v>
      </c>
      <c r="Q334" t="s">
        <v>749</v>
      </c>
    </row>
    <row r="335" spans="1:17">
      <c r="A335" t="s">
        <v>16658</v>
      </c>
      <c r="B335" t="s">
        <v>9</v>
      </c>
      <c r="C335" t="s">
        <v>214</v>
      </c>
      <c r="D335" t="s">
        <v>10</v>
      </c>
      <c r="E335" t="s">
        <v>4650</v>
      </c>
      <c r="F335" t="s">
        <v>16659</v>
      </c>
      <c r="G335" t="s">
        <v>12</v>
      </c>
      <c r="H335" t="s">
        <v>157</v>
      </c>
      <c r="J335" s="61" t="s">
        <v>87</v>
      </c>
      <c r="K335" s="61">
        <v>43948.692361111112</v>
      </c>
      <c r="M335" t="s">
        <v>545</v>
      </c>
      <c r="N335" t="s">
        <v>342</v>
      </c>
      <c r="O335" t="s">
        <v>346</v>
      </c>
      <c r="P335" t="s">
        <v>17173</v>
      </c>
      <c r="Q335" t="s">
        <v>785</v>
      </c>
    </row>
    <row r="336" spans="1:17">
      <c r="A336" t="s">
        <v>16660</v>
      </c>
      <c r="B336" t="s">
        <v>15</v>
      </c>
      <c r="C336" t="s">
        <v>214</v>
      </c>
      <c r="D336" t="s">
        <v>10</v>
      </c>
      <c r="E336" t="s">
        <v>76</v>
      </c>
      <c r="F336" t="s">
        <v>16661</v>
      </c>
      <c r="G336" t="s">
        <v>12</v>
      </c>
      <c r="H336" t="s">
        <v>11845</v>
      </c>
      <c r="J336" s="61" t="s">
        <v>53</v>
      </c>
      <c r="K336" s="61">
        <v>43948.693055555559</v>
      </c>
      <c r="M336" t="s">
        <v>531</v>
      </c>
      <c r="N336" t="s">
        <v>342</v>
      </c>
      <c r="O336" t="s">
        <v>343</v>
      </c>
      <c r="P336" t="s">
        <v>103</v>
      </c>
      <c r="Q336" t="s">
        <v>749</v>
      </c>
    </row>
    <row r="337" spans="1:17">
      <c r="A337" t="s">
        <v>16662</v>
      </c>
      <c r="B337" t="s">
        <v>15</v>
      </c>
      <c r="C337" t="s">
        <v>214</v>
      </c>
      <c r="D337" t="s">
        <v>10</v>
      </c>
      <c r="E337" t="s">
        <v>46</v>
      </c>
      <c r="F337" t="s">
        <v>16663</v>
      </c>
      <c r="G337" t="s">
        <v>22</v>
      </c>
      <c r="H337" t="s">
        <v>36</v>
      </c>
      <c r="J337" s="61" t="s">
        <v>24</v>
      </c>
      <c r="K337" s="61">
        <v>43948.724305555559</v>
      </c>
      <c r="M337" t="s">
        <v>600</v>
      </c>
      <c r="N337" t="s">
        <v>342</v>
      </c>
      <c r="O337" t="s">
        <v>343</v>
      </c>
      <c r="P337" t="s">
        <v>103</v>
      </c>
      <c r="Q337" t="s">
        <v>759</v>
      </c>
    </row>
    <row r="338" spans="1:17">
      <c r="A338" t="s">
        <v>16664</v>
      </c>
      <c r="B338" t="s">
        <v>9</v>
      </c>
      <c r="C338" t="s">
        <v>214</v>
      </c>
      <c r="D338" t="s">
        <v>10</v>
      </c>
      <c r="E338" t="s">
        <v>16665</v>
      </c>
      <c r="F338" t="s">
        <v>16666</v>
      </c>
      <c r="G338" t="s">
        <v>12</v>
      </c>
      <c r="H338" t="s">
        <v>179</v>
      </c>
      <c r="J338" s="61" t="s">
        <v>58</v>
      </c>
      <c r="K338" s="61">
        <v>43948.729166666664</v>
      </c>
      <c r="M338" t="s">
        <v>383</v>
      </c>
      <c r="N338" t="s">
        <v>342</v>
      </c>
      <c r="O338" t="s">
        <v>740</v>
      </c>
      <c r="P338" t="s">
        <v>17174</v>
      </c>
      <c r="Q338" t="s">
        <v>17175</v>
      </c>
    </row>
    <row r="339" spans="1:17">
      <c r="A339" t="s">
        <v>16667</v>
      </c>
      <c r="B339" t="s">
        <v>9</v>
      </c>
      <c r="C339" t="s">
        <v>214</v>
      </c>
      <c r="D339" t="s">
        <v>20</v>
      </c>
      <c r="E339" t="s">
        <v>4750</v>
      </c>
      <c r="F339" t="s">
        <v>16668</v>
      </c>
      <c r="G339" t="s">
        <v>12</v>
      </c>
      <c r="H339" t="s">
        <v>220</v>
      </c>
      <c r="J339" s="61" t="s">
        <v>30</v>
      </c>
      <c r="K339" s="61">
        <v>43948.753472222219</v>
      </c>
      <c r="M339" t="s">
        <v>472</v>
      </c>
      <c r="N339" t="s">
        <v>342</v>
      </c>
      <c r="O339" t="s">
        <v>348</v>
      </c>
      <c r="P339" t="s">
        <v>6334</v>
      </c>
      <c r="Q339" t="s">
        <v>17176</v>
      </c>
    </row>
    <row r="340" spans="1:17">
      <c r="A340" t="s">
        <v>16669</v>
      </c>
      <c r="B340" t="s">
        <v>106</v>
      </c>
      <c r="C340" t="s">
        <v>214</v>
      </c>
      <c r="D340" t="s">
        <v>20</v>
      </c>
      <c r="E340" t="s">
        <v>93</v>
      </c>
      <c r="F340" t="s">
        <v>16670</v>
      </c>
      <c r="G340" t="s">
        <v>18</v>
      </c>
      <c r="H340" t="s">
        <v>11249</v>
      </c>
      <c r="J340" s="61" t="s">
        <v>19</v>
      </c>
      <c r="K340" s="61">
        <v>43949.397916666669</v>
      </c>
      <c r="M340" t="s">
        <v>380</v>
      </c>
      <c r="N340" t="s">
        <v>342</v>
      </c>
      <c r="O340" t="s">
        <v>343</v>
      </c>
      <c r="P340" t="s">
        <v>103</v>
      </c>
      <c r="Q340" t="s">
        <v>749</v>
      </c>
    </row>
    <row r="341" spans="1:17">
      <c r="A341" t="s">
        <v>16671</v>
      </c>
      <c r="B341" t="s">
        <v>305</v>
      </c>
      <c r="C341" t="s">
        <v>214</v>
      </c>
      <c r="D341" t="s">
        <v>20</v>
      </c>
      <c r="E341" t="s">
        <v>16587</v>
      </c>
      <c r="F341" t="s">
        <v>16672</v>
      </c>
      <c r="G341" t="s">
        <v>6306</v>
      </c>
      <c r="H341" t="s">
        <v>14169</v>
      </c>
      <c r="J341" s="61" t="s">
        <v>14260</v>
      </c>
      <c r="K341" s="61">
        <v>43949.425694444442</v>
      </c>
      <c r="M341" t="s">
        <v>16802</v>
      </c>
      <c r="N341" t="s">
        <v>353</v>
      </c>
      <c r="O341" t="s">
        <v>742</v>
      </c>
      <c r="P341" t="s">
        <v>103</v>
      </c>
      <c r="Q341" t="s">
        <v>17177</v>
      </c>
    </row>
    <row r="342" spans="1:17">
      <c r="A342" t="s">
        <v>16673</v>
      </c>
      <c r="B342" t="s">
        <v>9</v>
      </c>
      <c r="C342" t="s">
        <v>214</v>
      </c>
      <c r="D342" t="s">
        <v>10</v>
      </c>
      <c r="E342" t="s">
        <v>16674</v>
      </c>
      <c r="F342" t="s">
        <v>16675</v>
      </c>
      <c r="G342" t="s">
        <v>25</v>
      </c>
      <c r="H342" t="s">
        <v>26</v>
      </c>
      <c r="J342" s="61" t="s">
        <v>27</v>
      </c>
      <c r="K342" s="61">
        <v>43949.438888888886</v>
      </c>
      <c r="M342" t="s">
        <v>16806</v>
      </c>
      <c r="N342" t="s">
        <v>342</v>
      </c>
      <c r="O342" t="s">
        <v>347</v>
      </c>
      <c r="P342" t="s">
        <v>17178</v>
      </c>
      <c r="Q342" t="s">
        <v>17179</v>
      </c>
    </row>
    <row r="343" spans="1:17">
      <c r="A343" t="s">
        <v>16676</v>
      </c>
      <c r="B343" t="s">
        <v>15</v>
      </c>
      <c r="C343" t="s">
        <v>214</v>
      </c>
      <c r="D343" t="s">
        <v>20</v>
      </c>
      <c r="E343" t="s">
        <v>6823</v>
      </c>
      <c r="F343" t="s">
        <v>16677</v>
      </c>
      <c r="G343" t="s">
        <v>12</v>
      </c>
      <c r="H343" t="s">
        <v>11845</v>
      </c>
      <c r="J343" s="61" t="s">
        <v>53</v>
      </c>
      <c r="K343" s="61">
        <v>43949.447916666664</v>
      </c>
      <c r="M343" t="s">
        <v>6825</v>
      </c>
      <c r="N343" t="s">
        <v>342</v>
      </c>
      <c r="O343" t="s">
        <v>343</v>
      </c>
      <c r="P343" t="s">
        <v>103</v>
      </c>
      <c r="Q343" t="s">
        <v>749</v>
      </c>
    </row>
    <row r="344" spans="1:17">
      <c r="A344" t="s">
        <v>16678</v>
      </c>
      <c r="B344" t="s">
        <v>15</v>
      </c>
      <c r="C344" t="s">
        <v>214</v>
      </c>
      <c r="D344" t="s">
        <v>20</v>
      </c>
      <c r="E344" t="s">
        <v>6823</v>
      </c>
      <c r="F344" t="s">
        <v>16679</v>
      </c>
      <c r="G344" t="s">
        <v>12</v>
      </c>
      <c r="H344" t="s">
        <v>11845</v>
      </c>
      <c r="J344" s="61" t="s">
        <v>53</v>
      </c>
      <c r="K344" s="61">
        <v>43949.449305555558</v>
      </c>
      <c r="M344" t="s">
        <v>6825</v>
      </c>
      <c r="N344" t="s">
        <v>342</v>
      </c>
      <c r="O344" t="s">
        <v>343</v>
      </c>
      <c r="P344" t="s">
        <v>103</v>
      </c>
      <c r="Q344" t="s">
        <v>749</v>
      </c>
    </row>
    <row r="345" spans="1:17">
      <c r="A345" t="s">
        <v>16680</v>
      </c>
      <c r="B345" t="s">
        <v>15</v>
      </c>
      <c r="C345" t="s">
        <v>214</v>
      </c>
      <c r="D345" t="s">
        <v>20</v>
      </c>
      <c r="E345" t="s">
        <v>6823</v>
      </c>
      <c r="F345" t="s">
        <v>16681</v>
      </c>
      <c r="G345" t="s">
        <v>12</v>
      </c>
      <c r="H345" t="s">
        <v>11845</v>
      </c>
      <c r="J345" s="61" t="s">
        <v>53</v>
      </c>
      <c r="K345" s="61">
        <v>43949.450694444444</v>
      </c>
      <c r="M345" t="s">
        <v>6825</v>
      </c>
      <c r="N345" t="s">
        <v>342</v>
      </c>
      <c r="O345" t="s">
        <v>343</v>
      </c>
      <c r="P345" t="s">
        <v>103</v>
      </c>
      <c r="Q345" t="s">
        <v>749</v>
      </c>
    </row>
    <row r="346" spans="1:17">
      <c r="A346" t="s">
        <v>16682</v>
      </c>
      <c r="B346" t="s">
        <v>9</v>
      </c>
      <c r="C346" t="s">
        <v>214</v>
      </c>
      <c r="D346" t="s">
        <v>20</v>
      </c>
      <c r="E346" t="s">
        <v>11845</v>
      </c>
      <c r="F346" t="s">
        <v>16683</v>
      </c>
      <c r="G346" t="s">
        <v>12</v>
      </c>
      <c r="H346" t="s">
        <v>11845</v>
      </c>
      <c r="J346" s="61" t="s">
        <v>177</v>
      </c>
      <c r="K346" s="61">
        <v>43949.459027777775</v>
      </c>
      <c r="M346" t="s">
        <v>14823</v>
      </c>
      <c r="N346" t="s">
        <v>342</v>
      </c>
      <c r="O346" t="s">
        <v>347</v>
      </c>
      <c r="P346" t="s">
        <v>103</v>
      </c>
      <c r="Q346" t="s">
        <v>17180</v>
      </c>
    </row>
    <row r="347" spans="1:17">
      <c r="A347" t="s">
        <v>16684</v>
      </c>
      <c r="B347" t="s">
        <v>106</v>
      </c>
      <c r="C347" t="s">
        <v>214</v>
      </c>
      <c r="D347" t="s">
        <v>10</v>
      </c>
      <c r="E347" t="s">
        <v>5021</v>
      </c>
      <c r="F347" t="s">
        <v>16685</v>
      </c>
      <c r="G347" t="s">
        <v>18</v>
      </c>
      <c r="H347" t="s">
        <v>11249</v>
      </c>
      <c r="J347" s="61" t="s">
        <v>19</v>
      </c>
      <c r="K347" s="61">
        <v>43949.46597222222</v>
      </c>
      <c r="M347" t="s">
        <v>5023</v>
      </c>
      <c r="N347" t="s">
        <v>342</v>
      </c>
      <c r="O347" t="s">
        <v>343</v>
      </c>
      <c r="P347" t="s">
        <v>103</v>
      </c>
      <c r="Q347" t="s">
        <v>749</v>
      </c>
    </row>
    <row r="348" spans="1:17">
      <c r="A348" t="s">
        <v>16686</v>
      </c>
      <c r="B348" t="s">
        <v>9</v>
      </c>
      <c r="C348" t="s">
        <v>214</v>
      </c>
      <c r="D348" t="s">
        <v>10</v>
      </c>
      <c r="E348" t="s">
        <v>16654</v>
      </c>
      <c r="F348" t="s">
        <v>16687</v>
      </c>
      <c r="G348" t="s">
        <v>6306</v>
      </c>
      <c r="H348" t="s">
        <v>14169</v>
      </c>
      <c r="J348" s="61" t="s">
        <v>14260</v>
      </c>
      <c r="K348" s="61">
        <v>43949.494444444441</v>
      </c>
      <c r="M348" t="s">
        <v>16805</v>
      </c>
      <c r="N348" t="s">
        <v>353</v>
      </c>
      <c r="O348" t="s">
        <v>742</v>
      </c>
      <c r="P348" t="s">
        <v>103</v>
      </c>
      <c r="Q348" t="s">
        <v>17065</v>
      </c>
    </row>
    <row r="349" spans="1:17">
      <c r="A349" t="s">
        <v>16688</v>
      </c>
      <c r="B349" t="s">
        <v>9</v>
      </c>
      <c r="C349" t="s">
        <v>214</v>
      </c>
      <c r="D349" t="s">
        <v>20</v>
      </c>
      <c r="E349" t="s">
        <v>8869</v>
      </c>
      <c r="F349" t="s">
        <v>16689</v>
      </c>
      <c r="G349" t="s">
        <v>12</v>
      </c>
      <c r="H349" t="s">
        <v>220</v>
      </c>
      <c r="J349" s="61" t="s">
        <v>30</v>
      </c>
      <c r="K349" s="61">
        <v>43949.545138888891</v>
      </c>
      <c r="M349" t="s">
        <v>8871</v>
      </c>
      <c r="N349" t="s">
        <v>342</v>
      </c>
      <c r="O349" t="s">
        <v>348</v>
      </c>
      <c r="P349" t="s">
        <v>16997</v>
      </c>
      <c r="Q349" t="s">
        <v>1416</v>
      </c>
    </row>
    <row r="350" spans="1:17">
      <c r="A350" t="s">
        <v>16690</v>
      </c>
      <c r="B350" t="s">
        <v>9</v>
      </c>
      <c r="C350" t="s">
        <v>214</v>
      </c>
      <c r="D350" t="s">
        <v>20</v>
      </c>
      <c r="E350" t="s">
        <v>8869</v>
      </c>
      <c r="F350" t="s">
        <v>16691</v>
      </c>
      <c r="G350" t="s">
        <v>12</v>
      </c>
      <c r="H350" t="s">
        <v>220</v>
      </c>
      <c r="J350" s="61" t="s">
        <v>30</v>
      </c>
      <c r="K350" s="61">
        <v>43949.554166666669</v>
      </c>
      <c r="M350" t="s">
        <v>8871</v>
      </c>
      <c r="N350" t="s">
        <v>342</v>
      </c>
      <c r="O350" t="s">
        <v>348</v>
      </c>
      <c r="P350" t="s">
        <v>6334</v>
      </c>
      <c r="Q350" t="s">
        <v>1671</v>
      </c>
    </row>
    <row r="351" spans="1:17">
      <c r="A351" t="s">
        <v>16692</v>
      </c>
      <c r="B351" t="s">
        <v>15</v>
      </c>
      <c r="C351" t="s">
        <v>214</v>
      </c>
      <c r="D351" t="s">
        <v>20</v>
      </c>
      <c r="E351" t="s">
        <v>142</v>
      </c>
      <c r="F351" t="s">
        <v>14612</v>
      </c>
      <c r="G351" t="s">
        <v>12</v>
      </c>
      <c r="H351" t="s">
        <v>220</v>
      </c>
      <c r="J351" s="61" t="s">
        <v>63</v>
      </c>
      <c r="K351" s="61">
        <v>43949.561111111114</v>
      </c>
      <c r="M351" t="s">
        <v>360</v>
      </c>
      <c r="N351" t="s">
        <v>342</v>
      </c>
      <c r="O351" t="s">
        <v>343</v>
      </c>
      <c r="P351" t="s">
        <v>103</v>
      </c>
      <c r="Q351" t="s">
        <v>759</v>
      </c>
    </row>
    <row r="352" spans="1:17">
      <c r="A352" t="s">
        <v>16693</v>
      </c>
      <c r="B352" t="s">
        <v>15</v>
      </c>
      <c r="C352" t="s">
        <v>214</v>
      </c>
      <c r="D352" t="s">
        <v>20</v>
      </c>
      <c r="E352" t="s">
        <v>16694</v>
      </c>
      <c r="F352" t="s">
        <v>16695</v>
      </c>
      <c r="G352" t="s">
        <v>12</v>
      </c>
      <c r="H352" t="s">
        <v>556</v>
      </c>
      <c r="J352" s="61" t="s">
        <v>51</v>
      </c>
      <c r="K352" s="61">
        <v>43949.57708333333</v>
      </c>
      <c r="M352" t="s">
        <v>495</v>
      </c>
      <c r="N352" t="s">
        <v>342</v>
      </c>
      <c r="O352" t="s">
        <v>343</v>
      </c>
      <c r="P352" t="s">
        <v>103</v>
      </c>
      <c r="Q352" t="s">
        <v>749</v>
      </c>
    </row>
    <row r="353" spans="1:17">
      <c r="A353" t="s">
        <v>16696</v>
      </c>
      <c r="B353" t="s">
        <v>15</v>
      </c>
      <c r="C353" t="s">
        <v>214</v>
      </c>
      <c r="D353" t="s">
        <v>20</v>
      </c>
      <c r="E353" t="s">
        <v>6823</v>
      </c>
      <c r="F353" t="s">
        <v>16697</v>
      </c>
      <c r="G353" t="s">
        <v>12</v>
      </c>
      <c r="H353" t="s">
        <v>11845</v>
      </c>
      <c r="J353" s="61" t="s">
        <v>53</v>
      </c>
      <c r="K353" s="61">
        <v>43949.59097222222</v>
      </c>
      <c r="M353" t="s">
        <v>6825</v>
      </c>
      <c r="N353" t="s">
        <v>342</v>
      </c>
      <c r="O353" t="s">
        <v>343</v>
      </c>
      <c r="P353" t="s">
        <v>103</v>
      </c>
      <c r="Q353" t="s">
        <v>749</v>
      </c>
    </row>
    <row r="354" spans="1:17">
      <c r="A354" t="s">
        <v>16698</v>
      </c>
      <c r="B354" t="s">
        <v>15</v>
      </c>
      <c r="C354" t="s">
        <v>214</v>
      </c>
      <c r="D354" t="s">
        <v>20</v>
      </c>
      <c r="E354" t="s">
        <v>194</v>
      </c>
      <c r="F354" t="s">
        <v>16699</v>
      </c>
      <c r="G354" t="s">
        <v>12</v>
      </c>
      <c r="H354" t="s">
        <v>205</v>
      </c>
      <c r="J354" s="61" t="s">
        <v>16</v>
      </c>
      <c r="K354" s="61">
        <v>43949.631944444445</v>
      </c>
      <c r="M354" t="s">
        <v>411</v>
      </c>
      <c r="N354" t="s">
        <v>342</v>
      </c>
      <c r="O354" t="s">
        <v>343</v>
      </c>
      <c r="P354" t="s">
        <v>103</v>
      </c>
      <c r="Q354" t="s">
        <v>749</v>
      </c>
    </row>
    <row r="355" spans="1:17">
      <c r="A355" t="s">
        <v>16700</v>
      </c>
      <c r="B355" t="s">
        <v>9</v>
      </c>
      <c r="C355" t="s">
        <v>214</v>
      </c>
      <c r="D355" t="s">
        <v>20</v>
      </c>
      <c r="E355" t="s">
        <v>11663</v>
      </c>
      <c r="F355" t="s">
        <v>16701</v>
      </c>
      <c r="G355" t="s">
        <v>6306</v>
      </c>
      <c r="H355" t="s">
        <v>14169</v>
      </c>
      <c r="J355" s="61" t="s">
        <v>14260</v>
      </c>
      <c r="K355" s="61">
        <v>43949.643750000003</v>
      </c>
      <c r="M355" t="s">
        <v>11665</v>
      </c>
      <c r="N355" t="s">
        <v>353</v>
      </c>
      <c r="O355" t="s">
        <v>742</v>
      </c>
      <c r="P355" t="s">
        <v>103</v>
      </c>
      <c r="Q355" t="s">
        <v>17065</v>
      </c>
    </row>
    <row r="356" spans="1:17">
      <c r="A356" t="s">
        <v>16702</v>
      </c>
      <c r="B356" t="s">
        <v>106</v>
      </c>
      <c r="C356" t="s">
        <v>214</v>
      </c>
      <c r="D356" t="s">
        <v>20</v>
      </c>
      <c r="E356" t="s">
        <v>6007</v>
      </c>
      <c r="F356" t="s">
        <v>16703</v>
      </c>
      <c r="G356" t="s">
        <v>18</v>
      </c>
      <c r="H356" t="s">
        <v>116</v>
      </c>
      <c r="J356" s="61" t="s">
        <v>117</v>
      </c>
      <c r="K356" s="61">
        <v>43949.679166666669</v>
      </c>
      <c r="M356" t="s">
        <v>6009</v>
      </c>
      <c r="N356" t="s">
        <v>342</v>
      </c>
      <c r="O356" t="s">
        <v>344</v>
      </c>
      <c r="P356" t="s">
        <v>103</v>
      </c>
      <c r="Q356" t="s">
        <v>17181</v>
      </c>
    </row>
    <row r="357" spans="1:17">
      <c r="A357" t="s">
        <v>16704</v>
      </c>
      <c r="B357" t="s">
        <v>9</v>
      </c>
      <c r="C357" t="s">
        <v>214</v>
      </c>
      <c r="D357" t="s">
        <v>10</v>
      </c>
      <c r="E357" t="s">
        <v>49</v>
      </c>
      <c r="F357" t="s">
        <v>16705</v>
      </c>
      <c r="G357" t="s">
        <v>12</v>
      </c>
      <c r="H357" t="s">
        <v>220</v>
      </c>
      <c r="J357" s="61" t="s">
        <v>30</v>
      </c>
      <c r="K357" s="61">
        <v>43949.681250000001</v>
      </c>
      <c r="M357" t="s">
        <v>499</v>
      </c>
      <c r="N357" t="s">
        <v>342</v>
      </c>
      <c r="O357" t="s">
        <v>348</v>
      </c>
      <c r="P357" t="s">
        <v>17182</v>
      </c>
      <c r="Q357" t="s">
        <v>1671</v>
      </c>
    </row>
    <row r="358" spans="1:17">
      <c r="A358" t="s">
        <v>16706</v>
      </c>
      <c r="B358" t="s">
        <v>15</v>
      </c>
      <c r="C358" t="s">
        <v>214</v>
      </c>
      <c r="D358" t="s">
        <v>20</v>
      </c>
      <c r="E358" t="s">
        <v>223</v>
      </c>
      <c r="F358" t="s">
        <v>16707</v>
      </c>
      <c r="G358" t="s">
        <v>12</v>
      </c>
      <c r="H358" t="s">
        <v>556</v>
      </c>
      <c r="J358" s="61" t="s">
        <v>14</v>
      </c>
      <c r="K358" s="61">
        <v>43949.693055555559</v>
      </c>
      <c r="M358" t="s">
        <v>431</v>
      </c>
      <c r="N358" t="s">
        <v>342</v>
      </c>
      <c r="O358" t="s">
        <v>343</v>
      </c>
      <c r="P358" t="s">
        <v>103</v>
      </c>
      <c r="Q358" t="s">
        <v>749</v>
      </c>
    </row>
    <row r="359" spans="1:17">
      <c r="A359" t="s">
        <v>16708</v>
      </c>
      <c r="B359" t="s">
        <v>9</v>
      </c>
      <c r="C359" t="s">
        <v>214</v>
      </c>
      <c r="D359" t="s">
        <v>10</v>
      </c>
      <c r="E359" t="s">
        <v>197</v>
      </c>
      <c r="F359" t="s">
        <v>16709</v>
      </c>
      <c r="G359" t="s">
        <v>12</v>
      </c>
      <c r="H359" t="s">
        <v>37</v>
      </c>
      <c r="J359" s="61" t="s">
        <v>16</v>
      </c>
      <c r="K359" s="61">
        <v>43949.734027777777</v>
      </c>
      <c r="M359" t="s">
        <v>625</v>
      </c>
      <c r="N359" t="s">
        <v>342</v>
      </c>
      <c r="O359" t="s">
        <v>348</v>
      </c>
      <c r="P359" t="s">
        <v>17183</v>
      </c>
      <c r="Q359" t="s">
        <v>17184</v>
      </c>
    </row>
    <row r="360" spans="1:17">
      <c r="A360" t="s">
        <v>16710</v>
      </c>
      <c r="B360" t="s">
        <v>9</v>
      </c>
      <c r="C360" t="s">
        <v>214</v>
      </c>
      <c r="D360" t="s">
        <v>10</v>
      </c>
      <c r="E360" t="s">
        <v>218</v>
      </c>
      <c r="F360" t="s">
        <v>16711</v>
      </c>
      <c r="G360" t="s">
        <v>18</v>
      </c>
      <c r="H360" t="s">
        <v>705</v>
      </c>
      <c r="J360" s="61" t="s">
        <v>40</v>
      </c>
      <c r="K360" s="61">
        <v>43949.768055555556</v>
      </c>
      <c r="M360" t="s">
        <v>873</v>
      </c>
      <c r="N360" t="s">
        <v>342</v>
      </c>
      <c r="O360" t="s">
        <v>344</v>
      </c>
      <c r="P360" t="s">
        <v>17185</v>
      </c>
      <c r="Q360" t="s">
        <v>17186</v>
      </c>
    </row>
    <row r="361" spans="1:17">
      <c r="A361" t="s">
        <v>16712</v>
      </c>
      <c r="B361" t="s">
        <v>305</v>
      </c>
      <c r="C361" t="s">
        <v>214</v>
      </c>
      <c r="D361" t="s">
        <v>10</v>
      </c>
      <c r="E361" t="s">
        <v>12875</v>
      </c>
      <c r="F361" t="s">
        <v>16713</v>
      </c>
      <c r="G361" t="s">
        <v>6306</v>
      </c>
      <c r="H361" t="s">
        <v>13984</v>
      </c>
      <c r="J361" s="61" t="s">
        <v>14257</v>
      </c>
      <c r="K361" s="61">
        <v>43949.771527777775</v>
      </c>
      <c r="M361" t="s">
        <v>13477</v>
      </c>
      <c r="N361" t="s">
        <v>342</v>
      </c>
      <c r="O361" t="s">
        <v>343</v>
      </c>
      <c r="P361" t="s">
        <v>103</v>
      </c>
      <c r="Q361" t="s">
        <v>749</v>
      </c>
    </row>
    <row r="362" spans="1:17">
      <c r="A362" t="s">
        <v>16714</v>
      </c>
      <c r="B362" t="s">
        <v>15</v>
      </c>
      <c r="C362" t="s">
        <v>214</v>
      </c>
      <c r="D362" t="s">
        <v>10</v>
      </c>
      <c r="E362" t="s">
        <v>8545</v>
      </c>
      <c r="F362" t="s">
        <v>16715</v>
      </c>
      <c r="G362" t="s">
        <v>22</v>
      </c>
      <c r="H362" t="s">
        <v>44</v>
      </c>
      <c r="J362" s="61" t="s">
        <v>24</v>
      </c>
      <c r="K362" s="61">
        <v>43949.804861111108</v>
      </c>
      <c r="M362" t="s">
        <v>8547</v>
      </c>
      <c r="N362" t="s">
        <v>342</v>
      </c>
      <c r="O362" t="s">
        <v>343</v>
      </c>
      <c r="P362" t="s">
        <v>103</v>
      </c>
      <c r="Q362" t="s">
        <v>749</v>
      </c>
    </row>
    <row r="363" spans="1:17">
      <c r="A363" t="s">
        <v>16716</v>
      </c>
      <c r="B363" t="s">
        <v>9</v>
      </c>
      <c r="C363" t="s">
        <v>214</v>
      </c>
      <c r="D363" t="s">
        <v>10</v>
      </c>
      <c r="E363" t="s">
        <v>747</v>
      </c>
      <c r="F363" t="s">
        <v>16717</v>
      </c>
      <c r="G363" t="s">
        <v>12</v>
      </c>
      <c r="H363" t="s">
        <v>179</v>
      </c>
      <c r="J363" s="61" t="s">
        <v>58</v>
      </c>
      <c r="K363" s="61">
        <v>43949.967361111114</v>
      </c>
      <c r="M363" t="s">
        <v>383</v>
      </c>
      <c r="N363" t="s">
        <v>342</v>
      </c>
      <c r="O363" t="s">
        <v>343</v>
      </c>
      <c r="P363" t="s">
        <v>17187</v>
      </c>
      <c r="Q363" t="s">
        <v>17188</v>
      </c>
    </row>
    <row r="364" spans="1:17">
      <c r="A364" t="s">
        <v>16718</v>
      </c>
      <c r="B364" t="s">
        <v>305</v>
      </c>
      <c r="C364" t="s">
        <v>214</v>
      </c>
      <c r="D364" t="s">
        <v>10</v>
      </c>
      <c r="E364" t="s">
        <v>16654</v>
      </c>
      <c r="F364" t="s">
        <v>16719</v>
      </c>
      <c r="G364" t="s">
        <v>6306</v>
      </c>
      <c r="H364" t="s">
        <v>13984</v>
      </c>
      <c r="J364" s="61" t="s">
        <v>14257</v>
      </c>
      <c r="K364" s="61">
        <v>43950.413194444445</v>
      </c>
      <c r="M364" t="s">
        <v>16805</v>
      </c>
      <c r="N364" t="s">
        <v>342</v>
      </c>
      <c r="O364" t="s">
        <v>343</v>
      </c>
      <c r="P364" t="s">
        <v>103</v>
      </c>
      <c r="Q364" t="s">
        <v>759</v>
      </c>
    </row>
    <row r="365" spans="1:17">
      <c r="A365" t="s">
        <v>16720</v>
      </c>
      <c r="B365" t="s">
        <v>15</v>
      </c>
      <c r="C365" t="s">
        <v>214</v>
      </c>
      <c r="D365" t="s">
        <v>10</v>
      </c>
      <c r="E365" t="s">
        <v>89</v>
      </c>
      <c r="F365" t="s">
        <v>16721</v>
      </c>
      <c r="G365" t="s">
        <v>12</v>
      </c>
      <c r="H365" t="s">
        <v>247</v>
      </c>
      <c r="J365" s="61" t="s">
        <v>16</v>
      </c>
      <c r="K365" s="61">
        <v>43950.426388888889</v>
      </c>
      <c r="M365" t="s">
        <v>436</v>
      </c>
      <c r="N365" t="s">
        <v>342</v>
      </c>
      <c r="O365" t="s">
        <v>343</v>
      </c>
      <c r="P365" t="s">
        <v>103</v>
      </c>
      <c r="Q365" t="s">
        <v>749</v>
      </c>
    </row>
    <row r="366" spans="1:17">
      <c r="A366" t="s">
        <v>16722</v>
      </c>
      <c r="B366" t="s">
        <v>9</v>
      </c>
      <c r="C366" t="s">
        <v>214</v>
      </c>
      <c r="D366" t="s">
        <v>20</v>
      </c>
      <c r="E366" t="s">
        <v>8869</v>
      </c>
      <c r="F366" t="s">
        <v>16723</v>
      </c>
      <c r="G366" t="s">
        <v>12</v>
      </c>
      <c r="H366" t="s">
        <v>220</v>
      </c>
      <c r="J366" s="61" t="s">
        <v>30</v>
      </c>
      <c r="K366" s="61">
        <v>43950.447916666664</v>
      </c>
      <c r="M366" t="s">
        <v>8871</v>
      </c>
      <c r="N366" t="s">
        <v>342</v>
      </c>
      <c r="O366" t="s">
        <v>348</v>
      </c>
      <c r="P366" t="s">
        <v>16997</v>
      </c>
      <c r="Q366" t="s">
        <v>1671</v>
      </c>
    </row>
    <row r="367" spans="1:17">
      <c r="A367" t="s">
        <v>16724</v>
      </c>
      <c r="B367" t="s">
        <v>15</v>
      </c>
      <c r="C367" t="s">
        <v>214</v>
      </c>
      <c r="D367" t="s">
        <v>20</v>
      </c>
      <c r="E367" t="s">
        <v>194</v>
      </c>
      <c r="F367" t="s">
        <v>16725</v>
      </c>
      <c r="G367" t="s">
        <v>12</v>
      </c>
      <c r="H367" t="s">
        <v>205</v>
      </c>
      <c r="J367" s="61" t="s">
        <v>16</v>
      </c>
      <c r="K367" s="61">
        <v>43950.486805555556</v>
      </c>
      <c r="M367" t="s">
        <v>411</v>
      </c>
      <c r="N367" t="s">
        <v>342</v>
      </c>
      <c r="O367" t="s">
        <v>343</v>
      </c>
      <c r="P367" t="s">
        <v>103</v>
      </c>
      <c r="Q367" t="s">
        <v>749</v>
      </c>
    </row>
    <row r="368" spans="1:17">
      <c r="A368" t="s">
        <v>16726</v>
      </c>
      <c r="B368" t="s">
        <v>9</v>
      </c>
      <c r="C368" t="s">
        <v>214</v>
      </c>
      <c r="D368" t="s">
        <v>10</v>
      </c>
      <c r="E368" t="s">
        <v>21</v>
      </c>
      <c r="F368" t="s">
        <v>16727</v>
      </c>
      <c r="G368" t="s">
        <v>12</v>
      </c>
      <c r="H368" t="s">
        <v>220</v>
      </c>
      <c r="J368" s="61" t="s">
        <v>30</v>
      </c>
      <c r="K368" s="61">
        <v>43950.574999999997</v>
      </c>
      <c r="M368" t="s">
        <v>612</v>
      </c>
      <c r="N368" t="s">
        <v>342</v>
      </c>
      <c r="O368" t="s">
        <v>348</v>
      </c>
      <c r="P368" t="s">
        <v>17189</v>
      </c>
      <c r="Q368" t="s">
        <v>17190</v>
      </c>
    </row>
    <row r="369" spans="1:17">
      <c r="A369" t="s">
        <v>16728</v>
      </c>
      <c r="B369" t="s">
        <v>15</v>
      </c>
      <c r="C369" t="s">
        <v>214</v>
      </c>
      <c r="D369" t="s">
        <v>10</v>
      </c>
      <c r="E369" t="s">
        <v>6873</v>
      </c>
      <c r="F369" t="s">
        <v>16729</v>
      </c>
      <c r="G369" t="s">
        <v>12</v>
      </c>
      <c r="H369" t="s">
        <v>220</v>
      </c>
      <c r="J369" s="61" t="s">
        <v>63</v>
      </c>
      <c r="K369" s="61">
        <v>43950.581944444442</v>
      </c>
      <c r="M369" t="s">
        <v>6875</v>
      </c>
      <c r="N369" t="s">
        <v>342</v>
      </c>
      <c r="O369" t="s">
        <v>343</v>
      </c>
      <c r="P369" t="s">
        <v>103</v>
      </c>
      <c r="Q369" t="s">
        <v>749</v>
      </c>
    </row>
    <row r="370" spans="1:17">
      <c r="A370" t="s">
        <v>16730</v>
      </c>
      <c r="B370" t="s">
        <v>15</v>
      </c>
      <c r="C370" t="s">
        <v>214</v>
      </c>
      <c r="D370" t="s">
        <v>10</v>
      </c>
      <c r="E370" t="s">
        <v>571</v>
      </c>
      <c r="F370" t="s">
        <v>16731</v>
      </c>
      <c r="G370" t="s">
        <v>12</v>
      </c>
      <c r="H370" t="s">
        <v>1018</v>
      </c>
      <c r="J370" s="61" t="s">
        <v>42</v>
      </c>
      <c r="K370" s="61">
        <v>43950.59097222222</v>
      </c>
      <c r="M370" t="s">
        <v>572</v>
      </c>
      <c r="N370" t="s">
        <v>342</v>
      </c>
      <c r="O370" t="s">
        <v>343</v>
      </c>
      <c r="P370" t="s">
        <v>103</v>
      </c>
      <c r="Q370" t="s">
        <v>749</v>
      </c>
    </row>
    <row r="371" spans="1:17">
      <c r="A371" t="s">
        <v>16732</v>
      </c>
      <c r="B371" t="s">
        <v>305</v>
      </c>
      <c r="C371" t="s">
        <v>214</v>
      </c>
      <c r="D371" t="s">
        <v>20</v>
      </c>
      <c r="E371" t="s">
        <v>16471</v>
      </c>
      <c r="F371" t="s">
        <v>16733</v>
      </c>
      <c r="G371" t="s">
        <v>6306</v>
      </c>
      <c r="H371" t="s">
        <v>13984</v>
      </c>
      <c r="J371" s="61" t="s">
        <v>14260</v>
      </c>
      <c r="K371" s="61">
        <v>43950.606944444444</v>
      </c>
      <c r="M371" t="s">
        <v>16798</v>
      </c>
      <c r="N371" t="s">
        <v>342</v>
      </c>
      <c r="O371" t="s">
        <v>343</v>
      </c>
      <c r="P371" t="s">
        <v>103</v>
      </c>
      <c r="Q371" t="s">
        <v>759</v>
      </c>
    </row>
    <row r="372" spans="1:17">
      <c r="A372" t="s">
        <v>16734</v>
      </c>
      <c r="B372" t="s">
        <v>15</v>
      </c>
      <c r="C372" t="s">
        <v>214</v>
      </c>
      <c r="D372" t="s">
        <v>20</v>
      </c>
      <c r="E372" t="s">
        <v>16735</v>
      </c>
      <c r="F372" t="s">
        <v>16736</v>
      </c>
      <c r="G372" t="s">
        <v>12</v>
      </c>
      <c r="H372" t="s">
        <v>205</v>
      </c>
      <c r="J372" s="61" t="s">
        <v>16</v>
      </c>
      <c r="K372" s="61">
        <v>43950.615277777775</v>
      </c>
      <c r="M372" t="s">
        <v>16807</v>
      </c>
      <c r="N372" t="s">
        <v>342</v>
      </c>
      <c r="O372" t="s">
        <v>343</v>
      </c>
      <c r="P372" t="s">
        <v>103</v>
      </c>
      <c r="Q372" t="s">
        <v>749</v>
      </c>
    </row>
    <row r="373" spans="1:17">
      <c r="A373" t="s">
        <v>16737</v>
      </c>
      <c r="B373" t="s">
        <v>15</v>
      </c>
      <c r="C373" t="s">
        <v>214</v>
      </c>
      <c r="D373" t="s">
        <v>10</v>
      </c>
      <c r="E373" t="s">
        <v>11116</v>
      </c>
      <c r="F373" t="s">
        <v>16738</v>
      </c>
      <c r="G373" t="s">
        <v>12</v>
      </c>
      <c r="H373" t="s">
        <v>216</v>
      </c>
      <c r="J373" s="61" t="s">
        <v>115</v>
      </c>
      <c r="K373" s="61">
        <v>43950.634027777778</v>
      </c>
      <c r="M373" t="s">
        <v>11118</v>
      </c>
      <c r="N373" t="s">
        <v>342</v>
      </c>
      <c r="O373" t="s">
        <v>343</v>
      </c>
      <c r="P373" t="s">
        <v>103</v>
      </c>
      <c r="Q373" t="s">
        <v>749</v>
      </c>
    </row>
    <row r="374" spans="1:17">
      <c r="A374" t="s">
        <v>16739</v>
      </c>
      <c r="B374" t="s">
        <v>15</v>
      </c>
      <c r="C374" t="s">
        <v>214</v>
      </c>
      <c r="D374" t="s">
        <v>10</v>
      </c>
      <c r="E374" t="s">
        <v>6260</v>
      </c>
      <c r="F374" t="s">
        <v>16740</v>
      </c>
      <c r="G374" t="s">
        <v>12</v>
      </c>
      <c r="H374" t="s">
        <v>220</v>
      </c>
      <c r="J374" s="61" t="s">
        <v>30</v>
      </c>
      <c r="K374" s="61">
        <v>43950.675000000003</v>
      </c>
      <c r="M374" t="s">
        <v>473</v>
      </c>
      <c r="N374" t="s">
        <v>342</v>
      </c>
      <c r="O374" t="s">
        <v>343</v>
      </c>
      <c r="P374" t="s">
        <v>103</v>
      </c>
      <c r="Q374" t="s">
        <v>749</v>
      </c>
    </row>
    <row r="375" spans="1:17">
      <c r="A375" t="s">
        <v>16741</v>
      </c>
      <c r="B375" t="s">
        <v>9</v>
      </c>
      <c r="C375" t="s">
        <v>214</v>
      </c>
      <c r="D375" t="s">
        <v>10</v>
      </c>
      <c r="E375" t="s">
        <v>76</v>
      </c>
      <c r="F375" t="s">
        <v>16742</v>
      </c>
      <c r="G375" t="s">
        <v>12</v>
      </c>
      <c r="H375" t="s">
        <v>1018</v>
      </c>
      <c r="J375" s="61" t="s">
        <v>224</v>
      </c>
      <c r="K375" s="61">
        <v>43950.731944444444</v>
      </c>
      <c r="M375" t="s">
        <v>531</v>
      </c>
      <c r="N375" t="s">
        <v>342</v>
      </c>
      <c r="O375" t="s">
        <v>347</v>
      </c>
      <c r="P375" t="s">
        <v>103</v>
      </c>
      <c r="Q375" t="s">
        <v>749</v>
      </c>
    </row>
    <row r="376" spans="1:17">
      <c r="A376" t="s">
        <v>16743</v>
      </c>
      <c r="B376" t="s">
        <v>9</v>
      </c>
      <c r="C376" t="s">
        <v>214</v>
      </c>
      <c r="D376" t="s">
        <v>10</v>
      </c>
      <c r="E376" t="s">
        <v>731</v>
      </c>
      <c r="F376" t="s">
        <v>16434</v>
      </c>
      <c r="G376" t="s">
        <v>6306</v>
      </c>
      <c r="H376" t="s">
        <v>14169</v>
      </c>
      <c r="J376" s="61" t="s">
        <v>14260</v>
      </c>
      <c r="K376" s="61">
        <v>43950.761111111111</v>
      </c>
      <c r="M376" t="s">
        <v>732</v>
      </c>
      <c r="N376" t="s">
        <v>353</v>
      </c>
      <c r="O376" t="s">
        <v>742</v>
      </c>
      <c r="P376" t="s">
        <v>103</v>
      </c>
      <c r="Q376" t="s">
        <v>17065</v>
      </c>
    </row>
    <row r="377" spans="1:17">
      <c r="A377" t="s">
        <v>16744</v>
      </c>
      <c r="B377" t="s">
        <v>9</v>
      </c>
      <c r="C377" t="s">
        <v>214</v>
      </c>
      <c r="D377" t="s">
        <v>10</v>
      </c>
      <c r="E377" t="s">
        <v>174</v>
      </c>
      <c r="F377" t="s">
        <v>16745</v>
      </c>
      <c r="G377" t="s">
        <v>12</v>
      </c>
      <c r="H377" t="s">
        <v>1018</v>
      </c>
      <c r="J377" s="61" t="s">
        <v>42</v>
      </c>
      <c r="K377" s="61">
        <v>43950.772916666669</v>
      </c>
      <c r="M377" t="s">
        <v>371</v>
      </c>
      <c r="N377" t="s">
        <v>342</v>
      </c>
      <c r="O377" t="s">
        <v>347</v>
      </c>
      <c r="P377" t="s">
        <v>17191</v>
      </c>
      <c r="Q377" t="s">
        <v>17192</v>
      </c>
    </row>
    <row r="378" spans="1:17">
      <c r="A378" t="s">
        <v>16746</v>
      </c>
      <c r="B378" t="s">
        <v>305</v>
      </c>
      <c r="C378" t="s">
        <v>214</v>
      </c>
      <c r="D378" t="s">
        <v>20</v>
      </c>
      <c r="E378" t="s">
        <v>12875</v>
      </c>
      <c r="F378" t="s">
        <v>16747</v>
      </c>
      <c r="G378" t="s">
        <v>6306</v>
      </c>
      <c r="H378" t="s">
        <v>13984</v>
      </c>
      <c r="J378" s="61" t="s">
        <v>14257</v>
      </c>
      <c r="K378" s="61">
        <v>43950.79583333333</v>
      </c>
      <c r="M378" t="s">
        <v>13477</v>
      </c>
      <c r="N378" t="s">
        <v>342</v>
      </c>
      <c r="O378" t="s">
        <v>343</v>
      </c>
      <c r="P378" t="s">
        <v>103</v>
      </c>
      <c r="Q378" t="s">
        <v>749</v>
      </c>
    </row>
    <row r="379" spans="1:17">
      <c r="A379" t="s">
        <v>16748</v>
      </c>
      <c r="B379" t="s">
        <v>9</v>
      </c>
      <c r="C379" t="s">
        <v>214</v>
      </c>
      <c r="D379" t="s">
        <v>10</v>
      </c>
      <c r="E379" t="s">
        <v>690</v>
      </c>
      <c r="F379" t="s">
        <v>16749</v>
      </c>
      <c r="G379" t="s">
        <v>18</v>
      </c>
      <c r="H379" t="s">
        <v>9906</v>
      </c>
      <c r="J379" s="61" t="s">
        <v>101</v>
      </c>
      <c r="K379" s="61">
        <v>43950.82708333333</v>
      </c>
      <c r="M379" t="s">
        <v>691</v>
      </c>
      <c r="N379" t="s">
        <v>342</v>
      </c>
      <c r="O379" t="s">
        <v>344</v>
      </c>
      <c r="P379" t="s">
        <v>103</v>
      </c>
      <c r="Q379" t="s">
        <v>17193</v>
      </c>
    </row>
    <row r="380" spans="1:17">
      <c r="A380" t="s">
        <v>16750</v>
      </c>
      <c r="B380" t="s">
        <v>9</v>
      </c>
      <c r="C380" t="s">
        <v>214</v>
      </c>
      <c r="D380" t="s">
        <v>10</v>
      </c>
      <c r="E380" t="s">
        <v>96</v>
      </c>
      <c r="F380" t="s">
        <v>16751</v>
      </c>
      <c r="G380" t="s">
        <v>18</v>
      </c>
      <c r="H380" t="s">
        <v>238</v>
      </c>
      <c r="J380" s="61" t="s">
        <v>110</v>
      </c>
      <c r="K380" s="61">
        <v>43951.404861111114</v>
      </c>
      <c r="M380" t="s">
        <v>393</v>
      </c>
      <c r="N380" t="s">
        <v>353</v>
      </c>
      <c r="O380" t="s">
        <v>742</v>
      </c>
      <c r="P380" t="s">
        <v>103</v>
      </c>
      <c r="Q380" t="s">
        <v>17194</v>
      </c>
    </row>
    <row r="381" spans="1:17">
      <c r="A381" t="s">
        <v>16752</v>
      </c>
      <c r="B381" t="s">
        <v>15</v>
      </c>
      <c r="C381" t="s">
        <v>214</v>
      </c>
      <c r="D381" t="s">
        <v>10</v>
      </c>
      <c r="E381" t="s">
        <v>698</v>
      </c>
      <c r="F381" t="s">
        <v>16753</v>
      </c>
      <c r="G381" t="s">
        <v>12</v>
      </c>
      <c r="H381" t="s">
        <v>205</v>
      </c>
      <c r="J381" s="61" t="s">
        <v>16</v>
      </c>
      <c r="K381" s="61">
        <v>43951.404861111114</v>
      </c>
      <c r="M381" t="s">
        <v>699</v>
      </c>
      <c r="N381" t="s">
        <v>342</v>
      </c>
      <c r="O381" t="s">
        <v>343</v>
      </c>
      <c r="P381" t="s">
        <v>103</v>
      </c>
      <c r="Q381" t="s">
        <v>749</v>
      </c>
    </row>
    <row r="382" spans="1:17">
      <c r="A382" t="s">
        <v>16754</v>
      </c>
      <c r="B382" t="s">
        <v>9</v>
      </c>
      <c r="C382" t="s">
        <v>214</v>
      </c>
      <c r="D382" t="s">
        <v>20</v>
      </c>
      <c r="E382" t="s">
        <v>8869</v>
      </c>
      <c r="F382" t="s">
        <v>16755</v>
      </c>
      <c r="G382" t="s">
        <v>12</v>
      </c>
      <c r="H382" t="s">
        <v>220</v>
      </c>
      <c r="J382" s="61" t="s">
        <v>30</v>
      </c>
      <c r="K382" s="61">
        <v>43951.438888888886</v>
      </c>
      <c r="M382" t="s">
        <v>8871</v>
      </c>
      <c r="N382" t="s">
        <v>342</v>
      </c>
      <c r="O382" t="s">
        <v>348</v>
      </c>
      <c r="P382" t="s">
        <v>17195</v>
      </c>
      <c r="Q382" t="s">
        <v>1671</v>
      </c>
    </row>
    <row r="383" spans="1:17">
      <c r="A383" t="s">
        <v>16756</v>
      </c>
      <c r="B383" t="s">
        <v>15</v>
      </c>
      <c r="C383" t="s">
        <v>214</v>
      </c>
      <c r="D383" t="s">
        <v>10</v>
      </c>
      <c r="E383" t="s">
        <v>16757</v>
      </c>
      <c r="F383" t="s">
        <v>16758</v>
      </c>
      <c r="G383" t="s">
        <v>12</v>
      </c>
      <c r="H383" t="s">
        <v>205</v>
      </c>
      <c r="J383" s="61" t="s">
        <v>16</v>
      </c>
      <c r="K383" s="61">
        <v>43951.440972222219</v>
      </c>
      <c r="M383" t="s">
        <v>16808</v>
      </c>
      <c r="N383" t="s">
        <v>342</v>
      </c>
      <c r="O383" t="s">
        <v>343</v>
      </c>
      <c r="P383" t="s">
        <v>103</v>
      </c>
      <c r="Q383" t="s">
        <v>749</v>
      </c>
    </row>
    <row r="384" spans="1:17">
      <c r="A384" t="s">
        <v>16759</v>
      </c>
      <c r="B384" t="s">
        <v>305</v>
      </c>
      <c r="C384" t="s">
        <v>214</v>
      </c>
      <c r="D384" t="s">
        <v>10</v>
      </c>
      <c r="E384" t="s">
        <v>894</v>
      </c>
      <c r="F384" t="s">
        <v>16760</v>
      </c>
      <c r="G384" t="s">
        <v>18</v>
      </c>
      <c r="H384" t="s">
        <v>11249</v>
      </c>
      <c r="J384" s="61" t="s">
        <v>19</v>
      </c>
      <c r="K384" s="61">
        <v>43951.486805555556</v>
      </c>
      <c r="M384" t="s">
        <v>896</v>
      </c>
      <c r="N384" t="s">
        <v>342</v>
      </c>
      <c r="O384" t="s">
        <v>343</v>
      </c>
      <c r="P384" t="s">
        <v>103</v>
      </c>
      <c r="Q384" t="s">
        <v>749</v>
      </c>
    </row>
    <row r="385" spans="1:17">
      <c r="A385" t="s">
        <v>16761</v>
      </c>
      <c r="B385" t="s">
        <v>15</v>
      </c>
      <c r="C385" t="s">
        <v>214</v>
      </c>
      <c r="D385" t="s">
        <v>10</v>
      </c>
      <c r="E385" t="s">
        <v>757</v>
      </c>
      <c r="F385" t="s">
        <v>16762</v>
      </c>
      <c r="G385" t="s">
        <v>12</v>
      </c>
      <c r="H385" t="s">
        <v>205</v>
      </c>
      <c r="J385" s="61" t="s">
        <v>16</v>
      </c>
      <c r="K385" s="61">
        <v>43951.491666666669</v>
      </c>
      <c r="M385" t="s">
        <v>758</v>
      </c>
      <c r="N385" t="s">
        <v>342</v>
      </c>
      <c r="O385" t="s">
        <v>343</v>
      </c>
      <c r="P385" t="s">
        <v>103</v>
      </c>
      <c r="Q385" t="s">
        <v>749</v>
      </c>
    </row>
    <row r="386" spans="1:17">
      <c r="A386" t="s">
        <v>16763</v>
      </c>
      <c r="B386" t="s">
        <v>9</v>
      </c>
      <c r="C386" t="s">
        <v>214</v>
      </c>
      <c r="D386" t="s">
        <v>10</v>
      </c>
      <c r="E386" t="s">
        <v>160</v>
      </c>
      <c r="F386" t="s">
        <v>16764</v>
      </c>
      <c r="G386" t="s">
        <v>12</v>
      </c>
      <c r="H386" t="s">
        <v>220</v>
      </c>
      <c r="J386" s="61" t="s">
        <v>30</v>
      </c>
      <c r="K386" s="61">
        <v>43951.581250000003</v>
      </c>
      <c r="M386" t="s">
        <v>615</v>
      </c>
      <c r="N386" t="s">
        <v>342</v>
      </c>
      <c r="O386" t="s">
        <v>348</v>
      </c>
      <c r="P386" t="s">
        <v>16997</v>
      </c>
      <c r="Q386" t="s">
        <v>1671</v>
      </c>
    </row>
    <row r="387" spans="1:17">
      <c r="A387" t="s">
        <v>16765</v>
      </c>
      <c r="B387" t="s">
        <v>305</v>
      </c>
      <c r="C387" t="s">
        <v>214</v>
      </c>
      <c r="D387" t="s">
        <v>10</v>
      </c>
      <c r="E387" t="s">
        <v>652</v>
      </c>
      <c r="F387" t="s">
        <v>16766</v>
      </c>
      <c r="G387" t="s">
        <v>6306</v>
      </c>
      <c r="H387" t="s">
        <v>13984</v>
      </c>
      <c r="J387" s="61" t="s">
        <v>14257</v>
      </c>
      <c r="K387" s="61">
        <v>43951.654861111114</v>
      </c>
      <c r="M387" t="s">
        <v>653</v>
      </c>
      <c r="N387" t="s">
        <v>342</v>
      </c>
      <c r="O387" t="s">
        <v>343</v>
      </c>
      <c r="P387" t="s">
        <v>103</v>
      </c>
      <c r="Q387" t="s">
        <v>749</v>
      </c>
    </row>
    <row r="388" spans="1:17">
      <c r="A388" t="s">
        <v>16767</v>
      </c>
      <c r="B388" t="s">
        <v>305</v>
      </c>
      <c r="C388" t="s">
        <v>214</v>
      </c>
      <c r="D388" t="s">
        <v>10</v>
      </c>
      <c r="E388" t="s">
        <v>652</v>
      </c>
      <c r="F388" t="s">
        <v>16766</v>
      </c>
      <c r="G388" t="s">
        <v>6306</v>
      </c>
      <c r="H388" t="s">
        <v>14169</v>
      </c>
      <c r="J388" s="61" t="s">
        <v>14260</v>
      </c>
      <c r="K388" s="61">
        <v>43951.656944444447</v>
      </c>
      <c r="M388" t="s">
        <v>653</v>
      </c>
      <c r="N388" t="s">
        <v>342</v>
      </c>
      <c r="O388" t="s">
        <v>343</v>
      </c>
      <c r="P388" t="s">
        <v>103</v>
      </c>
      <c r="Q388" t="s">
        <v>749</v>
      </c>
    </row>
    <row r="389" spans="1:17">
      <c r="A389" t="s">
        <v>16768</v>
      </c>
      <c r="B389" t="s">
        <v>15</v>
      </c>
      <c r="C389" t="s">
        <v>214</v>
      </c>
      <c r="D389" t="s">
        <v>10</v>
      </c>
      <c r="E389" t="s">
        <v>160</v>
      </c>
      <c r="F389" t="s">
        <v>16769</v>
      </c>
      <c r="G389" t="s">
        <v>12</v>
      </c>
      <c r="H389" t="s">
        <v>220</v>
      </c>
      <c r="J389" s="61" t="s">
        <v>30</v>
      </c>
      <c r="K389" s="61">
        <v>43951.663888888892</v>
      </c>
      <c r="M389" t="s">
        <v>615</v>
      </c>
      <c r="N389" t="s">
        <v>342</v>
      </c>
      <c r="O389" t="s">
        <v>343</v>
      </c>
      <c r="P389" t="s">
        <v>103</v>
      </c>
      <c r="Q389" t="s">
        <v>749</v>
      </c>
    </row>
    <row r="390" spans="1:17">
      <c r="A390" t="s">
        <v>16770</v>
      </c>
      <c r="B390" t="s">
        <v>175</v>
      </c>
      <c r="C390" t="s">
        <v>214</v>
      </c>
      <c r="D390" t="s">
        <v>10</v>
      </c>
      <c r="E390" t="s">
        <v>142</v>
      </c>
      <c r="F390" t="s">
        <v>266</v>
      </c>
      <c r="G390" t="s">
        <v>22</v>
      </c>
      <c r="H390" t="s">
        <v>103</v>
      </c>
      <c r="J390" s="61" t="s">
        <v>24</v>
      </c>
      <c r="K390" s="61">
        <v>43951.753472222219</v>
      </c>
      <c r="M390" t="s">
        <v>360</v>
      </c>
      <c r="N390" t="s">
        <v>342</v>
      </c>
      <c r="O390" t="s">
        <v>343</v>
      </c>
      <c r="P390" t="s">
        <v>103</v>
      </c>
      <c r="Q390" t="s">
        <v>759</v>
      </c>
    </row>
    <row r="391" spans="1:17">
      <c r="A391" t="s">
        <v>16771</v>
      </c>
      <c r="B391" t="s">
        <v>15</v>
      </c>
      <c r="C391" t="s">
        <v>214</v>
      </c>
      <c r="D391" t="s">
        <v>10</v>
      </c>
      <c r="E391" t="s">
        <v>74</v>
      </c>
      <c r="F391" t="s">
        <v>16772</v>
      </c>
      <c r="G391" t="s">
        <v>12</v>
      </c>
      <c r="H391" t="s">
        <v>205</v>
      </c>
      <c r="J391" s="61" t="s">
        <v>16</v>
      </c>
      <c r="K391" s="61">
        <v>43951.727083333331</v>
      </c>
      <c r="M391" t="s">
        <v>426</v>
      </c>
      <c r="N391" t="s">
        <v>342</v>
      </c>
      <c r="O391" t="s">
        <v>343</v>
      </c>
      <c r="P391" t="s">
        <v>103</v>
      </c>
      <c r="Q391" t="s">
        <v>749</v>
      </c>
    </row>
    <row r="392" spans="1:17">
      <c r="A392" t="s">
        <v>16773</v>
      </c>
      <c r="B392" t="s">
        <v>15</v>
      </c>
      <c r="C392" t="s">
        <v>214</v>
      </c>
      <c r="D392" t="s">
        <v>20</v>
      </c>
      <c r="E392" t="s">
        <v>96</v>
      </c>
      <c r="F392" t="s">
        <v>16774</v>
      </c>
      <c r="G392" t="s">
        <v>12</v>
      </c>
      <c r="H392" t="s">
        <v>205</v>
      </c>
      <c r="J392" s="61" t="s">
        <v>16</v>
      </c>
      <c r="K392" s="61">
        <v>43951.736805555556</v>
      </c>
      <c r="M392" t="s">
        <v>393</v>
      </c>
      <c r="N392" t="s">
        <v>342</v>
      </c>
      <c r="O392" t="s">
        <v>343</v>
      </c>
      <c r="P392" t="s">
        <v>103</v>
      </c>
      <c r="Q392" t="s">
        <v>749</v>
      </c>
    </row>
    <row r="393" spans="1:17">
      <c r="A393" t="s">
        <v>16775</v>
      </c>
      <c r="B393" t="s">
        <v>15</v>
      </c>
      <c r="C393" t="s">
        <v>214</v>
      </c>
      <c r="D393" t="s">
        <v>10</v>
      </c>
      <c r="E393" t="s">
        <v>142</v>
      </c>
      <c r="F393" t="s">
        <v>16776</v>
      </c>
      <c r="G393" t="s">
        <v>18</v>
      </c>
      <c r="H393" t="s">
        <v>705</v>
      </c>
      <c r="J393" s="61" t="s">
        <v>40</v>
      </c>
      <c r="K393" s="61">
        <v>43951.754861111112</v>
      </c>
      <c r="M393" t="s">
        <v>360</v>
      </c>
      <c r="N393" t="s">
        <v>342</v>
      </c>
      <c r="O393" t="s">
        <v>343</v>
      </c>
      <c r="P393" t="s">
        <v>103</v>
      </c>
      <c r="Q393" t="s">
        <v>759</v>
      </c>
    </row>
    <row r="394" spans="1:17">
      <c r="A394" t="s">
        <v>16777</v>
      </c>
      <c r="B394" t="s">
        <v>15</v>
      </c>
      <c r="C394" t="s">
        <v>214</v>
      </c>
      <c r="D394" t="s">
        <v>20</v>
      </c>
      <c r="E394" t="s">
        <v>16778</v>
      </c>
      <c r="F394" t="s">
        <v>16779</v>
      </c>
      <c r="G394" t="s">
        <v>12</v>
      </c>
      <c r="H394" t="s">
        <v>205</v>
      </c>
      <c r="J394" s="61" t="s">
        <v>16</v>
      </c>
      <c r="K394" s="61">
        <v>43951.761111111111</v>
      </c>
      <c r="M394" t="s">
        <v>753</v>
      </c>
      <c r="N394" t="s">
        <v>342</v>
      </c>
      <c r="O394" t="s">
        <v>343</v>
      </c>
      <c r="P394" t="s">
        <v>103</v>
      </c>
      <c r="Q394" t="s">
        <v>749</v>
      </c>
    </row>
    <row r="395" spans="1:17">
      <c r="A395" t="s">
        <v>16780</v>
      </c>
      <c r="B395" t="s">
        <v>305</v>
      </c>
      <c r="C395" t="s">
        <v>214</v>
      </c>
      <c r="D395" t="s">
        <v>20</v>
      </c>
      <c r="E395" t="s">
        <v>667</v>
      </c>
      <c r="F395" t="s">
        <v>16781</v>
      </c>
      <c r="G395" t="s">
        <v>6306</v>
      </c>
      <c r="H395" t="s">
        <v>13984</v>
      </c>
      <c r="J395" s="61" t="s">
        <v>14257</v>
      </c>
      <c r="K395" s="61">
        <v>43951.759027777778</v>
      </c>
      <c r="M395" t="s">
        <v>668</v>
      </c>
      <c r="N395" t="s">
        <v>342</v>
      </c>
      <c r="O395" t="s">
        <v>343</v>
      </c>
      <c r="P395" t="s">
        <v>103</v>
      </c>
      <c r="Q395" t="s">
        <v>749</v>
      </c>
    </row>
  </sheetData>
  <autoFilter ref="A1:Q395"/>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335"/>
  <sheetViews>
    <sheetView topLeftCell="C1" workbookViewId="0">
      <selection activeCell="L279" sqref="L279"/>
    </sheetView>
  </sheetViews>
  <sheetFormatPr defaultRowHeight="15"/>
  <cols>
    <col min="11" max="11" width="9.7109375" style="61" bestFit="1" customWidth="1"/>
    <col min="15" max="15" width="37.140625" bestFit="1" customWidth="1"/>
    <col min="17" max="17" width="20" customWidth="1"/>
  </cols>
  <sheetData>
    <row r="1" spans="1:17">
      <c r="A1" t="s">
        <v>0</v>
      </c>
      <c r="B1" t="s">
        <v>1</v>
      </c>
      <c r="C1" t="s">
        <v>212</v>
      </c>
      <c r="D1" t="s">
        <v>2</v>
      </c>
      <c r="E1" t="s">
        <v>3</v>
      </c>
      <c r="F1" t="s">
        <v>4</v>
      </c>
      <c r="G1" t="s">
        <v>5</v>
      </c>
      <c r="H1" t="s">
        <v>6</v>
      </c>
      <c r="I1" s="24" t="s">
        <v>165</v>
      </c>
      <c r="J1" t="s">
        <v>7</v>
      </c>
      <c r="K1" s="61" t="s">
        <v>8</v>
      </c>
      <c r="L1" s="24" t="s">
        <v>11920</v>
      </c>
      <c r="M1" t="s">
        <v>358</v>
      </c>
      <c r="N1" t="s">
        <v>340</v>
      </c>
      <c r="O1" t="s">
        <v>341</v>
      </c>
      <c r="P1" t="s">
        <v>745</v>
      </c>
      <c r="Q1" t="s">
        <v>746</v>
      </c>
    </row>
    <row r="2" spans="1:17" hidden="1">
      <c r="A2" t="s">
        <v>14914</v>
      </c>
      <c r="B2" t="s">
        <v>106</v>
      </c>
      <c r="C2" t="s">
        <v>214</v>
      </c>
      <c r="D2" t="s">
        <v>10</v>
      </c>
      <c r="E2" t="s">
        <v>200</v>
      </c>
      <c r="F2" t="s">
        <v>14915</v>
      </c>
      <c r="G2" t="s">
        <v>12</v>
      </c>
      <c r="H2" t="s">
        <v>179</v>
      </c>
      <c r="J2" t="s">
        <v>58</v>
      </c>
      <c r="K2" s="61">
        <v>43891.451388888891</v>
      </c>
      <c r="M2" t="s">
        <v>383</v>
      </c>
      <c r="N2" t="s">
        <v>342</v>
      </c>
      <c r="O2" t="s">
        <v>343</v>
      </c>
      <c r="P2" t="s">
        <v>15621</v>
      </c>
      <c r="Q2" t="s">
        <v>15622</v>
      </c>
    </row>
    <row r="3" spans="1:17" hidden="1">
      <c r="A3" t="s">
        <v>14916</v>
      </c>
      <c r="B3" t="s">
        <v>106</v>
      </c>
      <c r="C3" t="s">
        <v>214</v>
      </c>
      <c r="D3" t="s">
        <v>10</v>
      </c>
      <c r="E3" t="s">
        <v>14024</v>
      </c>
      <c r="F3" t="s">
        <v>14917</v>
      </c>
      <c r="G3" t="s">
        <v>18</v>
      </c>
      <c r="H3" t="s">
        <v>11249</v>
      </c>
      <c r="J3" t="s">
        <v>19</v>
      </c>
      <c r="K3" s="61">
        <v>43892.407638888886</v>
      </c>
      <c r="M3" t="s">
        <v>14400</v>
      </c>
      <c r="N3" t="s">
        <v>342</v>
      </c>
      <c r="O3" t="s">
        <v>740</v>
      </c>
      <c r="P3" t="s">
        <v>15623</v>
      </c>
      <c r="Q3" t="s">
        <v>15624</v>
      </c>
    </row>
    <row r="4" spans="1:17" hidden="1">
      <c r="A4" t="s">
        <v>14918</v>
      </c>
      <c r="B4" t="s">
        <v>9</v>
      </c>
      <c r="C4" t="s">
        <v>214</v>
      </c>
      <c r="D4" t="s">
        <v>20</v>
      </c>
      <c r="E4" t="s">
        <v>14919</v>
      </c>
      <c r="F4" t="s">
        <v>14920</v>
      </c>
      <c r="G4" t="s">
        <v>6306</v>
      </c>
      <c r="H4" t="s">
        <v>14169</v>
      </c>
      <c r="J4" t="s">
        <v>14257</v>
      </c>
      <c r="K4" s="61">
        <v>43892.427777777775</v>
      </c>
      <c r="M4" t="s">
        <v>753</v>
      </c>
      <c r="N4" t="s">
        <v>342</v>
      </c>
      <c r="O4" t="s">
        <v>347</v>
      </c>
      <c r="P4" t="s">
        <v>103</v>
      </c>
      <c r="Q4" t="s">
        <v>15625</v>
      </c>
    </row>
    <row r="5" spans="1:17">
      <c r="A5" t="s">
        <v>14921</v>
      </c>
      <c r="B5" t="s">
        <v>106</v>
      </c>
      <c r="C5" t="s">
        <v>214</v>
      </c>
      <c r="D5" t="s">
        <v>20</v>
      </c>
      <c r="E5" t="s">
        <v>14919</v>
      </c>
      <c r="F5" t="s">
        <v>14922</v>
      </c>
      <c r="G5" t="s">
        <v>6306</v>
      </c>
      <c r="H5" t="s">
        <v>14169</v>
      </c>
      <c r="J5" t="s">
        <v>14260</v>
      </c>
      <c r="K5" s="61">
        <v>43892.438888888886</v>
      </c>
      <c r="M5" t="s">
        <v>753</v>
      </c>
      <c r="N5" t="s">
        <v>342</v>
      </c>
      <c r="O5" t="s">
        <v>14913</v>
      </c>
      <c r="P5" t="s">
        <v>103</v>
      </c>
      <c r="Q5" t="s">
        <v>15626</v>
      </c>
    </row>
    <row r="6" spans="1:17" hidden="1">
      <c r="A6" t="s">
        <v>14923</v>
      </c>
      <c r="B6" t="s">
        <v>106</v>
      </c>
      <c r="C6" t="s">
        <v>214</v>
      </c>
      <c r="D6" t="s">
        <v>20</v>
      </c>
      <c r="E6" t="s">
        <v>641</v>
      </c>
      <c r="F6" t="s">
        <v>14924</v>
      </c>
      <c r="G6" t="s">
        <v>12</v>
      </c>
      <c r="H6" t="s">
        <v>220</v>
      </c>
      <c r="J6" t="s">
        <v>53</v>
      </c>
      <c r="K6" s="61">
        <v>43892.452777777777</v>
      </c>
      <c r="M6" t="s">
        <v>675</v>
      </c>
      <c r="N6" t="s">
        <v>342</v>
      </c>
      <c r="O6" t="s">
        <v>348</v>
      </c>
      <c r="P6" t="s">
        <v>15627</v>
      </c>
      <c r="Q6" t="s">
        <v>15628</v>
      </c>
    </row>
    <row r="7" spans="1:17" hidden="1">
      <c r="A7" t="s">
        <v>14925</v>
      </c>
      <c r="B7" t="s">
        <v>106</v>
      </c>
      <c r="C7" t="s">
        <v>214</v>
      </c>
      <c r="D7" t="s">
        <v>20</v>
      </c>
      <c r="E7" t="s">
        <v>729</v>
      </c>
      <c r="F7" t="s">
        <v>14926</v>
      </c>
      <c r="G7" t="s">
        <v>12</v>
      </c>
      <c r="H7" t="s">
        <v>220</v>
      </c>
      <c r="J7" t="s">
        <v>30</v>
      </c>
      <c r="K7" s="61">
        <v>43892.450694444444</v>
      </c>
      <c r="M7" t="s">
        <v>730</v>
      </c>
      <c r="N7" t="s">
        <v>342</v>
      </c>
      <c r="O7" t="s">
        <v>348</v>
      </c>
      <c r="P7" t="s">
        <v>4262</v>
      </c>
      <c r="Q7" t="s">
        <v>7801</v>
      </c>
    </row>
    <row r="8" spans="1:17" hidden="1">
      <c r="A8" t="s">
        <v>14927</v>
      </c>
      <c r="B8" t="s">
        <v>106</v>
      </c>
      <c r="C8" t="s">
        <v>214</v>
      </c>
      <c r="D8" t="s">
        <v>10</v>
      </c>
      <c r="E8" t="s">
        <v>310</v>
      </c>
      <c r="F8" t="s">
        <v>14928</v>
      </c>
      <c r="G8" t="s">
        <v>18</v>
      </c>
      <c r="H8" t="s">
        <v>705</v>
      </c>
      <c r="J8" t="s">
        <v>40</v>
      </c>
      <c r="K8" s="61">
        <v>43892.466666666667</v>
      </c>
      <c r="M8" t="s">
        <v>410</v>
      </c>
      <c r="N8" t="s">
        <v>342</v>
      </c>
      <c r="O8" t="s">
        <v>344</v>
      </c>
      <c r="P8" t="s">
        <v>15629</v>
      </c>
      <c r="Q8" t="s">
        <v>15630</v>
      </c>
    </row>
    <row r="9" spans="1:17" hidden="1">
      <c r="A9" t="s">
        <v>14929</v>
      </c>
      <c r="B9" t="s">
        <v>106</v>
      </c>
      <c r="C9" t="s">
        <v>214</v>
      </c>
      <c r="D9" t="s">
        <v>10</v>
      </c>
      <c r="E9" t="s">
        <v>310</v>
      </c>
      <c r="F9" t="s">
        <v>14930</v>
      </c>
      <c r="G9" t="s">
        <v>25</v>
      </c>
      <c r="H9" t="s">
        <v>26</v>
      </c>
      <c r="J9" t="s">
        <v>27</v>
      </c>
      <c r="K9" s="61">
        <v>43892.46875</v>
      </c>
      <c r="M9" t="s">
        <v>410</v>
      </c>
      <c r="N9" t="s">
        <v>342</v>
      </c>
      <c r="O9" t="s">
        <v>347</v>
      </c>
      <c r="P9" t="s">
        <v>15631</v>
      </c>
      <c r="Q9" t="s">
        <v>15632</v>
      </c>
    </row>
    <row r="10" spans="1:17" hidden="1">
      <c r="A10" t="s">
        <v>14931</v>
      </c>
      <c r="B10" t="s">
        <v>106</v>
      </c>
      <c r="C10" t="s">
        <v>214</v>
      </c>
      <c r="D10" t="s">
        <v>10</v>
      </c>
      <c r="E10" t="s">
        <v>1730</v>
      </c>
      <c r="F10" t="s">
        <v>14932</v>
      </c>
      <c r="G10" t="s">
        <v>18</v>
      </c>
      <c r="H10" t="s">
        <v>11249</v>
      </c>
      <c r="J10" t="s">
        <v>19</v>
      </c>
      <c r="K10" s="61">
        <v>43892.472222222219</v>
      </c>
      <c r="M10" t="s">
        <v>1732</v>
      </c>
      <c r="N10" t="s">
        <v>342</v>
      </c>
      <c r="O10" t="s">
        <v>740</v>
      </c>
      <c r="P10" t="s">
        <v>13475</v>
      </c>
      <c r="Q10" t="s">
        <v>15633</v>
      </c>
    </row>
    <row r="11" spans="1:17" hidden="1">
      <c r="A11" t="s">
        <v>14933</v>
      </c>
      <c r="B11" t="s">
        <v>106</v>
      </c>
      <c r="C11" t="s">
        <v>214</v>
      </c>
      <c r="D11" t="s">
        <v>20</v>
      </c>
      <c r="E11" t="s">
        <v>14934</v>
      </c>
      <c r="F11" t="s">
        <v>14935</v>
      </c>
      <c r="G11" t="s">
        <v>25</v>
      </c>
      <c r="H11" t="s">
        <v>26</v>
      </c>
      <c r="J11" t="s">
        <v>237</v>
      </c>
      <c r="K11" s="61">
        <v>43892.479861111111</v>
      </c>
      <c r="M11" t="s">
        <v>15634</v>
      </c>
      <c r="N11" t="s">
        <v>342</v>
      </c>
      <c r="O11" t="s">
        <v>347</v>
      </c>
      <c r="P11" t="s">
        <v>15631</v>
      </c>
      <c r="Q11" t="s">
        <v>15635</v>
      </c>
    </row>
    <row r="12" spans="1:17" hidden="1">
      <c r="A12" t="s">
        <v>14936</v>
      </c>
      <c r="B12" t="s">
        <v>106</v>
      </c>
      <c r="C12" t="s">
        <v>214</v>
      </c>
      <c r="D12" t="s">
        <v>10</v>
      </c>
      <c r="E12" t="s">
        <v>6144</v>
      </c>
      <c r="F12" t="s">
        <v>14937</v>
      </c>
      <c r="G12" t="s">
        <v>25</v>
      </c>
      <c r="H12" t="s">
        <v>26</v>
      </c>
      <c r="J12" t="s">
        <v>27</v>
      </c>
      <c r="K12" s="61">
        <v>43892.480555555558</v>
      </c>
      <c r="M12" t="s">
        <v>6020</v>
      </c>
      <c r="N12" t="s">
        <v>342</v>
      </c>
      <c r="O12" t="s">
        <v>347</v>
      </c>
      <c r="P12" t="s">
        <v>15631</v>
      </c>
      <c r="Q12" t="s">
        <v>15635</v>
      </c>
    </row>
    <row r="13" spans="1:17" hidden="1">
      <c r="A13" t="s">
        <v>14938</v>
      </c>
      <c r="B13" t="s">
        <v>106</v>
      </c>
      <c r="C13" t="s">
        <v>214</v>
      </c>
      <c r="D13" t="s">
        <v>10</v>
      </c>
      <c r="E13" t="s">
        <v>325</v>
      </c>
      <c r="F13" t="s">
        <v>14939</v>
      </c>
      <c r="G13" t="s">
        <v>12</v>
      </c>
      <c r="H13" t="s">
        <v>205</v>
      </c>
      <c r="J13" t="s">
        <v>16</v>
      </c>
      <c r="K13" s="61">
        <v>43892.488194444442</v>
      </c>
      <c r="M13" t="s">
        <v>631</v>
      </c>
      <c r="N13" t="s">
        <v>342</v>
      </c>
      <c r="O13" t="s">
        <v>740</v>
      </c>
      <c r="P13" t="s">
        <v>15636</v>
      </c>
      <c r="Q13" t="s">
        <v>15637</v>
      </c>
    </row>
    <row r="14" spans="1:17" hidden="1">
      <c r="A14" t="s">
        <v>14940</v>
      </c>
      <c r="B14" t="s">
        <v>9</v>
      </c>
      <c r="C14" t="s">
        <v>214</v>
      </c>
      <c r="D14" t="s">
        <v>10</v>
      </c>
      <c r="E14" t="s">
        <v>1046</v>
      </c>
      <c r="F14" t="s">
        <v>14941</v>
      </c>
      <c r="G14" t="s">
        <v>6306</v>
      </c>
      <c r="H14" t="s">
        <v>1918</v>
      </c>
      <c r="J14" t="s">
        <v>1919</v>
      </c>
      <c r="K14" s="61">
        <v>43892.511111111111</v>
      </c>
      <c r="M14" t="s">
        <v>1048</v>
      </c>
      <c r="N14" t="s">
        <v>342</v>
      </c>
      <c r="O14" t="s">
        <v>347</v>
      </c>
      <c r="P14" t="s">
        <v>15638</v>
      </c>
      <c r="Q14" t="s">
        <v>15639</v>
      </c>
    </row>
    <row r="15" spans="1:17" hidden="1">
      <c r="A15" t="s">
        <v>14942</v>
      </c>
      <c r="B15" t="s">
        <v>106</v>
      </c>
      <c r="C15" t="s">
        <v>214</v>
      </c>
      <c r="D15" t="s">
        <v>20</v>
      </c>
      <c r="E15" t="s">
        <v>641</v>
      </c>
      <c r="F15" t="s">
        <v>14943</v>
      </c>
      <c r="G15" t="s">
        <v>12</v>
      </c>
      <c r="H15" t="s">
        <v>220</v>
      </c>
      <c r="J15" t="s">
        <v>53</v>
      </c>
      <c r="K15" s="61">
        <v>43892.517361111109</v>
      </c>
      <c r="M15" t="s">
        <v>675</v>
      </c>
      <c r="N15" t="s">
        <v>342</v>
      </c>
      <c r="O15" t="s">
        <v>348</v>
      </c>
      <c r="P15" t="s">
        <v>14871</v>
      </c>
      <c r="Q15" t="s">
        <v>15640</v>
      </c>
    </row>
    <row r="16" spans="1:17" hidden="1">
      <c r="A16" t="s">
        <v>14944</v>
      </c>
      <c r="B16" t="s">
        <v>106</v>
      </c>
      <c r="C16" t="s">
        <v>214</v>
      </c>
      <c r="D16" t="s">
        <v>10</v>
      </c>
      <c r="E16" t="s">
        <v>11215</v>
      </c>
      <c r="F16" t="s">
        <v>14945</v>
      </c>
      <c r="G16" t="s">
        <v>12</v>
      </c>
      <c r="H16" t="s">
        <v>11845</v>
      </c>
      <c r="J16" t="s">
        <v>53</v>
      </c>
      <c r="K16" s="61">
        <v>43892.518750000003</v>
      </c>
      <c r="M16" t="s">
        <v>11217</v>
      </c>
      <c r="N16" t="s">
        <v>342</v>
      </c>
      <c r="O16" t="s">
        <v>348</v>
      </c>
      <c r="P16" t="s">
        <v>15641</v>
      </c>
      <c r="Q16" t="s">
        <v>15642</v>
      </c>
    </row>
    <row r="17" spans="1:17" hidden="1">
      <c r="A17" t="s">
        <v>14946</v>
      </c>
      <c r="B17" t="s">
        <v>106</v>
      </c>
      <c r="C17" t="s">
        <v>214</v>
      </c>
      <c r="D17" t="s">
        <v>10</v>
      </c>
      <c r="E17" t="s">
        <v>14947</v>
      </c>
      <c r="F17" t="s">
        <v>14948</v>
      </c>
      <c r="G17" t="s">
        <v>18</v>
      </c>
      <c r="H17" t="s">
        <v>116</v>
      </c>
      <c r="J17" t="s">
        <v>117</v>
      </c>
      <c r="K17" s="61">
        <v>43892.584027777775</v>
      </c>
      <c r="M17" t="s">
        <v>756</v>
      </c>
      <c r="N17" t="s">
        <v>342</v>
      </c>
      <c r="O17" t="s">
        <v>346</v>
      </c>
      <c r="P17" t="s">
        <v>103</v>
      </c>
      <c r="Q17" t="s">
        <v>759</v>
      </c>
    </row>
    <row r="18" spans="1:17" hidden="1">
      <c r="A18" t="s">
        <v>14949</v>
      </c>
      <c r="B18" t="s">
        <v>106</v>
      </c>
      <c r="C18" t="s">
        <v>214</v>
      </c>
      <c r="D18" t="s">
        <v>10</v>
      </c>
      <c r="E18" t="s">
        <v>315</v>
      </c>
      <c r="F18" t="s">
        <v>14950</v>
      </c>
      <c r="G18" t="s">
        <v>18</v>
      </c>
      <c r="H18" t="s">
        <v>11249</v>
      </c>
      <c r="J18" t="s">
        <v>19</v>
      </c>
      <c r="K18" s="61">
        <v>43892.627083333333</v>
      </c>
      <c r="M18" t="s">
        <v>495</v>
      </c>
      <c r="N18" t="s">
        <v>342</v>
      </c>
      <c r="O18" t="s">
        <v>740</v>
      </c>
      <c r="P18" t="s">
        <v>15643</v>
      </c>
      <c r="Q18" t="s">
        <v>15644</v>
      </c>
    </row>
    <row r="19" spans="1:17" hidden="1">
      <c r="A19" t="s">
        <v>14951</v>
      </c>
      <c r="B19" t="s">
        <v>106</v>
      </c>
      <c r="C19" t="s">
        <v>214</v>
      </c>
      <c r="D19" t="s">
        <v>10</v>
      </c>
      <c r="E19" t="s">
        <v>4750</v>
      </c>
      <c r="F19" t="s">
        <v>14952</v>
      </c>
      <c r="G19" t="s">
        <v>18</v>
      </c>
      <c r="H19" t="s">
        <v>705</v>
      </c>
      <c r="J19" t="s">
        <v>40</v>
      </c>
      <c r="K19" s="61">
        <v>43892.650694444441</v>
      </c>
      <c r="M19" t="s">
        <v>683</v>
      </c>
      <c r="N19" t="s">
        <v>342</v>
      </c>
      <c r="O19" t="s">
        <v>347</v>
      </c>
      <c r="P19" t="s">
        <v>15645</v>
      </c>
      <c r="Q19" t="s">
        <v>15645</v>
      </c>
    </row>
    <row r="20" spans="1:17">
      <c r="A20" t="s">
        <v>14953</v>
      </c>
      <c r="B20" t="s">
        <v>106</v>
      </c>
      <c r="C20" t="s">
        <v>214</v>
      </c>
      <c r="D20" t="s">
        <v>20</v>
      </c>
      <c r="E20" t="s">
        <v>9539</v>
      </c>
      <c r="F20" t="s">
        <v>14954</v>
      </c>
      <c r="G20" t="s">
        <v>6306</v>
      </c>
      <c r="H20" t="s">
        <v>14169</v>
      </c>
      <c r="J20" t="s">
        <v>14260</v>
      </c>
      <c r="K20" s="61">
        <v>43892.661111111112</v>
      </c>
      <c r="M20" t="s">
        <v>9541</v>
      </c>
      <c r="N20" t="s">
        <v>353</v>
      </c>
      <c r="O20" t="s">
        <v>742</v>
      </c>
      <c r="P20" t="s">
        <v>103</v>
      </c>
      <c r="Q20" t="s">
        <v>2502</v>
      </c>
    </row>
    <row r="21" spans="1:17" hidden="1">
      <c r="A21" t="s">
        <v>14955</v>
      </c>
      <c r="B21" t="s">
        <v>106</v>
      </c>
      <c r="C21" t="s">
        <v>214</v>
      </c>
      <c r="D21" t="s">
        <v>20</v>
      </c>
      <c r="E21" t="s">
        <v>194</v>
      </c>
      <c r="F21" t="s">
        <v>14956</v>
      </c>
      <c r="G21" t="s">
        <v>12</v>
      </c>
      <c r="H21" t="s">
        <v>205</v>
      </c>
      <c r="J21" t="s">
        <v>16</v>
      </c>
      <c r="K21" s="61">
        <v>43892.674305555556</v>
      </c>
      <c r="M21" t="s">
        <v>411</v>
      </c>
      <c r="N21" t="s">
        <v>342</v>
      </c>
      <c r="O21" t="s">
        <v>347</v>
      </c>
      <c r="P21" t="s">
        <v>15646</v>
      </c>
      <c r="Q21" t="s">
        <v>15647</v>
      </c>
    </row>
    <row r="22" spans="1:17" hidden="1">
      <c r="A22" t="s">
        <v>14957</v>
      </c>
      <c r="B22" t="s">
        <v>106</v>
      </c>
      <c r="C22" t="s">
        <v>214</v>
      </c>
      <c r="D22" t="s">
        <v>10</v>
      </c>
      <c r="E22" t="s">
        <v>8572</v>
      </c>
      <c r="F22" t="s">
        <v>14958</v>
      </c>
      <c r="G22" t="s">
        <v>18</v>
      </c>
      <c r="H22" t="s">
        <v>705</v>
      </c>
      <c r="J22" t="s">
        <v>40</v>
      </c>
      <c r="K22" s="61">
        <v>43892.711111111108</v>
      </c>
      <c r="M22" t="s">
        <v>8574</v>
      </c>
      <c r="N22" t="s">
        <v>342</v>
      </c>
      <c r="O22" t="s">
        <v>344</v>
      </c>
      <c r="P22" t="s">
        <v>15648</v>
      </c>
      <c r="Q22" t="s">
        <v>15649</v>
      </c>
    </row>
    <row r="23" spans="1:17" hidden="1">
      <c r="A23" t="s">
        <v>14959</v>
      </c>
      <c r="B23" t="s">
        <v>106</v>
      </c>
      <c r="C23" t="s">
        <v>214</v>
      </c>
      <c r="D23" t="s">
        <v>10</v>
      </c>
      <c r="E23" t="s">
        <v>476</v>
      </c>
      <c r="F23" t="s">
        <v>14960</v>
      </c>
      <c r="G23" t="s">
        <v>12</v>
      </c>
      <c r="H23" t="s">
        <v>37</v>
      </c>
      <c r="J23" t="s">
        <v>16</v>
      </c>
      <c r="K23" s="61">
        <v>43892.726388888892</v>
      </c>
      <c r="M23" t="s">
        <v>477</v>
      </c>
      <c r="N23" t="s">
        <v>342</v>
      </c>
      <c r="O23" t="s">
        <v>348</v>
      </c>
      <c r="P23" t="s">
        <v>15650</v>
      </c>
      <c r="Q23" t="s">
        <v>15651</v>
      </c>
    </row>
    <row r="24" spans="1:17" hidden="1">
      <c r="A24" t="s">
        <v>14961</v>
      </c>
      <c r="B24" t="s">
        <v>106</v>
      </c>
      <c r="C24" t="s">
        <v>214</v>
      </c>
      <c r="D24" t="s">
        <v>10</v>
      </c>
      <c r="E24" t="s">
        <v>8809</v>
      </c>
      <c r="F24" t="s">
        <v>14962</v>
      </c>
      <c r="G24" t="s">
        <v>12</v>
      </c>
      <c r="H24" t="s">
        <v>179</v>
      </c>
      <c r="J24" t="s">
        <v>58</v>
      </c>
      <c r="K24" s="61">
        <v>43892.755555555559</v>
      </c>
      <c r="M24" t="s">
        <v>8812</v>
      </c>
      <c r="N24" t="s">
        <v>342</v>
      </c>
      <c r="O24" t="s">
        <v>348</v>
      </c>
      <c r="P24" t="s">
        <v>15652</v>
      </c>
      <c r="Q24" t="s">
        <v>15653</v>
      </c>
    </row>
    <row r="25" spans="1:17" hidden="1">
      <c r="A25" t="s">
        <v>14963</v>
      </c>
      <c r="B25" t="s">
        <v>9</v>
      </c>
      <c r="C25" t="s">
        <v>214</v>
      </c>
      <c r="D25" t="s">
        <v>10</v>
      </c>
      <c r="E25" t="s">
        <v>894</v>
      </c>
      <c r="F25" t="s">
        <v>14964</v>
      </c>
      <c r="G25" t="s">
        <v>18</v>
      </c>
      <c r="H25" t="s">
        <v>11249</v>
      </c>
      <c r="J25" t="s">
        <v>19</v>
      </c>
      <c r="K25" s="61">
        <v>43893.363194444442</v>
      </c>
      <c r="M25" t="s">
        <v>896</v>
      </c>
      <c r="N25" t="s">
        <v>342</v>
      </c>
      <c r="O25" t="s">
        <v>740</v>
      </c>
      <c r="P25" t="s">
        <v>15654</v>
      </c>
      <c r="Q25" t="s">
        <v>15655</v>
      </c>
    </row>
    <row r="26" spans="1:17" hidden="1">
      <c r="A26" t="s">
        <v>14965</v>
      </c>
      <c r="B26" t="s">
        <v>106</v>
      </c>
      <c r="C26" t="s">
        <v>214</v>
      </c>
      <c r="D26" t="s">
        <v>10</v>
      </c>
      <c r="E26" t="s">
        <v>14966</v>
      </c>
      <c r="F26" t="s">
        <v>14967</v>
      </c>
      <c r="G26" t="s">
        <v>12</v>
      </c>
      <c r="H26" t="s">
        <v>65</v>
      </c>
      <c r="J26" t="s">
        <v>92</v>
      </c>
      <c r="K26" s="61">
        <v>43893.412499999999</v>
      </c>
      <c r="M26" t="s">
        <v>15656</v>
      </c>
      <c r="N26" t="s">
        <v>342</v>
      </c>
      <c r="O26" t="s">
        <v>346</v>
      </c>
      <c r="P26" t="s">
        <v>15657</v>
      </c>
      <c r="Q26" t="s">
        <v>15658</v>
      </c>
    </row>
    <row r="27" spans="1:17" hidden="1">
      <c r="A27" t="s">
        <v>14968</v>
      </c>
      <c r="B27" t="s">
        <v>106</v>
      </c>
      <c r="C27" t="s">
        <v>214</v>
      </c>
      <c r="D27" t="s">
        <v>10</v>
      </c>
      <c r="E27" t="s">
        <v>76</v>
      </c>
      <c r="F27" t="s">
        <v>14969</v>
      </c>
      <c r="G27" t="s">
        <v>12</v>
      </c>
      <c r="H27" t="s">
        <v>556</v>
      </c>
      <c r="J27" t="s">
        <v>224</v>
      </c>
      <c r="K27" s="61">
        <v>43893.421527777777</v>
      </c>
      <c r="M27" t="s">
        <v>531</v>
      </c>
      <c r="N27" t="s">
        <v>342</v>
      </c>
      <c r="O27" t="s">
        <v>347</v>
      </c>
      <c r="P27" t="s">
        <v>15659</v>
      </c>
      <c r="Q27" t="s">
        <v>749</v>
      </c>
    </row>
    <row r="28" spans="1:17" hidden="1">
      <c r="A28" t="s">
        <v>14970</v>
      </c>
      <c r="B28" t="s">
        <v>106</v>
      </c>
      <c r="C28" t="s">
        <v>214</v>
      </c>
      <c r="D28" t="s">
        <v>10</v>
      </c>
      <c r="E28" t="s">
        <v>76</v>
      </c>
      <c r="F28" t="s">
        <v>14971</v>
      </c>
      <c r="G28" t="s">
        <v>12</v>
      </c>
      <c r="H28" t="s">
        <v>2042</v>
      </c>
      <c r="J28" t="s">
        <v>54</v>
      </c>
      <c r="K28" s="61">
        <v>43893.42291666667</v>
      </c>
      <c r="M28" t="s">
        <v>531</v>
      </c>
      <c r="N28" t="s">
        <v>342</v>
      </c>
      <c r="O28" t="s">
        <v>344</v>
      </c>
      <c r="P28" t="s">
        <v>15660</v>
      </c>
      <c r="Q28" t="s">
        <v>15660</v>
      </c>
    </row>
    <row r="29" spans="1:17" hidden="1">
      <c r="A29" t="s">
        <v>14972</v>
      </c>
      <c r="B29" t="s">
        <v>106</v>
      </c>
      <c r="C29" t="s">
        <v>214</v>
      </c>
      <c r="D29" t="s">
        <v>10</v>
      </c>
      <c r="E29" t="s">
        <v>9432</v>
      </c>
      <c r="F29" t="s">
        <v>14973</v>
      </c>
      <c r="G29" t="s">
        <v>18</v>
      </c>
      <c r="H29" t="s">
        <v>118</v>
      </c>
      <c r="J29" t="s">
        <v>249</v>
      </c>
      <c r="K29" s="61">
        <v>43893.462500000001</v>
      </c>
      <c r="M29" t="s">
        <v>9434</v>
      </c>
      <c r="N29" t="s">
        <v>342</v>
      </c>
      <c r="O29" t="s">
        <v>348</v>
      </c>
      <c r="P29" t="s">
        <v>6334</v>
      </c>
      <c r="Q29" t="s">
        <v>1671</v>
      </c>
    </row>
    <row r="30" spans="1:17" hidden="1">
      <c r="A30" t="s">
        <v>14974</v>
      </c>
      <c r="B30" t="s">
        <v>106</v>
      </c>
      <c r="C30" t="s">
        <v>214</v>
      </c>
      <c r="D30" t="s">
        <v>20</v>
      </c>
      <c r="E30" t="s">
        <v>8869</v>
      </c>
      <c r="F30" t="s">
        <v>14975</v>
      </c>
      <c r="G30" t="s">
        <v>12</v>
      </c>
      <c r="H30" t="s">
        <v>220</v>
      </c>
      <c r="J30" t="s">
        <v>30</v>
      </c>
      <c r="K30" s="61">
        <v>43893.463888888888</v>
      </c>
      <c r="M30" t="s">
        <v>8871</v>
      </c>
      <c r="N30" t="s">
        <v>342</v>
      </c>
      <c r="O30" t="s">
        <v>348</v>
      </c>
      <c r="P30" t="s">
        <v>6334</v>
      </c>
      <c r="Q30" t="s">
        <v>1671</v>
      </c>
    </row>
    <row r="31" spans="1:17" hidden="1">
      <c r="A31" t="s">
        <v>14976</v>
      </c>
      <c r="B31" t="s">
        <v>9</v>
      </c>
      <c r="C31" t="s">
        <v>214</v>
      </c>
      <c r="D31" t="s">
        <v>20</v>
      </c>
      <c r="E31" t="s">
        <v>8869</v>
      </c>
      <c r="F31" t="s">
        <v>14977</v>
      </c>
      <c r="G31" t="s">
        <v>12</v>
      </c>
      <c r="H31" t="s">
        <v>220</v>
      </c>
      <c r="J31" t="s">
        <v>30</v>
      </c>
      <c r="K31" s="61">
        <v>43893.556944444441</v>
      </c>
      <c r="M31" t="s">
        <v>8871</v>
      </c>
      <c r="N31" t="s">
        <v>342</v>
      </c>
      <c r="O31" t="s">
        <v>348</v>
      </c>
      <c r="P31" t="s">
        <v>6334</v>
      </c>
      <c r="Q31" t="s">
        <v>1671</v>
      </c>
    </row>
    <row r="32" spans="1:17" hidden="1">
      <c r="A32" t="s">
        <v>14978</v>
      </c>
      <c r="B32" t="s">
        <v>106</v>
      </c>
      <c r="C32" t="s">
        <v>214</v>
      </c>
      <c r="D32" t="s">
        <v>20</v>
      </c>
      <c r="E32" t="s">
        <v>768</v>
      </c>
      <c r="F32" t="s">
        <v>14979</v>
      </c>
      <c r="G32" t="s">
        <v>18</v>
      </c>
      <c r="H32" t="s">
        <v>118</v>
      </c>
      <c r="J32" t="s">
        <v>249</v>
      </c>
      <c r="K32" s="61">
        <v>43893.572916666664</v>
      </c>
      <c r="M32" t="s">
        <v>495</v>
      </c>
      <c r="N32" t="s">
        <v>342</v>
      </c>
      <c r="O32" t="s">
        <v>347</v>
      </c>
      <c r="P32" t="s">
        <v>103</v>
      </c>
      <c r="Q32" t="s">
        <v>749</v>
      </c>
    </row>
    <row r="33" spans="1:17" hidden="1">
      <c r="A33" t="s">
        <v>14980</v>
      </c>
      <c r="B33" t="s">
        <v>106</v>
      </c>
      <c r="C33" t="s">
        <v>214</v>
      </c>
      <c r="D33" t="s">
        <v>10</v>
      </c>
      <c r="E33" t="s">
        <v>7249</v>
      </c>
      <c r="F33" t="s">
        <v>14981</v>
      </c>
      <c r="G33" t="s">
        <v>18</v>
      </c>
      <c r="H33" t="s">
        <v>705</v>
      </c>
      <c r="J33" t="s">
        <v>40</v>
      </c>
      <c r="K33" s="61">
        <v>43893.588194444441</v>
      </c>
      <c r="M33" t="s">
        <v>10495</v>
      </c>
      <c r="N33" t="s">
        <v>342</v>
      </c>
      <c r="O33" t="s">
        <v>344</v>
      </c>
      <c r="P33" t="s">
        <v>15661</v>
      </c>
      <c r="Q33" t="s">
        <v>15662</v>
      </c>
    </row>
    <row r="34" spans="1:17" hidden="1">
      <c r="A34" t="s">
        <v>14982</v>
      </c>
      <c r="B34" t="s">
        <v>106</v>
      </c>
      <c r="C34" t="s">
        <v>214</v>
      </c>
      <c r="D34" t="s">
        <v>10</v>
      </c>
      <c r="E34" t="s">
        <v>14966</v>
      </c>
      <c r="F34" t="s">
        <v>14983</v>
      </c>
      <c r="G34" t="s">
        <v>12</v>
      </c>
      <c r="H34" t="s">
        <v>65</v>
      </c>
      <c r="J34" t="s">
        <v>92</v>
      </c>
      <c r="K34" s="61">
        <v>43894.388888888891</v>
      </c>
      <c r="M34" t="s">
        <v>15656</v>
      </c>
      <c r="N34" t="s">
        <v>342</v>
      </c>
      <c r="O34" t="s">
        <v>346</v>
      </c>
      <c r="P34" t="s">
        <v>15663</v>
      </c>
      <c r="Q34" t="s">
        <v>15663</v>
      </c>
    </row>
    <row r="35" spans="1:17" hidden="1">
      <c r="A35" t="s">
        <v>14984</v>
      </c>
      <c r="B35" t="s">
        <v>106</v>
      </c>
      <c r="C35" t="s">
        <v>214</v>
      </c>
      <c r="D35" t="s">
        <v>20</v>
      </c>
      <c r="E35" t="s">
        <v>2833</v>
      </c>
      <c r="F35" t="s">
        <v>14985</v>
      </c>
      <c r="G35" t="s">
        <v>12</v>
      </c>
      <c r="H35" t="s">
        <v>14986</v>
      </c>
      <c r="J35" t="s">
        <v>1149</v>
      </c>
      <c r="K35" s="61">
        <v>43894.397222222222</v>
      </c>
      <c r="M35" t="s">
        <v>2835</v>
      </c>
      <c r="N35" t="s">
        <v>342</v>
      </c>
      <c r="O35" t="s">
        <v>346</v>
      </c>
      <c r="P35" t="s">
        <v>15664</v>
      </c>
      <c r="Q35" t="s">
        <v>15665</v>
      </c>
    </row>
    <row r="36" spans="1:17" hidden="1">
      <c r="A36" t="s">
        <v>14987</v>
      </c>
      <c r="B36" t="s">
        <v>9</v>
      </c>
      <c r="C36" t="s">
        <v>214</v>
      </c>
      <c r="D36" t="s">
        <v>10</v>
      </c>
      <c r="E36" t="s">
        <v>12875</v>
      </c>
      <c r="F36" t="s">
        <v>14988</v>
      </c>
      <c r="G36" t="s">
        <v>6306</v>
      </c>
      <c r="H36" t="s">
        <v>1918</v>
      </c>
      <c r="J36" t="s">
        <v>1919</v>
      </c>
      <c r="K36" s="61">
        <v>43894.609722222223</v>
      </c>
      <c r="M36" t="s">
        <v>13477</v>
      </c>
      <c r="N36" t="s">
        <v>342</v>
      </c>
      <c r="O36" t="s">
        <v>349</v>
      </c>
      <c r="P36" t="s">
        <v>103</v>
      </c>
      <c r="Q36" t="s">
        <v>15666</v>
      </c>
    </row>
    <row r="37" spans="1:17" hidden="1">
      <c r="A37" t="s">
        <v>14989</v>
      </c>
      <c r="B37" t="s">
        <v>106</v>
      </c>
      <c r="C37" t="s">
        <v>214</v>
      </c>
      <c r="D37" t="s">
        <v>10</v>
      </c>
      <c r="E37" t="s">
        <v>14990</v>
      </c>
      <c r="F37" t="s">
        <v>14991</v>
      </c>
      <c r="G37" t="s">
        <v>139</v>
      </c>
      <c r="H37" t="s">
        <v>644</v>
      </c>
      <c r="J37" t="s">
        <v>19</v>
      </c>
      <c r="K37" s="61">
        <v>43894.634027777778</v>
      </c>
      <c r="M37" t="s">
        <v>370</v>
      </c>
      <c r="N37" t="s">
        <v>342</v>
      </c>
      <c r="O37" t="s">
        <v>349</v>
      </c>
      <c r="P37" t="s">
        <v>103</v>
      </c>
      <c r="Q37" t="s">
        <v>759</v>
      </c>
    </row>
    <row r="38" spans="1:17" hidden="1">
      <c r="A38" t="s">
        <v>14992</v>
      </c>
      <c r="B38" t="s">
        <v>106</v>
      </c>
      <c r="C38" t="s">
        <v>214</v>
      </c>
      <c r="D38" t="s">
        <v>10</v>
      </c>
      <c r="E38" t="s">
        <v>67</v>
      </c>
      <c r="F38" t="s">
        <v>14993</v>
      </c>
      <c r="G38" t="s">
        <v>12</v>
      </c>
      <c r="H38" t="s">
        <v>216</v>
      </c>
      <c r="J38" t="s">
        <v>45</v>
      </c>
      <c r="K38" s="61">
        <v>43894.65625</v>
      </c>
      <c r="M38" t="s">
        <v>370</v>
      </c>
      <c r="N38" t="s">
        <v>342</v>
      </c>
      <c r="O38" t="s">
        <v>344</v>
      </c>
      <c r="P38" t="s">
        <v>15667</v>
      </c>
      <c r="Q38" t="s">
        <v>15668</v>
      </c>
    </row>
    <row r="39" spans="1:17" hidden="1">
      <c r="A39" t="s">
        <v>14994</v>
      </c>
      <c r="B39" t="s">
        <v>106</v>
      </c>
      <c r="C39" t="s">
        <v>214</v>
      </c>
      <c r="D39" t="s">
        <v>10</v>
      </c>
      <c r="E39" t="s">
        <v>50</v>
      </c>
      <c r="F39" t="s">
        <v>14995</v>
      </c>
      <c r="G39" t="s">
        <v>22</v>
      </c>
      <c r="H39" t="s">
        <v>44</v>
      </c>
      <c r="J39" t="s">
        <v>24</v>
      </c>
      <c r="K39" s="61">
        <v>43894.774305555555</v>
      </c>
      <c r="M39" t="s">
        <v>416</v>
      </c>
      <c r="N39" t="s">
        <v>342</v>
      </c>
      <c r="O39" t="s">
        <v>349</v>
      </c>
      <c r="P39" t="s">
        <v>15669</v>
      </c>
      <c r="Q39" t="s">
        <v>15670</v>
      </c>
    </row>
    <row r="40" spans="1:17" hidden="1">
      <c r="A40" t="s">
        <v>14996</v>
      </c>
      <c r="B40" t="s">
        <v>106</v>
      </c>
      <c r="C40" t="s">
        <v>214</v>
      </c>
      <c r="D40" t="s">
        <v>20</v>
      </c>
      <c r="E40" t="s">
        <v>194</v>
      </c>
      <c r="F40" t="s">
        <v>14997</v>
      </c>
      <c r="G40" t="s">
        <v>12</v>
      </c>
      <c r="H40" t="s">
        <v>205</v>
      </c>
      <c r="J40" t="s">
        <v>16</v>
      </c>
      <c r="K40" s="61">
        <v>43894.809027777781</v>
      </c>
      <c r="M40" t="s">
        <v>411</v>
      </c>
      <c r="N40" t="s">
        <v>342</v>
      </c>
      <c r="O40" t="s">
        <v>739</v>
      </c>
      <c r="P40" t="s">
        <v>15671</v>
      </c>
      <c r="Q40" t="s">
        <v>15672</v>
      </c>
    </row>
    <row r="41" spans="1:17" hidden="1">
      <c r="A41" t="s">
        <v>14998</v>
      </c>
      <c r="B41" t="s">
        <v>106</v>
      </c>
      <c r="C41" t="s">
        <v>214</v>
      </c>
      <c r="D41" t="s">
        <v>10</v>
      </c>
      <c r="E41" t="s">
        <v>14999</v>
      </c>
      <c r="F41" t="s">
        <v>15000</v>
      </c>
      <c r="G41" t="s">
        <v>12</v>
      </c>
      <c r="H41" t="s">
        <v>11845</v>
      </c>
      <c r="J41" t="s">
        <v>53</v>
      </c>
      <c r="K41" s="61">
        <v>43895.399305555555</v>
      </c>
      <c r="M41" t="s">
        <v>15673</v>
      </c>
      <c r="N41" t="s">
        <v>342</v>
      </c>
      <c r="O41" t="s">
        <v>348</v>
      </c>
      <c r="P41" t="s">
        <v>15674</v>
      </c>
      <c r="Q41" t="s">
        <v>14850</v>
      </c>
    </row>
    <row r="42" spans="1:17" hidden="1">
      <c r="A42" t="s">
        <v>15001</v>
      </c>
      <c r="B42" t="s">
        <v>106</v>
      </c>
      <c r="C42" t="s">
        <v>214</v>
      </c>
      <c r="D42" t="s">
        <v>10</v>
      </c>
      <c r="E42" t="s">
        <v>508</v>
      </c>
      <c r="F42" t="s">
        <v>15002</v>
      </c>
      <c r="G42" t="s">
        <v>22</v>
      </c>
      <c r="H42" t="s">
        <v>50</v>
      </c>
      <c r="J42" t="s">
        <v>24</v>
      </c>
      <c r="K42" s="61">
        <v>43895.412499999999</v>
      </c>
      <c r="M42" t="s">
        <v>509</v>
      </c>
      <c r="N42" t="s">
        <v>342</v>
      </c>
      <c r="O42" t="s">
        <v>740</v>
      </c>
      <c r="P42" t="s">
        <v>15675</v>
      </c>
      <c r="Q42" t="s">
        <v>749</v>
      </c>
    </row>
    <row r="43" spans="1:17" hidden="1">
      <c r="A43" t="s">
        <v>15003</v>
      </c>
      <c r="B43" t="s">
        <v>106</v>
      </c>
      <c r="C43" t="s">
        <v>214</v>
      </c>
      <c r="D43" t="s">
        <v>10</v>
      </c>
      <c r="E43" t="s">
        <v>253</v>
      </c>
      <c r="F43" t="s">
        <v>15004</v>
      </c>
      <c r="G43" t="s">
        <v>102</v>
      </c>
      <c r="H43" t="s">
        <v>211</v>
      </c>
      <c r="J43" t="s">
        <v>257</v>
      </c>
      <c r="K43" s="61">
        <v>43895.443055555559</v>
      </c>
      <c r="M43" t="s">
        <v>374</v>
      </c>
      <c r="N43" t="s">
        <v>429</v>
      </c>
      <c r="O43" t="s">
        <v>344</v>
      </c>
      <c r="P43" t="s">
        <v>103</v>
      </c>
      <c r="Q43" t="s">
        <v>15676</v>
      </c>
    </row>
    <row r="44" spans="1:17" hidden="1">
      <c r="A44" t="s">
        <v>15005</v>
      </c>
      <c r="B44" t="s">
        <v>106</v>
      </c>
      <c r="C44" t="s">
        <v>214</v>
      </c>
      <c r="D44" t="s">
        <v>20</v>
      </c>
      <c r="E44" t="s">
        <v>8869</v>
      </c>
      <c r="F44" t="s">
        <v>15006</v>
      </c>
      <c r="G44" t="s">
        <v>12</v>
      </c>
      <c r="H44" t="s">
        <v>220</v>
      </c>
      <c r="J44" t="s">
        <v>30</v>
      </c>
      <c r="K44" s="61">
        <v>43895.451388888891</v>
      </c>
      <c r="M44" t="s">
        <v>8871</v>
      </c>
      <c r="N44" t="s">
        <v>342</v>
      </c>
      <c r="O44" t="s">
        <v>348</v>
      </c>
      <c r="P44" t="s">
        <v>6334</v>
      </c>
      <c r="Q44" t="s">
        <v>1671</v>
      </c>
    </row>
    <row r="45" spans="1:17" hidden="1">
      <c r="A45" t="s">
        <v>15007</v>
      </c>
      <c r="B45" t="s">
        <v>106</v>
      </c>
      <c r="C45" t="s">
        <v>214</v>
      </c>
      <c r="D45" t="s">
        <v>20</v>
      </c>
      <c r="E45" t="s">
        <v>4750</v>
      </c>
      <c r="F45" t="s">
        <v>15008</v>
      </c>
      <c r="G45" t="s">
        <v>12</v>
      </c>
      <c r="H45" t="s">
        <v>220</v>
      </c>
      <c r="J45" t="s">
        <v>30</v>
      </c>
      <c r="K45" s="61">
        <v>43895.46875</v>
      </c>
      <c r="M45" t="s">
        <v>472</v>
      </c>
      <c r="N45" t="s">
        <v>342</v>
      </c>
      <c r="O45" t="s">
        <v>348</v>
      </c>
      <c r="P45" t="s">
        <v>2394</v>
      </c>
      <c r="Q45" t="s">
        <v>15677</v>
      </c>
    </row>
    <row r="46" spans="1:17" hidden="1">
      <c r="A46" t="s">
        <v>15009</v>
      </c>
      <c r="B46" t="s">
        <v>106</v>
      </c>
      <c r="C46" t="s">
        <v>214</v>
      </c>
      <c r="D46" t="s">
        <v>20</v>
      </c>
      <c r="E46" t="s">
        <v>6007</v>
      </c>
      <c r="F46" t="s">
        <v>15010</v>
      </c>
      <c r="G46" t="s">
        <v>18</v>
      </c>
      <c r="H46" t="s">
        <v>116</v>
      </c>
      <c r="J46" t="s">
        <v>117</v>
      </c>
      <c r="K46" s="61">
        <v>43895.60833333333</v>
      </c>
      <c r="M46" t="s">
        <v>6009</v>
      </c>
      <c r="N46" t="s">
        <v>342</v>
      </c>
      <c r="O46" t="s">
        <v>344</v>
      </c>
      <c r="P46" t="s">
        <v>103</v>
      </c>
      <c r="Q46" t="s">
        <v>15678</v>
      </c>
    </row>
    <row r="47" spans="1:17" hidden="1">
      <c r="A47" t="s">
        <v>15011</v>
      </c>
      <c r="B47" t="s">
        <v>305</v>
      </c>
      <c r="C47" t="s">
        <v>214</v>
      </c>
      <c r="D47" t="s">
        <v>10</v>
      </c>
      <c r="E47" t="s">
        <v>7088</v>
      </c>
      <c r="F47" t="s">
        <v>15012</v>
      </c>
      <c r="G47" t="s">
        <v>41</v>
      </c>
      <c r="H47" t="s">
        <v>3348</v>
      </c>
      <c r="J47" t="s">
        <v>3349</v>
      </c>
      <c r="K47" s="61">
        <v>43895.668749999997</v>
      </c>
      <c r="M47" t="s">
        <v>7090</v>
      </c>
      <c r="N47" t="s">
        <v>342</v>
      </c>
      <c r="O47" t="s">
        <v>343</v>
      </c>
      <c r="P47" t="s">
        <v>103</v>
      </c>
      <c r="Q47" t="s">
        <v>749</v>
      </c>
    </row>
    <row r="48" spans="1:17" hidden="1">
      <c r="A48" t="s">
        <v>15013</v>
      </c>
      <c r="B48" t="s">
        <v>106</v>
      </c>
      <c r="C48" t="s">
        <v>214</v>
      </c>
      <c r="D48" t="s">
        <v>10</v>
      </c>
      <c r="E48" t="s">
        <v>8545</v>
      </c>
      <c r="F48" t="s">
        <v>15014</v>
      </c>
      <c r="G48" t="s">
        <v>22</v>
      </c>
      <c r="H48" t="s">
        <v>50</v>
      </c>
      <c r="J48" t="s">
        <v>24</v>
      </c>
      <c r="K48" s="61">
        <v>43896.377083333333</v>
      </c>
      <c r="M48" t="s">
        <v>8547</v>
      </c>
      <c r="N48" t="s">
        <v>342</v>
      </c>
      <c r="O48" t="s">
        <v>740</v>
      </c>
      <c r="P48" t="s">
        <v>103</v>
      </c>
      <c r="Q48" t="s">
        <v>15679</v>
      </c>
    </row>
    <row r="49" spans="1:17" hidden="1">
      <c r="A49" t="s">
        <v>15015</v>
      </c>
      <c r="B49" t="s">
        <v>106</v>
      </c>
      <c r="C49" t="s">
        <v>214</v>
      </c>
      <c r="D49" t="s">
        <v>10</v>
      </c>
      <c r="E49" t="s">
        <v>8847</v>
      </c>
      <c r="F49" t="s">
        <v>15016</v>
      </c>
      <c r="G49" t="s">
        <v>18</v>
      </c>
      <c r="H49" t="s">
        <v>11249</v>
      </c>
      <c r="J49" t="s">
        <v>19</v>
      </c>
      <c r="K49" s="61">
        <v>43896.4</v>
      </c>
      <c r="M49" t="s">
        <v>8849</v>
      </c>
      <c r="N49" t="s">
        <v>342</v>
      </c>
      <c r="O49" t="s">
        <v>349</v>
      </c>
      <c r="P49" t="s">
        <v>15680</v>
      </c>
      <c r="Q49" t="s">
        <v>15681</v>
      </c>
    </row>
    <row r="50" spans="1:17" hidden="1">
      <c r="A50" t="s">
        <v>15017</v>
      </c>
      <c r="B50" t="s">
        <v>106</v>
      </c>
      <c r="C50" t="s">
        <v>214</v>
      </c>
      <c r="D50" t="s">
        <v>20</v>
      </c>
      <c r="E50" t="s">
        <v>8869</v>
      </c>
      <c r="F50" t="s">
        <v>15018</v>
      </c>
      <c r="G50" t="s">
        <v>12</v>
      </c>
      <c r="H50" t="s">
        <v>220</v>
      </c>
      <c r="J50" t="s">
        <v>30</v>
      </c>
      <c r="K50" s="61">
        <v>43896.415972222225</v>
      </c>
      <c r="M50" t="s">
        <v>8871</v>
      </c>
      <c r="N50" t="s">
        <v>353</v>
      </c>
      <c r="O50" t="s">
        <v>742</v>
      </c>
      <c r="P50" t="s">
        <v>6334</v>
      </c>
      <c r="Q50" t="s">
        <v>1671</v>
      </c>
    </row>
    <row r="51" spans="1:17" hidden="1">
      <c r="A51" t="s">
        <v>15019</v>
      </c>
      <c r="B51" t="s">
        <v>106</v>
      </c>
      <c r="C51" t="s">
        <v>214</v>
      </c>
      <c r="D51" t="s">
        <v>10</v>
      </c>
      <c r="E51" t="s">
        <v>3951</v>
      </c>
      <c r="F51" t="s">
        <v>15020</v>
      </c>
      <c r="G51" t="s">
        <v>18</v>
      </c>
      <c r="H51" t="s">
        <v>116</v>
      </c>
      <c r="J51" t="s">
        <v>117</v>
      </c>
      <c r="K51" s="61">
        <v>43896.47152777778</v>
      </c>
      <c r="M51" t="s">
        <v>675</v>
      </c>
      <c r="N51" t="s">
        <v>342</v>
      </c>
      <c r="O51" t="s">
        <v>344</v>
      </c>
      <c r="P51" t="s">
        <v>103</v>
      </c>
      <c r="Q51" t="s">
        <v>15682</v>
      </c>
    </row>
    <row r="52" spans="1:17" hidden="1">
      <c r="A52" t="s">
        <v>15021</v>
      </c>
      <c r="B52" t="s">
        <v>106</v>
      </c>
      <c r="C52" t="s">
        <v>214</v>
      </c>
      <c r="D52" t="s">
        <v>20</v>
      </c>
      <c r="E52" t="s">
        <v>778</v>
      </c>
      <c r="F52" t="s">
        <v>15022</v>
      </c>
      <c r="G52" t="s">
        <v>12</v>
      </c>
      <c r="H52" t="s">
        <v>65</v>
      </c>
      <c r="J52" t="s">
        <v>177</v>
      </c>
      <c r="K52" s="61">
        <v>43896.570833333331</v>
      </c>
      <c r="M52" t="s">
        <v>779</v>
      </c>
      <c r="N52" t="s">
        <v>342</v>
      </c>
      <c r="O52" t="s">
        <v>346</v>
      </c>
      <c r="P52" t="s">
        <v>14798</v>
      </c>
      <c r="Q52" t="s">
        <v>14798</v>
      </c>
    </row>
    <row r="53" spans="1:17" hidden="1">
      <c r="A53" t="s">
        <v>15023</v>
      </c>
      <c r="B53" t="s">
        <v>106</v>
      </c>
      <c r="C53" t="s">
        <v>214</v>
      </c>
      <c r="D53" t="s">
        <v>20</v>
      </c>
      <c r="E53" t="s">
        <v>778</v>
      </c>
      <c r="F53" t="s">
        <v>15024</v>
      </c>
      <c r="G53" t="s">
        <v>12</v>
      </c>
      <c r="H53" t="s">
        <v>11845</v>
      </c>
      <c r="J53" t="s">
        <v>177</v>
      </c>
      <c r="K53" s="61">
        <v>43896.574999999997</v>
      </c>
      <c r="M53" t="s">
        <v>779</v>
      </c>
      <c r="N53" t="s">
        <v>342</v>
      </c>
      <c r="O53" t="s">
        <v>347</v>
      </c>
      <c r="P53" t="s">
        <v>103</v>
      </c>
      <c r="Q53" t="s">
        <v>15683</v>
      </c>
    </row>
    <row r="54" spans="1:17" hidden="1">
      <c r="A54" t="s">
        <v>15025</v>
      </c>
      <c r="B54" t="s">
        <v>106</v>
      </c>
      <c r="C54" t="s">
        <v>214</v>
      </c>
      <c r="D54" t="s">
        <v>20</v>
      </c>
      <c r="E54" t="s">
        <v>778</v>
      </c>
      <c r="F54" t="s">
        <v>15026</v>
      </c>
      <c r="G54" t="s">
        <v>12</v>
      </c>
      <c r="H54" t="s">
        <v>11845</v>
      </c>
      <c r="J54" t="s">
        <v>177</v>
      </c>
      <c r="K54" s="61">
        <v>43896.57708333333</v>
      </c>
      <c r="M54" t="s">
        <v>779</v>
      </c>
      <c r="N54" t="s">
        <v>342</v>
      </c>
      <c r="O54" t="s">
        <v>347</v>
      </c>
      <c r="P54" t="s">
        <v>103</v>
      </c>
      <c r="Q54" t="s">
        <v>15684</v>
      </c>
    </row>
    <row r="55" spans="1:17" hidden="1">
      <c r="A55" t="s">
        <v>15027</v>
      </c>
      <c r="B55" t="s">
        <v>106</v>
      </c>
      <c r="C55" t="s">
        <v>214</v>
      </c>
      <c r="D55" t="s">
        <v>20</v>
      </c>
      <c r="E55" t="s">
        <v>13982</v>
      </c>
      <c r="F55" t="s">
        <v>15028</v>
      </c>
      <c r="G55" t="s">
        <v>6306</v>
      </c>
      <c r="H55" t="s">
        <v>13984</v>
      </c>
      <c r="J55" t="s">
        <v>14257</v>
      </c>
      <c r="K55" s="61">
        <v>43896.588194444441</v>
      </c>
      <c r="M55" t="s">
        <v>14375</v>
      </c>
      <c r="N55" t="s">
        <v>342</v>
      </c>
      <c r="O55" t="s">
        <v>349</v>
      </c>
      <c r="P55" t="s">
        <v>103</v>
      </c>
      <c r="Q55" t="s">
        <v>759</v>
      </c>
    </row>
    <row r="56" spans="1:17" hidden="1">
      <c r="A56" t="s">
        <v>15029</v>
      </c>
      <c r="B56" t="s">
        <v>106</v>
      </c>
      <c r="C56" t="s">
        <v>214</v>
      </c>
      <c r="D56" t="s">
        <v>20</v>
      </c>
      <c r="E56" t="s">
        <v>35</v>
      </c>
      <c r="F56" t="s">
        <v>15030</v>
      </c>
      <c r="G56" t="s">
        <v>12</v>
      </c>
      <c r="H56" t="s">
        <v>62</v>
      </c>
      <c r="J56" t="s">
        <v>84</v>
      </c>
      <c r="K56" s="61">
        <v>43896.607638888891</v>
      </c>
      <c r="M56" t="s">
        <v>361</v>
      </c>
      <c r="N56" t="s">
        <v>342</v>
      </c>
      <c r="O56" t="s">
        <v>349</v>
      </c>
      <c r="P56" t="s">
        <v>15685</v>
      </c>
      <c r="Q56" t="s">
        <v>15685</v>
      </c>
    </row>
    <row r="57" spans="1:17" hidden="1">
      <c r="A57" t="s">
        <v>15031</v>
      </c>
      <c r="B57" t="s">
        <v>9</v>
      </c>
      <c r="C57" t="s">
        <v>214</v>
      </c>
      <c r="D57" t="s">
        <v>10</v>
      </c>
      <c r="E57" t="s">
        <v>2485</v>
      </c>
      <c r="F57" t="s">
        <v>15032</v>
      </c>
      <c r="G57" t="s">
        <v>6306</v>
      </c>
      <c r="H57" t="s">
        <v>1918</v>
      </c>
      <c r="J57" t="s">
        <v>1919</v>
      </c>
      <c r="K57" s="61">
        <v>43896.611805555556</v>
      </c>
      <c r="M57" t="s">
        <v>2483</v>
      </c>
      <c r="N57" t="s">
        <v>342</v>
      </c>
      <c r="O57" t="s">
        <v>347</v>
      </c>
      <c r="P57" t="s">
        <v>103</v>
      </c>
      <c r="Q57" t="s">
        <v>15686</v>
      </c>
    </row>
    <row r="58" spans="1:17" hidden="1">
      <c r="A58" t="s">
        <v>15033</v>
      </c>
      <c r="B58" t="s">
        <v>9</v>
      </c>
      <c r="C58" t="s">
        <v>214</v>
      </c>
      <c r="D58" t="s">
        <v>10</v>
      </c>
      <c r="E58" t="s">
        <v>8014</v>
      </c>
      <c r="F58" t="s">
        <v>15034</v>
      </c>
      <c r="G58" t="s">
        <v>12</v>
      </c>
      <c r="H58" t="s">
        <v>2042</v>
      </c>
      <c r="J58" t="s">
        <v>56</v>
      </c>
      <c r="K58" s="61">
        <v>43896.651388888888</v>
      </c>
      <c r="M58" t="s">
        <v>8016</v>
      </c>
      <c r="N58" t="s">
        <v>342</v>
      </c>
      <c r="O58" t="s">
        <v>344</v>
      </c>
      <c r="P58" t="s">
        <v>7473</v>
      </c>
      <c r="Q58" t="s">
        <v>7473</v>
      </c>
    </row>
    <row r="59" spans="1:17" hidden="1">
      <c r="A59" t="s">
        <v>15035</v>
      </c>
      <c r="B59" t="s">
        <v>106</v>
      </c>
      <c r="C59" t="s">
        <v>214</v>
      </c>
      <c r="D59" t="s">
        <v>20</v>
      </c>
      <c r="E59" t="s">
        <v>15036</v>
      </c>
      <c r="F59" t="s">
        <v>15037</v>
      </c>
      <c r="G59" t="s">
        <v>6306</v>
      </c>
      <c r="H59" t="s">
        <v>13984</v>
      </c>
      <c r="J59" t="s">
        <v>14257</v>
      </c>
      <c r="K59" s="61">
        <v>43896.728472222225</v>
      </c>
      <c r="M59" t="s">
        <v>15687</v>
      </c>
      <c r="N59" t="s">
        <v>342</v>
      </c>
      <c r="O59" t="s">
        <v>349</v>
      </c>
      <c r="P59" t="s">
        <v>103</v>
      </c>
      <c r="Q59" t="s">
        <v>15688</v>
      </c>
    </row>
    <row r="60" spans="1:17" hidden="1">
      <c r="A60" t="s">
        <v>15038</v>
      </c>
      <c r="B60" t="s">
        <v>106</v>
      </c>
      <c r="C60" t="s">
        <v>214</v>
      </c>
      <c r="D60" t="s">
        <v>10</v>
      </c>
      <c r="E60" t="s">
        <v>159</v>
      </c>
      <c r="F60" t="s">
        <v>15039</v>
      </c>
      <c r="G60" t="s">
        <v>22</v>
      </c>
      <c r="H60" t="s">
        <v>38</v>
      </c>
      <c r="J60" t="s">
        <v>101</v>
      </c>
      <c r="K60" s="61">
        <v>43896.772916666669</v>
      </c>
      <c r="M60" t="s">
        <v>450</v>
      </c>
      <c r="N60" t="s">
        <v>342</v>
      </c>
      <c r="O60" t="s">
        <v>344</v>
      </c>
      <c r="P60" t="s">
        <v>15689</v>
      </c>
      <c r="Q60" t="s">
        <v>15690</v>
      </c>
    </row>
    <row r="61" spans="1:17" hidden="1">
      <c r="A61" t="s">
        <v>15040</v>
      </c>
      <c r="B61" t="s">
        <v>9</v>
      </c>
      <c r="C61" t="s">
        <v>214</v>
      </c>
      <c r="D61" t="s">
        <v>10</v>
      </c>
      <c r="E61" t="s">
        <v>15041</v>
      </c>
      <c r="F61" t="s">
        <v>15042</v>
      </c>
      <c r="G61" t="s">
        <v>6306</v>
      </c>
      <c r="H61" t="s">
        <v>13984</v>
      </c>
      <c r="J61" t="s">
        <v>14257</v>
      </c>
      <c r="K61" s="61">
        <v>43899.411805555559</v>
      </c>
      <c r="M61" t="s">
        <v>15691</v>
      </c>
      <c r="N61" t="s">
        <v>357</v>
      </c>
      <c r="O61" t="s">
        <v>349</v>
      </c>
      <c r="P61" t="s">
        <v>103</v>
      </c>
      <c r="Q61" t="s">
        <v>15692</v>
      </c>
    </row>
    <row r="62" spans="1:17" hidden="1">
      <c r="A62" t="s">
        <v>15043</v>
      </c>
      <c r="B62" t="s">
        <v>106</v>
      </c>
      <c r="C62" t="s">
        <v>214</v>
      </c>
      <c r="D62" t="s">
        <v>10</v>
      </c>
      <c r="E62" t="s">
        <v>200</v>
      </c>
      <c r="F62" t="s">
        <v>15044</v>
      </c>
      <c r="G62" t="s">
        <v>12</v>
      </c>
      <c r="H62" t="s">
        <v>179</v>
      </c>
      <c r="J62" t="s">
        <v>58</v>
      </c>
      <c r="K62" s="61">
        <v>43899.415972222225</v>
      </c>
      <c r="M62" t="s">
        <v>383</v>
      </c>
      <c r="N62" t="s">
        <v>342</v>
      </c>
      <c r="O62" t="s">
        <v>343</v>
      </c>
      <c r="P62" t="s">
        <v>15693</v>
      </c>
      <c r="Q62" t="s">
        <v>15694</v>
      </c>
    </row>
    <row r="63" spans="1:17">
      <c r="A63" t="s">
        <v>15045</v>
      </c>
      <c r="B63" t="s">
        <v>106</v>
      </c>
      <c r="C63" t="s">
        <v>214</v>
      </c>
      <c r="D63" t="s">
        <v>20</v>
      </c>
      <c r="E63" t="s">
        <v>15046</v>
      </c>
      <c r="F63" t="s">
        <v>15047</v>
      </c>
      <c r="G63" t="s">
        <v>6306</v>
      </c>
      <c r="H63" t="s">
        <v>14169</v>
      </c>
      <c r="J63" t="s">
        <v>14260</v>
      </c>
      <c r="K63" s="61">
        <v>43899.481249999997</v>
      </c>
      <c r="M63" t="s">
        <v>15695</v>
      </c>
      <c r="N63" t="s">
        <v>353</v>
      </c>
      <c r="O63" t="s">
        <v>742</v>
      </c>
      <c r="P63" t="s">
        <v>103</v>
      </c>
      <c r="Q63" t="s">
        <v>15696</v>
      </c>
    </row>
    <row r="64" spans="1:17" hidden="1">
      <c r="A64" t="s">
        <v>15048</v>
      </c>
      <c r="B64" t="s">
        <v>9</v>
      </c>
      <c r="C64" t="s">
        <v>214</v>
      </c>
      <c r="D64" t="s">
        <v>10</v>
      </c>
      <c r="E64" t="s">
        <v>15049</v>
      </c>
      <c r="F64" t="s">
        <v>15050</v>
      </c>
      <c r="G64" t="s">
        <v>18</v>
      </c>
      <c r="H64" t="s">
        <v>205</v>
      </c>
      <c r="J64" t="s">
        <v>110</v>
      </c>
      <c r="K64" s="61">
        <v>43899.486111111109</v>
      </c>
      <c r="M64" t="s">
        <v>15697</v>
      </c>
      <c r="N64" t="s">
        <v>342</v>
      </c>
      <c r="O64" t="s">
        <v>348</v>
      </c>
      <c r="P64" t="s">
        <v>15698</v>
      </c>
      <c r="Q64" t="s">
        <v>15698</v>
      </c>
    </row>
    <row r="65" spans="1:17" hidden="1">
      <c r="A65" t="s">
        <v>15051</v>
      </c>
      <c r="B65" t="s">
        <v>106</v>
      </c>
      <c r="C65" t="s">
        <v>214</v>
      </c>
      <c r="D65" t="s">
        <v>20</v>
      </c>
      <c r="E65" t="s">
        <v>69</v>
      </c>
      <c r="F65" t="s">
        <v>15052</v>
      </c>
      <c r="G65" t="s">
        <v>12</v>
      </c>
      <c r="H65" t="s">
        <v>220</v>
      </c>
      <c r="J65" t="s">
        <v>30</v>
      </c>
      <c r="K65" s="61">
        <v>43899.490277777775</v>
      </c>
      <c r="M65" t="s">
        <v>603</v>
      </c>
      <c r="N65" t="s">
        <v>342</v>
      </c>
      <c r="O65" t="s">
        <v>348</v>
      </c>
      <c r="P65" t="s">
        <v>15699</v>
      </c>
      <c r="Q65" t="s">
        <v>15700</v>
      </c>
    </row>
    <row r="66" spans="1:17" hidden="1">
      <c r="A66" t="s">
        <v>15053</v>
      </c>
      <c r="B66" t="s">
        <v>106</v>
      </c>
      <c r="C66" t="s">
        <v>214</v>
      </c>
      <c r="D66" t="s">
        <v>10</v>
      </c>
      <c r="E66" t="s">
        <v>167</v>
      </c>
      <c r="F66" t="s">
        <v>15054</v>
      </c>
      <c r="G66" t="s">
        <v>102</v>
      </c>
      <c r="H66" t="s">
        <v>211</v>
      </c>
      <c r="J66" t="s">
        <v>257</v>
      </c>
      <c r="K66" s="61">
        <v>43899.625</v>
      </c>
      <c r="M66" t="s">
        <v>558</v>
      </c>
      <c r="N66" t="s">
        <v>429</v>
      </c>
      <c r="O66" t="s">
        <v>344</v>
      </c>
      <c r="P66" t="s">
        <v>103</v>
      </c>
      <c r="Q66" t="s">
        <v>15676</v>
      </c>
    </row>
    <row r="67" spans="1:17" hidden="1">
      <c r="A67" t="s">
        <v>15055</v>
      </c>
      <c r="B67" t="s">
        <v>106</v>
      </c>
      <c r="C67" t="s">
        <v>214</v>
      </c>
      <c r="D67" t="s">
        <v>20</v>
      </c>
      <c r="E67" t="s">
        <v>9337</v>
      </c>
      <c r="F67" t="s">
        <v>15056</v>
      </c>
      <c r="G67" t="s">
        <v>12</v>
      </c>
      <c r="H67" t="s">
        <v>179</v>
      </c>
      <c r="J67" t="s">
        <v>202</v>
      </c>
      <c r="K67" s="61">
        <v>43899.640972222223</v>
      </c>
      <c r="M67" t="s">
        <v>9339</v>
      </c>
      <c r="N67" t="s">
        <v>342</v>
      </c>
      <c r="O67" t="s">
        <v>346</v>
      </c>
      <c r="P67" t="s">
        <v>15701</v>
      </c>
      <c r="Q67" t="s">
        <v>15702</v>
      </c>
    </row>
    <row r="68" spans="1:17" hidden="1">
      <c r="A68" t="s">
        <v>15057</v>
      </c>
      <c r="B68" t="s">
        <v>15</v>
      </c>
      <c r="C68" t="s">
        <v>214</v>
      </c>
      <c r="D68" t="s">
        <v>10</v>
      </c>
      <c r="E68" t="s">
        <v>15058</v>
      </c>
      <c r="F68" t="s">
        <v>15059</v>
      </c>
      <c r="G68" t="s">
        <v>6306</v>
      </c>
      <c r="H68" t="s">
        <v>13984</v>
      </c>
      <c r="J68" t="s">
        <v>14257</v>
      </c>
      <c r="K68" s="61">
        <v>43899.64166666667</v>
      </c>
      <c r="M68" t="s">
        <v>15703</v>
      </c>
      <c r="N68" t="s">
        <v>342</v>
      </c>
      <c r="O68" t="s">
        <v>343</v>
      </c>
      <c r="P68" t="s">
        <v>103</v>
      </c>
      <c r="Q68" t="s">
        <v>759</v>
      </c>
    </row>
    <row r="69" spans="1:17" hidden="1">
      <c r="A69" t="s">
        <v>15060</v>
      </c>
      <c r="B69" t="s">
        <v>106</v>
      </c>
      <c r="C69" t="s">
        <v>214</v>
      </c>
      <c r="D69" t="s">
        <v>10</v>
      </c>
      <c r="E69" t="s">
        <v>160</v>
      </c>
      <c r="F69" t="s">
        <v>15061</v>
      </c>
      <c r="G69" t="s">
        <v>12</v>
      </c>
      <c r="H69" t="s">
        <v>220</v>
      </c>
      <c r="J69" t="s">
        <v>30</v>
      </c>
      <c r="K69" s="61">
        <v>43899.658333333333</v>
      </c>
      <c r="M69" t="s">
        <v>615</v>
      </c>
      <c r="N69" t="s">
        <v>342</v>
      </c>
      <c r="O69" t="s">
        <v>348</v>
      </c>
      <c r="P69" t="s">
        <v>15699</v>
      </c>
      <c r="Q69" t="s">
        <v>1671</v>
      </c>
    </row>
    <row r="70" spans="1:17" hidden="1">
      <c r="A70" t="s">
        <v>15062</v>
      </c>
      <c r="B70" t="s">
        <v>106</v>
      </c>
      <c r="C70" t="s">
        <v>214</v>
      </c>
      <c r="D70" t="s">
        <v>10</v>
      </c>
      <c r="E70" t="s">
        <v>8869</v>
      </c>
      <c r="F70" t="s">
        <v>15063</v>
      </c>
      <c r="G70" t="s">
        <v>22</v>
      </c>
      <c r="H70" t="s">
        <v>50</v>
      </c>
      <c r="J70" t="s">
        <v>24</v>
      </c>
      <c r="K70" s="61">
        <v>43899.677777777775</v>
      </c>
      <c r="M70" t="s">
        <v>8871</v>
      </c>
      <c r="N70" t="s">
        <v>342</v>
      </c>
      <c r="O70" t="s">
        <v>740</v>
      </c>
      <c r="P70" t="s">
        <v>103</v>
      </c>
      <c r="Q70" t="s">
        <v>15704</v>
      </c>
    </row>
    <row r="71" spans="1:17" hidden="1">
      <c r="A71" t="s">
        <v>15064</v>
      </c>
      <c r="B71" t="s">
        <v>106</v>
      </c>
      <c r="C71" t="s">
        <v>214</v>
      </c>
      <c r="D71" t="s">
        <v>20</v>
      </c>
      <c r="E71" t="s">
        <v>69</v>
      </c>
      <c r="F71" t="s">
        <v>15065</v>
      </c>
      <c r="G71" t="s">
        <v>12</v>
      </c>
      <c r="H71" t="s">
        <v>220</v>
      </c>
      <c r="J71" t="s">
        <v>30</v>
      </c>
      <c r="K71" s="61">
        <v>43899.699305555558</v>
      </c>
      <c r="M71" t="s">
        <v>603</v>
      </c>
      <c r="N71" t="s">
        <v>342</v>
      </c>
      <c r="O71" t="s">
        <v>348</v>
      </c>
      <c r="P71" t="s">
        <v>15699</v>
      </c>
      <c r="Q71" t="s">
        <v>1671</v>
      </c>
    </row>
    <row r="72" spans="1:17" hidden="1">
      <c r="A72" t="s">
        <v>15066</v>
      </c>
      <c r="B72" t="s">
        <v>106</v>
      </c>
      <c r="C72" t="s">
        <v>214</v>
      </c>
      <c r="D72" t="s">
        <v>10</v>
      </c>
      <c r="E72" t="s">
        <v>8572</v>
      </c>
      <c r="F72" t="s">
        <v>15067</v>
      </c>
      <c r="G72" t="s">
        <v>12</v>
      </c>
      <c r="H72" t="s">
        <v>220</v>
      </c>
      <c r="J72" t="s">
        <v>63</v>
      </c>
      <c r="K72" s="61">
        <v>43899.73333333333</v>
      </c>
      <c r="M72" t="s">
        <v>8574</v>
      </c>
      <c r="N72" t="s">
        <v>342</v>
      </c>
      <c r="O72" t="s">
        <v>348</v>
      </c>
      <c r="P72" t="s">
        <v>15705</v>
      </c>
      <c r="Q72" t="s">
        <v>15706</v>
      </c>
    </row>
    <row r="73" spans="1:17" hidden="1">
      <c r="A73" t="s">
        <v>15068</v>
      </c>
      <c r="B73" t="s">
        <v>106</v>
      </c>
      <c r="C73" t="s">
        <v>214</v>
      </c>
      <c r="D73" t="s">
        <v>10</v>
      </c>
      <c r="E73" t="s">
        <v>15069</v>
      </c>
      <c r="F73" t="s">
        <v>15070</v>
      </c>
      <c r="G73" t="s">
        <v>12</v>
      </c>
      <c r="H73" t="s">
        <v>220</v>
      </c>
      <c r="J73" t="s">
        <v>63</v>
      </c>
      <c r="K73" s="61">
        <v>43900.384722222225</v>
      </c>
      <c r="M73" t="s">
        <v>15707</v>
      </c>
      <c r="N73" t="s">
        <v>342</v>
      </c>
      <c r="O73" t="s">
        <v>348</v>
      </c>
      <c r="P73" t="s">
        <v>15705</v>
      </c>
      <c r="Q73" t="s">
        <v>12522</v>
      </c>
    </row>
    <row r="74" spans="1:17" hidden="1">
      <c r="A74" t="s">
        <v>15071</v>
      </c>
      <c r="B74" t="s">
        <v>106</v>
      </c>
      <c r="C74" t="s">
        <v>214</v>
      </c>
      <c r="D74" t="s">
        <v>10</v>
      </c>
      <c r="E74" t="s">
        <v>478</v>
      </c>
      <c r="F74" t="s">
        <v>15072</v>
      </c>
      <c r="G74" t="s">
        <v>12</v>
      </c>
      <c r="H74" t="s">
        <v>220</v>
      </c>
      <c r="J74" t="s">
        <v>30</v>
      </c>
      <c r="K74" s="61">
        <v>43900.438194444447</v>
      </c>
      <c r="M74" t="s">
        <v>479</v>
      </c>
      <c r="N74" t="s">
        <v>342</v>
      </c>
      <c r="O74" t="s">
        <v>348</v>
      </c>
      <c r="P74" t="s">
        <v>7710</v>
      </c>
      <c r="Q74" t="s">
        <v>1671</v>
      </c>
    </row>
    <row r="75" spans="1:17" hidden="1">
      <c r="A75" t="s">
        <v>15073</v>
      </c>
      <c r="B75" t="s">
        <v>106</v>
      </c>
      <c r="C75" t="s">
        <v>214</v>
      </c>
      <c r="D75" t="s">
        <v>20</v>
      </c>
      <c r="E75" t="s">
        <v>6823</v>
      </c>
      <c r="F75" t="s">
        <v>15074</v>
      </c>
      <c r="G75" t="s">
        <v>12</v>
      </c>
      <c r="H75" t="s">
        <v>11845</v>
      </c>
      <c r="J75" t="s">
        <v>53</v>
      </c>
      <c r="K75" s="61">
        <v>43900.438888888886</v>
      </c>
      <c r="M75" t="s">
        <v>6825</v>
      </c>
      <c r="N75" t="s">
        <v>342</v>
      </c>
      <c r="O75" t="s">
        <v>348</v>
      </c>
      <c r="P75" t="s">
        <v>15708</v>
      </c>
      <c r="Q75" t="s">
        <v>15709</v>
      </c>
    </row>
    <row r="76" spans="1:17" hidden="1">
      <c r="A76" t="s">
        <v>15075</v>
      </c>
      <c r="B76" t="s">
        <v>106</v>
      </c>
      <c r="C76" t="s">
        <v>214</v>
      </c>
      <c r="D76" t="s">
        <v>10</v>
      </c>
      <c r="E76" t="s">
        <v>11489</v>
      </c>
      <c r="F76" t="s">
        <v>15076</v>
      </c>
      <c r="G76" t="s">
        <v>12</v>
      </c>
      <c r="H76" t="s">
        <v>220</v>
      </c>
      <c r="J76" t="s">
        <v>30</v>
      </c>
      <c r="K76" s="61">
        <v>43900.443749999999</v>
      </c>
      <c r="M76" t="s">
        <v>11491</v>
      </c>
      <c r="N76" t="s">
        <v>342</v>
      </c>
      <c r="O76" t="s">
        <v>348</v>
      </c>
      <c r="P76" t="s">
        <v>9714</v>
      </c>
      <c r="Q76" t="s">
        <v>1671</v>
      </c>
    </row>
    <row r="77" spans="1:17" hidden="1">
      <c r="A77" t="s">
        <v>15077</v>
      </c>
      <c r="B77" t="s">
        <v>106</v>
      </c>
      <c r="C77" t="s">
        <v>214</v>
      </c>
      <c r="D77" t="s">
        <v>10</v>
      </c>
      <c r="E77" t="s">
        <v>168</v>
      </c>
      <c r="F77" t="s">
        <v>15078</v>
      </c>
      <c r="G77" t="s">
        <v>12</v>
      </c>
      <c r="H77" t="s">
        <v>179</v>
      </c>
      <c r="J77" t="s">
        <v>58</v>
      </c>
      <c r="K77" s="61">
        <v>43900.469444444447</v>
      </c>
      <c r="M77" t="s">
        <v>540</v>
      </c>
      <c r="N77" t="s">
        <v>342</v>
      </c>
      <c r="O77" t="s">
        <v>348</v>
      </c>
      <c r="P77" t="s">
        <v>15710</v>
      </c>
      <c r="Q77" t="s">
        <v>15711</v>
      </c>
    </row>
    <row r="78" spans="1:17" hidden="1">
      <c r="A78" t="s">
        <v>15079</v>
      </c>
      <c r="B78" t="s">
        <v>106</v>
      </c>
      <c r="C78" t="s">
        <v>214</v>
      </c>
      <c r="D78" t="s">
        <v>20</v>
      </c>
      <c r="E78" t="s">
        <v>6823</v>
      </c>
      <c r="F78" t="s">
        <v>15080</v>
      </c>
      <c r="G78" t="s">
        <v>12</v>
      </c>
      <c r="H78" t="s">
        <v>11845</v>
      </c>
      <c r="J78" t="s">
        <v>53</v>
      </c>
      <c r="K78" s="61">
        <v>43900.493750000001</v>
      </c>
      <c r="M78" t="s">
        <v>6825</v>
      </c>
      <c r="N78" t="s">
        <v>342</v>
      </c>
      <c r="O78" t="s">
        <v>348</v>
      </c>
      <c r="P78" t="s">
        <v>5658</v>
      </c>
      <c r="Q78" t="s">
        <v>15712</v>
      </c>
    </row>
    <row r="79" spans="1:17" hidden="1">
      <c r="A79" t="s">
        <v>15081</v>
      </c>
      <c r="B79" t="s">
        <v>106</v>
      </c>
      <c r="C79" t="s">
        <v>214</v>
      </c>
      <c r="D79" t="s">
        <v>20</v>
      </c>
      <c r="E79" t="s">
        <v>69</v>
      </c>
      <c r="F79" t="s">
        <v>15082</v>
      </c>
      <c r="G79" t="s">
        <v>12</v>
      </c>
      <c r="H79" t="s">
        <v>220</v>
      </c>
      <c r="J79" t="s">
        <v>30</v>
      </c>
      <c r="K79" s="61">
        <v>43900.498611111114</v>
      </c>
      <c r="M79" t="s">
        <v>603</v>
      </c>
      <c r="N79" t="s">
        <v>342</v>
      </c>
      <c r="O79" t="s">
        <v>348</v>
      </c>
      <c r="P79" t="s">
        <v>6334</v>
      </c>
      <c r="Q79" t="s">
        <v>12522</v>
      </c>
    </row>
    <row r="80" spans="1:17" hidden="1">
      <c r="A80" t="s">
        <v>15083</v>
      </c>
      <c r="B80" t="s">
        <v>9</v>
      </c>
      <c r="C80" t="s">
        <v>214</v>
      </c>
      <c r="D80" t="s">
        <v>10</v>
      </c>
      <c r="E80" t="s">
        <v>1046</v>
      </c>
      <c r="F80" t="s">
        <v>15084</v>
      </c>
      <c r="G80" t="s">
        <v>6306</v>
      </c>
      <c r="H80" t="s">
        <v>1918</v>
      </c>
      <c r="J80" t="s">
        <v>1919</v>
      </c>
      <c r="K80" s="61">
        <v>43900.50277777778</v>
      </c>
      <c r="M80" t="s">
        <v>1048</v>
      </c>
      <c r="N80" t="s">
        <v>342</v>
      </c>
      <c r="O80" t="s">
        <v>11178</v>
      </c>
      <c r="P80" t="s">
        <v>15713</v>
      </c>
      <c r="Q80" t="s">
        <v>749</v>
      </c>
    </row>
    <row r="81" spans="1:17" hidden="1">
      <c r="A81" t="s">
        <v>15085</v>
      </c>
      <c r="B81" t="s">
        <v>106</v>
      </c>
      <c r="C81" t="s">
        <v>214</v>
      </c>
      <c r="D81" t="s">
        <v>10</v>
      </c>
      <c r="E81" t="s">
        <v>142</v>
      </c>
      <c r="F81" t="s">
        <v>15086</v>
      </c>
      <c r="G81" t="s">
        <v>139</v>
      </c>
      <c r="H81" t="s">
        <v>142</v>
      </c>
      <c r="J81" t="s">
        <v>45</v>
      </c>
      <c r="K81" s="61">
        <v>43900.527777777781</v>
      </c>
      <c r="M81" t="s">
        <v>360</v>
      </c>
      <c r="N81" t="s">
        <v>342</v>
      </c>
      <c r="O81" t="s">
        <v>343</v>
      </c>
      <c r="P81" t="s">
        <v>103</v>
      </c>
      <c r="Q81" t="s">
        <v>15714</v>
      </c>
    </row>
    <row r="82" spans="1:17" hidden="1">
      <c r="A82" t="s">
        <v>15087</v>
      </c>
      <c r="B82" t="s">
        <v>106</v>
      </c>
      <c r="C82" t="s">
        <v>214</v>
      </c>
      <c r="D82" t="s">
        <v>10</v>
      </c>
      <c r="E82" t="s">
        <v>4650</v>
      </c>
      <c r="F82" t="s">
        <v>15088</v>
      </c>
      <c r="G82" t="s">
        <v>12</v>
      </c>
      <c r="H82" t="s">
        <v>37</v>
      </c>
      <c r="J82" t="s">
        <v>16</v>
      </c>
      <c r="K82" s="61">
        <v>43900.535416666666</v>
      </c>
      <c r="M82" t="s">
        <v>545</v>
      </c>
      <c r="N82" t="s">
        <v>342</v>
      </c>
      <c r="O82" t="s">
        <v>740</v>
      </c>
      <c r="P82" t="s">
        <v>15715</v>
      </c>
      <c r="Q82" t="s">
        <v>15716</v>
      </c>
    </row>
    <row r="83" spans="1:17" hidden="1">
      <c r="A83" t="s">
        <v>15089</v>
      </c>
      <c r="B83" t="s">
        <v>106</v>
      </c>
      <c r="C83" t="s">
        <v>214</v>
      </c>
      <c r="D83" t="s">
        <v>10</v>
      </c>
      <c r="E83" t="s">
        <v>176</v>
      </c>
      <c r="F83" t="s">
        <v>15090</v>
      </c>
      <c r="G83" t="s">
        <v>12</v>
      </c>
      <c r="H83" t="s">
        <v>216</v>
      </c>
      <c r="J83" t="s">
        <v>8525</v>
      </c>
      <c r="K83" s="61">
        <v>43900.566666666666</v>
      </c>
      <c r="M83" t="s">
        <v>588</v>
      </c>
      <c r="N83" t="s">
        <v>342</v>
      </c>
      <c r="O83" t="s">
        <v>11178</v>
      </c>
      <c r="P83" t="s">
        <v>15717</v>
      </c>
      <c r="Q83" t="s">
        <v>15718</v>
      </c>
    </row>
    <row r="84" spans="1:17" hidden="1">
      <c r="A84" t="s">
        <v>15091</v>
      </c>
      <c r="B84" t="s">
        <v>9</v>
      </c>
      <c r="C84" t="s">
        <v>214</v>
      </c>
      <c r="D84" t="s">
        <v>10</v>
      </c>
      <c r="E84" t="s">
        <v>14171</v>
      </c>
      <c r="F84" t="s">
        <v>15092</v>
      </c>
      <c r="G84" t="s">
        <v>6306</v>
      </c>
      <c r="H84" t="s">
        <v>13984</v>
      </c>
      <c r="J84" t="s">
        <v>14257</v>
      </c>
      <c r="K84" s="61">
        <v>43900.59652777778</v>
      </c>
      <c r="M84" t="s">
        <v>14450</v>
      </c>
      <c r="N84" t="s">
        <v>342</v>
      </c>
      <c r="O84" t="s">
        <v>349</v>
      </c>
      <c r="P84" t="s">
        <v>103</v>
      </c>
      <c r="Q84" t="s">
        <v>15719</v>
      </c>
    </row>
    <row r="85" spans="1:17" hidden="1">
      <c r="A85" t="s">
        <v>15093</v>
      </c>
      <c r="B85" t="s">
        <v>106</v>
      </c>
      <c r="C85" t="s">
        <v>214</v>
      </c>
      <c r="D85" t="s">
        <v>10</v>
      </c>
      <c r="E85" t="s">
        <v>11714</v>
      </c>
      <c r="F85" t="s">
        <v>15094</v>
      </c>
      <c r="G85" t="s">
        <v>18</v>
      </c>
      <c r="H85" t="s">
        <v>705</v>
      </c>
      <c r="J85" t="s">
        <v>40</v>
      </c>
      <c r="K85" s="61">
        <v>43900.607638888891</v>
      </c>
      <c r="M85" t="s">
        <v>11716</v>
      </c>
      <c r="N85" t="s">
        <v>342</v>
      </c>
      <c r="O85" t="s">
        <v>344</v>
      </c>
      <c r="P85" t="s">
        <v>15720</v>
      </c>
      <c r="Q85" t="s">
        <v>15720</v>
      </c>
    </row>
    <row r="86" spans="1:17" hidden="1">
      <c r="A86" t="s">
        <v>15095</v>
      </c>
      <c r="B86" t="s">
        <v>106</v>
      </c>
      <c r="C86" t="s">
        <v>214</v>
      </c>
      <c r="D86" t="s">
        <v>10</v>
      </c>
      <c r="E86" t="s">
        <v>15096</v>
      </c>
      <c r="F86" t="s">
        <v>15097</v>
      </c>
      <c r="G86" t="s">
        <v>18</v>
      </c>
      <c r="H86" t="s">
        <v>705</v>
      </c>
      <c r="J86" t="s">
        <v>40</v>
      </c>
      <c r="K86" s="61">
        <v>43900.609027777777</v>
      </c>
      <c r="M86" t="s">
        <v>15721</v>
      </c>
      <c r="N86" t="s">
        <v>342</v>
      </c>
      <c r="O86" t="s">
        <v>344</v>
      </c>
      <c r="P86" t="s">
        <v>15720</v>
      </c>
      <c r="Q86" t="s">
        <v>15722</v>
      </c>
    </row>
    <row r="87" spans="1:17" hidden="1">
      <c r="A87" t="s">
        <v>15098</v>
      </c>
      <c r="B87" t="s">
        <v>106</v>
      </c>
      <c r="C87" t="s">
        <v>214</v>
      </c>
      <c r="D87" t="s">
        <v>20</v>
      </c>
      <c r="E87" t="s">
        <v>778</v>
      </c>
      <c r="F87" t="s">
        <v>15099</v>
      </c>
      <c r="G87" t="s">
        <v>12</v>
      </c>
      <c r="H87" t="s">
        <v>11845</v>
      </c>
      <c r="J87" t="s">
        <v>177</v>
      </c>
      <c r="K87" s="61">
        <v>43900.617361111108</v>
      </c>
      <c r="M87" t="s">
        <v>779</v>
      </c>
      <c r="N87" t="s">
        <v>342</v>
      </c>
      <c r="O87" t="s">
        <v>347</v>
      </c>
      <c r="P87" t="s">
        <v>103</v>
      </c>
      <c r="Q87" t="s">
        <v>15723</v>
      </c>
    </row>
    <row r="88" spans="1:17" hidden="1">
      <c r="A88" t="s">
        <v>15100</v>
      </c>
      <c r="B88" t="s">
        <v>106</v>
      </c>
      <c r="C88" t="s">
        <v>214</v>
      </c>
      <c r="D88" t="s">
        <v>10</v>
      </c>
      <c r="E88" t="s">
        <v>15101</v>
      </c>
      <c r="F88" t="s">
        <v>15102</v>
      </c>
      <c r="G88" t="s">
        <v>18</v>
      </c>
      <c r="H88" t="s">
        <v>705</v>
      </c>
      <c r="J88" t="s">
        <v>40</v>
      </c>
      <c r="K88" s="61">
        <v>43900.618055555555</v>
      </c>
      <c r="M88" t="s">
        <v>756</v>
      </c>
      <c r="N88" t="s">
        <v>342</v>
      </c>
      <c r="O88" t="s">
        <v>344</v>
      </c>
      <c r="P88" t="s">
        <v>15720</v>
      </c>
      <c r="Q88" t="s">
        <v>15722</v>
      </c>
    </row>
    <row r="89" spans="1:17" hidden="1">
      <c r="A89" t="s">
        <v>15103</v>
      </c>
      <c r="B89" t="s">
        <v>106</v>
      </c>
      <c r="C89" t="s">
        <v>214</v>
      </c>
      <c r="D89" t="s">
        <v>10</v>
      </c>
      <c r="E89" t="s">
        <v>160</v>
      </c>
      <c r="F89" t="s">
        <v>15104</v>
      </c>
      <c r="G89" t="s">
        <v>12</v>
      </c>
      <c r="H89" t="s">
        <v>220</v>
      </c>
      <c r="J89" t="s">
        <v>30</v>
      </c>
      <c r="K89" s="61">
        <v>43900.624305555553</v>
      </c>
      <c r="M89" t="s">
        <v>615</v>
      </c>
      <c r="N89" t="s">
        <v>342</v>
      </c>
      <c r="O89" t="s">
        <v>348</v>
      </c>
      <c r="P89" t="s">
        <v>11284</v>
      </c>
      <c r="Q89" t="s">
        <v>15724</v>
      </c>
    </row>
    <row r="90" spans="1:17" hidden="1">
      <c r="A90" t="s">
        <v>15105</v>
      </c>
      <c r="B90" t="s">
        <v>106</v>
      </c>
      <c r="C90" t="s">
        <v>214</v>
      </c>
      <c r="D90" t="s">
        <v>10</v>
      </c>
      <c r="E90" t="s">
        <v>142</v>
      </c>
      <c r="F90" t="s">
        <v>284</v>
      </c>
      <c r="G90" t="s">
        <v>18</v>
      </c>
      <c r="H90" t="s">
        <v>705</v>
      </c>
      <c r="J90" t="s">
        <v>40</v>
      </c>
      <c r="K90" s="61">
        <v>43900.647222222222</v>
      </c>
      <c r="M90" t="s">
        <v>360</v>
      </c>
      <c r="N90" t="s">
        <v>342</v>
      </c>
      <c r="O90" t="s">
        <v>344</v>
      </c>
      <c r="P90" t="s">
        <v>15720</v>
      </c>
      <c r="Q90" t="s">
        <v>15722</v>
      </c>
    </row>
    <row r="91" spans="1:17" hidden="1">
      <c r="A91" t="s">
        <v>15106</v>
      </c>
      <c r="B91" t="s">
        <v>9</v>
      </c>
      <c r="C91" t="s">
        <v>214</v>
      </c>
      <c r="D91" t="s">
        <v>10</v>
      </c>
      <c r="E91" t="s">
        <v>12875</v>
      </c>
      <c r="F91" t="s">
        <v>15107</v>
      </c>
      <c r="G91" t="s">
        <v>6306</v>
      </c>
      <c r="H91" t="s">
        <v>1918</v>
      </c>
      <c r="J91" t="s">
        <v>1919</v>
      </c>
      <c r="K91" s="61">
        <v>43900.703472222223</v>
      </c>
      <c r="M91" t="s">
        <v>13477</v>
      </c>
      <c r="N91" t="s">
        <v>342</v>
      </c>
      <c r="O91" t="s">
        <v>347</v>
      </c>
      <c r="P91" t="s">
        <v>103</v>
      </c>
      <c r="Q91" t="s">
        <v>15725</v>
      </c>
    </row>
    <row r="92" spans="1:17" hidden="1">
      <c r="A92" t="s">
        <v>15108</v>
      </c>
      <c r="B92" t="s">
        <v>106</v>
      </c>
      <c r="C92" t="s">
        <v>214</v>
      </c>
      <c r="D92" t="s">
        <v>10</v>
      </c>
      <c r="E92" t="s">
        <v>641</v>
      </c>
      <c r="F92" t="s">
        <v>15109</v>
      </c>
      <c r="G92" t="s">
        <v>18</v>
      </c>
      <c r="H92" t="s">
        <v>705</v>
      </c>
      <c r="J92" t="s">
        <v>40</v>
      </c>
      <c r="K92" s="61">
        <v>43900.709027777775</v>
      </c>
      <c r="M92" t="s">
        <v>675</v>
      </c>
      <c r="N92" t="s">
        <v>342</v>
      </c>
      <c r="O92" t="s">
        <v>344</v>
      </c>
      <c r="P92" t="s">
        <v>15720</v>
      </c>
      <c r="Q92" t="s">
        <v>15722</v>
      </c>
    </row>
    <row r="93" spans="1:17" hidden="1">
      <c r="A93" t="s">
        <v>15110</v>
      </c>
      <c r="B93" t="s">
        <v>106</v>
      </c>
      <c r="C93" t="s">
        <v>214</v>
      </c>
      <c r="D93" t="s">
        <v>10</v>
      </c>
      <c r="E93" t="s">
        <v>69</v>
      </c>
      <c r="F93" t="s">
        <v>15111</v>
      </c>
      <c r="G93" t="s">
        <v>22</v>
      </c>
      <c r="H93" t="s">
        <v>50</v>
      </c>
      <c r="J93" t="s">
        <v>24</v>
      </c>
      <c r="K93" s="61">
        <v>43900.73333333333</v>
      </c>
      <c r="M93" t="s">
        <v>603</v>
      </c>
      <c r="N93" t="s">
        <v>342</v>
      </c>
      <c r="O93" t="s">
        <v>740</v>
      </c>
      <c r="P93" t="s">
        <v>103</v>
      </c>
      <c r="Q93" t="s">
        <v>15726</v>
      </c>
    </row>
    <row r="94" spans="1:17" hidden="1">
      <c r="A94" t="s">
        <v>15112</v>
      </c>
      <c r="B94" t="s">
        <v>106</v>
      </c>
      <c r="C94" t="s">
        <v>214</v>
      </c>
      <c r="D94" t="s">
        <v>10</v>
      </c>
      <c r="E94" t="s">
        <v>219</v>
      </c>
      <c r="F94" t="s">
        <v>15113</v>
      </c>
      <c r="G94" t="s">
        <v>22</v>
      </c>
      <c r="H94" t="s">
        <v>50</v>
      </c>
      <c r="J94" t="s">
        <v>24</v>
      </c>
      <c r="K94" s="61">
        <v>43900.734027777777</v>
      </c>
      <c r="M94" t="s">
        <v>617</v>
      </c>
      <c r="N94" t="s">
        <v>342</v>
      </c>
      <c r="O94" t="s">
        <v>740</v>
      </c>
      <c r="P94" t="s">
        <v>103</v>
      </c>
      <c r="Q94" t="s">
        <v>15727</v>
      </c>
    </row>
    <row r="95" spans="1:17" hidden="1">
      <c r="A95" t="s">
        <v>15114</v>
      </c>
      <c r="B95" t="s">
        <v>106</v>
      </c>
      <c r="C95" t="s">
        <v>214</v>
      </c>
      <c r="D95" t="s">
        <v>10</v>
      </c>
      <c r="E95" t="s">
        <v>14208</v>
      </c>
      <c r="F95" t="s">
        <v>15115</v>
      </c>
      <c r="G95" t="s">
        <v>18</v>
      </c>
      <c r="H95" t="s">
        <v>705</v>
      </c>
      <c r="J95" t="s">
        <v>40</v>
      </c>
      <c r="K95" s="61">
        <v>43900.765972222223</v>
      </c>
      <c r="M95" t="s">
        <v>14456</v>
      </c>
      <c r="N95" t="s">
        <v>342</v>
      </c>
      <c r="O95" t="s">
        <v>344</v>
      </c>
      <c r="P95" t="s">
        <v>15720</v>
      </c>
      <c r="Q95" t="s">
        <v>15722</v>
      </c>
    </row>
    <row r="96" spans="1:17" hidden="1">
      <c r="A96" t="s">
        <v>15116</v>
      </c>
      <c r="B96" t="s">
        <v>106</v>
      </c>
      <c r="C96" t="s">
        <v>214</v>
      </c>
      <c r="D96" t="s">
        <v>10</v>
      </c>
      <c r="E96" t="s">
        <v>466</v>
      </c>
      <c r="F96" t="s">
        <v>15117</v>
      </c>
      <c r="G96" t="s">
        <v>18</v>
      </c>
      <c r="H96" t="s">
        <v>705</v>
      </c>
      <c r="J96" t="s">
        <v>40</v>
      </c>
      <c r="K96" s="61">
        <v>43900.783333333333</v>
      </c>
      <c r="M96" t="s">
        <v>467</v>
      </c>
      <c r="N96" t="s">
        <v>342</v>
      </c>
      <c r="O96" t="s">
        <v>344</v>
      </c>
      <c r="P96" t="s">
        <v>15728</v>
      </c>
      <c r="Q96" t="s">
        <v>15729</v>
      </c>
    </row>
    <row r="97" spans="1:17">
      <c r="A97" t="s">
        <v>15118</v>
      </c>
      <c r="B97" t="s">
        <v>106</v>
      </c>
      <c r="C97" t="s">
        <v>214</v>
      </c>
      <c r="D97" t="s">
        <v>10</v>
      </c>
      <c r="E97" t="s">
        <v>151</v>
      </c>
      <c r="F97" t="s">
        <v>15119</v>
      </c>
      <c r="G97" t="s">
        <v>6306</v>
      </c>
      <c r="H97" t="s">
        <v>14169</v>
      </c>
      <c r="J97" t="s">
        <v>14260</v>
      </c>
      <c r="K97" s="61">
        <v>43901.363194444442</v>
      </c>
      <c r="M97" t="s">
        <v>539</v>
      </c>
      <c r="N97" t="s">
        <v>342</v>
      </c>
      <c r="O97" t="s">
        <v>343</v>
      </c>
      <c r="P97" t="s">
        <v>103</v>
      </c>
      <c r="Q97" t="s">
        <v>759</v>
      </c>
    </row>
    <row r="98" spans="1:17" hidden="1">
      <c r="A98" t="s">
        <v>15120</v>
      </c>
      <c r="B98" t="s">
        <v>106</v>
      </c>
      <c r="C98" t="s">
        <v>214</v>
      </c>
      <c r="D98" t="s">
        <v>10</v>
      </c>
      <c r="E98" t="s">
        <v>8531</v>
      </c>
      <c r="F98" t="s">
        <v>15121</v>
      </c>
      <c r="G98" t="s">
        <v>18</v>
      </c>
      <c r="H98" t="s">
        <v>705</v>
      </c>
      <c r="J98" t="s">
        <v>40</v>
      </c>
      <c r="K98" s="61">
        <v>43901.431944444441</v>
      </c>
      <c r="M98" t="s">
        <v>8526</v>
      </c>
      <c r="N98" t="s">
        <v>342</v>
      </c>
      <c r="O98" t="s">
        <v>347</v>
      </c>
      <c r="P98" t="s">
        <v>15730</v>
      </c>
      <c r="Q98" t="s">
        <v>15731</v>
      </c>
    </row>
    <row r="99" spans="1:17" hidden="1">
      <c r="A99" t="s">
        <v>15122</v>
      </c>
      <c r="B99" t="s">
        <v>9</v>
      </c>
      <c r="C99" t="s">
        <v>214</v>
      </c>
      <c r="D99" t="s">
        <v>10</v>
      </c>
      <c r="E99" t="s">
        <v>151</v>
      </c>
      <c r="F99" t="s">
        <v>15123</v>
      </c>
      <c r="G99" t="s">
        <v>6306</v>
      </c>
      <c r="H99" t="s">
        <v>13984</v>
      </c>
      <c r="J99" t="s">
        <v>14257</v>
      </c>
      <c r="K99" s="61">
        <v>43901.461805555555</v>
      </c>
      <c r="M99" t="s">
        <v>539</v>
      </c>
      <c r="N99" t="s">
        <v>342</v>
      </c>
      <c r="O99" t="s">
        <v>349</v>
      </c>
      <c r="P99" t="s">
        <v>103</v>
      </c>
      <c r="Q99" t="s">
        <v>759</v>
      </c>
    </row>
    <row r="100" spans="1:17" hidden="1">
      <c r="A100" t="s">
        <v>15124</v>
      </c>
      <c r="B100" t="s">
        <v>106</v>
      </c>
      <c r="C100" t="s">
        <v>214</v>
      </c>
      <c r="D100" t="s">
        <v>20</v>
      </c>
      <c r="E100" t="s">
        <v>173</v>
      </c>
      <c r="F100" t="s">
        <v>15125</v>
      </c>
      <c r="G100" t="s">
        <v>12</v>
      </c>
      <c r="H100" t="s">
        <v>2042</v>
      </c>
      <c r="J100" t="s">
        <v>56</v>
      </c>
      <c r="K100" s="61">
        <v>43901.466666666667</v>
      </c>
      <c r="M100" t="s">
        <v>375</v>
      </c>
      <c r="N100" t="s">
        <v>342</v>
      </c>
      <c r="O100" t="s">
        <v>347</v>
      </c>
      <c r="P100" t="s">
        <v>15732</v>
      </c>
      <c r="Q100" t="s">
        <v>15733</v>
      </c>
    </row>
    <row r="101" spans="1:17" hidden="1">
      <c r="A101" t="s">
        <v>15126</v>
      </c>
      <c r="B101" t="s">
        <v>106</v>
      </c>
      <c r="C101" t="s">
        <v>214</v>
      </c>
      <c r="D101" t="s">
        <v>10</v>
      </c>
      <c r="E101" t="s">
        <v>124</v>
      </c>
      <c r="F101" t="s">
        <v>15127</v>
      </c>
      <c r="G101" t="s">
        <v>18</v>
      </c>
      <c r="H101" t="s">
        <v>705</v>
      </c>
      <c r="J101" t="s">
        <v>40</v>
      </c>
      <c r="K101" s="61">
        <v>43901.481249999997</v>
      </c>
      <c r="M101" t="s">
        <v>451</v>
      </c>
      <c r="N101" t="s">
        <v>342</v>
      </c>
      <c r="O101" t="s">
        <v>347</v>
      </c>
      <c r="P101" t="s">
        <v>15730</v>
      </c>
      <c r="Q101" t="s">
        <v>15734</v>
      </c>
    </row>
    <row r="102" spans="1:17" hidden="1">
      <c r="A102" t="s">
        <v>15128</v>
      </c>
      <c r="B102" t="s">
        <v>106</v>
      </c>
      <c r="C102" t="s">
        <v>214</v>
      </c>
      <c r="D102" t="s">
        <v>10</v>
      </c>
      <c r="E102" t="s">
        <v>8531</v>
      </c>
      <c r="F102" t="s">
        <v>15129</v>
      </c>
      <c r="G102" t="s">
        <v>12</v>
      </c>
      <c r="H102" t="s">
        <v>216</v>
      </c>
      <c r="J102" t="s">
        <v>8525</v>
      </c>
      <c r="K102" s="61">
        <v>43901.487500000003</v>
      </c>
      <c r="M102" t="s">
        <v>8526</v>
      </c>
      <c r="N102" t="s">
        <v>342</v>
      </c>
      <c r="O102" t="s">
        <v>11178</v>
      </c>
      <c r="P102" t="s">
        <v>15717</v>
      </c>
      <c r="Q102" t="s">
        <v>15718</v>
      </c>
    </row>
    <row r="103" spans="1:17" hidden="1">
      <c r="A103" t="s">
        <v>15130</v>
      </c>
      <c r="B103" t="s">
        <v>106</v>
      </c>
      <c r="C103" t="s">
        <v>214</v>
      </c>
      <c r="D103" t="s">
        <v>10</v>
      </c>
      <c r="E103" t="s">
        <v>8531</v>
      </c>
      <c r="F103" t="s">
        <v>15131</v>
      </c>
      <c r="G103" t="s">
        <v>12</v>
      </c>
      <c r="H103" t="s">
        <v>216</v>
      </c>
      <c r="J103" t="s">
        <v>8525</v>
      </c>
      <c r="K103" s="61">
        <v>43901.488888888889</v>
      </c>
      <c r="M103" t="s">
        <v>8526</v>
      </c>
      <c r="N103" t="s">
        <v>342</v>
      </c>
      <c r="O103" t="s">
        <v>11178</v>
      </c>
      <c r="P103" t="s">
        <v>15735</v>
      </c>
      <c r="Q103" t="s">
        <v>15736</v>
      </c>
    </row>
    <row r="104" spans="1:17" hidden="1">
      <c r="A104" t="s">
        <v>15132</v>
      </c>
      <c r="B104" t="s">
        <v>106</v>
      </c>
      <c r="C104" t="s">
        <v>214</v>
      </c>
      <c r="D104" t="s">
        <v>20</v>
      </c>
      <c r="E104" t="s">
        <v>325</v>
      </c>
      <c r="F104" t="s">
        <v>15133</v>
      </c>
      <c r="G104" t="s">
        <v>12</v>
      </c>
      <c r="H104" t="s">
        <v>205</v>
      </c>
      <c r="J104" t="s">
        <v>16</v>
      </c>
      <c r="K104" s="61">
        <v>43901.495833333334</v>
      </c>
      <c r="M104" t="s">
        <v>631</v>
      </c>
      <c r="N104" t="s">
        <v>342</v>
      </c>
      <c r="O104" t="s">
        <v>739</v>
      </c>
      <c r="P104" t="s">
        <v>15737</v>
      </c>
      <c r="Q104" t="s">
        <v>15738</v>
      </c>
    </row>
    <row r="105" spans="1:17" hidden="1">
      <c r="A105" t="s">
        <v>15134</v>
      </c>
      <c r="B105" t="s">
        <v>106</v>
      </c>
      <c r="C105" t="s">
        <v>214</v>
      </c>
      <c r="D105" t="s">
        <v>10</v>
      </c>
      <c r="E105" t="s">
        <v>197</v>
      </c>
      <c r="F105" t="s">
        <v>15135</v>
      </c>
      <c r="G105" t="s">
        <v>102</v>
      </c>
      <c r="H105" t="s">
        <v>195</v>
      </c>
      <c r="J105" t="s">
        <v>15620</v>
      </c>
      <c r="K105" s="61">
        <v>43901.571527777778</v>
      </c>
      <c r="M105" t="s">
        <v>625</v>
      </c>
      <c r="N105" t="s">
        <v>342</v>
      </c>
      <c r="O105" t="s">
        <v>344</v>
      </c>
      <c r="P105" t="s">
        <v>103</v>
      </c>
      <c r="Q105" t="s">
        <v>15739</v>
      </c>
    </row>
    <row r="106" spans="1:17" hidden="1">
      <c r="A106" t="s">
        <v>15136</v>
      </c>
      <c r="B106" t="s">
        <v>106</v>
      </c>
      <c r="C106" t="s">
        <v>214</v>
      </c>
      <c r="D106" t="s">
        <v>10</v>
      </c>
      <c r="E106" t="s">
        <v>2183</v>
      </c>
      <c r="F106" t="s">
        <v>15137</v>
      </c>
      <c r="G106" t="s">
        <v>12</v>
      </c>
      <c r="H106" t="s">
        <v>11845</v>
      </c>
      <c r="J106" t="s">
        <v>53</v>
      </c>
      <c r="K106" s="61">
        <v>43901.580555555556</v>
      </c>
      <c r="M106" t="s">
        <v>2181</v>
      </c>
      <c r="N106" t="s">
        <v>342</v>
      </c>
      <c r="O106" t="s">
        <v>347</v>
      </c>
      <c r="P106" t="s">
        <v>103</v>
      </c>
      <c r="Q106" t="s">
        <v>15740</v>
      </c>
    </row>
    <row r="107" spans="1:17" hidden="1">
      <c r="A107" t="s">
        <v>15138</v>
      </c>
      <c r="B107" t="s">
        <v>106</v>
      </c>
      <c r="C107" t="s">
        <v>214</v>
      </c>
      <c r="D107" t="s">
        <v>20</v>
      </c>
      <c r="E107" t="s">
        <v>8531</v>
      </c>
      <c r="F107" t="s">
        <v>15139</v>
      </c>
      <c r="G107" t="s">
        <v>12</v>
      </c>
      <c r="H107" t="s">
        <v>216</v>
      </c>
      <c r="J107" t="s">
        <v>8525</v>
      </c>
      <c r="K107" s="61">
        <v>43901.595138888886</v>
      </c>
      <c r="M107" t="s">
        <v>8526</v>
      </c>
      <c r="N107" t="s">
        <v>342</v>
      </c>
      <c r="O107" t="s">
        <v>11178</v>
      </c>
      <c r="P107" t="s">
        <v>15741</v>
      </c>
      <c r="Q107" t="s">
        <v>15742</v>
      </c>
    </row>
    <row r="108" spans="1:17" hidden="1">
      <c r="A108" t="s">
        <v>15140</v>
      </c>
      <c r="B108" t="s">
        <v>106</v>
      </c>
      <c r="C108" t="s">
        <v>214</v>
      </c>
      <c r="D108" t="s">
        <v>10</v>
      </c>
      <c r="E108" t="s">
        <v>15141</v>
      </c>
      <c r="F108" t="s">
        <v>15142</v>
      </c>
      <c r="G108" t="s">
        <v>18</v>
      </c>
      <c r="H108" t="s">
        <v>705</v>
      </c>
      <c r="J108" t="s">
        <v>40</v>
      </c>
      <c r="K108" s="61">
        <v>43901.606944444444</v>
      </c>
      <c r="M108" t="s">
        <v>364</v>
      </c>
      <c r="N108" t="s">
        <v>342</v>
      </c>
      <c r="O108" t="s">
        <v>344</v>
      </c>
      <c r="P108" t="s">
        <v>15743</v>
      </c>
      <c r="Q108" t="s">
        <v>15744</v>
      </c>
    </row>
    <row r="109" spans="1:17" hidden="1">
      <c r="A109" t="s">
        <v>15143</v>
      </c>
      <c r="B109" t="s">
        <v>106</v>
      </c>
      <c r="C109" t="s">
        <v>214</v>
      </c>
      <c r="D109" t="s">
        <v>10</v>
      </c>
      <c r="E109" t="s">
        <v>10201</v>
      </c>
      <c r="F109" t="s">
        <v>15144</v>
      </c>
      <c r="G109" t="s">
        <v>12</v>
      </c>
      <c r="H109" t="s">
        <v>157</v>
      </c>
      <c r="J109" t="s">
        <v>87</v>
      </c>
      <c r="K109" s="61">
        <v>43901.651388888888</v>
      </c>
      <c r="M109" t="s">
        <v>10203</v>
      </c>
      <c r="N109" t="s">
        <v>342</v>
      </c>
      <c r="O109" t="s">
        <v>344</v>
      </c>
      <c r="P109" t="s">
        <v>15745</v>
      </c>
      <c r="Q109" t="s">
        <v>15746</v>
      </c>
    </row>
    <row r="110" spans="1:17" hidden="1">
      <c r="A110" t="s">
        <v>15145</v>
      </c>
      <c r="B110" t="s">
        <v>106</v>
      </c>
      <c r="C110" t="s">
        <v>214</v>
      </c>
      <c r="D110" t="s">
        <v>10</v>
      </c>
      <c r="E110" t="s">
        <v>192</v>
      </c>
      <c r="F110" t="s">
        <v>15146</v>
      </c>
      <c r="G110" t="s">
        <v>12</v>
      </c>
      <c r="H110" t="s">
        <v>205</v>
      </c>
      <c r="J110" t="s">
        <v>16</v>
      </c>
      <c r="K110" s="61">
        <v>43901.67083333333</v>
      </c>
      <c r="M110" t="s">
        <v>394</v>
      </c>
      <c r="N110" t="s">
        <v>342</v>
      </c>
      <c r="O110" t="s">
        <v>347</v>
      </c>
      <c r="P110" t="s">
        <v>15747</v>
      </c>
      <c r="Q110" t="s">
        <v>15748</v>
      </c>
    </row>
    <row r="111" spans="1:17" hidden="1">
      <c r="A111" t="s">
        <v>15147</v>
      </c>
      <c r="B111" t="s">
        <v>106</v>
      </c>
      <c r="C111" t="s">
        <v>214</v>
      </c>
      <c r="D111" t="s">
        <v>10</v>
      </c>
      <c r="E111" t="s">
        <v>218</v>
      </c>
      <c r="F111" t="s">
        <v>15148</v>
      </c>
      <c r="G111" t="s">
        <v>12</v>
      </c>
      <c r="H111" t="s">
        <v>216</v>
      </c>
      <c r="J111" t="s">
        <v>45</v>
      </c>
      <c r="K111" s="61">
        <v>43901.675694444442</v>
      </c>
      <c r="M111" t="s">
        <v>873</v>
      </c>
      <c r="N111" t="s">
        <v>342</v>
      </c>
      <c r="O111" t="s">
        <v>740</v>
      </c>
      <c r="P111" t="s">
        <v>15749</v>
      </c>
      <c r="Q111" t="s">
        <v>15750</v>
      </c>
    </row>
    <row r="112" spans="1:17" hidden="1">
      <c r="A112" t="s">
        <v>15149</v>
      </c>
      <c r="B112" t="s">
        <v>106</v>
      </c>
      <c r="C112" t="s">
        <v>214</v>
      </c>
      <c r="D112" t="s">
        <v>10</v>
      </c>
      <c r="E112" t="s">
        <v>9337</v>
      </c>
      <c r="F112" t="s">
        <v>15150</v>
      </c>
      <c r="G112" t="s">
        <v>12</v>
      </c>
      <c r="H112" t="s">
        <v>216</v>
      </c>
      <c r="J112" t="s">
        <v>8525</v>
      </c>
      <c r="K112" s="61">
        <v>43901.677777777775</v>
      </c>
      <c r="M112" t="s">
        <v>9339</v>
      </c>
      <c r="N112" t="s">
        <v>342</v>
      </c>
      <c r="O112" t="s">
        <v>11178</v>
      </c>
      <c r="P112" t="s">
        <v>15751</v>
      </c>
      <c r="Q112" t="s">
        <v>15718</v>
      </c>
    </row>
    <row r="113" spans="1:17" hidden="1">
      <c r="A113" t="s">
        <v>15151</v>
      </c>
      <c r="B113" t="s">
        <v>106</v>
      </c>
      <c r="C113" t="s">
        <v>214</v>
      </c>
      <c r="D113" t="s">
        <v>20</v>
      </c>
      <c r="E113" t="s">
        <v>69</v>
      </c>
      <c r="F113" t="s">
        <v>15152</v>
      </c>
      <c r="G113" t="s">
        <v>12</v>
      </c>
      <c r="H113" t="s">
        <v>220</v>
      </c>
      <c r="J113" t="s">
        <v>30</v>
      </c>
      <c r="K113" s="61">
        <v>43901.686111111114</v>
      </c>
      <c r="M113" t="s">
        <v>603</v>
      </c>
      <c r="N113" t="s">
        <v>342</v>
      </c>
      <c r="O113" t="s">
        <v>348</v>
      </c>
      <c r="P113" t="s">
        <v>6334</v>
      </c>
      <c r="Q113" t="s">
        <v>15752</v>
      </c>
    </row>
    <row r="114" spans="1:17" hidden="1">
      <c r="A114" t="s">
        <v>15153</v>
      </c>
      <c r="B114" t="s">
        <v>106</v>
      </c>
      <c r="C114" t="s">
        <v>214</v>
      </c>
      <c r="D114" t="s">
        <v>20</v>
      </c>
      <c r="E114" t="s">
        <v>15154</v>
      </c>
      <c r="F114" t="s">
        <v>15155</v>
      </c>
      <c r="G114" t="s">
        <v>18</v>
      </c>
      <c r="H114" t="s">
        <v>705</v>
      </c>
      <c r="J114" t="s">
        <v>40</v>
      </c>
      <c r="K114" s="61">
        <v>43901.701388888891</v>
      </c>
      <c r="M114" t="s">
        <v>495</v>
      </c>
      <c r="N114" t="s">
        <v>342</v>
      </c>
      <c r="O114" t="s">
        <v>344</v>
      </c>
      <c r="P114" t="s">
        <v>15720</v>
      </c>
      <c r="Q114" t="s">
        <v>15753</v>
      </c>
    </row>
    <row r="115" spans="1:17" hidden="1">
      <c r="A115" t="s">
        <v>15156</v>
      </c>
      <c r="B115" t="s">
        <v>106</v>
      </c>
      <c r="C115" t="s">
        <v>214</v>
      </c>
      <c r="D115" t="s">
        <v>10</v>
      </c>
      <c r="E115" t="s">
        <v>208</v>
      </c>
      <c r="F115" t="s">
        <v>15157</v>
      </c>
      <c r="G115" t="s">
        <v>12</v>
      </c>
      <c r="H115" t="s">
        <v>205</v>
      </c>
      <c r="J115" t="s">
        <v>16</v>
      </c>
      <c r="K115" s="61">
        <v>43901.711805555555</v>
      </c>
      <c r="M115" t="s">
        <v>7714</v>
      </c>
      <c r="N115" t="s">
        <v>342</v>
      </c>
      <c r="O115" t="s">
        <v>344</v>
      </c>
      <c r="P115" t="s">
        <v>15754</v>
      </c>
      <c r="Q115" t="s">
        <v>15755</v>
      </c>
    </row>
    <row r="116" spans="1:17" hidden="1">
      <c r="A116" t="s">
        <v>15158</v>
      </c>
      <c r="B116" t="s">
        <v>106</v>
      </c>
      <c r="C116" t="s">
        <v>214</v>
      </c>
      <c r="D116" t="s">
        <v>10</v>
      </c>
      <c r="E116" t="s">
        <v>11714</v>
      </c>
      <c r="F116" t="s">
        <v>15159</v>
      </c>
      <c r="G116" t="s">
        <v>18</v>
      </c>
      <c r="H116" t="s">
        <v>705</v>
      </c>
      <c r="J116" t="s">
        <v>40</v>
      </c>
      <c r="K116" s="61">
        <v>43901.71875</v>
      </c>
      <c r="M116" t="s">
        <v>11716</v>
      </c>
      <c r="N116" t="s">
        <v>342</v>
      </c>
      <c r="O116" t="s">
        <v>344</v>
      </c>
      <c r="P116" t="s">
        <v>15720</v>
      </c>
      <c r="Q116" t="s">
        <v>15753</v>
      </c>
    </row>
    <row r="117" spans="1:17" hidden="1">
      <c r="A117" t="s">
        <v>15160</v>
      </c>
      <c r="B117" t="s">
        <v>106</v>
      </c>
      <c r="C117" t="s">
        <v>214</v>
      </c>
      <c r="D117" t="s">
        <v>10</v>
      </c>
      <c r="E117" t="s">
        <v>2133</v>
      </c>
      <c r="F117" t="s">
        <v>15161</v>
      </c>
      <c r="G117" t="s">
        <v>18</v>
      </c>
      <c r="H117" t="s">
        <v>11249</v>
      </c>
      <c r="J117" t="s">
        <v>19</v>
      </c>
      <c r="K117" s="61">
        <v>43901.736805555556</v>
      </c>
      <c r="M117" t="s">
        <v>15756</v>
      </c>
      <c r="N117" t="s">
        <v>342</v>
      </c>
      <c r="O117" t="s">
        <v>349</v>
      </c>
      <c r="P117" t="s">
        <v>15757</v>
      </c>
      <c r="Q117" t="s">
        <v>15758</v>
      </c>
    </row>
    <row r="118" spans="1:17" hidden="1">
      <c r="A118" t="s">
        <v>15162</v>
      </c>
      <c r="B118" t="s">
        <v>106</v>
      </c>
      <c r="C118" t="s">
        <v>214</v>
      </c>
      <c r="D118" t="s">
        <v>10</v>
      </c>
      <c r="E118" t="s">
        <v>2183</v>
      </c>
      <c r="F118" t="s">
        <v>15163</v>
      </c>
      <c r="G118" t="s">
        <v>12</v>
      </c>
      <c r="H118" t="s">
        <v>11845</v>
      </c>
      <c r="J118" t="s">
        <v>53</v>
      </c>
      <c r="K118" s="61">
        <v>43901.736805555556</v>
      </c>
      <c r="M118" t="s">
        <v>2181</v>
      </c>
      <c r="N118" t="s">
        <v>342</v>
      </c>
      <c r="O118" t="s">
        <v>348</v>
      </c>
      <c r="P118" t="s">
        <v>11530</v>
      </c>
      <c r="Q118" t="s">
        <v>4761</v>
      </c>
    </row>
    <row r="119" spans="1:17" hidden="1">
      <c r="A119" t="s">
        <v>15164</v>
      </c>
      <c r="B119" t="s">
        <v>106</v>
      </c>
      <c r="C119" t="s">
        <v>214</v>
      </c>
      <c r="D119" t="s">
        <v>20</v>
      </c>
      <c r="E119" t="s">
        <v>35</v>
      </c>
      <c r="F119" t="s">
        <v>15165</v>
      </c>
      <c r="G119" t="s">
        <v>12</v>
      </c>
      <c r="H119" t="s">
        <v>62</v>
      </c>
      <c r="J119" t="s">
        <v>84</v>
      </c>
      <c r="K119" s="61">
        <v>43901.756249999999</v>
      </c>
      <c r="M119" t="s">
        <v>361</v>
      </c>
      <c r="N119" t="s">
        <v>342</v>
      </c>
      <c r="O119" t="s">
        <v>346</v>
      </c>
      <c r="P119" t="s">
        <v>15759</v>
      </c>
      <c r="Q119" t="s">
        <v>15759</v>
      </c>
    </row>
    <row r="120" spans="1:17" hidden="1">
      <c r="A120" t="s">
        <v>15166</v>
      </c>
      <c r="B120" t="s">
        <v>106</v>
      </c>
      <c r="C120" t="s">
        <v>214</v>
      </c>
      <c r="D120" t="s">
        <v>10</v>
      </c>
      <c r="E120" t="s">
        <v>200</v>
      </c>
      <c r="F120" t="s">
        <v>15167</v>
      </c>
      <c r="G120" t="s">
        <v>12</v>
      </c>
      <c r="H120" t="s">
        <v>179</v>
      </c>
      <c r="J120" t="s">
        <v>58</v>
      </c>
      <c r="K120" s="61">
        <v>43902.395833333336</v>
      </c>
      <c r="M120" t="s">
        <v>383</v>
      </c>
      <c r="N120" t="s">
        <v>342</v>
      </c>
      <c r="O120" t="s">
        <v>343</v>
      </c>
      <c r="P120" t="s">
        <v>15760</v>
      </c>
      <c r="Q120" t="s">
        <v>15761</v>
      </c>
    </row>
    <row r="121" spans="1:17" hidden="1">
      <c r="A121" t="s">
        <v>15168</v>
      </c>
      <c r="B121" t="s">
        <v>106</v>
      </c>
      <c r="C121" t="s">
        <v>214</v>
      </c>
      <c r="D121" t="s">
        <v>20</v>
      </c>
      <c r="E121" t="s">
        <v>49</v>
      </c>
      <c r="F121" t="s">
        <v>15169</v>
      </c>
      <c r="G121" t="s">
        <v>12</v>
      </c>
      <c r="H121" t="s">
        <v>220</v>
      </c>
      <c r="J121" t="s">
        <v>30</v>
      </c>
      <c r="K121" s="61">
        <v>43902.40902777778</v>
      </c>
      <c r="M121" t="s">
        <v>499</v>
      </c>
      <c r="N121" t="s">
        <v>342</v>
      </c>
      <c r="O121" t="s">
        <v>348</v>
      </c>
      <c r="P121" t="s">
        <v>5658</v>
      </c>
      <c r="Q121" t="s">
        <v>7801</v>
      </c>
    </row>
    <row r="122" spans="1:17" hidden="1">
      <c r="A122" t="s">
        <v>15170</v>
      </c>
      <c r="B122" t="s">
        <v>106</v>
      </c>
      <c r="C122" t="s">
        <v>214</v>
      </c>
      <c r="D122" t="s">
        <v>20</v>
      </c>
      <c r="E122" t="s">
        <v>8869</v>
      </c>
      <c r="F122" t="s">
        <v>15171</v>
      </c>
      <c r="G122" t="s">
        <v>12</v>
      </c>
      <c r="H122" t="s">
        <v>220</v>
      </c>
      <c r="J122" t="s">
        <v>30</v>
      </c>
      <c r="K122" s="61">
        <v>43902.415277777778</v>
      </c>
      <c r="M122" t="s">
        <v>8871</v>
      </c>
      <c r="N122" t="s">
        <v>342</v>
      </c>
      <c r="O122" t="s">
        <v>348</v>
      </c>
      <c r="P122" t="s">
        <v>6334</v>
      </c>
      <c r="Q122" t="s">
        <v>7801</v>
      </c>
    </row>
    <row r="123" spans="1:17" hidden="1">
      <c r="A123" t="s">
        <v>15172</v>
      </c>
      <c r="B123" t="s">
        <v>9</v>
      </c>
      <c r="C123" t="s">
        <v>214</v>
      </c>
      <c r="D123" t="s">
        <v>10</v>
      </c>
      <c r="E123" t="s">
        <v>15173</v>
      </c>
      <c r="F123" t="s">
        <v>15174</v>
      </c>
      <c r="G123" t="s">
        <v>18</v>
      </c>
      <c r="H123" t="s">
        <v>118</v>
      </c>
      <c r="J123" t="s">
        <v>249</v>
      </c>
      <c r="K123" s="61">
        <v>43902.432638888888</v>
      </c>
      <c r="M123" t="s">
        <v>15762</v>
      </c>
      <c r="N123" t="s">
        <v>342</v>
      </c>
      <c r="O123" t="s">
        <v>349</v>
      </c>
      <c r="P123" t="s">
        <v>103</v>
      </c>
      <c r="Q123" t="s">
        <v>749</v>
      </c>
    </row>
    <row r="124" spans="1:17" hidden="1">
      <c r="A124" t="s">
        <v>15175</v>
      </c>
      <c r="B124" t="s">
        <v>106</v>
      </c>
      <c r="C124" t="s">
        <v>214</v>
      </c>
      <c r="D124" t="s">
        <v>20</v>
      </c>
      <c r="E124" t="s">
        <v>778</v>
      </c>
      <c r="F124" t="s">
        <v>15176</v>
      </c>
      <c r="G124" t="s">
        <v>12</v>
      </c>
      <c r="H124" t="s">
        <v>11845</v>
      </c>
      <c r="J124" t="s">
        <v>177</v>
      </c>
      <c r="K124" s="61">
        <v>43902.45416666667</v>
      </c>
      <c r="M124" t="s">
        <v>779</v>
      </c>
      <c r="N124" t="s">
        <v>342</v>
      </c>
      <c r="O124" t="s">
        <v>347</v>
      </c>
      <c r="P124" t="s">
        <v>103</v>
      </c>
      <c r="Q124" t="s">
        <v>15763</v>
      </c>
    </row>
    <row r="125" spans="1:17" hidden="1">
      <c r="A125" t="s">
        <v>15177</v>
      </c>
      <c r="B125" t="s">
        <v>106</v>
      </c>
      <c r="C125" t="s">
        <v>214</v>
      </c>
      <c r="D125" t="s">
        <v>20</v>
      </c>
      <c r="E125" t="s">
        <v>319</v>
      </c>
      <c r="F125" t="s">
        <v>15178</v>
      </c>
      <c r="G125" t="s">
        <v>12</v>
      </c>
      <c r="H125" t="s">
        <v>157</v>
      </c>
      <c r="J125" t="s">
        <v>180</v>
      </c>
      <c r="K125" s="61">
        <v>43902.456944444442</v>
      </c>
      <c r="M125" t="s">
        <v>388</v>
      </c>
      <c r="N125" t="s">
        <v>342</v>
      </c>
      <c r="O125" t="s">
        <v>344</v>
      </c>
      <c r="P125" t="s">
        <v>15764</v>
      </c>
      <c r="Q125" t="s">
        <v>805</v>
      </c>
    </row>
    <row r="126" spans="1:17" hidden="1">
      <c r="A126" t="s">
        <v>15179</v>
      </c>
      <c r="B126" t="s">
        <v>106</v>
      </c>
      <c r="C126" t="s">
        <v>214</v>
      </c>
      <c r="D126" t="s">
        <v>10</v>
      </c>
      <c r="E126" t="s">
        <v>173</v>
      </c>
      <c r="F126" t="s">
        <v>15180</v>
      </c>
      <c r="G126" t="s">
        <v>18</v>
      </c>
      <c r="H126" t="s">
        <v>705</v>
      </c>
      <c r="J126" t="s">
        <v>40</v>
      </c>
      <c r="K126" s="61">
        <v>43902.493750000001</v>
      </c>
      <c r="M126" t="s">
        <v>375</v>
      </c>
      <c r="N126" t="s">
        <v>342</v>
      </c>
      <c r="O126" t="s">
        <v>344</v>
      </c>
      <c r="P126" t="s">
        <v>15765</v>
      </c>
      <c r="Q126" t="s">
        <v>15766</v>
      </c>
    </row>
    <row r="127" spans="1:17" hidden="1">
      <c r="A127" t="s">
        <v>15181</v>
      </c>
      <c r="B127" t="s">
        <v>106</v>
      </c>
      <c r="C127" t="s">
        <v>214</v>
      </c>
      <c r="D127" t="s">
        <v>10</v>
      </c>
      <c r="E127" t="s">
        <v>289</v>
      </c>
      <c r="F127" t="s">
        <v>15182</v>
      </c>
      <c r="G127" t="s">
        <v>18</v>
      </c>
      <c r="H127" t="s">
        <v>705</v>
      </c>
      <c r="J127" t="s">
        <v>40</v>
      </c>
      <c r="K127" s="61">
        <v>43902.554861111108</v>
      </c>
      <c r="M127" t="s">
        <v>11959</v>
      </c>
      <c r="N127" t="s">
        <v>342</v>
      </c>
      <c r="O127" t="s">
        <v>344</v>
      </c>
      <c r="P127" t="s">
        <v>15765</v>
      </c>
      <c r="Q127" t="s">
        <v>15766</v>
      </c>
    </row>
    <row r="128" spans="1:17" hidden="1">
      <c r="A128" t="s">
        <v>15183</v>
      </c>
      <c r="B128" t="s">
        <v>106</v>
      </c>
      <c r="C128" t="s">
        <v>214</v>
      </c>
      <c r="D128" t="s">
        <v>20</v>
      </c>
      <c r="E128" t="s">
        <v>178</v>
      </c>
      <c r="F128" t="s">
        <v>15184</v>
      </c>
      <c r="G128" t="s">
        <v>12</v>
      </c>
      <c r="H128" t="s">
        <v>179</v>
      </c>
      <c r="J128" t="s">
        <v>58</v>
      </c>
      <c r="K128" s="61">
        <v>43902.574999999997</v>
      </c>
      <c r="M128" t="s">
        <v>383</v>
      </c>
      <c r="N128" t="s">
        <v>342</v>
      </c>
      <c r="O128" t="s">
        <v>348</v>
      </c>
      <c r="P128" t="s">
        <v>15767</v>
      </c>
      <c r="Q128" t="s">
        <v>15768</v>
      </c>
    </row>
    <row r="129" spans="1:17" hidden="1">
      <c r="A129" t="s">
        <v>15185</v>
      </c>
      <c r="B129" t="s">
        <v>106</v>
      </c>
      <c r="C129" t="s">
        <v>214</v>
      </c>
      <c r="D129" t="s">
        <v>10</v>
      </c>
      <c r="E129" t="s">
        <v>6260</v>
      </c>
      <c r="F129" t="s">
        <v>15186</v>
      </c>
      <c r="G129" t="s">
        <v>18</v>
      </c>
      <c r="H129" t="s">
        <v>9906</v>
      </c>
      <c r="J129" t="s">
        <v>101</v>
      </c>
      <c r="K129" s="61">
        <v>43902.6</v>
      </c>
      <c r="M129" t="s">
        <v>473</v>
      </c>
      <c r="N129" t="s">
        <v>342</v>
      </c>
      <c r="O129" t="s">
        <v>344</v>
      </c>
      <c r="P129" t="s">
        <v>15769</v>
      </c>
      <c r="Q129" t="s">
        <v>15769</v>
      </c>
    </row>
    <row r="130" spans="1:17" hidden="1">
      <c r="A130" t="s">
        <v>15187</v>
      </c>
      <c r="B130" t="s">
        <v>106</v>
      </c>
      <c r="C130" t="s">
        <v>214</v>
      </c>
      <c r="D130" t="s">
        <v>10</v>
      </c>
      <c r="E130" t="s">
        <v>524</v>
      </c>
      <c r="F130" t="s">
        <v>15188</v>
      </c>
      <c r="G130" t="s">
        <v>12</v>
      </c>
      <c r="H130" t="s">
        <v>220</v>
      </c>
      <c r="J130" t="s">
        <v>30</v>
      </c>
      <c r="K130" s="61">
        <v>43902.634027777778</v>
      </c>
      <c r="M130" t="s">
        <v>525</v>
      </c>
      <c r="N130" t="s">
        <v>342</v>
      </c>
      <c r="O130" t="s">
        <v>348</v>
      </c>
      <c r="P130" t="s">
        <v>6334</v>
      </c>
      <c r="Q130" t="s">
        <v>14864</v>
      </c>
    </row>
    <row r="131" spans="1:17" hidden="1">
      <c r="A131" t="s">
        <v>15189</v>
      </c>
      <c r="B131" t="s">
        <v>106</v>
      </c>
      <c r="C131" t="s">
        <v>214</v>
      </c>
      <c r="D131" t="s">
        <v>10</v>
      </c>
      <c r="E131" t="s">
        <v>2133</v>
      </c>
      <c r="F131" t="s">
        <v>15190</v>
      </c>
      <c r="G131" t="s">
        <v>139</v>
      </c>
      <c r="H131" t="s">
        <v>644</v>
      </c>
      <c r="J131" t="s">
        <v>19</v>
      </c>
      <c r="K131" s="61">
        <v>43902.670138888891</v>
      </c>
      <c r="M131" t="s">
        <v>15756</v>
      </c>
      <c r="N131" t="s">
        <v>342</v>
      </c>
      <c r="O131" t="s">
        <v>349</v>
      </c>
      <c r="P131" t="s">
        <v>15770</v>
      </c>
      <c r="Q131" t="s">
        <v>15770</v>
      </c>
    </row>
    <row r="132" spans="1:17" hidden="1">
      <c r="A132" t="s">
        <v>15191</v>
      </c>
      <c r="B132" t="s">
        <v>106</v>
      </c>
      <c r="C132" t="s">
        <v>214</v>
      </c>
      <c r="D132" t="s">
        <v>10</v>
      </c>
      <c r="E132" t="s">
        <v>8869</v>
      </c>
      <c r="F132" t="s">
        <v>15192</v>
      </c>
      <c r="G132" t="s">
        <v>12</v>
      </c>
      <c r="H132" t="s">
        <v>220</v>
      </c>
      <c r="J132" t="s">
        <v>30</v>
      </c>
      <c r="K132" s="61">
        <v>43902.752083333333</v>
      </c>
      <c r="M132" t="s">
        <v>8871</v>
      </c>
      <c r="N132" t="s">
        <v>342</v>
      </c>
      <c r="O132" t="s">
        <v>348</v>
      </c>
      <c r="P132" t="s">
        <v>6334</v>
      </c>
      <c r="Q132" t="s">
        <v>1671</v>
      </c>
    </row>
    <row r="133" spans="1:17" hidden="1">
      <c r="A133" t="s">
        <v>15193</v>
      </c>
      <c r="B133" t="s">
        <v>106</v>
      </c>
      <c r="C133" t="s">
        <v>214</v>
      </c>
      <c r="D133" t="s">
        <v>20</v>
      </c>
      <c r="E133" t="s">
        <v>682</v>
      </c>
      <c r="F133" t="s">
        <v>15194</v>
      </c>
      <c r="G133" t="s">
        <v>12</v>
      </c>
      <c r="H133" t="s">
        <v>216</v>
      </c>
      <c r="J133" t="s">
        <v>8525</v>
      </c>
      <c r="K133" s="61">
        <v>43902.784722222219</v>
      </c>
      <c r="M133" t="s">
        <v>683</v>
      </c>
      <c r="N133" t="s">
        <v>342</v>
      </c>
      <c r="O133" t="s">
        <v>11178</v>
      </c>
      <c r="P133" t="s">
        <v>15771</v>
      </c>
      <c r="Q133" t="s">
        <v>15772</v>
      </c>
    </row>
    <row r="134" spans="1:17" hidden="1">
      <c r="A134" t="s">
        <v>15195</v>
      </c>
      <c r="B134" t="s">
        <v>106</v>
      </c>
      <c r="C134" t="s">
        <v>214</v>
      </c>
      <c r="D134" t="s">
        <v>10</v>
      </c>
      <c r="E134" t="s">
        <v>13</v>
      </c>
      <c r="F134" t="s">
        <v>15196</v>
      </c>
      <c r="G134" t="s">
        <v>22</v>
      </c>
      <c r="H134" t="s">
        <v>50</v>
      </c>
      <c r="J134" t="s">
        <v>24</v>
      </c>
      <c r="K134" s="61">
        <v>43902.974305555559</v>
      </c>
      <c r="M134" t="s">
        <v>15773</v>
      </c>
      <c r="N134" t="s">
        <v>342</v>
      </c>
      <c r="O134" t="s">
        <v>740</v>
      </c>
      <c r="P134" t="s">
        <v>103</v>
      </c>
      <c r="Q134" t="s">
        <v>15774</v>
      </c>
    </row>
    <row r="135" spans="1:17" hidden="1">
      <c r="A135" t="s">
        <v>15197</v>
      </c>
      <c r="B135" t="s">
        <v>106</v>
      </c>
      <c r="C135" t="s">
        <v>214</v>
      </c>
      <c r="D135" t="s">
        <v>10</v>
      </c>
      <c r="E135" t="s">
        <v>69</v>
      </c>
      <c r="F135" t="s">
        <v>15198</v>
      </c>
      <c r="G135" t="s">
        <v>12</v>
      </c>
      <c r="H135" t="s">
        <v>220</v>
      </c>
      <c r="J135" t="s">
        <v>30</v>
      </c>
      <c r="K135" s="61">
        <v>43903.39166666667</v>
      </c>
      <c r="M135" t="s">
        <v>603</v>
      </c>
      <c r="N135" t="s">
        <v>342</v>
      </c>
      <c r="O135" t="s">
        <v>348</v>
      </c>
      <c r="P135" t="s">
        <v>11284</v>
      </c>
      <c r="Q135" t="s">
        <v>7801</v>
      </c>
    </row>
    <row r="136" spans="1:17" hidden="1">
      <c r="A136" t="s">
        <v>15199</v>
      </c>
      <c r="B136" t="s">
        <v>9</v>
      </c>
      <c r="C136" t="s">
        <v>214</v>
      </c>
      <c r="D136" t="s">
        <v>10</v>
      </c>
      <c r="E136" t="s">
        <v>15200</v>
      </c>
      <c r="F136" t="s">
        <v>15201</v>
      </c>
      <c r="G136" t="s">
        <v>6306</v>
      </c>
      <c r="H136" t="s">
        <v>13984</v>
      </c>
      <c r="J136" t="s">
        <v>14257</v>
      </c>
      <c r="K136" s="61">
        <v>43903.39166666667</v>
      </c>
      <c r="M136" t="s">
        <v>15775</v>
      </c>
      <c r="N136" t="s">
        <v>342</v>
      </c>
      <c r="O136" t="s">
        <v>349</v>
      </c>
      <c r="P136" t="s">
        <v>103</v>
      </c>
      <c r="Q136" t="s">
        <v>15776</v>
      </c>
    </row>
    <row r="137" spans="1:17" hidden="1">
      <c r="A137" t="s">
        <v>15202</v>
      </c>
      <c r="B137" t="s">
        <v>9</v>
      </c>
      <c r="C137" t="s">
        <v>214</v>
      </c>
      <c r="D137" t="s">
        <v>10</v>
      </c>
      <c r="E137" t="s">
        <v>2133</v>
      </c>
      <c r="F137" t="s">
        <v>15203</v>
      </c>
      <c r="G137" t="s">
        <v>139</v>
      </c>
      <c r="H137" t="s">
        <v>644</v>
      </c>
      <c r="J137" t="s">
        <v>19</v>
      </c>
      <c r="K137" s="61">
        <v>43903.407638888886</v>
      </c>
      <c r="M137" t="s">
        <v>15756</v>
      </c>
      <c r="N137" t="s">
        <v>342</v>
      </c>
      <c r="O137" t="s">
        <v>349</v>
      </c>
      <c r="P137" t="s">
        <v>15770</v>
      </c>
      <c r="Q137" t="s">
        <v>15770</v>
      </c>
    </row>
    <row r="138" spans="1:17" hidden="1">
      <c r="A138" t="s">
        <v>15204</v>
      </c>
      <c r="B138" t="s">
        <v>106</v>
      </c>
      <c r="C138" t="s">
        <v>214</v>
      </c>
      <c r="D138" t="s">
        <v>10</v>
      </c>
      <c r="E138" t="s">
        <v>8531</v>
      </c>
      <c r="F138" t="s">
        <v>15205</v>
      </c>
      <c r="G138" t="s">
        <v>12</v>
      </c>
      <c r="H138" t="s">
        <v>216</v>
      </c>
      <c r="J138" t="s">
        <v>8525</v>
      </c>
      <c r="K138" s="61">
        <v>43903.431944444441</v>
      </c>
      <c r="M138" t="s">
        <v>8526</v>
      </c>
      <c r="N138" t="s">
        <v>342</v>
      </c>
      <c r="O138" t="s">
        <v>11178</v>
      </c>
      <c r="P138" t="s">
        <v>15735</v>
      </c>
      <c r="Q138" t="s">
        <v>15777</v>
      </c>
    </row>
    <row r="139" spans="1:17" hidden="1">
      <c r="A139" t="s">
        <v>15206</v>
      </c>
      <c r="B139" t="s">
        <v>106</v>
      </c>
      <c r="C139" t="s">
        <v>214</v>
      </c>
      <c r="D139" t="s">
        <v>20</v>
      </c>
      <c r="E139" t="s">
        <v>111</v>
      </c>
      <c r="F139" t="s">
        <v>15207</v>
      </c>
      <c r="G139" t="s">
        <v>18</v>
      </c>
      <c r="H139" t="s">
        <v>9906</v>
      </c>
      <c r="J139" t="s">
        <v>101</v>
      </c>
      <c r="K139" s="61">
        <v>43903.44027777778</v>
      </c>
      <c r="M139" t="s">
        <v>381</v>
      </c>
      <c r="N139" t="s">
        <v>342</v>
      </c>
      <c r="O139" t="s">
        <v>344</v>
      </c>
      <c r="P139" t="s">
        <v>15207</v>
      </c>
      <c r="Q139" t="s">
        <v>15207</v>
      </c>
    </row>
    <row r="140" spans="1:17" hidden="1">
      <c r="A140" t="s">
        <v>15208</v>
      </c>
      <c r="B140" t="s">
        <v>106</v>
      </c>
      <c r="C140" t="s">
        <v>214</v>
      </c>
      <c r="D140" t="s">
        <v>10</v>
      </c>
      <c r="E140" t="s">
        <v>73</v>
      </c>
      <c r="F140" t="s">
        <v>15209</v>
      </c>
      <c r="G140" t="s">
        <v>12</v>
      </c>
      <c r="H140" t="s">
        <v>220</v>
      </c>
      <c r="J140" t="s">
        <v>30</v>
      </c>
      <c r="K140" s="61">
        <v>43903.45416666667</v>
      </c>
      <c r="M140" t="s">
        <v>448</v>
      </c>
      <c r="N140" t="s">
        <v>342</v>
      </c>
      <c r="O140" t="s">
        <v>348</v>
      </c>
      <c r="P140" t="s">
        <v>15778</v>
      </c>
      <c r="Q140" t="s">
        <v>6288</v>
      </c>
    </row>
    <row r="141" spans="1:17" hidden="1">
      <c r="A141" t="s">
        <v>15210</v>
      </c>
      <c r="B141" t="s">
        <v>9</v>
      </c>
      <c r="C141" t="s">
        <v>214</v>
      </c>
      <c r="D141" t="s">
        <v>10</v>
      </c>
      <c r="E141" t="s">
        <v>150</v>
      </c>
      <c r="F141" t="s">
        <v>15211</v>
      </c>
      <c r="G141" t="s">
        <v>18</v>
      </c>
      <c r="H141" t="s">
        <v>11249</v>
      </c>
      <c r="J141" t="s">
        <v>19</v>
      </c>
      <c r="K141" s="61">
        <v>43903.474305555559</v>
      </c>
      <c r="M141" t="s">
        <v>403</v>
      </c>
      <c r="N141" t="s">
        <v>342</v>
      </c>
      <c r="O141" t="s">
        <v>344</v>
      </c>
      <c r="P141" t="s">
        <v>15779</v>
      </c>
      <c r="Q141" t="s">
        <v>15780</v>
      </c>
    </row>
    <row r="142" spans="1:17" hidden="1">
      <c r="A142" t="s">
        <v>15212</v>
      </c>
      <c r="B142" t="s">
        <v>9</v>
      </c>
      <c r="C142" t="s">
        <v>214</v>
      </c>
      <c r="D142" t="s">
        <v>20</v>
      </c>
      <c r="E142" t="s">
        <v>150</v>
      </c>
      <c r="F142" t="s">
        <v>15213</v>
      </c>
      <c r="G142" t="s">
        <v>18</v>
      </c>
      <c r="H142" t="s">
        <v>11249</v>
      </c>
      <c r="J142" t="s">
        <v>19</v>
      </c>
      <c r="K142" s="61">
        <v>43903.515972222223</v>
      </c>
      <c r="M142" t="s">
        <v>403</v>
      </c>
      <c r="N142" t="s">
        <v>342</v>
      </c>
      <c r="O142" t="s">
        <v>740</v>
      </c>
      <c r="P142" t="s">
        <v>15781</v>
      </c>
      <c r="Q142" t="s">
        <v>15782</v>
      </c>
    </row>
    <row r="143" spans="1:17">
      <c r="A143" t="s">
        <v>15214</v>
      </c>
      <c r="B143" t="s">
        <v>106</v>
      </c>
      <c r="C143" t="s">
        <v>214</v>
      </c>
      <c r="D143" t="s">
        <v>10</v>
      </c>
      <c r="E143" t="s">
        <v>72</v>
      </c>
      <c r="F143" t="s">
        <v>15215</v>
      </c>
      <c r="G143" t="s">
        <v>6306</v>
      </c>
      <c r="H143" t="s">
        <v>14169</v>
      </c>
      <c r="J143" t="s">
        <v>14260</v>
      </c>
      <c r="K143" s="61">
        <v>43903.582638888889</v>
      </c>
      <c r="M143" t="s">
        <v>12600</v>
      </c>
      <c r="N143" t="s">
        <v>357</v>
      </c>
      <c r="O143" t="s">
        <v>349</v>
      </c>
      <c r="P143" t="s">
        <v>103</v>
      </c>
      <c r="Q143" t="s">
        <v>15783</v>
      </c>
    </row>
    <row r="144" spans="1:17" hidden="1">
      <c r="A144" t="s">
        <v>15216</v>
      </c>
      <c r="B144" t="s">
        <v>106</v>
      </c>
      <c r="C144" t="s">
        <v>214</v>
      </c>
      <c r="D144" t="s">
        <v>10</v>
      </c>
      <c r="E144" t="s">
        <v>14990</v>
      </c>
      <c r="F144" t="s">
        <v>15217</v>
      </c>
      <c r="G144" t="s">
        <v>18</v>
      </c>
      <c r="H144" t="s">
        <v>11249</v>
      </c>
      <c r="J144" t="s">
        <v>19</v>
      </c>
      <c r="K144" s="61">
        <v>43903.61041666667</v>
      </c>
      <c r="M144" t="s">
        <v>15784</v>
      </c>
      <c r="N144" t="s">
        <v>342</v>
      </c>
      <c r="O144" t="s">
        <v>347</v>
      </c>
      <c r="P144" t="s">
        <v>13594</v>
      </c>
      <c r="Q144" t="s">
        <v>13595</v>
      </c>
    </row>
    <row r="145" spans="1:17" hidden="1">
      <c r="A145" t="s">
        <v>15218</v>
      </c>
      <c r="B145" t="s">
        <v>106</v>
      </c>
      <c r="C145" t="s">
        <v>214</v>
      </c>
      <c r="D145" t="s">
        <v>20</v>
      </c>
      <c r="E145" t="s">
        <v>99</v>
      </c>
      <c r="F145" t="s">
        <v>15219</v>
      </c>
      <c r="G145" t="s">
        <v>18</v>
      </c>
      <c r="H145" t="s">
        <v>238</v>
      </c>
      <c r="J145" t="s">
        <v>110</v>
      </c>
      <c r="K145" s="61">
        <v>43903.731249999997</v>
      </c>
      <c r="M145" t="s">
        <v>384</v>
      </c>
      <c r="N145" t="s">
        <v>353</v>
      </c>
      <c r="O145" t="s">
        <v>346</v>
      </c>
      <c r="P145" t="s">
        <v>103</v>
      </c>
      <c r="Q145" t="s">
        <v>15785</v>
      </c>
    </row>
    <row r="146" spans="1:17" hidden="1">
      <c r="A146" t="s">
        <v>15220</v>
      </c>
      <c r="B146" t="s">
        <v>106</v>
      </c>
      <c r="C146" t="s">
        <v>214</v>
      </c>
      <c r="D146" t="s">
        <v>10</v>
      </c>
      <c r="E146" t="s">
        <v>200</v>
      </c>
      <c r="F146" t="s">
        <v>11346</v>
      </c>
      <c r="G146" t="s">
        <v>12</v>
      </c>
      <c r="H146" t="s">
        <v>179</v>
      </c>
      <c r="J146" t="s">
        <v>58</v>
      </c>
      <c r="K146" s="61">
        <v>43905.39166666667</v>
      </c>
      <c r="M146" t="s">
        <v>383</v>
      </c>
      <c r="N146" t="s">
        <v>342</v>
      </c>
      <c r="O146" t="s">
        <v>343</v>
      </c>
      <c r="P146" t="s">
        <v>15786</v>
      </c>
      <c r="Q146" t="s">
        <v>15787</v>
      </c>
    </row>
    <row r="147" spans="1:17" hidden="1">
      <c r="A147" t="s">
        <v>15221</v>
      </c>
      <c r="B147" t="s">
        <v>106</v>
      </c>
      <c r="C147" t="s">
        <v>214</v>
      </c>
      <c r="D147" t="s">
        <v>10</v>
      </c>
      <c r="E147" t="s">
        <v>200</v>
      </c>
      <c r="F147" t="s">
        <v>15222</v>
      </c>
      <c r="G147" t="s">
        <v>12</v>
      </c>
      <c r="H147" t="s">
        <v>179</v>
      </c>
      <c r="J147" t="s">
        <v>58</v>
      </c>
      <c r="K147" s="61">
        <v>43905.393055555556</v>
      </c>
      <c r="M147" t="s">
        <v>383</v>
      </c>
      <c r="N147" t="s">
        <v>342</v>
      </c>
      <c r="O147" t="s">
        <v>348</v>
      </c>
      <c r="P147" t="s">
        <v>15788</v>
      </c>
      <c r="Q147" t="s">
        <v>15789</v>
      </c>
    </row>
    <row r="148" spans="1:17" hidden="1">
      <c r="A148" t="s">
        <v>15223</v>
      </c>
      <c r="B148" t="s">
        <v>106</v>
      </c>
      <c r="C148" t="s">
        <v>214</v>
      </c>
      <c r="D148" t="s">
        <v>10</v>
      </c>
      <c r="E148" t="s">
        <v>747</v>
      </c>
      <c r="F148" t="s">
        <v>6524</v>
      </c>
      <c r="G148" t="s">
        <v>12</v>
      </c>
      <c r="H148" t="s">
        <v>179</v>
      </c>
      <c r="J148" t="s">
        <v>58</v>
      </c>
      <c r="K148" s="61">
        <v>43905.397222222222</v>
      </c>
      <c r="M148" t="s">
        <v>383</v>
      </c>
      <c r="N148" t="s">
        <v>342</v>
      </c>
      <c r="O148" t="s">
        <v>343</v>
      </c>
      <c r="P148" t="s">
        <v>15790</v>
      </c>
      <c r="Q148" t="s">
        <v>15791</v>
      </c>
    </row>
    <row r="149" spans="1:17" hidden="1">
      <c r="A149" t="s">
        <v>15224</v>
      </c>
      <c r="B149" t="s">
        <v>106</v>
      </c>
      <c r="C149" t="s">
        <v>214</v>
      </c>
      <c r="D149" t="s">
        <v>10</v>
      </c>
      <c r="E149" t="s">
        <v>2133</v>
      </c>
      <c r="F149" t="s">
        <v>15225</v>
      </c>
      <c r="G149" t="s">
        <v>18</v>
      </c>
      <c r="H149" t="s">
        <v>11249</v>
      </c>
      <c r="J149" t="s">
        <v>19</v>
      </c>
      <c r="K149" s="61">
        <v>43906.394444444442</v>
      </c>
      <c r="M149" t="s">
        <v>15756</v>
      </c>
      <c r="N149" t="s">
        <v>342</v>
      </c>
      <c r="O149" t="s">
        <v>349</v>
      </c>
      <c r="P149" t="s">
        <v>15757</v>
      </c>
      <c r="Q149" t="s">
        <v>15792</v>
      </c>
    </row>
    <row r="150" spans="1:17" hidden="1">
      <c r="A150" t="s">
        <v>15226</v>
      </c>
      <c r="B150" t="s">
        <v>106</v>
      </c>
      <c r="C150" t="s">
        <v>214</v>
      </c>
      <c r="D150" t="s">
        <v>10</v>
      </c>
      <c r="E150" t="s">
        <v>15227</v>
      </c>
      <c r="F150" t="s">
        <v>15228</v>
      </c>
      <c r="G150" t="s">
        <v>18</v>
      </c>
      <c r="H150" t="s">
        <v>11249</v>
      </c>
      <c r="J150" t="s">
        <v>19</v>
      </c>
      <c r="K150" s="61">
        <v>43906.404861111114</v>
      </c>
      <c r="M150" t="s">
        <v>683</v>
      </c>
      <c r="N150" t="s">
        <v>342</v>
      </c>
      <c r="O150" t="s">
        <v>347</v>
      </c>
      <c r="P150" t="s">
        <v>15793</v>
      </c>
      <c r="Q150" t="s">
        <v>15758</v>
      </c>
    </row>
    <row r="151" spans="1:17" hidden="1">
      <c r="A151" t="s">
        <v>15229</v>
      </c>
      <c r="B151" t="s">
        <v>106</v>
      </c>
      <c r="C151" t="s">
        <v>214</v>
      </c>
      <c r="D151" t="s">
        <v>20</v>
      </c>
      <c r="E151" t="s">
        <v>11845</v>
      </c>
      <c r="F151" t="s">
        <v>15230</v>
      </c>
      <c r="G151" t="s">
        <v>12</v>
      </c>
      <c r="H151" t="s">
        <v>11845</v>
      </c>
      <c r="J151" t="s">
        <v>92</v>
      </c>
      <c r="K151" s="61">
        <v>43906.413888888892</v>
      </c>
      <c r="M151" t="s">
        <v>14823</v>
      </c>
      <c r="N151" t="s">
        <v>342</v>
      </c>
      <c r="O151" t="s">
        <v>347</v>
      </c>
      <c r="P151" t="s">
        <v>103</v>
      </c>
      <c r="Q151" t="s">
        <v>13608</v>
      </c>
    </row>
    <row r="152" spans="1:17" hidden="1">
      <c r="A152" t="s">
        <v>15231</v>
      </c>
      <c r="B152" t="s">
        <v>106</v>
      </c>
      <c r="C152" t="s">
        <v>214</v>
      </c>
      <c r="D152" t="s">
        <v>10</v>
      </c>
      <c r="E152" t="s">
        <v>96</v>
      </c>
      <c r="F152" t="s">
        <v>15232</v>
      </c>
      <c r="G152" t="s">
        <v>12</v>
      </c>
      <c r="H152" t="s">
        <v>205</v>
      </c>
      <c r="J152" t="s">
        <v>16</v>
      </c>
      <c r="K152" s="61">
        <v>43906.48541666667</v>
      </c>
      <c r="M152" t="s">
        <v>393</v>
      </c>
      <c r="N152" t="s">
        <v>342</v>
      </c>
      <c r="O152" t="s">
        <v>347</v>
      </c>
      <c r="P152" t="s">
        <v>15794</v>
      </c>
      <c r="Q152" t="s">
        <v>15795</v>
      </c>
    </row>
    <row r="153" spans="1:17" hidden="1">
      <c r="A153" t="s">
        <v>15233</v>
      </c>
      <c r="B153" t="s">
        <v>106</v>
      </c>
      <c r="C153" t="s">
        <v>214</v>
      </c>
      <c r="D153" t="s">
        <v>10</v>
      </c>
      <c r="E153" t="s">
        <v>15234</v>
      </c>
      <c r="F153" t="s">
        <v>15235</v>
      </c>
      <c r="G153" t="s">
        <v>12</v>
      </c>
      <c r="H153" t="s">
        <v>179</v>
      </c>
      <c r="J153" t="s">
        <v>58</v>
      </c>
      <c r="K153" s="61">
        <v>43906.552777777775</v>
      </c>
      <c r="M153" t="s">
        <v>383</v>
      </c>
      <c r="N153" t="s">
        <v>342</v>
      </c>
      <c r="O153" t="s">
        <v>348</v>
      </c>
      <c r="P153" t="s">
        <v>15796</v>
      </c>
      <c r="Q153" t="s">
        <v>15797</v>
      </c>
    </row>
    <row r="154" spans="1:17" hidden="1">
      <c r="A154" t="s">
        <v>15236</v>
      </c>
      <c r="B154" t="s">
        <v>106</v>
      </c>
      <c r="C154" t="s">
        <v>214</v>
      </c>
      <c r="D154" t="s">
        <v>20</v>
      </c>
      <c r="E154" t="s">
        <v>494</v>
      </c>
      <c r="F154" t="s">
        <v>15237</v>
      </c>
      <c r="G154" t="s">
        <v>18</v>
      </c>
      <c r="H154" t="s">
        <v>705</v>
      </c>
      <c r="J154" t="s">
        <v>40</v>
      </c>
      <c r="K154" s="61">
        <v>43906.577777777777</v>
      </c>
      <c r="M154" t="s">
        <v>495</v>
      </c>
      <c r="N154" t="s">
        <v>342</v>
      </c>
      <c r="O154" t="s">
        <v>344</v>
      </c>
      <c r="P154" t="s">
        <v>15798</v>
      </c>
      <c r="Q154" t="s">
        <v>15799</v>
      </c>
    </row>
    <row r="155" spans="1:17" hidden="1">
      <c r="A155" t="s">
        <v>15238</v>
      </c>
      <c r="B155" t="s">
        <v>106</v>
      </c>
      <c r="C155" t="s">
        <v>214</v>
      </c>
      <c r="D155" t="s">
        <v>20</v>
      </c>
      <c r="E155" t="s">
        <v>15239</v>
      </c>
      <c r="F155" t="s">
        <v>15240</v>
      </c>
      <c r="G155" t="s">
        <v>6306</v>
      </c>
      <c r="H155" t="s">
        <v>13984</v>
      </c>
      <c r="J155" t="s">
        <v>237</v>
      </c>
      <c r="K155" s="61">
        <v>43906.600694444445</v>
      </c>
      <c r="M155" t="s">
        <v>551</v>
      </c>
      <c r="N155" t="s">
        <v>342</v>
      </c>
      <c r="O155" t="s">
        <v>349</v>
      </c>
      <c r="P155" t="s">
        <v>103</v>
      </c>
      <c r="Q155" t="s">
        <v>759</v>
      </c>
    </row>
    <row r="156" spans="1:17" hidden="1">
      <c r="A156" t="s">
        <v>15241</v>
      </c>
      <c r="B156" t="s">
        <v>106</v>
      </c>
      <c r="C156" t="s">
        <v>214</v>
      </c>
      <c r="D156" t="s">
        <v>10</v>
      </c>
      <c r="E156" t="s">
        <v>159</v>
      </c>
      <c r="F156" t="s">
        <v>15242</v>
      </c>
      <c r="G156" t="s">
        <v>12</v>
      </c>
      <c r="H156" t="s">
        <v>216</v>
      </c>
      <c r="J156" t="s">
        <v>45</v>
      </c>
      <c r="K156" s="61">
        <v>43906.626388888886</v>
      </c>
      <c r="M156" t="s">
        <v>450</v>
      </c>
      <c r="N156" t="s">
        <v>342</v>
      </c>
      <c r="O156" t="s">
        <v>344</v>
      </c>
      <c r="P156" t="s">
        <v>15800</v>
      </c>
      <c r="Q156" t="s">
        <v>15801</v>
      </c>
    </row>
    <row r="157" spans="1:17" hidden="1">
      <c r="A157" t="s">
        <v>15243</v>
      </c>
      <c r="B157" t="s">
        <v>106</v>
      </c>
      <c r="C157" t="s">
        <v>214</v>
      </c>
      <c r="D157" t="s">
        <v>10</v>
      </c>
      <c r="E157" t="s">
        <v>76</v>
      </c>
      <c r="F157" t="s">
        <v>15244</v>
      </c>
      <c r="G157" t="s">
        <v>12</v>
      </c>
      <c r="H157" t="s">
        <v>11845</v>
      </c>
      <c r="J157" t="s">
        <v>53</v>
      </c>
      <c r="K157" s="61">
        <v>43906.660416666666</v>
      </c>
      <c r="M157" t="s">
        <v>531</v>
      </c>
      <c r="N157" t="s">
        <v>342</v>
      </c>
      <c r="O157" t="s">
        <v>347</v>
      </c>
      <c r="P157" t="s">
        <v>103</v>
      </c>
      <c r="Q157" t="s">
        <v>15802</v>
      </c>
    </row>
    <row r="158" spans="1:17" hidden="1">
      <c r="A158" t="s">
        <v>15245</v>
      </c>
      <c r="B158" t="s">
        <v>106</v>
      </c>
      <c r="C158" t="s">
        <v>214</v>
      </c>
      <c r="D158" t="s">
        <v>10</v>
      </c>
      <c r="E158" t="s">
        <v>466</v>
      </c>
      <c r="F158" t="s">
        <v>15246</v>
      </c>
      <c r="G158" t="s">
        <v>12</v>
      </c>
      <c r="H158" t="s">
        <v>220</v>
      </c>
      <c r="J158" t="s">
        <v>30</v>
      </c>
      <c r="K158" s="61">
        <v>43906.671527777777</v>
      </c>
      <c r="M158" t="s">
        <v>467</v>
      </c>
      <c r="N158" t="s">
        <v>342</v>
      </c>
      <c r="O158" t="s">
        <v>348</v>
      </c>
      <c r="P158" t="s">
        <v>10066</v>
      </c>
      <c r="Q158" t="s">
        <v>6288</v>
      </c>
    </row>
    <row r="159" spans="1:17" hidden="1">
      <c r="A159" t="s">
        <v>15247</v>
      </c>
      <c r="B159" t="s">
        <v>175</v>
      </c>
      <c r="C159" t="s">
        <v>214</v>
      </c>
      <c r="D159" t="s">
        <v>10</v>
      </c>
      <c r="E159" t="s">
        <v>186</v>
      </c>
      <c r="F159" t="s">
        <v>15248</v>
      </c>
      <c r="G159" t="s">
        <v>18</v>
      </c>
      <c r="H159" t="s">
        <v>103</v>
      </c>
      <c r="J159" t="s">
        <v>4616</v>
      </c>
      <c r="K159" s="61">
        <v>43906.674305555556</v>
      </c>
      <c r="M159" t="s">
        <v>2088</v>
      </c>
      <c r="N159" t="s">
        <v>342</v>
      </c>
      <c r="O159" t="s">
        <v>343</v>
      </c>
      <c r="P159" t="s">
        <v>103</v>
      </c>
      <c r="Q159" t="s">
        <v>749</v>
      </c>
    </row>
    <row r="160" spans="1:17" hidden="1">
      <c r="A160" t="s">
        <v>15249</v>
      </c>
      <c r="B160" t="s">
        <v>106</v>
      </c>
      <c r="C160" t="s">
        <v>214</v>
      </c>
      <c r="D160" t="s">
        <v>17</v>
      </c>
      <c r="E160" t="s">
        <v>14171</v>
      </c>
      <c r="F160" t="s">
        <v>15250</v>
      </c>
      <c r="G160" t="s">
        <v>6306</v>
      </c>
      <c r="H160" t="s">
        <v>13984</v>
      </c>
      <c r="J160" t="s">
        <v>14257</v>
      </c>
      <c r="K160" s="61">
        <v>43906.682638888888</v>
      </c>
      <c r="M160" t="s">
        <v>14450</v>
      </c>
      <c r="N160" t="s">
        <v>342</v>
      </c>
      <c r="O160" t="s">
        <v>349</v>
      </c>
      <c r="P160" t="s">
        <v>103</v>
      </c>
      <c r="Q160" t="s">
        <v>15803</v>
      </c>
    </row>
    <row r="161" spans="1:17" hidden="1">
      <c r="A161" t="s">
        <v>15251</v>
      </c>
      <c r="B161" t="s">
        <v>106</v>
      </c>
      <c r="C161" t="s">
        <v>214</v>
      </c>
      <c r="D161" t="s">
        <v>10</v>
      </c>
      <c r="E161" t="s">
        <v>15252</v>
      </c>
      <c r="F161" t="s">
        <v>15253</v>
      </c>
      <c r="G161" t="s">
        <v>18</v>
      </c>
      <c r="H161" t="s">
        <v>11249</v>
      </c>
      <c r="J161" t="s">
        <v>19</v>
      </c>
      <c r="K161" s="61">
        <v>43906.730555555558</v>
      </c>
      <c r="M161" t="s">
        <v>551</v>
      </c>
      <c r="N161" t="s">
        <v>342</v>
      </c>
      <c r="O161" t="s">
        <v>349</v>
      </c>
      <c r="P161" t="s">
        <v>15804</v>
      </c>
      <c r="Q161" t="s">
        <v>15805</v>
      </c>
    </row>
    <row r="162" spans="1:17" hidden="1">
      <c r="A162" t="s">
        <v>15254</v>
      </c>
      <c r="B162" t="s">
        <v>106</v>
      </c>
      <c r="C162" t="s">
        <v>214</v>
      </c>
      <c r="D162" t="s">
        <v>10</v>
      </c>
      <c r="E162" t="s">
        <v>14208</v>
      </c>
      <c r="F162" t="s">
        <v>15255</v>
      </c>
      <c r="G162" t="s">
        <v>18</v>
      </c>
      <c r="H162" t="s">
        <v>238</v>
      </c>
      <c r="J162" t="s">
        <v>110</v>
      </c>
      <c r="K162" s="61">
        <v>43906.748611111114</v>
      </c>
      <c r="M162" t="s">
        <v>14456</v>
      </c>
      <c r="N162" t="s">
        <v>353</v>
      </c>
      <c r="O162" t="s">
        <v>346</v>
      </c>
      <c r="P162" t="s">
        <v>103</v>
      </c>
      <c r="Q162" t="s">
        <v>15806</v>
      </c>
    </row>
    <row r="163" spans="1:17" hidden="1">
      <c r="A163" t="s">
        <v>15256</v>
      </c>
      <c r="B163" t="s">
        <v>106</v>
      </c>
      <c r="C163" t="s">
        <v>214</v>
      </c>
      <c r="D163" t="s">
        <v>10</v>
      </c>
      <c r="E163" t="s">
        <v>113</v>
      </c>
      <c r="F163" t="s">
        <v>15257</v>
      </c>
      <c r="G163" t="s">
        <v>12</v>
      </c>
      <c r="H163" t="s">
        <v>220</v>
      </c>
      <c r="J163" t="s">
        <v>30</v>
      </c>
      <c r="K163" s="61">
        <v>43907.377083333333</v>
      </c>
      <c r="M163" t="s">
        <v>468</v>
      </c>
      <c r="N163" t="s">
        <v>342</v>
      </c>
      <c r="O163" t="s">
        <v>348</v>
      </c>
      <c r="P163" t="s">
        <v>15807</v>
      </c>
      <c r="Q163" t="s">
        <v>8275</v>
      </c>
    </row>
    <row r="164" spans="1:17" hidden="1">
      <c r="A164" t="s">
        <v>15258</v>
      </c>
      <c r="B164" t="s">
        <v>106</v>
      </c>
      <c r="C164" t="s">
        <v>214</v>
      </c>
      <c r="D164" t="s">
        <v>10</v>
      </c>
      <c r="E164" t="s">
        <v>285</v>
      </c>
      <c r="F164" t="s">
        <v>15259</v>
      </c>
      <c r="G164" t="s">
        <v>12</v>
      </c>
      <c r="H164" t="s">
        <v>179</v>
      </c>
      <c r="J164" t="s">
        <v>58</v>
      </c>
      <c r="K164" s="61">
        <v>43907.411111111112</v>
      </c>
      <c r="M164" t="s">
        <v>383</v>
      </c>
      <c r="N164" t="s">
        <v>342</v>
      </c>
      <c r="O164" t="s">
        <v>343</v>
      </c>
      <c r="P164" t="s">
        <v>15808</v>
      </c>
      <c r="Q164" t="s">
        <v>15809</v>
      </c>
    </row>
    <row r="165" spans="1:17" hidden="1">
      <c r="A165" t="s">
        <v>15260</v>
      </c>
      <c r="B165" t="s">
        <v>106</v>
      </c>
      <c r="C165" t="s">
        <v>214</v>
      </c>
      <c r="D165" t="s">
        <v>10</v>
      </c>
      <c r="E165" t="s">
        <v>524</v>
      </c>
      <c r="F165" t="s">
        <v>15261</v>
      </c>
      <c r="G165" t="s">
        <v>12</v>
      </c>
      <c r="H165" t="s">
        <v>220</v>
      </c>
      <c r="J165" t="s">
        <v>30</v>
      </c>
      <c r="K165" s="61">
        <v>43907.418055555558</v>
      </c>
      <c r="M165" t="s">
        <v>525</v>
      </c>
      <c r="N165" t="s">
        <v>342</v>
      </c>
      <c r="O165" t="s">
        <v>348</v>
      </c>
      <c r="P165" t="s">
        <v>15810</v>
      </c>
      <c r="Q165" t="s">
        <v>15811</v>
      </c>
    </row>
    <row r="166" spans="1:17" hidden="1">
      <c r="A166" t="s">
        <v>15262</v>
      </c>
      <c r="B166" t="s">
        <v>305</v>
      </c>
      <c r="C166" t="s">
        <v>214</v>
      </c>
      <c r="D166" t="s">
        <v>10</v>
      </c>
      <c r="E166" t="s">
        <v>13925</v>
      </c>
      <c r="F166" t="s">
        <v>15263</v>
      </c>
      <c r="G166" t="s">
        <v>6306</v>
      </c>
      <c r="H166" t="s">
        <v>15264</v>
      </c>
      <c r="J166" t="s">
        <v>177</v>
      </c>
      <c r="K166" s="61">
        <v>43907.439583333333</v>
      </c>
      <c r="M166" t="s">
        <v>410</v>
      </c>
      <c r="N166" t="s">
        <v>342</v>
      </c>
      <c r="O166" t="s">
        <v>343</v>
      </c>
      <c r="P166" t="s">
        <v>103</v>
      </c>
      <c r="Q166" t="s">
        <v>749</v>
      </c>
    </row>
    <row r="167" spans="1:17" hidden="1">
      <c r="A167" t="s">
        <v>15265</v>
      </c>
      <c r="B167" t="s">
        <v>106</v>
      </c>
      <c r="C167" t="s">
        <v>214</v>
      </c>
      <c r="D167" t="s">
        <v>20</v>
      </c>
      <c r="E167" t="s">
        <v>8869</v>
      </c>
      <c r="F167" t="s">
        <v>15266</v>
      </c>
      <c r="G167" t="s">
        <v>12</v>
      </c>
      <c r="H167" t="s">
        <v>220</v>
      </c>
      <c r="J167" t="s">
        <v>30</v>
      </c>
      <c r="K167" s="61">
        <v>43907.463888888888</v>
      </c>
      <c r="M167" t="s">
        <v>8871</v>
      </c>
      <c r="N167" t="s">
        <v>342</v>
      </c>
      <c r="O167" t="s">
        <v>348</v>
      </c>
      <c r="P167" t="s">
        <v>6334</v>
      </c>
      <c r="Q167" t="s">
        <v>12522</v>
      </c>
    </row>
    <row r="168" spans="1:17" hidden="1">
      <c r="A168" t="s">
        <v>15267</v>
      </c>
      <c r="B168" t="s">
        <v>106</v>
      </c>
      <c r="C168" t="s">
        <v>214</v>
      </c>
      <c r="D168" t="s">
        <v>10</v>
      </c>
      <c r="E168" t="s">
        <v>15268</v>
      </c>
      <c r="F168" t="s">
        <v>15269</v>
      </c>
      <c r="G168" t="s">
        <v>18</v>
      </c>
      <c r="H168" t="s">
        <v>39</v>
      </c>
      <c r="J168" t="s">
        <v>11953</v>
      </c>
      <c r="K168" s="61">
        <v>43907.495833333334</v>
      </c>
      <c r="M168" t="s">
        <v>15812</v>
      </c>
      <c r="N168" t="s">
        <v>342</v>
      </c>
      <c r="O168" t="s">
        <v>343</v>
      </c>
      <c r="P168" t="s">
        <v>103</v>
      </c>
      <c r="Q168" t="s">
        <v>759</v>
      </c>
    </row>
    <row r="169" spans="1:17" hidden="1">
      <c r="A169" t="s">
        <v>15270</v>
      </c>
      <c r="B169" t="s">
        <v>15</v>
      </c>
      <c r="C169" t="s">
        <v>214</v>
      </c>
      <c r="D169" t="s">
        <v>20</v>
      </c>
      <c r="E169" t="s">
        <v>15271</v>
      </c>
      <c r="F169" t="s">
        <v>15272</v>
      </c>
      <c r="G169" t="s">
        <v>6306</v>
      </c>
      <c r="H169" t="s">
        <v>13984</v>
      </c>
      <c r="J169" t="s">
        <v>14257</v>
      </c>
      <c r="K169" s="61">
        <v>43907.512499999997</v>
      </c>
      <c r="M169" t="s">
        <v>15813</v>
      </c>
      <c r="N169" t="s">
        <v>342</v>
      </c>
      <c r="O169" t="s">
        <v>343</v>
      </c>
      <c r="P169" t="s">
        <v>103</v>
      </c>
      <c r="Q169" t="s">
        <v>759</v>
      </c>
    </row>
    <row r="170" spans="1:17" hidden="1">
      <c r="A170" t="s">
        <v>15273</v>
      </c>
      <c r="B170" t="s">
        <v>106</v>
      </c>
      <c r="C170" t="s">
        <v>214</v>
      </c>
      <c r="D170" t="s">
        <v>10</v>
      </c>
      <c r="E170" t="s">
        <v>15274</v>
      </c>
      <c r="F170" t="s">
        <v>15275</v>
      </c>
      <c r="G170" t="s">
        <v>18</v>
      </c>
      <c r="H170" t="s">
        <v>705</v>
      </c>
      <c r="J170" t="s">
        <v>40</v>
      </c>
      <c r="K170" s="61">
        <v>43907.565972222219</v>
      </c>
      <c r="M170" t="s">
        <v>15814</v>
      </c>
      <c r="N170" t="s">
        <v>342</v>
      </c>
      <c r="O170" t="s">
        <v>344</v>
      </c>
      <c r="P170" t="s">
        <v>15798</v>
      </c>
      <c r="Q170" t="s">
        <v>15799</v>
      </c>
    </row>
    <row r="171" spans="1:17" hidden="1">
      <c r="A171" t="s">
        <v>15276</v>
      </c>
      <c r="B171" t="s">
        <v>106</v>
      </c>
      <c r="C171" t="s">
        <v>214</v>
      </c>
      <c r="D171" t="s">
        <v>10</v>
      </c>
      <c r="E171" t="s">
        <v>4750</v>
      </c>
      <c r="F171" t="s">
        <v>15277</v>
      </c>
      <c r="G171" t="s">
        <v>18</v>
      </c>
      <c r="H171" t="s">
        <v>705</v>
      </c>
      <c r="J171" t="s">
        <v>40</v>
      </c>
      <c r="K171" s="61">
        <v>43907.602777777778</v>
      </c>
      <c r="M171" t="s">
        <v>472</v>
      </c>
      <c r="N171" t="s">
        <v>342</v>
      </c>
      <c r="O171" t="s">
        <v>347</v>
      </c>
      <c r="P171" t="s">
        <v>15815</v>
      </c>
      <c r="Q171" t="s">
        <v>15816</v>
      </c>
    </row>
    <row r="172" spans="1:17" hidden="1">
      <c r="A172" t="s">
        <v>15278</v>
      </c>
      <c r="B172" t="s">
        <v>106</v>
      </c>
      <c r="C172" t="s">
        <v>214</v>
      </c>
      <c r="D172" t="s">
        <v>10</v>
      </c>
      <c r="E172" t="s">
        <v>96</v>
      </c>
      <c r="F172" t="s">
        <v>15279</v>
      </c>
      <c r="G172" t="s">
        <v>12</v>
      </c>
      <c r="H172" t="s">
        <v>220</v>
      </c>
      <c r="J172" t="s">
        <v>30</v>
      </c>
      <c r="K172" s="61">
        <v>43907.618750000001</v>
      </c>
      <c r="M172" t="s">
        <v>393</v>
      </c>
      <c r="N172" t="s">
        <v>342</v>
      </c>
      <c r="O172" t="s">
        <v>348</v>
      </c>
      <c r="P172" t="s">
        <v>15817</v>
      </c>
      <c r="Q172" t="s">
        <v>15818</v>
      </c>
    </row>
    <row r="173" spans="1:17" hidden="1">
      <c r="A173" t="s">
        <v>15280</v>
      </c>
      <c r="B173" t="s">
        <v>106</v>
      </c>
      <c r="C173" t="s">
        <v>214</v>
      </c>
      <c r="D173" t="s">
        <v>17</v>
      </c>
      <c r="E173" t="s">
        <v>15281</v>
      </c>
      <c r="F173" t="s">
        <v>15282</v>
      </c>
      <c r="G173" t="s">
        <v>6306</v>
      </c>
      <c r="H173" t="s">
        <v>13984</v>
      </c>
      <c r="J173" t="s">
        <v>14257</v>
      </c>
      <c r="K173" s="61">
        <v>43907.625</v>
      </c>
      <c r="M173" t="s">
        <v>15819</v>
      </c>
      <c r="N173" t="s">
        <v>342</v>
      </c>
      <c r="O173" t="s">
        <v>349</v>
      </c>
      <c r="P173" t="s">
        <v>103</v>
      </c>
      <c r="Q173" t="s">
        <v>759</v>
      </c>
    </row>
    <row r="174" spans="1:17" hidden="1">
      <c r="A174" t="s">
        <v>15283</v>
      </c>
      <c r="B174" t="s">
        <v>106</v>
      </c>
      <c r="C174" t="s">
        <v>214</v>
      </c>
      <c r="D174" t="s">
        <v>10</v>
      </c>
      <c r="E174" t="s">
        <v>323</v>
      </c>
      <c r="F174" t="s">
        <v>15284</v>
      </c>
      <c r="G174" t="s">
        <v>12</v>
      </c>
      <c r="H174" t="s">
        <v>205</v>
      </c>
      <c r="J174" t="s">
        <v>16</v>
      </c>
      <c r="K174" s="61">
        <v>43907.63958333333</v>
      </c>
      <c r="M174" t="s">
        <v>548</v>
      </c>
      <c r="N174" t="s">
        <v>342</v>
      </c>
      <c r="O174" t="s">
        <v>344</v>
      </c>
      <c r="P174" t="s">
        <v>15820</v>
      </c>
      <c r="Q174" t="s">
        <v>15821</v>
      </c>
    </row>
    <row r="175" spans="1:17">
      <c r="A175" t="s">
        <v>15285</v>
      </c>
      <c r="B175" t="s">
        <v>175</v>
      </c>
      <c r="C175" t="s">
        <v>214</v>
      </c>
      <c r="D175" t="s">
        <v>10</v>
      </c>
      <c r="E175" t="s">
        <v>15286</v>
      </c>
      <c r="F175" t="s">
        <v>15287</v>
      </c>
      <c r="G175" t="s">
        <v>6306</v>
      </c>
      <c r="H175" t="s">
        <v>14169</v>
      </c>
      <c r="J175" t="s">
        <v>14260</v>
      </c>
      <c r="K175" s="61">
        <v>43907.652777777781</v>
      </c>
      <c r="M175" t="s">
        <v>15822</v>
      </c>
      <c r="N175" t="s">
        <v>342</v>
      </c>
      <c r="O175" t="s">
        <v>14913</v>
      </c>
      <c r="P175" t="s">
        <v>103</v>
      </c>
      <c r="Q175" t="s">
        <v>15823</v>
      </c>
    </row>
    <row r="176" spans="1:17" hidden="1">
      <c r="A176" t="s">
        <v>15288</v>
      </c>
      <c r="B176" t="s">
        <v>15</v>
      </c>
      <c r="C176" t="s">
        <v>214</v>
      </c>
      <c r="D176" t="s">
        <v>20</v>
      </c>
      <c r="E176" t="s">
        <v>14018</v>
      </c>
      <c r="F176" t="s">
        <v>15289</v>
      </c>
      <c r="G176" t="s">
        <v>22</v>
      </c>
      <c r="H176" t="s">
        <v>38</v>
      </c>
      <c r="J176" t="s">
        <v>24</v>
      </c>
      <c r="K176" s="61">
        <v>43907.655555555553</v>
      </c>
      <c r="M176" t="s">
        <v>14396</v>
      </c>
      <c r="N176" t="s">
        <v>342</v>
      </c>
      <c r="O176" t="s">
        <v>343</v>
      </c>
      <c r="P176" t="s">
        <v>103</v>
      </c>
      <c r="Q176" t="s">
        <v>759</v>
      </c>
    </row>
    <row r="177" spans="1:17" hidden="1">
      <c r="A177" t="s">
        <v>15290</v>
      </c>
      <c r="B177" t="s">
        <v>106</v>
      </c>
      <c r="C177" t="s">
        <v>214</v>
      </c>
      <c r="D177" t="s">
        <v>10</v>
      </c>
      <c r="E177" t="s">
        <v>667</v>
      </c>
      <c r="F177" t="s">
        <v>15291</v>
      </c>
      <c r="G177" t="s">
        <v>18</v>
      </c>
      <c r="H177" t="s">
        <v>705</v>
      </c>
      <c r="J177" t="s">
        <v>40</v>
      </c>
      <c r="K177" s="61">
        <v>43907.668055555558</v>
      </c>
      <c r="M177" t="s">
        <v>668</v>
      </c>
      <c r="N177" t="s">
        <v>342</v>
      </c>
      <c r="O177" t="s">
        <v>344</v>
      </c>
      <c r="P177" t="s">
        <v>15798</v>
      </c>
      <c r="Q177" t="s">
        <v>15799</v>
      </c>
    </row>
    <row r="178" spans="1:17" hidden="1">
      <c r="A178" t="s">
        <v>15292</v>
      </c>
      <c r="B178" t="s">
        <v>106</v>
      </c>
      <c r="C178" t="s">
        <v>214</v>
      </c>
      <c r="D178" t="s">
        <v>20</v>
      </c>
      <c r="E178" t="s">
        <v>4750</v>
      </c>
      <c r="F178" t="s">
        <v>15293</v>
      </c>
      <c r="G178" t="s">
        <v>12</v>
      </c>
      <c r="H178" t="s">
        <v>216</v>
      </c>
      <c r="J178" t="s">
        <v>45</v>
      </c>
      <c r="K178" s="61">
        <v>43907.679166666669</v>
      </c>
      <c r="M178" t="s">
        <v>472</v>
      </c>
      <c r="N178" t="s">
        <v>342</v>
      </c>
      <c r="O178" t="s">
        <v>740</v>
      </c>
      <c r="P178" t="s">
        <v>15824</v>
      </c>
      <c r="Q178" t="s">
        <v>15825</v>
      </c>
    </row>
    <row r="179" spans="1:17" hidden="1">
      <c r="A179" t="s">
        <v>15294</v>
      </c>
      <c r="B179" t="s">
        <v>106</v>
      </c>
      <c r="C179" t="s">
        <v>214</v>
      </c>
      <c r="D179" t="s">
        <v>20</v>
      </c>
      <c r="E179" t="s">
        <v>11116</v>
      </c>
      <c r="F179" t="s">
        <v>15295</v>
      </c>
      <c r="G179" t="s">
        <v>12</v>
      </c>
      <c r="H179" t="s">
        <v>62</v>
      </c>
      <c r="J179" t="s">
        <v>1149</v>
      </c>
      <c r="K179" s="61">
        <v>43907.779166666667</v>
      </c>
      <c r="M179" t="s">
        <v>11118</v>
      </c>
      <c r="N179" t="s">
        <v>342</v>
      </c>
      <c r="O179" t="s">
        <v>349</v>
      </c>
      <c r="P179" t="s">
        <v>15826</v>
      </c>
      <c r="Q179" t="s">
        <v>15827</v>
      </c>
    </row>
    <row r="180" spans="1:17" hidden="1">
      <c r="A180" t="s">
        <v>15296</v>
      </c>
      <c r="B180" t="s">
        <v>106</v>
      </c>
      <c r="C180" t="s">
        <v>214</v>
      </c>
      <c r="D180" t="s">
        <v>10</v>
      </c>
      <c r="E180" t="s">
        <v>4650</v>
      </c>
      <c r="F180" t="s">
        <v>15297</v>
      </c>
      <c r="G180" t="s">
        <v>12</v>
      </c>
      <c r="H180" t="s">
        <v>205</v>
      </c>
      <c r="J180" t="s">
        <v>16</v>
      </c>
      <c r="K180" s="61">
        <v>43908.345833333333</v>
      </c>
      <c r="M180" t="s">
        <v>545</v>
      </c>
      <c r="N180" t="s">
        <v>342</v>
      </c>
      <c r="O180" t="s">
        <v>740</v>
      </c>
      <c r="P180" t="s">
        <v>15715</v>
      </c>
      <c r="Q180" t="s">
        <v>15716</v>
      </c>
    </row>
    <row r="181" spans="1:17" hidden="1">
      <c r="A181" t="s">
        <v>15298</v>
      </c>
      <c r="B181" t="s">
        <v>106</v>
      </c>
      <c r="C181" t="s">
        <v>214</v>
      </c>
      <c r="D181" t="s">
        <v>20</v>
      </c>
      <c r="E181" t="s">
        <v>8869</v>
      </c>
      <c r="F181" t="s">
        <v>15299</v>
      </c>
      <c r="G181" t="s">
        <v>12</v>
      </c>
      <c r="H181" t="s">
        <v>220</v>
      </c>
      <c r="J181" t="s">
        <v>30</v>
      </c>
      <c r="K181" s="61">
        <v>43908.374305555553</v>
      </c>
      <c r="M181" t="s">
        <v>8871</v>
      </c>
      <c r="N181" t="s">
        <v>342</v>
      </c>
      <c r="O181" t="s">
        <v>348</v>
      </c>
      <c r="P181" t="s">
        <v>6334</v>
      </c>
      <c r="Q181" t="s">
        <v>1671</v>
      </c>
    </row>
    <row r="182" spans="1:17" hidden="1">
      <c r="A182" t="s">
        <v>15300</v>
      </c>
      <c r="B182" t="s">
        <v>106</v>
      </c>
      <c r="C182" t="s">
        <v>214</v>
      </c>
      <c r="D182" t="s">
        <v>20</v>
      </c>
      <c r="E182" t="s">
        <v>682</v>
      </c>
      <c r="F182" t="s">
        <v>15301</v>
      </c>
      <c r="G182" t="s">
        <v>18</v>
      </c>
      <c r="H182" t="s">
        <v>705</v>
      </c>
      <c r="J182" t="s">
        <v>8525</v>
      </c>
      <c r="K182" s="61">
        <v>43908.424305555556</v>
      </c>
      <c r="M182" t="s">
        <v>683</v>
      </c>
      <c r="N182" t="s">
        <v>342</v>
      </c>
      <c r="O182" t="s">
        <v>344</v>
      </c>
      <c r="P182" t="s">
        <v>15828</v>
      </c>
      <c r="Q182" t="s">
        <v>15829</v>
      </c>
    </row>
    <row r="183" spans="1:17" hidden="1">
      <c r="A183" t="s">
        <v>15302</v>
      </c>
      <c r="B183" t="s">
        <v>106</v>
      </c>
      <c r="C183" t="s">
        <v>214</v>
      </c>
      <c r="D183" t="s">
        <v>10</v>
      </c>
      <c r="E183" t="s">
        <v>4750</v>
      </c>
      <c r="F183" t="s">
        <v>15303</v>
      </c>
      <c r="G183" t="s">
        <v>18</v>
      </c>
      <c r="H183" t="s">
        <v>705</v>
      </c>
      <c r="J183" t="s">
        <v>40</v>
      </c>
      <c r="K183" s="61">
        <v>43908.409722222219</v>
      </c>
      <c r="M183" t="s">
        <v>472</v>
      </c>
      <c r="N183" t="s">
        <v>342</v>
      </c>
      <c r="O183" t="s">
        <v>344</v>
      </c>
      <c r="P183" t="s">
        <v>15830</v>
      </c>
      <c r="Q183" t="s">
        <v>15831</v>
      </c>
    </row>
    <row r="184" spans="1:17" hidden="1">
      <c r="A184" t="s">
        <v>15304</v>
      </c>
      <c r="B184" t="s">
        <v>106</v>
      </c>
      <c r="C184" t="s">
        <v>214</v>
      </c>
      <c r="D184" t="s">
        <v>10</v>
      </c>
      <c r="E184" t="s">
        <v>50</v>
      </c>
      <c r="F184" t="s">
        <v>15305</v>
      </c>
      <c r="G184" t="s">
        <v>22</v>
      </c>
      <c r="H184" t="s">
        <v>50</v>
      </c>
      <c r="J184" t="s">
        <v>24</v>
      </c>
      <c r="K184" s="61">
        <v>43908.443055555559</v>
      </c>
      <c r="M184" t="s">
        <v>416</v>
      </c>
      <c r="N184" t="s">
        <v>342</v>
      </c>
      <c r="O184" t="s">
        <v>740</v>
      </c>
      <c r="P184" t="s">
        <v>103</v>
      </c>
      <c r="Q184" t="s">
        <v>15832</v>
      </c>
    </row>
    <row r="185" spans="1:17">
      <c r="A185" t="s">
        <v>15306</v>
      </c>
      <c r="B185" t="s">
        <v>106</v>
      </c>
      <c r="C185" t="s">
        <v>214</v>
      </c>
      <c r="D185" t="s">
        <v>20</v>
      </c>
      <c r="E185" t="s">
        <v>59</v>
      </c>
      <c r="F185" t="s">
        <v>15307</v>
      </c>
      <c r="G185" t="s">
        <v>6306</v>
      </c>
      <c r="H185" t="s">
        <v>14169</v>
      </c>
      <c r="J185" t="s">
        <v>14260</v>
      </c>
      <c r="K185" s="61">
        <v>43908.505555555559</v>
      </c>
      <c r="M185" t="s">
        <v>14412</v>
      </c>
      <c r="N185" t="s">
        <v>353</v>
      </c>
      <c r="O185" t="s">
        <v>742</v>
      </c>
      <c r="P185" t="s">
        <v>103</v>
      </c>
      <c r="Q185" t="s">
        <v>15833</v>
      </c>
    </row>
    <row r="186" spans="1:17" hidden="1">
      <c r="A186" t="s">
        <v>15308</v>
      </c>
      <c r="B186" t="s">
        <v>106</v>
      </c>
      <c r="C186" t="s">
        <v>214</v>
      </c>
      <c r="D186" t="s">
        <v>10</v>
      </c>
      <c r="E186" t="s">
        <v>641</v>
      </c>
      <c r="F186" t="s">
        <v>15309</v>
      </c>
      <c r="G186" t="s">
        <v>18</v>
      </c>
      <c r="H186" t="s">
        <v>705</v>
      </c>
      <c r="J186" t="s">
        <v>40</v>
      </c>
      <c r="K186" s="61">
        <v>43908.536805555559</v>
      </c>
      <c r="M186" t="s">
        <v>675</v>
      </c>
      <c r="N186" t="s">
        <v>342</v>
      </c>
      <c r="O186" t="s">
        <v>344</v>
      </c>
      <c r="P186" t="s">
        <v>15834</v>
      </c>
      <c r="Q186" t="s">
        <v>15834</v>
      </c>
    </row>
    <row r="187" spans="1:17" hidden="1">
      <c r="A187" t="s">
        <v>15310</v>
      </c>
      <c r="B187" t="s">
        <v>106</v>
      </c>
      <c r="C187" t="s">
        <v>214</v>
      </c>
      <c r="D187" t="s">
        <v>10</v>
      </c>
      <c r="E187" t="s">
        <v>15311</v>
      </c>
      <c r="F187" t="s">
        <v>15312</v>
      </c>
      <c r="G187" t="s">
        <v>18</v>
      </c>
      <c r="H187" t="s">
        <v>705</v>
      </c>
      <c r="J187" t="s">
        <v>40</v>
      </c>
      <c r="K187" s="61">
        <v>43908.52847222222</v>
      </c>
      <c r="M187" t="s">
        <v>15835</v>
      </c>
      <c r="N187" t="s">
        <v>342</v>
      </c>
      <c r="O187" t="s">
        <v>344</v>
      </c>
      <c r="P187" t="s">
        <v>15765</v>
      </c>
      <c r="Q187" t="s">
        <v>15836</v>
      </c>
    </row>
    <row r="188" spans="1:17" hidden="1">
      <c r="A188" t="s">
        <v>15313</v>
      </c>
      <c r="B188" t="s">
        <v>106</v>
      </c>
      <c r="C188" t="s">
        <v>214</v>
      </c>
      <c r="D188" t="s">
        <v>10</v>
      </c>
      <c r="E188" t="s">
        <v>8014</v>
      </c>
      <c r="F188" t="s">
        <v>15314</v>
      </c>
      <c r="G188" t="s">
        <v>12</v>
      </c>
      <c r="H188" t="s">
        <v>2042</v>
      </c>
      <c r="J188" t="s">
        <v>56</v>
      </c>
      <c r="K188" s="61">
        <v>43908.661111111112</v>
      </c>
      <c r="M188" t="s">
        <v>8016</v>
      </c>
      <c r="N188" t="s">
        <v>342</v>
      </c>
      <c r="O188" t="s">
        <v>344</v>
      </c>
      <c r="P188" t="s">
        <v>15837</v>
      </c>
      <c r="Q188" t="s">
        <v>15838</v>
      </c>
    </row>
    <row r="189" spans="1:17" hidden="1">
      <c r="A189" t="s">
        <v>15315</v>
      </c>
      <c r="B189" t="s">
        <v>106</v>
      </c>
      <c r="C189" t="s">
        <v>214</v>
      </c>
      <c r="D189" t="s">
        <v>20</v>
      </c>
      <c r="E189" t="s">
        <v>4650</v>
      </c>
      <c r="F189" t="s">
        <v>15316</v>
      </c>
      <c r="G189" t="s">
        <v>12</v>
      </c>
      <c r="H189" t="s">
        <v>157</v>
      </c>
      <c r="J189" t="s">
        <v>87</v>
      </c>
      <c r="K189" s="61">
        <v>43909.359722222223</v>
      </c>
      <c r="M189" t="s">
        <v>545</v>
      </c>
      <c r="N189" t="s">
        <v>342</v>
      </c>
      <c r="O189" t="s">
        <v>346</v>
      </c>
      <c r="P189" t="s">
        <v>15839</v>
      </c>
      <c r="Q189" t="s">
        <v>785</v>
      </c>
    </row>
    <row r="190" spans="1:17" hidden="1">
      <c r="A190" t="s">
        <v>15317</v>
      </c>
      <c r="B190" t="s">
        <v>106</v>
      </c>
      <c r="C190" t="s">
        <v>214</v>
      </c>
      <c r="D190" t="s">
        <v>10</v>
      </c>
      <c r="E190" t="s">
        <v>14024</v>
      </c>
      <c r="F190" t="s">
        <v>15318</v>
      </c>
      <c r="G190" t="s">
        <v>18</v>
      </c>
      <c r="H190" t="s">
        <v>11249</v>
      </c>
      <c r="J190" t="s">
        <v>19</v>
      </c>
      <c r="K190" s="61">
        <v>43909.40347222222</v>
      </c>
      <c r="M190" t="s">
        <v>14400</v>
      </c>
      <c r="N190" t="s">
        <v>342</v>
      </c>
      <c r="O190" t="s">
        <v>740</v>
      </c>
      <c r="P190" t="s">
        <v>13475</v>
      </c>
      <c r="Q190" t="s">
        <v>13573</v>
      </c>
    </row>
    <row r="191" spans="1:17" hidden="1">
      <c r="A191" t="s">
        <v>15319</v>
      </c>
      <c r="B191" t="s">
        <v>106</v>
      </c>
      <c r="C191" t="s">
        <v>214</v>
      </c>
      <c r="D191" t="s">
        <v>20</v>
      </c>
      <c r="E191" t="s">
        <v>8869</v>
      </c>
      <c r="F191" t="s">
        <v>15320</v>
      </c>
      <c r="G191" t="s">
        <v>12</v>
      </c>
      <c r="H191" t="s">
        <v>220</v>
      </c>
      <c r="J191" t="s">
        <v>30</v>
      </c>
      <c r="K191" s="61">
        <v>43909.435416666667</v>
      </c>
      <c r="M191" t="s">
        <v>8871</v>
      </c>
      <c r="N191" t="s">
        <v>342</v>
      </c>
      <c r="O191" t="s">
        <v>348</v>
      </c>
      <c r="P191" t="s">
        <v>6334</v>
      </c>
      <c r="Q191" t="s">
        <v>1671</v>
      </c>
    </row>
    <row r="192" spans="1:17" hidden="1">
      <c r="A192" t="s">
        <v>15321</v>
      </c>
      <c r="B192" t="s">
        <v>106</v>
      </c>
      <c r="C192" t="s">
        <v>214</v>
      </c>
      <c r="D192" t="s">
        <v>10</v>
      </c>
      <c r="E192" t="s">
        <v>15268</v>
      </c>
      <c r="F192" t="s">
        <v>15322</v>
      </c>
      <c r="G192" t="s">
        <v>18</v>
      </c>
      <c r="H192" t="s">
        <v>39</v>
      </c>
      <c r="J192" t="s">
        <v>11953</v>
      </c>
      <c r="K192" s="61">
        <v>43909.438194444447</v>
      </c>
      <c r="M192" t="s">
        <v>15812</v>
      </c>
      <c r="N192" t="s">
        <v>342</v>
      </c>
      <c r="O192" t="s">
        <v>343</v>
      </c>
      <c r="P192" t="s">
        <v>103</v>
      </c>
      <c r="Q192" t="s">
        <v>759</v>
      </c>
    </row>
    <row r="193" spans="1:17">
      <c r="A193" t="s">
        <v>15323</v>
      </c>
      <c r="B193" t="s">
        <v>106</v>
      </c>
      <c r="C193" t="s">
        <v>214</v>
      </c>
      <c r="D193" t="s">
        <v>20</v>
      </c>
      <c r="E193" t="s">
        <v>15324</v>
      </c>
      <c r="F193" t="s">
        <v>15325</v>
      </c>
      <c r="G193" t="s">
        <v>6306</v>
      </c>
      <c r="H193" t="s">
        <v>14169</v>
      </c>
      <c r="J193" t="s">
        <v>14260</v>
      </c>
      <c r="K193" s="61">
        <v>43909.446527777778</v>
      </c>
      <c r="M193" t="s">
        <v>12269</v>
      </c>
      <c r="N193" t="s">
        <v>353</v>
      </c>
      <c r="O193" t="s">
        <v>742</v>
      </c>
      <c r="P193" t="s">
        <v>103</v>
      </c>
      <c r="Q193" t="s">
        <v>2502</v>
      </c>
    </row>
    <row r="194" spans="1:17" hidden="1">
      <c r="A194" t="s">
        <v>15326</v>
      </c>
      <c r="B194" t="s">
        <v>106</v>
      </c>
      <c r="C194" t="s">
        <v>214</v>
      </c>
      <c r="D194" t="s">
        <v>20</v>
      </c>
      <c r="E194" t="s">
        <v>2044</v>
      </c>
      <c r="F194" t="s">
        <v>15327</v>
      </c>
      <c r="G194" t="s">
        <v>18</v>
      </c>
      <c r="H194" t="s">
        <v>39</v>
      </c>
      <c r="J194" t="s">
        <v>11953</v>
      </c>
      <c r="K194" s="61">
        <v>43909.45</v>
      </c>
      <c r="M194" t="s">
        <v>3870</v>
      </c>
      <c r="N194" t="s">
        <v>342</v>
      </c>
      <c r="O194" t="s">
        <v>343</v>
      </c>
      <c r="P194" t="s">
        <v>103</v>
      </c>
      <c r="Q194" t="s">
        <v>749</v>
      </c>
    </row>
    <row r="195" spans="1:17" hidden="1">
      <c r="A195" t="s">
        <v>15328</v>
      </c>
      <c r="B195" t="s">
        <v>9</v>
      </c>
      <c r="C195" t="s">
        <v>214</v>
      </c>
      <c r="D195" t="s">
        <v>10</v>
      </c>
      <c r="E195" t="s">
        <v>1046</v>
      </c>
      <c r="F195" t="s">
        <v>15329</v>
      </c>
      <c r="G195" t="s">
        <v>6306</v>
      </c>
      <c r="H195" t="s">
        <v>1918</v>
      </c>
      <c r="J195" t="s">
        <v>1919</v>
      </c>
      <c r="K195" s="61">
        <v>43909.451388888891</v>
      </c>
      <c r="M195" t="s">
        <v>1048</v>
      </c>
      <c r="N195" t="s">
        <v>342</v>
      </c>
      <c r="O195" t="s">
        <v>347</v>
      </c>
      <c r="P195" t="s">
        <v>103</v>
      </c>
      <c r="Q195" t="s">
        <v>749</v>
      </c>
    </row>
    <row r="196" spans="1:17" hidden="1">
      <c r="A196" t="s">
        <v>15330</v>
      </c>
      <c r="B196" t="s">
        <v>106</v>
      </c>
      <c r="C196" t="s">
        <v>214</v>
      </c>
      <c r="D196" t="s">
        <v>10</v>
      </c>
      <c r="E196" t="s">
        <v>6991</v>
      </c>
      <c r="F196" t="s">
        <v>15331</v>
      </c>
      <c r="G196" t="s">
        <v>12</v>
      </c>
      <c r="H196" t="s">
        <v>220</v>
      </c>
      <c r="J196" t="s">
        <v>30</v>
      </c>
      <c r="K196" s="61">
        <v>43909.486111111109</v>
      </c>
      <c r="M196" t="s">
        <v>507</v>
      </c>
      <c r="N196" t="s">
        <v>342</v>
      </c>
      <c r="O196" t="s">
        <v>348</v>
      </c>
      <c r="P196" t="s">
        <v>6334</v>
      </c>
      <c r="Q196" t="s">
        <v>15840</v>
      </c>
    </row>
    <row r="197" spans="1:17" hidden="1">
      <c r="A197" t="s">
        <v>15332</v>
      </c>
      <c r="B197" t="s">
        <v>106</v>
      </c>
      <c r="C197" t="s">
        <v>214</v>
      </c>
      <c r="D197" t="s">
        <v>10</v>
      </c>
      <c r="E197" t="s">
        <v>2730</v>
      </c>
      <c r="F197" t="s">
        <v>15333</v>
      </c>
      <c r="G197" t="s">
        <v>18</v>
      </c>
      <c r="H197" t="s">
        <v>705</v>
      </c>
      <c r="J197" t="s">
        <v>40</v>
      </c>
      <c r="K197" s="61">
        <v>43909.490277777775</v>
      </c>
      <c r="M197" t="s">
        <v>8526</v>
      </c>
      <c r="N197" t="s">
        <v>342</v>
      </c>
      <c r="O197" t="s">
        <v>344</v>
      </c>
      <c r="P197" t="s">
        <v>15828</v>
      </c>
      <c r="Q197" t="s">
        <v>15829</v>
      </c>
    </row>
    <row r="198" spans="1:17" hidden="1">
      <c r="A198" t="s">
        <v>15334</v>
      </c>
      <c r="B198" t="s">
        <v>106</v>
      </c>
      <c r="C198" t="s">
        <v>214</v>
      </c>
      <c r="D198" t="s">
        <v>20</v>
      </c>
      <c r="E198" t="s">
        <v>698</v>
      </c>
      <c r="F198" t="s">
        <v>15335</v>
      </c>
      <c r="G198" t="s">
        <v>12</v>
      </c>
      <c r="H198" t="s">
        <v>62</v>
      </c>
      <c r="J198" t="s">
        <v>1149</v>
      </c>
      <c r="K198" s="61">
        <v>43909.599999999999</v>
      </c>
      <c r="M198" t="s">
        <v>15841</v>
      </c>
      <c r="N198" t="s">
        <v>342</v>
      </c>
      <c r="O198" t="s">
        <v>349</v>
      </c>
      <c r="P198" t="s">
        <v>5954</v>
      </c>
      <c r="Q198" t="s">
        <v>5954</v>
      </c>
    </row>
    <row r="199" spans="1:17" hidden="1">
      <c r="A199" t="s">
        <v>15336</v>
      </c>
      <c r="B199" t="s">
        <v>106</v>
      </c>
      <c r="C199" t="s">
        <v>214</v>
      </c>
      <c r="D199" t="s">
        <v>10</v>
      </c>
      <c r="E199" t="s">
        <v>76</v>
      </c>
      <c r="F199" t="s">
        <v>15337</v>
      </c>
      <c r="G199" t="s">
        <v>12</v>
      </c>
      <c r="H199" t="s">
        <v>1018</v>
      </c>
      <c r="J199" t="s">
        <v>224</v>
      </c>
      <c r="K199" s="61">
        <v>43909.63958333333</v>
      </c>
      <c r="M199" t="s">
        <v>531</v>
      </c>
      <c r="N199" t="s">
        <v>342</v>
      </c>
      <c r="O199" t="s">
        <v>349</v>
      </c>
      <c r="P199" t="s">
        <v>103</v>
      </c>
      <c r="Q199" t="s">
        <v>749</v>
      </c>
    </row>
    <row r="200" spans="1:17" hidden="1">
      <c r="A200" t="s">
        <v>15338</v>
      </c>
      <c r="B200" t="s">
        <v>9</v>
      </c>
      <c r="C200" t="s">
        <v>214</v>
      </c>
      <c r="D200" t="s">
        <v>20</v>
      </c>
      <c r="E200" t="s">
        <v>293</v>
      </c>
      <c r="F200" t="s">
        <v>15339</v>
      </c>
      <c r="G200" t="s">
        <v>6306</v>
      </c>
      <c r="H200" t="s">
        <v>1918</v>
      </c>
      <c r="J200" t="s">
        <v>1919</v>
      </c>
      <c r="K200" s="61">
        <v>43909.658333333333</v>
      </c>
      <c r="M200" t="s">
        <v>390</v>
      </c>
      <c r="N200" t="s">
        <v>342</v>
      </c>
      <c r="O200" t="s">
        <v>347</v>
      </c>
      <c r="P200" t="s">
        <v>103</v>
      </c>
      <c r="Q200" t="s">
        <v>15842</v>
      </c>
    </row>
    <row r="201" spans="1:17">
      <c r="A201" t="s">
        <v>15340</v>
      </c>
      <c r="B201" t="s">
        <v>106</v>
      </c>
      <c r="C201" t="s">
        <v>214</v>
      </c>
      <c r="D201" t="s">
        <v>20</v>
      </c>
      <c r="E201" t="s">
        <v>293</v>
      </c>
      <c r="F201" t="s">
        <v>15341</v>
      </c>
      <c r="G201" t="s">
        <v>6306</v>
      </c>
      <c r="H201" t="s">
        <v>14169</v>
      </c>
      <c r="J201" t="s">
        <v>14260</v>
      </c>
      <c r="K201" s="61">
        <v>43909.659722222219</v>
      </c>
      <c r="M201" t="s">
        <v>390</v>
      </c>
      <c r="N201" t="s">
        <v>342</v>
      </c>
      <c r="O201" t="s">
        <v>347</v>
      </c>
      <c r="P201" t="s">
        <v>103</v>
      </c>
      <c r="Q201" t="s">
        <v>2502</v>
      </c>
    </row>
    <row r="202" spans="1:17" hidden="1">
      <c r="A202" t="s">
        <v>15342</v>
      </c>
      <c r="B202" t="s">
        <v>9</v>
      </c>
      <c r="C202" t="s">
        <v>214</v>
      </c>
      <c r="D202" t="s">
        <v>10</v>
      </c>
      <c r="E202" t="s">
        <v>466</v>
      </c>
      <c r="F202" t="s">
        <v>15343</v>
      </c>
      <c r="G202" t="s">
        <v>18</v>
      </c>
      <c r="H202" t="s">
        <v>39</v>
      </c>
      <c r="J202" t="s">
        <v>11953</v>
      </c>
      <c r="K202" s="61">
        <v>43909.728472222225</v>
      </c>
      <c r="M202" t="s">
        <v>467</v>
      </c>
      <c r="N202" t="s">
        <v>342</v>
      </c>
      <c r="O202" t="s">
        <v>346</v>
      </c>
      <c r="P202" t="s">
        <v>7562</v>
      </c>
      <c r="Q202" t="s">
        <v>7562</v>
      </c>
    </row>
    <row r="203" spans="1:17" hidden="1">
      <c r="A203" t="s">
        <v>15344</v>
      </c>
      <c r="B203" t="s">
        <v>106</v>
      </c>
      <c r="C203" t="s">
        <v>214</v>
      </c>
      <c r="D203" t="s">
        <v>20</v>
      </c>
      <c r="E203" t="s">
        <v>650</v>
      </c>
      <c r="F203" t="s">
        <v>15345</v>
      </c>
      <c r="G203" t="s">
        <v>18</v>
      </c>
      <c r="H203" t="s">
        <v>11249</v>
      </c>
      <c r="J203" t="s">
        <v>19</v>
      </c>
      <c r="K203" s="61">
        <v>43909.75</v>
      </c>
      <c r="M203" t="s">
        <v>651</v>
      </c>
      <c r="N203" t="s">
        <v>342</v>
      </c>
      <c r="O203" t="s">
        <v>349</v>
      </c>
      <c r="P203" t="s">
        <v>15843</v>
      </c>
      <c r="Q203" t="s">
        <v>15844</v>
      </c>
    </row>
    <row r="204" spans="1:17" hidden="1">
      <c r="A204" t="s">
        <v>15346</v>
      </c>
      <c r="B204" t="s">
        <v>106</v>
      </c>
      <c r="C204" t="s">
        <v>214</v>
      </c>
      <c r="D204" t="s">
        <v>10</v>
      </c>
      <c r="E204" t="s">
        <v>76</v>
      </c>
      <c r="F204" t="s">
        <v>15347</v>
      </c>
      <c r="G204" t="s">
        <v>12</v>
      </c>
      <c r="H204" t="s">
        <v>11845</v>
      </c>
      <c r="J204" t="s">
        <v>53</v>
      </c>
      <c r="K204" s="61">
        <v>43909.756249999999</v>
      </c>
      <c r="M204" t="s">
        <v>531</v>
      </c>
      <c r="N204" t="s">
        <v>342</v>
      </c>
      <c r="O204" t="s">
        <v>347</v>
      </c>
      <c r="P204" t="s">
        <v>103</v>
      </c>
      <c r="Q204" t="s">
        <v>15845</v>
      </c>
    </row>
    <row r="205" spans="1:17" hidden="1">
      <c r="A205" t="s">
        <v>15348</v>
      </c>
      <c r="B205" t="s">
        <v>9</v>
      </c>
      <c r="C205" t="s">
        <v>214</v>
      </c>
      <c r="D205" t="s">
        <v>20</v>
      </c>
      <c r="E205" t="s">
        <v>134</v>
      </c>
      <c r="F205" t="s">
        <v>15349</v>
      </c>
      <c r="G205" t="s">
        <v>18</v>
      </c>
      <c r="H205" t="s">
        <v>39</v>
      </c>
      <c r="J205" t="s">
        <v>11953</v>
      </c>
      <c r="K205" s="61">
        <v>43909.76458333333</v>
      </c>
      <c r="M205" t="s">
        <v>382</v>
      </c>
      <c r="N205" t="s">
        <v>342</v>
      </c>
      <c r="O205" t="s">
        <v>346</v>
      </c>
      <c r="P205" t="s">
        <v>7562</v>
      </c>
      <c r="Q205" t="s">
        <v>7562</v>
      </c>
    </row>
    <row r="206" spans="1:17" hidden="1">
      <c r="A206" t="s">
        <v>15350</v>
      </c>
      <c r="B206" t="s">
        <v>106</v>
      </c>
      <c r="C206" t="s">
        <v>214</v>
      </c>
      <c r="D206" t="s">
        <v>10</v>
      </c>
      <c r="E206" t="s">
        <v>4750</v>
      </c>
      <c r="F206" t="s">
        <v>15351</v>
      </c>
      <c r="G206" t="s">
        <v>12</v>
      </c>
      <c r="H206" t="s">
        <v>216</v>
      </c>
      <c r="J206" t="s">
        <v>45</v>
      </c>
      <c r="K206" s="61">
        <v>43910.384027777778</v>
      </c>
      <c r="M206" t="s">
        <v>472</v>
      </c>
      <c r="N206" t="s">
        <v>342</v>
      </c>
      <c r="O206" t="s">
        <v>740</v>
      </c>
      <c r="P206" t="s">
        <v>15846</v>
      </c>
      <c r="Q206" t="s">
        <v>15847</v>
      </c>
    </row>
    <row r="207" spans="1:17" hidden="1">
      <c r="A207" t="s">
        <v>15352</v>
      </c>
      <c r="B207" t="s">
        <v>106</v>
      </c>
      <c r="C207" t="s">
        <v>214</v>
      </c>
      <c r="D207" t="s">
        <v>10</v>
      </c>
      <c r="E207" t="s">
        <v>200</v>
      </c>
      <c r="F207" t="s">
        <v>15353</v>
      </c>
      <c r="G207" t="s">
        <v>12</v>
      </c>
      <c r="H207" t="s">
        <v>179</v>
      </c>
      <c r="J207" t="s">
        <v>58</v>
      </c>
      <c r="K207" s="61">
        <v>43910.393055555556</v>
      </c>
      <c r="M207" t="s">
        <v>383</v>
      </c>
      <c r="N207" t="s">
        <v>342</v>
      </c>
      <c r="O207" t="s">
        <v>740</v>
      </c>
      <c r="P207" t="s">
        <v>15848</v>
      </c>
      <c r="Q207" t="s">
        <v>15849</v>
      </c>
    </row>
    <row r="208" spans="1:17" hidden="1">
      <c r="A208" t="s">
        <v>15354</v>
      </c>
      <c r="B208" t="s">
        <v>106</v>
      </c>
      <c r="C208" t="s">
        <v>214</v>
      </c>
      <c r="D208" t="s">
        <v>10</v>
      </c>
      <c r="E208" t="s">
        <v>200</v>
      </c>
      <c r="F208" t="s">
        <v>10758</v>
      </c>
      <c r="G208" t="s">
        <v>12</v>
      </c>
      <c r="H208" t="s">
        <v>179</v>
      </c>
      <c r="J208" t="s">
        <v>58</v>
      </c>
      <c r="K208" s="61">
        <v>43910.395138888889</v>
      </c>
      <c r="M208" t="s">
        <v>383</v>
      </c>
      <c r="N208" t="s">
        <v>342</v>
      </c>
      <c r="O208" t="s">
        <v>740</v>
      </c>
      <c r="P208" t="s">
        <v>15850</v>
      </c>
      <c r="Q208" t="s">
        <v>15851</v>
      </c>
    </row>
    <row r="209" spans="1:17" hidden="1">
      <c r="A209" t="s">
        <v>15355</v>
      </c>
      <c r="B209" t="s">
        <v>106</v>
      </c>
      <c r="C209" t="s">
        <v>214</v>
      </c>
      <c r="D209" t="s">
        <v>10</v>
      </c>
      <c r="E209" t="s">
        <v>15234</v>
      </c>
      <c r="F209" t="s">
        <v>15356</v>
      </c>
      <c r="G209" t="s">
        <v>12</v>
      </c>
      <c r="H209" t="s">
        <v>179</v>
      </c>
      <c r="J209" t="s">
        <v>58</v>
      </c>
      <c r="K209" s="61">
        <v>43910.431944444441</v>
      </c>
      <c r="M209" t="s">
        <v>383</v>
      </c>
      <c r="N209" t="s">
        <v>342</v>
      </c>
      <c r="O209" t="s">
        <v>740</v>
      </c>
      <c r="P209" t="s">
        <v>15852</v>
      </c>
      <c r="Q209" t="s">
        <v>15853</v>
      </c>
    </row>
    <row r="210" spans="1:17" hidden="1">
      <c r="A210" t="s">
        <v>15357</v>
      </c>
      <c r="B210" t="s">
        <v>106</v>
      </c>
      <c r="C210" t="s">
        <v>214</v>
      </c>
      <c r="D210" t="s">
        <v>10</v>
      </c>
      <c r="E210" t="s">
        <v>160</v>
      </c>
      <c r="F210" t="s">
        <v>15358</v>
      </c>
      <c r="G210" t="s">
        <v>12</v>
      </c>
      <c r="H210" t="s">
        <v>220</v>
      </c>
      <c r="J210" t="s">
        <v>30</v>
      </c>
      <c r="K210" s="61">
        <v>43910.448611111111</v>
      </c>
      <c r="M210" t="s">
        <v>615</v>
      </c>
      <c r="N210" t="s">
        <v>342</v>
      </c>
      <c r="O210" t="s">
        <v>348</v>
      </c>
      <c r="P210" t="s">
        <v>11284</v>
      </c>
      <c r="Q210" t="s">
        <v>15854</v>
      </c>
    </row>
    <row r="211" spans="1:17" hidden="1">
      <c r="A211" t="s">
        <v>15359</v>
      </c>
      <c r="B211" t="s">
        <v>15</v>
      </c>
      <c r="C211" t="s">
        <v>214</v>
      </c>
      <c r="D211" t="s">
        <v>10</v>
      </c>
      <c r="E211" t="s">
        <v>252</v>
      </c>
      <c r="F211" t="s">
        <v>15360</v>
      </c>
      <c r="G211" t="s">
        <v>6306</v>
      </c>
      <c r="H211" t="s">
        <v>13984</v>
      </c>
      <c r="J211" t="s">
        <v>14257</v>
      </c>
      <c r="K211" s="61">
        <v>43910.45416666667</v>
      </c>
      <c r="M211" t="s">
        <v>2247</v>
      </c>
      <c r="N211" t="s">
        <v>342</v>
      </c>
      <c r="O211" t="s">
        <v>343</v>
      </c>
      <c r="P211" t="s">
        <v>103</v>
      </c>
      <c r="Q211" t="s">
        <v>749</v>
      </c>
    </row>
    <row r="212" spans="1:17" hidden="1">
      <c r="A212" t="s">
        <v>15361</v>
      </c>
      <c r="B212" t="s">
        <v>106</v>
      </c>
      <c r="C212" t="s">
        <v>214</v>
      </c>
      <c r="D212" t="s">
        <v>10</v>
      </c>
      <c r="E212" t="s">
        <v>682</v>
      </c>
      <c r="F212" t="s">
        <v>15362</v>
      </c>
      <c r="G212" t="s">
        <v>18</v>
      </c>
      <c r="H212" t="s">
        <v>705</v>
      </c>
      <c r="J212" t="s">
        <v>40</v>
      </c>
      <c r="K212" s="61">
        <v>43910.459722222222</v>
      </c>
      <c r="M212" t="s">
        <v>683</v>
      </c>
      <c r="N212" t="s">
        <v>342</v>
      </c>
      <c r="O212" t="s">
        <v>344</v>
      </c>
      <c r="P212" t="s">
        <v>15855</v>
      </c>
      <c r="Q212" t="s">
        <v>15856</v>
      </c>
    </row>
    <row r="213" spans="1:17" hidden="1">
      <c r="A213" t="s">
        <v>15363</v>
      </c>
      <c r="B213" t="s">
        <v>106</v>
      </c>
      <c r="C213" t="s">
        <v>214</v>
      </c>
      <c r="D213" t="s">
        <v>20</v>
      </c>
      <c r="E213" t="s">
        <v>69</v>
      </c>
      <c r="F213" t="s">
        <v>15364</v>
      </c>
      <c r="G213" t="s">
        <v>12</v>
      </c>
      <c r="H213" t="s">
        <v>220</v>
      </c>
      <c r="J213" t="s">
        <v>30</v>
      </c>
      <c r="K213" s="61">
        <v>43910.461111111108</v>
      </c>
      <c r="M213" t="s">
        <v>603</v>
      </c>
      <c r="N213" t="s">
        <v>342</v>
      </c>
      <c r="O213" t="s">
        <v>348</v>
      </c>
      <c r="P213" t="s">
        <v>6334</v>
      </c>
      <c r="Q213" t="s">
        <v>7801</v>
      </c>
    </row>
    <row r="214" spans="1:17" hidden="1">
      <c r="A214" t="s">
        <v>15365</v>
      </c>
      <c r="B214" t="s">
        <v>9</v>
      </c>
      <c r="C214" t="s">
        <v>214</v>
      </c>
      <c r="D214" t="s">
        <v>10</v>
      </c>
      <c r="E214" t="s">
        <v>12875</v>
      </c>
      <c r="F214" t="s">
        <v>15366</v>
      </c>
      <c r="G214" t="s">
        <v>6306</v>
      </c>
      <c r="H214" t="s">
        <v>1918</v>
      </c>
      <c r="J214" t="s">
        <v>1919</v>
      </c>
      <c r="K214" s="61">
        <v>43910.482638888891</v>
      </c>
      <c r="M214" t="s">
        <v>13477</v>
      </c>
      <c r="N214" t="s">
        <v>342</v>
      </c>
      <c r="O214" t="s">
        <v>347</v>
      </c>
      <c r="P214" t="s">
        <v>103</v>
      </c>
      <c r="Q214" t="s">
        <v>15857</v>
      </c>
    </row>
    <row r="215" spans="1:17" hidden="1">
      <c r="A215" t="s">
        <v>15367</v>
      </c>
      <c r="B215" t="s">
        <v>106</v>
      </c>
      <c r="C215" t="s">
        <v>214</v>
      </c>
      <c r="D215" t="s">
        <v>10</v>
      </c>
      <c r="E215" t="s">
        <v>160</v>
      </c>
      <c r="F215" t="s">
        <v>15368</v>
      </c>
      <c r="G215" t="s">
        <v>12</v>
      </c>
      <c r="H215" t="s">
        <v>220</v>
      </c>
      <c r="J215" t="s">
        <v>30</v>
      </c>
      <c r="K215" s="61">
        <v>43910.520138888889</v>
      </c>
      <c r="M215" t="s">
        <v>615</v>
      </c>
      <c r="N215" t="s">
        <v>342</v>
      </c>
      <c r="O215" t="s">
        <v>348</v>
      </c>
      <c r="P215" t="s">
        <v>15705</v>
      </c>
      <c r="Q215" t="s">
        <v>15858</v>
      </c>
    </row>
    <row r="216" spans="1:17" hidden="1">
      <c r="A216" t="s">
        <v>15369</v>
      </c>
      <c r="B216" t="s">
        <v>106</v>
      </c>
      <c r="C216" t="s">
        <v>214</v>
      </c>
      <c r="D216" t="s">
        <v>20</v>
      </c>
      <c r="E216" t="s">
        <v>641</v>
      </c>
      <c r="F216" t="s">
        <v>15370</v>
      </c>
      <c r="G216" t="s">
        <v>12</v>
      </c>
      <c r="H216" t="s">
        <v>220</v>
      </c>
      <c r="J216" t="s">
        <v>63</v>
      </c>
      <c r="K216" s="61">
        <v>43910.550694444442</v>
      </c>
      <c r="M216" t="s">
        <v>675</v>
      </c>
      <c r="N216" t="s">
        <v>342</v>
      </c>
      <c r="O216" t="s">
        <v>348</v>
      </c>
      <c r="P216" t="s">
        <v>2820</v>
      </c>
      <c r="Q216" t="s">
        <v>15859</v>
      </c>
    </row>
    <row r="217" spans="1:17" hidden="1">
      <c r="A217" t="s">
        <v>15371</v>
      </c>
      <c r="B217" t="s">
        <v>15</v>
      </c>
      <c r="C217" t="s">
        <v>214</v>
      </c>
      <c r="D217" t="s">
        <v>10</v>
      </c>
      <c r="E217" t="s">
        <v>1730</v>
      </c>
      <c r="F217" t="s">
        <v>15372</v>
      </c>
      <c r="G217" t="s">
        <v>18</v>
      </c>
      <c r="H217" t="s">
        <v>11249</v>
      </c>
      <c r="J217" t="s">
        <v>19</v>
      </c>
      <c r="K217" s="61">
        <v>43910.6</v>
      </c>
      <c r="M217" t="s">
        <v>1732</v>
      </c>
      <c r="N217" t="s">
        <v>342</v>
      </c>
      <c r="O217" t="s">
        <v>343</v>
      </c>
      <c r="P217" t="s">
        <v>103</v>
      </c>
      <c r="Q217" t="s">
        <v>749</v>
      </c>
    </row>
    <row r="218" spans="1:17" hidden="1">
      <c r="A218" t="s">
        <v>15373</v>
      </c>
      <c r="B218" t="s">
        <v>9</v>
      </c>
      <c r="C218" t="s">
        <v>214</v>
      </c>
      <c r="D218" t="s">
        <v>10</v>
      </c>
      <c r="E218" t="s">
        <v>667</v>
      </c>
      <c r="F218" t="s">
        <v>15374</v>
      </c>
      <c r="G218" t="s">
        <v>139</v>
      </c>
      <c r="H218" t="s">
        <v>644</v>
      </c>
      <c r="J218" t="s">
        <v>40</v>
      </c>
      <c r="K218" s="61">
        <v>43910.650694444441</v>
      </c>
      <c r="M218" t="s">
        <v>668</v>
      </c>
      <c r="N218" t="s">
        <v>342</v>
      </c>
      <c r="O218" t="s">
        <v>351</v>
      </c>
      <c r="P218" t="s">
        <v>15860</v>
      </c>
      <c r="Q218" t="s">
        <v>15860</v>
      </c>
    </row>
    <row r="219" spans="1:17" hidden="1">
      <c r="A219" t="s">
        <v>15375</v>
      </c>
      <c r="B219" t="s">
        <v>106</v>
      </c>
      <c r="C219" t="s">
        <v>214</v>
      </c>
      <c r="D219" t="s">
        <v>10</v>
      </c>
      <c r="E219" t="s">
        <v>310</v>
      </c>
      <c r="F219" t="s">
        <v>15376</v>
      </c>
      <c r="G219" t="s">
        <v>18</v>
      </c>
      <c r="H219" t="s">
        <v>705</v>
      </c>
      <c r="J219" t="s">
        <v>45</v>
      </c>
      <c r="K219" s="61">
        <v>43910.668749999997</v>
      </c>
      <c r="M219" t="s">
        <v>410</v>
      </c>
      <c r="N219" t="s">
        <v>342</v>
      </c>
      <c r="O219" t="s">
        <v>344</v>
      </c>
      <c r="P219" t="s">
        <v>15861</v>
      </c>
      <c r="Q219" t="s">
        <v>15862</v>
      </c>
    </row>
    <row r="220" spans="1:17" hidden="1">
      <c r="A220" t="s">
        <v>15377</v>
      </c>
      <c r="B220" t="s">
        <v>106</v>
      </c>
      <c r="C220" t="s">
        <v>214</v>
      </c>
      <c r="D220" t="s">
        <v>20</v>
      </c>
      <c r="E220" t="s">
        <v>48</v>
      </c>
      <c r="F220" t="s">
        <v>15378</v>
      </c>
      <c r="G220" t="s">
        <v>12</v>
      </c>
      <c r="H220" t="s">
        <v>157</v>
      </c>
      <c r="J220" t="s">
        <v>180</v>
      </c>
      <c r="K220" s="61">
        <v>43910.729861111111</v>
      </c>
      <c r="M220" t="s">
        <v>438</v>
      </c>
      <c r="N220" t="s">
        <v>342</v>
      </c>
      <c r="O220" t="s">
        <v>348</v>
      </c>
      <c r="P220" t="s">
        <v>15863</v>
      </c>
      <c r="Q220" t="s">
        <v>785</v>
      </c>
    </row>
    <row r="221" spans="1:17" hidden="1">
      <c r="A221" t="s">
        <v>15379</v>
      </c>
      <c r="B221" t="s">
        <v>106</v>
      </c>
      <c r="C221" t="s">
        <v>214</v>
      </c>
      <c r="D221" t="s">
        <v>10</v>
      </c>
      <c r="E221" t="s">
        <v>524</v>
      </c>
      <c r="F221" t="s">
        <v>15380</v>
      </c>
      <c r="G221" t="s">
        <v>12</v>
      </c>
      <c r="H221" t="s">
        <v>220</v>
      </c>
      <c r="J221" t="s">
        <v>30</v>
      </c>
      <c r="K221" s="61">
        <v>43910.738194444442</v>
      </c>
      <c r="M221" t="s">
        <v>525</v>
      </c>
      <c r="N221" t="s">
        <v>342</v>
      </c>
      <c r="O221" t="s">
        <v>348</v>
      </c>
      <c r="P221" t="s">
        <v>11284</v>
      </c>
      <c r="Q221" t="s">
        <v>15864</v>
      </c>
    </row>
    <row r="222" spans="1:17" hidden="1">
      <c r="A222" t="s">
        <v>15381</v>
      </c>
      <c r="B222" t="s">
        <v>106</v>
      </c>
      <c r="C222" t="s">
        <v>214</v>
      </c>
      <c r="D222" t="s">
        <v>20</v>
      </c>
      <c r="E222" t="s">
        <v>4750</v>
      </c>
      <c r="F222" t="s">
        <v>15382</v>
      </c>
      <c r="G222" t="s">
        <v>12</v>
      </c>
      <c r="H222" t="s">
        <v>216</v>
      </c>
      <c r="J222" t="s">
        <v>45</v>
      </c>
      <c r="K222" s="61">
        <v>43910.753472222219</v>
      </c>
      <c r="M222" t="s">
        <v>472</v>
      </c>
      <c r="N222" t="s">
        <v>342</v>
      </c>
      <c r="O222" t="s">
        <v>740</v>
      </c>
      <c r="P222" t="s">
        <v>15865</v>
      </c>
      <c r="Q222" t="s">
        <v>15866</v>
      </c>
    </row>
    <row r="223" spans="1:17" hidden="1">
      <c r="A223" t="s">
        <v>15383</v>
      </c>
      <c r="B223" t="s">
        <v>106</v>
      </c>
      <c r="C223" t="s">
        <v>214</v>
      </c>
      <c r="D223" t="s">
        <v>20</v>
      </c>
      <c r="E223" t="s">
        <v>46</v>
      </c>
      <c r="F223" t="s">
        <v>15384</v>
      </c>
      <c r="G223" t="s">
        <v>12</v>
      </c>
      <c r="H223" t="s">
        <v>220</v>
      </c>
      <c r="J223" t="s">
        <v>30</v>
      </c>
      <c r="K223" s="61">
        <v>43910.761805555558</v>
      </c>
      <c r="M223" t="s">
        <v>600</v>
      </c>
      <c r="N223" t="s">
        <v>342</v>
      </c>
      <c r="O223" t="s">
        <v>348</v>
      </c>
      <c r="P223" t="s">
        <v>6334</v>
      </c>
      <c r="Q223" t="s">
        <v>15867</v>
      </c>
    </row>
    <row r="224" spans="1:17" hidden="1">
      <c r="A224" t="s">
        <v>15385</v>
      </c>
      <c r="B224" t="s">
        <v>106</v>
      </c>
      <c r="C224" t="s">
        <v>214</v>
      </c>
      <c r="D224" t="s">
        <v>20</v>
      </c>
      <c r="E224" t="s">
        <v>134</v>
      </c>
      <c r="F224" t="s">
        <v>15386</v>
      </c>
      <c r="G224" t="s">
        <v>12</v>
      </c>
      <c r="H224" t="s">
        <v>65</v>
      </c>
      <c r="J224" t="s">
        <v>202</v>
      </c>
      <c r="K224" s="61">
        <v>43910.772222222222</v>
      </c>
      <c r="M224" t="s">
        <v>382</v>
      </c>
      <c r="N224" t="s">
        <v>356</v>
      </c>
      <c r="O224" t="s">
        <v>349</v>
      </c>
      <c r="P224" t="s">
        <v>10030</v>
      </c>
      <c r="Q224" t="s">
        <v>15868</v>
      </c>
    </row>
    <row r="225" spans="1:17" hidden="1">
      <c r="A225" t="s">
        <v>15387</v>
      </c>
      <c r="B225" t="s">
        <v>15</v>
      </c>
      <c r="C225" t="s">
        <v>214</v>
      </c>
      <c r="D225" t="s">
        <v>10</v>
      </c>
      <c r="E225" t="s">
        <v>706</v>
      </c>
      <c r="F225" t="s">
        <v>15388</v>
      </c>
      <c r="G225" t="s">
        <v>18</v>
      </c>
      <c r="H225" t="s">
        <v>11249</v>
      </c>
      <c r="J225" t="s">
        <v>19</v>
      </c>
      <c r="K225" s="61">
        <v>43911.440972222219</v>
      </c>
      <c r="M225" t="s">
        <v>707</v>
      </c>
      <c r="N225" t="s">
        <v>342</v>
      </c>
      <c r="O225" t="s">
        <v>343</v>
      </c>
      <c r="P225" t="s">
        <v>103</v>
      </c>
      <c r="Q225" t="s">
        <v>749</v>
      </c>
    </row>
    <row r="226" spans="1:17" hidden="1">
      <c r="A226" t="s">
        <v>15389</v>
      </c>
      <c r="B226" t="s">
        <v>106</v>
      </c>
      <c r="C226" t="s">
        <v>214</v>
      </c>
      <c r="D226" t="s">
        <v>10</v>
      </c>
      <c r="E226" t="s">
        <v>200</v>
      </c>
      <c r="F226" t="s">
        <v>15390</v>
      </c>
      <c r="G226" t="s">
        <v>12</v>
      </c>
      <c r="H226" t="s">
        <v>179</v>
      </c>
      <c r="J226" t="s">
        <v>58</v>
      </c>
      <c r="K226" s="61">
        <v>43912.375694444447</v>
      </c>
      <c r="M226" t="s">
        <v>383</v>
      </c>
      <c r="N226" t="s">
        <v>342</v>
      </c>
      <c r="O226" t="s">
        <v>343</v>
      </c>
      <c r="P226" t="s">
        <v>15869</v>
      </c>
      <c r="Q226" t="s">
        <v>15870</v>
      </c>
    </row>
    <row r="227" spans="1:17" hidden="1">
      <c r="A227" t="s">
        <v>15391</v>
      </c>
      <c r="B227" t="s">
        <v>9</v>
      </c>
      <c r="C227" t="s">
        <v>214</v>
      </c>
      <c r="D227" t="s">
        <v>10</v>
      </c>
      <c r="E227" t="s">
        <v>682</v>
      </c>
      <c r="F227" t="s">
        <v>15392</v>
      </c>
      <c r="G227" t="s">
        <v>139</v>
      </c>
      <c r="H227" t="s">
        <v>682</v>
      </c>
      <c r="J227" t="s">
        <v>40</v>
      </c>
      <c r="K227" s="61">
        <v>43912.48541666667</v>
      </c>
      <c r="M227" t="s">
        <v>683</v>
      </c>
      <c r="N227" t="s">
        <v>342</v>
      </c>
      <c r="O227" t="s">
        <v>740</v>
      </c>
      <c r="P227" t="s">
        <v>103</v>
      </c>
      <c r="Q227" t="s">
        <v>759</v>
      </c>
    </row>
    <row r="228" spans="1:17" hidden="1">
      <c r="A228" t="s">
        <v>15393</v>
      </c>
      <c r="B228" t="s">
        <v>106</v>
      </c>
      <c r="C228" t="s">
        <v>214</v>
      </c>
      <c r="D228" t="s">
        <v>20</v>
      </c>
      <c r="E228" t="s">
        <v>15394</v>
      </c>
      <c r="F228" t="s">
        <v>15395</v>
      </c>
      <c r="G228" t="s">
        <v>12</v>
      </c>
      <c r="H228" t="s">
        <v>65</v>
      </c>
      <c r="J228" t="s">
        <v>92</v>
      </c>
      <c r="K228" s="61">
        <v>43913.386805555558</v>
      </c>
      <c r="M228" t="s">
        <v>15871</v>
      </c>
      <c r="N228" t="s">
        <v>342</v>
      </c>
      <c r="O228" t="s">
        <v>347</v>
      </c>
      <c r="P228" t="s">
        <v>15872</v>
      </c>
      <c r="Q228" t="s">
        <v>15873</v>
      </c>
    </row>
    <row r="229" spans="1:17" hidden="1">
      <c r="A229" t="s">
        <v>15396</v>
      </c>
      <c r="B229" t="s">
        <v>106</v>
      </c>
      <c r="C229" t="s">
        <v>214</v>
      </c>
      <c r="D229" t="s">
        <v>10</v>
      </c>
      <c r="E229" t="s">
        <v>121</v>
      </c>
      <c r="F229" t="s">
        <v>15397</v>
      </c>
      <c r="G229" t="s">
        <v>18</v>
      </c>
      <c r="H229" t="s">
        <v>9906</v>
      </c>
      <c r="J229" t="s">
        <v>101</v>
      </c>
      <c r="K229" s="61">
        <v>43913.419444444444</v>
      </c>
      <c r="M229" t="s">
        <v>373</v>
      </c>
      <c r="N229" t="s">
        <v>342</v>
      </c>
      <c r="O229" t="s">
        <v>344</v>
      </c>
      <c r="P229" t="s">
        <v>103</v>
      </c>
      <c r="Q229" t="s">
        <v>15874</v>
      </c>
    </row>
    <row r="230" spans="1:17" hidden="1">
      <c r="A230" t="s">
        <v>15398</v>
      </c>
      <c r="B230" t="s">
        <v>106</v>
      </c>
      <c r="C230" t="s">
        <v>214</v>
      </c>
      <c r="D230" t="s">
        <v>20</v>
      </c>
      <c r="E230" t="s">
        <v>8869</v>
      </c>
      <c r="F230" t="s">
        <v>15399</v>
      </c>
      <c r="G230" t="s">
        <v>12</v>
      </c>
      <c r="H230" t="s">
        <v>220</v>
      </c>
      <c r="J230" t="s">
        <v>30</v>
      </c>
      <c r="K230" s="61">
        <v>43913.433333333334</v>
      </c>
      <c r="M230" t="s">
        <v>8871</v>
      </c>
      <c r="N230" t="s">
        <v>342</v>
      </c>
      <c r="O230" t="s">
        <v>348</v>
      </c>
      <c r="P230" t="s">
        <v>6334</v>
      </c>
      <c r="Q230" t="s">
        <v>14315</v>
      </c>
    </row>
    <row r="231" spans="1:17" hidden="1">
      <c r="A231" t="s">
        <v>15400</v>
      </c>
      <c r="B231" t="s">
        <v>106</v>
      </c>
      <c r="C231" t="s">
        <v>214</v>
      </c>
      <c r="D231" t="s">
        <v>20</v>
      </c>
      <c r="E231" t="s">
        <v>11116</v>
      </c>
      <c r="F231" t="s">
        <v>15401</v>
      </c>
      <c r="G231" t="s">
        <v>12</v>
      </c>
      <c r="H231" t="s">
        <v>65</v>
      </c>
      <c r="J231" t="s">
        <v>92</v>
      </c>
      <c r="K231" s="61">
        <v>43913.450694444444</v>
      </c>
      <c r="M231" t="s">
        <v>11118</v>
      </c>
      <c r="N231" t="s">
        <v>342</v>
      </c>
      <c r="O231" t="s">
        <v>347</v>
      </c>
      <c r="P231" t="s">
        <v>15875</v>
      </c>
      <c r="Q231" t="s">
        <v>15876</v>
      </c>
    </row>
    <row r="232" spans="1:17" hidden="1">
      <c r="A232" t="s">
        <v>15402</v>
      </c>
      <c r="B232" t="s">
        <v>106</v>
      </c>
      <c r="C232" t="s">
        <v>214</v>
      </c>
      <c r="D232" t="s">
        <v>10</v>
      </c>
      <c r="E232" t="s">
        <v>8545</v>
      </c>
      <c r="F232" t="s">
        <v>15403</v>
      </c>
      <c r="G232" t="s">
        <v>12</v>
      </c>
      <c r="H232" t="s">
        <v>220</v>
      </c>
      <c r="J232" t="s">
        <v>30</v>
      </c>
      <c r="K232" s="61">
        <v>43913.467361111114</v>
      </c>
      <c r="M232" t="s">
        <v>8547</v>
      </c>
      <c r="N232" t="s">
        <v>342</v>
      </c>
      <c r="O232" t="s">
        <v>348</v>
      </c>
      <c r="P232" t="s">
        <v>15877</v>
      </c>
      <c r="Q232" t="s">
        <v>15878</v>
      </c>
    </row>
    <row r="233" spans="1:17">
      <c r="A233" t="s">
        <v>15404</v>
      </c>
      <c r="B233" t="s">
        <v>106</v>
      </c>
      <c r="C233" t="s">
        <v>214</v>
      </c>
      <c r="D233" t="s">
        <v>10</v>
      </c>
      <c r="E233" t="s">
        <v>61</v>
      </c>
      <c r="F233" t="s">
        <v>15405</v>
      </c>
      <c r="G233" t="s">
        <v>6306</v>
      </c>
      <c r="H233" t="s">
        <v>14169</v>
      </c>
      <c r="J233" t="s">
        <v>14260</v>
      </c>
      <c r="K233" s="61">
        <v>43913.472222222219</v>
      </c>
      <c r="M233" t="s">
        <v>2083</v>
      </c>
      <c r="N233" t="s">
        <v>353</v>
      </c>
      <c r="O233" t="s">
        <v>742</v>
      </c>
      <c r="P233" t="s">
        <v>103</v>
      </c>
      <c r="Q233" t="s">
        <v>15879</v>
      </c>
    </row>
    <row r="234" spans="1:17" hidden="1">
      <c r="A234" t="s">
        <v>15406</v>
      </c>
      <c r="B234" t="s">
        <v>106</v>
      </c>
      <c r="C234" t="s">
        <v>214</v>
      </c>
      <c r="D234" t="s">
        <v>20</v>
      </c>
      <c r="E234" t="s">
        <v>15407</v>
      </c>
      <c r="F234" t="s">
        <v>15408</v>
      </c>
      <c r="G234" t="s">
        <v>12</v>
      </c>
      <c r="H234" t="s">
        <v>157</v>
      </c>
      <c r="J234" t="s">
        <v>87</v>
      </c>
      <c r="K234" s="61">
        <v>43913.486111111109</v>
      </c>
      <c r="M234" t="s">
        <v>15880</v>
      </c>
      <c r="N234" t="s">
        <v>342</v>
      </c>
      <c r="O234" t="s">
        <v>348</v>
      </c>
      <c r="P234" t="s">
        <v>15881</v>
      </c>
      <c r="Q234" t="s">
        <v>785</v>
      </c>
    </row>
    <row r="235" spans="1:17" hidden="1">
      <c r="A235" t="s">
        <v>15409</v>
      </c>
      <c r="B235" t="s">
        <v>106</v>
      </c>
      <c r="C235" t="s">
        <v>214</v>
      </c>
      <c r="D235" t="s">
        <v>10</v>
      </c>
      <c r="E235" t="s">
        <v>15410</v>
      </c>
      <c r="F235" t="s">
        <v>15411</v>
      </c>
      <c r="G235" t="s">
        <v>18</v>
      </c>
      <c r="H235" t="s">
        <v>705</v>
      </c>
      <c r="J235" t="s">
        <v>40</v>
      </c>
      <c r="K235" s="61">
        <v>43913.496527777781</v>
      </c>
      <c r="M235" t="s">
        <v>15882</v>
      </c>
      <c r="N235" t="s">
        <v>342</v>
      </c>
      <c r="O235" t="s">
        <v>344</v>
      </c>
      <c r="P235" t="s">
        <v>15883</v>
      </c>
      <c r="Q235" t="s">
        <v>15883</v>
      </c>
    </row>
    <row r="236" spans="1:17" hidden="1">
      <c r="A236" t="s">
        <v>15412</v>
      </c>
      <c r="B236" t="s">
        <v>106</v>
      </c>
      <c r="C236" t="s">
        <v>214</v>
      </c>
      <c r="D236" t="s">
        <v>10</v>
      </c>
      <c r="E236" t="s">
        <v>131</v>
      </c>
      <c r="F236" t="s">
        <v>15413</v>
      </c>
      <c r="G236" t="s">
        <v>18</v>
      </c>
      <c r="H236" t="s">
        <v>705</v>
      </c>
      <c r="J236" t="s">
        <v>40</v>
      </c>
      <c r="K236" s="61">
        <v>43913.541666666664</v>
      </c>
      <c r="M236" t="s">
        <v>442</v>
      </c>
      <c r="N236" t="s">
        <v>342</v>
      </c>
      <c r="O236" t="s">
        <v>344</v>
      </c>
      <c r="P236" t="s">
        <v>15884</v>
      </c>
      <c r="Q236" t="s">
        <v>15885</v>
      </c>
    </row>
    <row r="237" spans="1:17" hidden="1">
      <c r="A237" t="s">
        <v>15414</v>
      </c>
      <c r="B237" t="s">
        <v>106</v>
      </c>
      <c r="C237" t="s">
        <v>214</v>
      </c>
      <c r="D237" t="s">
        <v>20</v>
      </c>
      <c r="E237" t="s">
        <v>8869</v>
      </c>
      <c r="F237" t="s">
        <v>15415</v>
      </c>
      <c r="G237" t="s">
        <v>12</v>
      </c>
      <c r="H237" t="s">
        <v>220</v>
      </c>
      <c r="J237" t="s">
        <v>30</v>
      </c>
      <c r="K237" s="61">
        <v>43913.567361111112</v>
      </c>
      <c r="M237" t="s">
        <v>8871</v>
      </c>
      <c r="N237" t="s">
        <v>342</v>
      </c>
      <c r="O237" t="s">
        <v>348</v>
      </c>
      <c r="P237" t="s">
        <v>6334</v>
      </c>
      <c r="Q237" t="s">
        <v>1671</v>
      </c>
    </row>
    <row r="238" spans="1:17" hidden="1">
      <c r="A238" t="s">
        <v>15416</v>
      </c>
      <c r="B238" t="s">
        <v>106</v>
      </c>
      <c r="C238" t="s">
        <v>214</v>
      </c>
      <c r="D238" t="s">
        <v>10</v>
      </c>
      <c r="E238" t="s">
        <v>76</v>
      </c>
      <c r="F238" t="s">
        <v>15417</v>
      </c>
      <c r="G238" t="s">
        <v>12</v>
      </c>
      <c r="H238" t="s">
        <v>11845</v>
      </c>
      <c r="J238" t="s">
        <v>53</v>
      </c>
      <c r="K238" s="61">
        <v>43913.597916666666</v>
      </c>
      <c r="M238" t="s">
        <v>531</v>
      </c>
      <c r="N238" t="s">
        <v>342</v>
      </c>
      <c r="O238" t="s">
        <v>347</v>
      </c>
      <c r="P238" t="s">
        <v>103</v>
      </c>
      <c r="Q238" t="s">
        <v>15886</v>
      </c>
    </row>
    <row r="239" spans="1:17" hidden="1">
      <c r="A239" t="s">
        <v>15418</v>
      </c>
      <c r="B239" t="s">
        <v>106</v>
      </c>
      <c r="C239" t="s">
        <v>214</v>
      </c>
      <c r="D239" t="s">
        <v>20</v>
      </c>
      <c r="E239" t="s">
        <v>778</v>
      </c>
      <c r="F239" t="s">
        <v>15419</v>
      </c>
      <c r="G239" t="s">
        <v>12</v>
      </c>
      <c r="H239" t="s">
        <v>11845</v>
      </c>
      <c r="J239" t="s">
        <v>177</v>
      </c>
      <c r="K239" s="61">
        <v>43913.604861111111</v>
      </c>
      <c r="M239" t="s">
        <v>779</v>
      </c>
      <c r="N239" t="s">
        <v>342</v>
      </c>
      <c r="O239" t="s">
        <v>347</v>
      </c>
      <c r="P239" t="s">
        <v>103</v>
      </c>
      <c r="Q239" t="s">
        <v>15887</v>
      </c>
    </row>
    <row r="240" spans="1:17" hidden="1">
      <c r="A240" t="s">
        <v>15420</v>
      </c>
      <c r="B240" t="s">
        <v>106</v>
      </c>
      <c r="C240" t="s">
        <v>214</v>
      </c>
      <c r="D240" t="s">
        <v>10</v>
      </c>
      <c r="E240" t="s">
        <v>96</v>
      </c>
      <c r="F240" t="s">
        <v>15421</v>
      </c>
      <c r="G240" t="s">
        <v>18</v>
      </c>
      <c r="H240" t="s">
        <v>238</v>
      </c>
      <c r="J240" t="s">
        <v>110</v>
      </c>
      <c r="K240" s="61">
        <v>43913.634027777778</v>
      </c>
      <c r="M240" t="s">
        <v>393</v>
      </c>
      <c r="N240" t="s">
        <v>353</v>
      </c>
      <c r="O240" t="s">
        <v>346</v>
      </c>
      <c r="P240" t="s">
        <v>15888</v>
      </c>
      <c r="Q240" t="s">
        <v>15889</v>
      </c>
    </row>
    <row r="241" spans="1:17" hidden="1">
      <c r="A241" t="s">
        <v>15422</v>
      </c>
      <c r="B241" t="s">
        <v>9</v>
      </c>
      <c r="C241" t="s">
        <v>214</v>
      </c>
      <c r="D241" t="s">
        <v>10</v>
      </c>
      <c r="E241" t="s">
        <v>1368</v>
      </c>
      <c r="F241" t="s">
        <v>15423</v>
      </c>
      <c r="G241" t="s">
        <v>6306</v>
      </c>
      <c r="H241" t="s">
        <v>1918</v>
      </c>
      <c r="J241" t="s">
        <v>1919</v>
      </c>
      <c r="K241" s="61">
        <v>43913.645833333336</v>
      </c>
      <c r="M241" t="s">
        <v>1370</v>
      </c>
      <c r="N241" t="s">
        <v>342</v>
      </c>
      <c r="O241" t="s">
        <v>347</v>
      </c>
      <c r="P241" t="s">
        <v>103</v>
      </c>
      <c r="Q241" t="s">
        <v>749</v>
      </c>
    </row>
    <row r="242" spans="1:17" hidden="1">
      <c r="A242" t="s">
        <v>15424</v>
      </c>
      <c r="B242" t="s">
        <v>106</v>
      </c>
      <c r="C242" t="s">
        <v>214</v>
      </c>
      <c r="D242" t="s">
        <v>10</v>
      </c>
      <c r="E242" t="s">
        <v>488</v>
      </c>
      <c r="F242" t="s">
        <v>15425</v>
      </c>
      <c r="G242" t="s">
        <v>18</v>
      </c>
      <c r="H242" t="s">
        <v>11249</v>
      </c>
      <c r="J242" t="s">
        <v>19</v>
      </c>
      <c r="K242" s="61">
        <v>43913.698611111111</v>
      </c>
      <c r="M242" t="s">
        <v>489</v>
      </c>
      <c r="N242" t="s">
        <v>342</v>
      </c>
      <c r="O242" t="s">
        <v>740</v>
      </c>
      <c r="P242" t="s">
        <v>15890</v>
      </c>
      <c r="Q242" t="s">
        <v>15891</v>
      </c>
    </row>
    <row r="243" spans="1:17" hidden="1">
      <c r="A243" t="s">
        <v>15426</v>
      </c>
      <c r="B243" t="s">
        <v>9</v>
      </c>
      <c r="C243" t="s">
        <v>214</v>
      </c>
      <c r="D243" t="s">
        <v>10</v>
      </c>
      <c r="E243" t="s">
        <v>55</v>
      </c>
      <c r="F243" t="s">
        <v>15427</v>
      </c>
      <c r="G243" t="s">
        <v>18</v>
      </c>
      <c r="H243" t="s">
        <v>238</v>
      </c>
      <c r="J243" t="s">
        <v>110</v>
      </c>
      <c r="K243" s="61">
        <v>43913.725694444445</v>
      </c>
      <c r="M243" t="s">
        <v>372</v>
      </c>
      <c r="N243" t="s">
        <v>353</v>
      </c>
      <c r="O243" t="s">
        <v>354</v>
      </c>
      <c r="P243" t="s">
        <v>15892</v>
      </c>
      <c r="Q243" t="s">
        <v>15893</v>
      </c>
    </row>
    <row r="244" spans="1:17" hidden="1">
      <c r="A244" t="s">
        <v>15428</v>
      </c>
      <c r="B244" t="s">
        <v>106</v>
      </c>
      <c r="C244" t="s">
        <v>214</v>
      </c>
      <c r="D244" t="s">
        <v>10</v>
      </c>
      <c r="E244" t="s">
        <v>9995</v>
      </c>
      <c r="F244" t="s">
        <v>15429</v>
      </c>
      <c r="G244" t="s">
        <v>18</v>
      </c>
      <c r="H244" t="s">
        <v>705</v>
      </c>
      <c r="J244" t="s">
        <v>40</v>
      </c>
      <c r="K244" s="61">
        <v>43913.737500000003</v>
      </c>
      <c r="M244" t="s">
        <v>13748</v>
      </c>
      <c r="N244" t="s">
        <v>342</v>
      </c>
      <c r="O244" t="s">
        <v>344</v>
      </c>
      <c r="P244" t="s">
        <v>15894</v>
      </c>
      <c r="Q244" t="s">
        <v>15895</v>
      </c>
    </row>
    <row r="245" spans="1:17" hidden="1">
      <c r="A245" t="s">
        <v>15430</v>
      </c>
      <c r="B245" t="s">
        <v>106</v>
      </c>
      <c r="C245" t="s">
        <v>214</v>
      </c>
      <c r="D245" t="s">
        <v>20</v>
      </c>
      <c r="E245" t="s">
        <v>15431</v>
      </c>
      <c r="F245" t="s">
        <v>15432</v>
      </c>
      <c r="G245" t="s">
        <v>12</v>
      </c>
      <c r="H245" t="s">
        <v>220</v>
      </c>
      <c r="J245" t="s">
        <v>63</v>
      </c>
      <c r="K245" s="61">
        <v>43914.420138888891</v>
      </c>
      <c r="M245" t="s">
        <v>12269</v>
      </c>
      <c r="N245" t="s">
        <v>342</v>
      </c>
      <c r="O245" t="s">
        <v>348</v>
      </c>
      <c r="P245" t="s">
        <v>15896</v>
      </c>
      <c r="Q245" t="s">
        <v>15897</v>
      </c>
    </row>
    <row r="246" spans="1:17" hidden="1">
      <c r="A246" t="s">
        <v>15433</v>
      </c>
      <c r="B246" t="s">
        <v>106</v>
      </c>
      <c r="C246" t="s">
        <v>214</v>
      </c>
      <c r="D246" t="s">
        <v>20</v>
      </c>
      <c r="E246" t="s">
        <v>641</v>
      </c>
      <c r="F246" t="s">
        <v>15434</v>
      </c>
      <c r="G246" t="s">
        <v>12</v>
      </c>
      <c r="H246" t="s">
        <v>220</v>
      </c>
      <c r="J246" t="s">
        <v>63</v>
      </c>
      <c r="K246" s="61">
        <v>43914.496527777781</v>
      </c>
      <c r="M246" t="s">
        <v>675</v>
      </c>
      <c r="N246" t="s">
        <v>342</v>
      </c>
      <c r="O246" t="s">
        <v>348</v>
      </c>
      <c r="P246" t="s">
        <v>5658</v>
      </c>
      <c r="Q246" t="s">
        <v>15898</v>
      </c>
    </row>
    <row r="247" spans="1:17" hidden="1">
      <c r="A247" t="s">
        <v>15435</v>
      </c>
      <c r="B247" t="s">
        <v>15</v>
      </c>
      <c r="C247" t="s">
        <v>214</v>
      </c>
      <c r="D247" t="s">
        <v>10</v>
      </c>
      <c r="E247" t="s">
        <v>15271</v>
      </c>
      <c r="F247" t="s">
        <v>15272</v>
      </c>
      <c r="G247" t="s">
        <v>6306</v>
      </c>
      <c r="H247" t="s">
        <v>13984</v>
      </c>
      <c r="J247" t="s">
        <v>14257</v>
      </c>
      <c r="K247" s="61">
        <v>43914.440972222219</v>
      </c>
      <c r="M247" t="s">
        <v>15813</v>
      </c>
      <c r="N247" t="s">
        <v>342</v>
      </c>
      <c r="O247" t="s">
        <v>343</v>
      </c>
      <c r="P247" t="s">
        <v>103</v>
      </c>
      <c r="Q247" t="s">
        <v>759</v>
      </c>
    </row>
    <row r="248" spans="1:17" hidden="1">
      <c r="A248" t="s">
        <v>15436</v>
      </c>
      <c r="B248" t="s">
        <v>106</v>
      </c>
      <c r="C248" t="s">
        <v>214</v>
      </c>
      <c r="D248" t="s">
        <v>20</v>
      </c>
      <c r="E248" t="s">
        <v>219</v>
      </c>
      <c r="F248" t="s">
        <v>15437</v>
      </c>
      <c r="G248" t="s">
        <v>12</v>
      </c>
      <c r="H248" t="s">
        <v>179</v>
      </c>
      <c r="J248" t="s">
        <v>58</v>
      </c>
      <c r="K248" s="61">
        <v>43914.444444444445</v>
      </c>
      <c r="M248" t="s">
        <v>617</v>
      </c>
      <c r="N248" t="s">
        <v>342</v>
      </c>
      <c r="O248" t="s">
        <v>346</v>
      </c>
      <c r="P248" t="s">
        <v>15899</v>
      </c>
      <c r="Q248" t="s">
        <v>15900</v>
      </c>
    </row>
    <row r="249" spans="1:17" hidden="1">
      <c r="A249" t="s">
        <v>15438</v>
      </c>
      <c r="B249" t="s">
        <v>106</v>
      </c>
      <c r="C249" t="s">
        <v>214</v>
      </c>
      <c r="D249" t="s">
        <v>20</v>
      </c>
      <c r="E249" t="s">
        <v>4750</v>
      </c>
      <c r="F249" t="s">
        <v>15439</v>
      </c>
      <c r="G249" t="s">
        <v>12</v>
      </c>
      <c r="H249" t="s">
        <v>216</v>
      </c>
      <c r="J249" t="s">
        <v>45</v>
      </c>
      <c r="K249" s="61">
        <v>43914.459027777775</v>
      </c>
      <c r="M249" t="s">
        <v>472</v>
      </c>
      <c r="N249" t="s">
        <v>342</v>
      </c>
      <c r="O249" t="s">
        <v>740</v>
      </c>
      <c r="P249" t="s">
        <v>15901</v>
      </c>
      <c r="Q249" t="s">
        <v>15902</v>
      </c>
    </row>
    <row r="250" spans="1:17" hidden="1">
      <c r="A250" t="s">
        <v>15440</v>
      </c>
      <c r="B250" t="s">
        <v>9</v>
      </c>
      <c r="C250" t="s">
        <v>214</v>
      </c>
      <c r="D250" t="s">
        <v>10</v>
      </c>
      <c r="E250" t="s">
        <v>289</v>
      </c>
      <c r="F250" t="s">
        <v>15441</v>
      </c>
      <c r="G250" t="s">
        <v>18</v>
      </c>
      <c r="H250" t="s">
        <v>39</v>
      </c>
      <c r="J250" t="s">
        <v>11953</v>
      </c>
      <c r="K250" s="61">
        <v>43914.484027777777</v>
      </c>
      <c r="M250" t="s">
        <v>11959</v>
      </c>
      <c r="N250" t="s">
        <v>342</v>
      </c>
      <c r="O250" t="s">
        <v>346</v>
      </c>
      <c r="P250" t="s">
        <v>7562</v>
      </c>
      <c r="Q250" t="s">
        <v>7562</v>
      </c>
    </row>
    <row r="251" spans="1:17" hidden="1">
      <c r="A251" t="s">
        <v>15442</v>
      </c>
      <c r="B251" t="s">
        <v>106</v>
      </c>
      <c r="C251" t="s">
        <v>214</v>
      </c>
      <c r="D251" t="s">
        <v>20</v>
      </c>
      <c r="E251" t="s">
        <v>8545</v>
      </c>
      <c r="F251" t="s">
        <v>15443</v>
      </c>
      <c r="G251" t="s">
        <v>12</v>
      </c>
      <c r="H251" t="s">
        <v>220</v>
      </c>
      <c r="J251" t="s">
        <v>30</v>
      </c>
      <c r="K251" s="61">
        <v>43914.493055555555</v>
      </c>
      <c r="M251" t="s">
        <v>8547</v>
      </c>
      <c r="N251" t="s">
        <v>342</v>
      </c>
      <c r="O251" t="s">
        <v>348</v>
      </c>
      <c r="P251" t="s">
        <v>4262</v>
      </c>
      <c r="Q251" t="s">
        <v>12522</v>
      </c>
    </row>
    <row r="252" spans="1:17" hidden="1">
      <c r="A252" t="s">
        <v>15444</v>
      </c>
      <c r="B252" t="s">
        <v>9</v>
      </c>
      <c r="C252" t="s">
        <v>214</v>
      </c>
      <c r="D252" t="s">
        <v>10</v>
      </c>
      <c r="E252" t="s">
        <v>323</v>
      </c>
      <c r="F252" t="s">
        <v>15445</v>
      </c>
      <c r="G252" t="s">
        <v>12</v>
      </c>
      <c r="H252" t="s">
        <v>247</v>
      </c>
      <c r="J252" t="s">
        <v>16</v>
      </c>
      <c r="K252" s="61">
        <v>43914.545138888891</v>
      </c>
      <c r="M252" t="s">
        <v>548</v>
      </c>
      <c r="N252" t="s">
        <v>342</v>
      </c>
      <c r="O252" t="s">
        <v>740</v>
      </c>
      <c r="P252" t="s">
        <v>15903</v>
      </c>
      <c r="Q252" t="s">
        <v>15904</v>
      </c>
    </row>
    <row r="253" spans="1:17" hidden="1">
      <c r="A253" t="s">
        <v>15446</v>
      </c>
      <c r="B253" t="s">
        <v>15</v>
      </c>
      <c r="C253" t="s">
        <v>214</v>
      </c>
      <c r="D253" t="s">
        <v>10</v>
      </c>
      <c r="E253" t="s">
        <v>15407</v>
      </c>
      <c r="F253" t="s">
        <v>15447</v>
      </c>
      <c r="G253" t="s">
        <v>6306</v>
      </c>
      <c r="H253" t="s">
        <v>13984</v>
      </c>
      <c r="J253" t="s">
        <v>14257</v>
      </c>
      <c r="K253" s="61">
        <v>43914.616666666669</v>
      </c>
      <c r="M253" t="s">
        <v>15880</v>
      </c>
      <c r="N253" t="s">
        <v>342</v>
      </c>
      <c r="O253" t="s">
        <v>343</v>
      </c>
      <c r="P253" t="s">
        <v>103</v>
      </c>
      <c r="Q253" t="s">
        <v>15905</v>
      </c>
    </row>
    <row r="254" spans="1:17" hidden="1">
      <c r="A254" t="s">
        <v>15448</v>
      </c>
      <c r="B254" t="s">
        <v>15</v>
      </c>
      <c r="C254" t="s">
        <v>214</v>
      </c>
      <c r="D254" t="s">
        <v>20</v>
      </c>
      <c r="E254" t="s">
        <v>35</v>
      </c>
      <c r="F254" t="s">
        <v>15449</v>
      </c>
      <c r="G254" t="s">
        <v>12</v>
      </c>
      <c r="H254" t="s">
        <v>556</v>
      </c>
      <c r="J254" t="s">
        <v>51</v>
      </c>
      <c r="K254" s="61">
        <v>43914.62222222222</v>
      </c>
      <c r="M254" t="s">
        <v>361</v>
      </c>
      <c r="N254" t="s">
        <v>342</v>
      </c>
      <c r="O254" t="s">
        <v>343</v>
      </c>
      <c r="P254" t="s">
        <v>103</v>
      </c>
      <c r="Q254" t="s">
        <v>749</v>
      </c>
    </row>
    <row r="255" spans="1:17" hidden="1">
      <c r="A255" t="s">
        <v>15450</v>
      </c>
      <c r="B255" t="s">
        <v>106</v>
      </c>
      <c r="C255" t="s">
        <v>214</v>
      </c>
      <c r="D255" t="s">
        <v>10</v>
      </c>
      <c r="E255" t="s">
        <v>4750</v>
      </c>
      <c r="F255" t="s">
        <v>15451</v>
      </c>
      <c r="G255" t="s">
        <v>12</v>
      </c>
      <c r="H255" t="s">
        <v>216</v>
      </c>
      <c r="J255" t="s">
        <v>45</v>
      </c>
      <c r="K255" s="61">
        <v>43914.668749999997</v>
      </c>
      <c r="M255" t="s">
        <v>472</v>
      </c>
      <c r="N255" t="s">
        <v>342</v>
      </c>
      <c r="O255" t="s">
        <v>740</v>
      </c>
      <c r="P255" t="s">
        <v>15906</v>
      </c>
      <c r="Q255" t="s">
        <v>15907</v>
      </c>
    </row>
    <row r="256" spans="1:17" hidden="1">
      <c r="A256" t="s">
        <v>15452</v>
      </c>
      <c r="B256" t="s">
        <v>106</v>
      </c>
      <c r="C256" t="s">
        <v>214</v>
      </c>
      <c r="D256" t="s">
        <v>10</v>
      </c>
      <c r="E256" t="s">
        <v>46</v>
      </c>
      <c r="F256" t="s">
        <v>15453</v>
      </c>
      <c r="G256" t="s">
        <v>12</v>
      </c>
      <c r="H256" t="s">
        <v>220</v>
      </c>
      <c r="J256" t="s">
        <v>30</v>
      </c>
      <c r="K256" s="61">
        <v>43914.676388888889</v>
      </c>
      <c r="M256" t="s">
        <v>600</v>
      </c>
      <c r="N256" t="s">
        <v>342</v>
      </c>
      <c r="O256" t="s">
        <v>348</v>
      </c>
      <c r="P256" t="s">
        <v>5658</v>
      </c>
      <c r="Q256" t="s">
        <v>1671</v>
      </c>
    </row>
    <row r="257" spans="1:17" hidden="1">
      <c r="A257" t="s">
        <v>15454</v>
      </c>
      <c r="B257" t="s">
        <v>106</v>
      </c>
      <c r="C257" t="s">
        <v>214</v>
      </c>
      <c r="D257" t="s">
        <v>10</v>
      </c>
      <c r="E257" t="s">
        <v>81</v>
      </c>
      <c r="F257" t="s">
        <v>15455</v>
      </c>
      <c r="G257" t="s">
        <v>12</v>
      </c>
      <c r="H257" t="s">
        <v>2042</v>
      </c>
      <c r="J257" t="s">
        <v>56</v>
      </c>
      <c r="K257" s="61">
        <v>43914.678472222222</v>
      </c>
      <c r="M257" t="s">
        <v>379</v>
      </c>
      <c r="N257" t="s">
        <v>342</v>
      </c>
      <c r="O257" t="s">
        <v>344</v>
      </c>
      <c r="P257" t="s">
        <v>15908</v>
      </c>
      <c r="Q257" t="s">
        <v>15909</v>
      </c>
    </row>
    <row r="258" spans="1:17" hidden="1">
      <c r="A258" t="s">
        <v>15456</v>
      </c>
      <c r="B258" t="s">
        <v>106</v>
      </c>
      <c r="C258" t="s">
        <v>214</v>
      </c>
      <c r="D258" t="s">
        <v>17</v>
      </c>
      <c r="E258" t="s">
        <v>68</v>
      </c>
      <c r="F258" t="s">
        <v>15457</v>
      </c>
      <c r="G258" t="s">
        <v>12</v>
      </c>
      <c r="H258" t="s">
        <v>1018</v>
      </c>
      <c r="J258" t="s">
        <v>42</v>
      </c>
      <c r="K258" s="61">
        <v>43914.688888888886</v>
      </c>
      <c r="M258" t="s">
        <v>378</v>
      </c>
      <c r="N258" t="s">
        <v>342</v>
      </c>
      <c r="O258" t="s">
        <v>347</v>
      </c>
      <c r="P258" t="s">
        <v>103</v>
      </c>
      <c r="Q258" t="s">
        <v>749</v>
      </c>
    </row>
    <row r="259" spans="1:17" hidden="1">
      <c r="A259" t="s">
        <v>15458</v>
      </c>
      <c r="B259" t="s">
        <v>15</v>
      </c>
      <c r="C259" t="s">
        <v>214</v>
      </c>
      <c r="D259" t="s">
        <v>20</v>
      </c>
      <c r="E259" t="s">
        <v>4750</v>
      </c>
      <c r="F259" t="s">
        <v>15459</v>
      </c>
      <c r="G259" t="s">
        <v>12</v>
      </c>
      <c r="H259" t="s">
        <v>220</v>
      </c>
      <c r="J259" t="s">
        <v>30</v>
      </c>
      <c r="K259" s="61">
        <v>43914.750694444447</v>
      </c>
      <c r="M259" t="s">
        <v>472</v>
      </c>
      <c r="N259" t="s">
        <v>342</v>
      </c>
      <c r="O259" t="s">
        <v>343</v>
      </c>
      <c r="P259" t="s">
        <v>103</v>
      </c>
      <c r="Q259" t="s">
        <v>749</v>
      </c>
    </row>
    <row r="260" spans="1:17" hidden="1">
      <c r="A260" t="s">
        <v>15460</v>
      </c>
      <c r="B260" t="s">
        <v>106</v>
      </c>
      <c r="C260" t="s">
        <v>214</v>
      </c>
      <c r="D260" t="s">
        <v>10</v>
      </c>
      <c r="E260" t="s">
        <v>466</v>
      </c>
      <c r="F260" t="s">
        <v>15461</v>
      </c>
      <c r="G260" t="s">
        <v>18</v>
      </c>
      <c r="H260" t="s">
        <v>705</v>
      </c>
      <c r="J260" t="s">
        <v>40</v>
      </c>
      <c r="K260" s="61">
        <v>43914.90347222222</v>
      </c>
      <c r="M260" t="s">
        <v>467</v>
      </c>
      <c r="N260" t="s">
        <v>342</v>
      </c>
      <c r="O260" t="s">
        <v>344</v>
      </c>
      <c r="P260" t="s">
        <v>15910</v>
      </c>
      <c r="Q260" t="s">
        <v>15910</v>
      </c>
    </row>
    <row r="261" spans="1:17" hidden="1">
      <c r="A261" t="s">
        <v>15462</v>
      </c>
      <c r="B261" t="s">
        <v>15</v>
      </c>
      <c r="C261" t="s">
        <v>214</v>
      </c>
      <c r="D261" t="s">
        <v>10</v>
      </c>
      <c r="E261" t="s">
        <v>524</v>
      </c>
      <c r="F261" t="s">
        <v>15463</v>
      </c>
      <c r="G261" t="s">
        <v>12</v>
      </c>
      <c r="H261" t="s">
        <v>220</v>
      </c>
      <c r="J261" t="s">
        <v>30</v>
      </c>
      <c r="K261" s="61">
        <v>43915.449305555558</v>
      </c>
      <c r="M261" t="s">
        <v>525</v>
      </c>
      <c r="N261" t="s">
        <v>342</v>
      </c>
      <c r="O261" t="s">
        <v>343</v>
      </c>
      <c r="P261" t="s">
        <v>103</v>
      </c>
      <c r="Q261" t="s">
        <v>749</v>
      </c>
    </row>
    <row r="262" spans="1:17" hidden="1">
      <c r="A262" t="s">
        <v>15464</v>
      </c>
      <c r="B262" t="s">
        <v>106</v>
      </c>
      <c r="C262" t="s">
        <v>214</v>
      </c>
      <c r="D262" t="s">
        <v>10</v>
      </c>
      <c r="E262" t="s">
        <v>8869</v>
      </c>
      <c r="F262" t="s">
        <v>15465</v>
      </c>
      <c r="G262" t="s">
        <v>12</v>
      </c>
      <c r="H262" t="s">
        <v>220</v>
      </c>
      <c r="J262" t="s">
        <v>30</v>
      </c>
      <c r="K262" s="61">
        <v>43915.449305555558</v>
      </c>
      <c r="M262" t="s">
        <v>8871</v>
      </c>
      <c r="N262" t="s">
        <v>342</v>
      </c>
      <c r="O262" t="s">
        <v>348</v>
      </c>
      <c r="P262" t="s">
        <v>15911</v>
      </c>
      <c r="Q262" t="s">
        <v>15912</v>
      </c>
    </row>
    <row r="263" spans="1:17" hidden="1">
      <c r="A263" t="s">
        <v>15466</v>
      </c>
      <c r="B263" t="s">
        <v>15</v>
      </c>
      <c r="C263" t="s">
        <v>214</v>
      </c>
      <c r="D263" t="s">
        <v>10</v>
      </c>
      <c r="E263" t="s">
        <v>327</v>
      </c>
      <c r="F263" t="s">
        <v>15467</v>
      </c>
      <c r="G263" t="s">
        <v>22</v>
      </c>
      <c r="H263" t="s">
        <v>44</v>
      </c>
      <c r="J263" t="s">
        <v>24</v>
      </c>
      <c r="K263" s="61">
        <v>43915.465277777781</v>
      </c>
      <c r="M263" t="s">
        <v>397</v>
      </c>
      <c r="N263" t="s">
        <v>342</v>
      </c>
      <c r="O263" t="s">
        <v>343</v>
      </c>
      <c r="P263" t="s">
        <v>103</v>
      </c>
      <c r="Q263" t="s">
        <v>749</v>
      </c>
    </row>
    <row r="264" spans="1:17" hidden="1">
      <c r="A264" t="s">
        <v>15468</v>
      </c>
      <c r="B264" t="s">
        <v>106</v>
      </c>
      <c r="C264" t="s">
        <v>214</v>
      </c>
      <c r="D264" t="s">
        <v>10</v>
      </c>
      <c r="E264" t="s">
        <v>167</v>
      </c>
      <c r="F264" t="s">
        <v>15469</v>
      </c>
      <c r="G264" t="s">
        <v>18</v>
      </c>
      <c r="H264" t="s">
        <v>109</v>
      </c>
      <c r="J264" t="s">
        <v>110</v>
      </c>
      <c r="K264" s="61">
        <v>43915.478472222225</v>
      </c>
      <c r="M264" t="s">
        <v>558</v>
      </c>
      <c r="N264" t="s">
        <v>342</v>
      </c>
      <c r="O264" t="s">
        <v>349</v>
      </c>
      <c r="P264" t="s">
        <v>4084</v>
      </c>
      <c r="Q264" t="s">
        <v>15913</v>
      </c>
    </row>
    <row r="265" spans="1:17" hidden="1">
      <c r="A265" t="s">
        <v>15470</v>
      </c>
      <c r="B265" t="s">
        <v>9</v>
      </c>
      <c r="C265" t="s">
        <v>214</v>
      </c>
      <c r="D265" t="s">
        <v>10</v>
      </c>
      <c r="E265" t="s">
        <v>524</v>
      </c>
      <c r="F265" t="s">
        <v>15471</v>
      </c>
      <c r="G265" t="s">
        <v>12</v>
      </c>
      <c r="H265" t="s">
        <v>220</v>
      </c>
      <c r="J265" t="s">
        <v>30</v>
      </c>
      <c r="K265" s="61">
        <v>43915.49722222222</v>
      </c>
      <c r="M265" t="s">
        <v>525</v>
      </c>
      <c r="N265" t="s">
        <v>342</v>
      </c>
      <c r="O265" t="s">
        <v>348</v>
      </c>
      <c r="P265" t="s">
        <v>15914</v>
      </c>
      <c r="Q265" t="s">
        <v>15915</v>
      </c>
    </row>
    <row r="266" spans="1:17" hidden="1">
      <c r="A266" t="s">
        <v>15472</v>
      </c>
      <c r="B266" t="s">
        <v>106</v>
      </c>
      <c r="C266" t="s">
        <v>214</v>
      </c>
      <c r="D266" t="s">
        <v>10</v>
      </c>
      <c r="E266" t="s">
        <v>136</v>
      </c>
      <c r="F266" t="s">
        <v>15473</v>
      </c>
      <c r="G266" t="s">
        <v>12</v>
      </c>
      <c r="H266" t="s">
        <v>220</v>
      </c>
      <c r="J266" t="s">
        <v>30</v>
      </c>
      <c r="K266" s="61">
        <v>43915.552083333336</v>
      </c>
      <c r="M266" t="s">
        <v>449</v>
      </c>
      <c r="N266" t="s">
        <v>342</v>
      </c>
      <c r="O266" t="s">
        <v>348</v>
      </c>
      <c r="P266" t="s">
        <v>15916</v>
      </c>
      <c r="Q266" t="s">
        <v>15917</v>
      </c>
    </row>
    <row r="267" spans="1:17" hidden="1">
      <c r="A267" t="s">
        <v>15474</v>
      </c>
      <c r="B267" t="s">
        <v>106</v>
      </c>
      <c r="C267" t="s">
        <v>214</v>
      </c>
      <c r="D267" t="s">
        <v>10</v>
      </c>
      <c r="E267" t="s">
        <v>96</v>
      </c>
      <c r="F267" t="s">
        <v>15475</v>
      </c>
      <c r="G267" t="s">
        <v>18</v>
      </c>
      <c r="H267" t="s">
        <v>238</v>
      </c>
      <c r="J267" t="s">
        <v>110</v>
      </c>
      <c r="K267" s="61">
        <v>43915.56527777778</v>
      </c>
      <c r="M267" t="s">
        <v>393</v>
      </c>
      <c r="N267" t="s">
        <v>353</v>
      </c>
      <c r="O267" t="s">
        <v>354</v>
      </c>
      <c r="P267" t="s">
        <v>103</v>
      </c>
      <c r="Q267" t="s">
        <v>15918</v>
      </c>
    </row>
    <row r="268" spans="1:17" hidden="1">
      <c r="A268" t="s">
        <v>15476</v>
      </c>
      <c r="B268" t="s">
        <v>106</v>
      </c>
      <c r="C268" t="s">
        <v>214</v>
      </c>
      <c r="D268" t="s">
        <v>10</v>
      </c>
      <c r="E268" t="s">
        <v>632</v>
      </c>
      <c r="F268" t="s">
        <v>15477</v>
      </c>
      <c r="G268" t="s">
        <v>6306</v>
      </c>
      <c r="H268" t="s">
        <v>13984</v>
      </c>
      <c r="J268" t="s">
        <v>14257</v>
      </c>
      <c r="K268" s="61">
        <v>43915.578472222223</v>
      </c>
      <c r="M268" t="s">
        <v>633</v>
      </c>
      <c r="N268" t="s">
        <v>342</v>
      </c>
      <c r="O268" t="s">
        <v>343</v>
      </c>
      <c r="P268" t="s">
        <v>103</v>
      </c>
      <c r="Q268" t="s">
        <v>15919</v>
      </c>
    </row>
    <row r="269" spans="1:17" hidden="1">
      <c r="A269" t="s">
        <v>15478</v>
      </c>
      <c r="B269" t="s">
        <v>15</v>
      </c>
      <c r="C269" t="s">
        <v>214</v>
      </c>
      <c r="D269" t="s">
        <v>10</v>
      </c>
      <c r="E269" t="s">
        <v>15479</v>
      </c>
      <c r="F269" t="s">
        <v>15480</v>
      </c>
      <c r="G269" t="s">
        <v>6306</v>
      </c>
      <c r="H269" t="s">
        <v>13984</v>
      </c>
      <c r="J269" t="s">
        <v>14257</v>
      </c>
      <c r="K269" s="61">
        <v>43915.622916666667</v>
      </c>
      <c r="M269" t="s">
        <v>15920</v>
      </c>
      <c r="N269" t="s">
        <v>342</v>
      </c>
      <c r="O269" t="s">
        <v>343</v>
      </c>
      <c r="P269" t="s">
        <v>103</v>
      </c>
      <c r="Q269" t="s">
        <v>759</v>
      </c>
    </row>
    <row r="270" spans="1:17">
      <c r="A270" t="s">
        <v>15481</v>
      </c>
      <c r="B270" t="s">
        <v>106</v>
      </c>
      <c r="C270" t="s">
        <v>214</v>
      </c>
      <c r="D270" t="s">
        <v>10</v>
      </c>
      <c r="E270" t="s">
        <v>15479</v>
      </c>
      <c r="F270" t="s">
        <v>15482</v>
      </c>
      <c r="G270" t="s">
        <v>6306</v>
      </c>
      <c r="H270" t="s">
        <v>14169</v>
      </c>
      <c r="J270" t="s">
        <v>14260</v>
      </c>
      <c r="K270" s="61">
        <v>43915.625</v>
      </c>
      <c r="M270" t="s">
        <v>15920</v>
      </c>
      <c r="N270" t="s">
        <v>342</v>
      </c>
      <c r="O270" t="s">
        <v>14913</v>
      </c>
      <c r="P270" t="s">
        <v>103</v>
      </c>
      <c r="Q270" t="s">
        <v>15921</v>
      </c>
    </row>
    <row r="271" spans="1:17" hidden="1">
      <c r="A271" t="s">
        <v>15483</v>
      </c>
      <c r="B271" t="s">
        <v>9</v>
      </c>
      <c r="C271" t="s">
        <v>214</v>
      </c>
      <c r="D271" t="s">
        <v>10</v>
      </c>
      <c r="E271" t="s">
        <v>68</v>
      </c>
      <c r="F271" t="s">
        <v>15484</v>
      </c>
      <c r="G271" t="s">
        <v>6306</v>
      </c>
      <c r="H271" t="s">
        <v>1918</v>
      </c>
      <c r="J271" t="s">
        <v>1919</v>
      </c>
      <c r="K271" s="61">
        <v>43915.628472222219</v>
      </c>
      <c r="M271" t="s">
        <v>378</v>
      </c>
      <c r="N271" t="s">
        <v>342</v>
      </c>
      <c r="O271" t="s">
        <v>346</v>
      </c>
      <c r="P271" t="s">
        <v>103</v>
      </c>
      <c r="Q271" t="s">
        <v>15922</v>
      </c>
    </row>
    <row r="272" spans="1:17" hidden="1">
      <c r="A272" t="s">
        <v>15485</v>
      </c>
      <c r="B272" t="s">
        <v>106</v>
      </c>
      <c r="C272" t="s">
        <v>214</v>
      </c>
      <c r="D272" t="s">
        <v>20</v>
      </c>
      <c r="E272" t="s">
        <v>4750</v>
      </c>
      <c r="F272" t="s">
        <v>15486</v>
      </c>
      <c r="G272" t="s">
        <v>12</v>
      </c>
      <c r="H272" t="s">
        <v>216</v>
      </c>
      <c r="J272" t="s">
        <v>45</v>
      </c>
      <c r="K272" s="61">
        <v>43915.643750000003</v>
      </c>
      <c r="M272" t="s">
        <v>472</v>
      </c>
      <c r="N272" t="s">
        <v>342</v>
      </c>
      <c r="O272" t="s">
        <v>740</v>
      </c>
      <c r="P272" t="s">
        <v>15923</v>
      </c>
      <c r="Q272" t="s">
        <v>15907</v>
      </c>
    </row>
    <row r="273" spans="1:17" hidden="1">
      <c r="A273" t="s">
        <v>15487</v>
      </c>
      <c r="B273" t="s">
        <v>15</v>
      </c>
      <c r="C273" t="s">
        <v>214</v>
      </c>
      <c r="D273" t="s">
        <v>20</v>
      </c>
      <c r="E273" t="s">
        <v>6823</v>
      </c>
      <c r="F273" t="s">
        <v>15488</v>
      </c>
      <c r="G273" t="s">
        <v>12</v>
      </c>
      <c r="H273" t="s">
        <v>11845</v>
      </c>
      <c r="J273" t="s">
        <v>53</v>
      </c>
      <c r="K273" s="61">
        <v>43915.696527777778</v>
      </c>
      <c r="M273" t="s">
        <v>6825</v>
      </c>
      <c r="N273" t="s">
        <v>342</v>
      </c>
      <c r="O273" t="s">
        <v>343</v>
      </c>
      <c r="P273" t="s">
        <v>103</v>
      </c>
      <c r="Q273" t="s">
        <v>749</v>
      </c>
    </row>
    <row r="274" spans="1:17" hidden="1">
      <c r="A274" t="s">
        <v>15489</v>
      </c>
      <c r="B274" t="s">
        <v>9</v>
      </c>
      <c r="C274" t="s">
        <v>214</v>
      </c>
      <c r="D274" t="s">
        <v>20</v>
      </c>
      <c r="E274" t="s">
        <v>14208</v>
      </c>
      <c r="F274" t="s">
        <v>15490</v>
      </c>
      <c r="G274" t="s">
        <v>12</v>
      </c>
      <c r="H274" t="s">
        <v>220</v>
      </c>
      <c r="J274" t="s">
        <v>63</v>
      </c>
      <c r="K274" s="61">
        <v>43915.711805555555</v>
      </c>
      <c r="M274" t="s">
        <v>14456</v>
      </c>
      <c r="N274" t="s">
        <v>342</v>
      </c>
      <c r="O274" t="s">
        <v>348</v>
      </c>
      <c r="P274" t="s">
        <v>15924</v>
      </c>
      <c r="Q274" t="s">
        <v>15925</v>
      </c>
    </row>
    <row r="275" spans="1:17" hidden="1">
      <c r="A275" t="s">
        <v>15491</v>
      </c>
      <c r="B275" t="s">
        <v>106</v>
      </c>
      <c r="C275" t="s">
        <v>214</v>
      </c>
      <c r="D275" t="s">
        <v>20</v>
      </c>
      <c r="E275" t="s">
        <v>8869</v>
      </c>
      <c r="F275" t="s">
        <v>15492</v>
      </c>
      <c r="G275" t="s">
        <v>12</v>
      </c>
      <c r="H275" t="s">
        <v>220</v>
      </c>
      <c r="J275" t="s">
        <v>30</v>
      </c>
      <c r="K275" s="61">
        <v>43916.402777777781</v>
      </c>
      <c r="M275" t="s">
        <v>8871</v>
      </c>
      <c r="N275" t="s">
        <v>342</v>
      </c>
      <c r="O275" t="s">
        <v>348</v>
      </c>
      <c r="P275" t="s">
        <v>15674</v>
      </c>
      <c r="Q275" t="s">
        <v>15926</v>
      </c>
    </row>
    <row r="276" spans="1:17" hidden="1">
      <c r="A276" t="s">
        <v>15493</v>
      </c>
      <c r="B276" t="s">
        <v>106</v>
      </c>
      <c r="C276" t="s">
        <v>214</v>
      </c>
      <c r="D276" t="s">
        <v>10</v>
      </c>
      <c r="E276" t="s">
        <v>76</v>
      </c>
      <c r="F276" t="s">
        <v>15494</v>
      </c>
      <c r="G276" t="s">
        <v>12</v>
      </c>
      <c r="H276" t="s">
        <v>216</v>
      </c>
      <c r="J276" t="s">
        <v>45</v>
      </c>
      <c r="K276" s="61">
        <v>43916.44027777778</v>
      </c>
      <c r="M276" t="s">
        <v>531</v>
      </c>
      <c r="N276" t="s">
        <v>342</v>
      </c>
      <c r="O276" t="s">
        <v>343</v>
      </c>
      <c r="P276" t="s">
        <v>15927</v>
      </c>
      <c r="Q276" t="s">
        <v>15928</v>
      </c>
    </row>
    <row r="277" spans="1:17" hidden="1">
      <c r="A277" t="s">
        <v>15495</v>
      </c>
      <c r="B277" t="s">
        <v>15</v>
      </c>
      <c r="C277" t="s">
        <v>214</v>
      </c>
      <c r="D277" t="s">
        <v>10</v>
      </c>
      <c r="E277" t="s">
        <v>9007</v>
      </c>
      <c r="F277" t="s">
        <v>15496</v>
      </c>
      <c r="G277" t="s">
        <v>12</v>
      </c>
      <c r="H277" t="s">
        <v>205</v>
      </c>
      <c r="J277" t="s">
        <v>16</v>
      </c>
      <c r="K277" s="61">
        <v>43916.44027777778</v>
      </c>
      <c r="M277" t="s">
        <v>9009</v>
      </c>
      <c r="N277" t="s">
        <v>342</v>
      </c>
      <c r="O277" t="s">
        <v>740</v>
      </c>
      <c r="P277" t="s">
        <v>103</v>
      </c>
      <c r="Q277" t="s">
        <v>749</v>
      </c>
    </row>
    <row r="278" spans="1:17" hidden="1">
      <c r="A278" t="s">
        <v>15497</v>
      </c>
      <c r="B278" t="s">
        <v>106</v>
      </c>
      <c r="C278" t="s">
        <v>214</v>
      </c>
      <c r="D278" t="s">
        <v>10</v>
      </c>
      <c r="E278" t="s">
        <v>167</v>
      </c>
      <c r="F278" t="s">
        <v>15498</v>
      </c>
      <c r="G278" t="s">
        <v>12</v>
      </c>
      <c r="H278" t="s">
        <v>220</v>
      </c>
      <c r="J278" t="s">
        <v>30</v>
      </c>
      <c r="K278" s="61">
        <v>43916.474999999999</v>
      </c>
      <c r="M278" t="s">
        <v>558</v>
      </c>
      <c r="N278" t="s">
        <v>342</v>
      </c>
      <c r="O278" t="s">
        <v>348</v>
      </c>
      <c r="P278" t="s">
        <v>11284</v>
      </c>
      <c r="Q278" t="s">
        <v>15929</v>
      </c>
    </row>
    <row r="279" spans="1:17">
      <c r="A279" t="s">
        <v>15499</v>
      </c>
      <c r="B279" t="s">
        <v>106</v>
      </c>
      <c r="C279" t="s">
        <v>214</v>
      </c>
      <c r="D279" t="s">
        <v>20</v>
      </c>
      <c r="E279" t="s">
        <v>293</v>
      </c>
      <c r="F279" t="s">
        <v>15500</v>
      </c>
      <c r="G279" t="s">
        <v>6306</v>
      </c>
      <c r="H279" t="s">
        <v>14169</v>
      </c>
      <c r="J279" t="s">
        <v>14260</v>
      </c>
      <c r="K279" s="61">
        <v>43916.496527777781</v>
      </c>
      <c r="M279" t="s">
        <v>390</v>
      </c>
      <c r="N279" t="s">
        <v>353</v>
      </c>
      <c r="O279" t="s">
        <v>742</v>
      </c>
      <c r="P279" t="s">
        <v>103</v>
      </c>
      <c r="Q279" t="s">
        <v>15930</v>
      </c>
    </row>
    <row r="280" spans="1:17" hidden="1">
      <c r="A280" t="s">
        <v>15501</v>
      </c>
      <c r="B280" t="s">
        <v>106</v>
      </c>
      <c r="C280" t="s">
        <v>214</v>
      </c>
      <c r="D280" t="s">
        <v>10</v>
      </c>
      <c r="E280" t="s">
        <v>309</v>
      </c>
      <c r="F280" t="s">
        <v>15502</v>
      </c>
      <c r="G280" t="s">
        <v>18</v>
      </c>
      <c r="H280" t="s">
        <v>9906</v>
      </c>
      <c r="J280" t="s">
        <v>101</v>
      </c>
      <c r="K280" s="61">
        <v>43916.506249999999</v>
      </c>
      <c r="M280" t="s">
        <v>475</v>
      </c>
      <c r="N280" t="s">
        <v>342</v>
      </c>
      <c r="O280" t="s">
        <v>344</v>
      </c>
      <c r="P280" t="s">
        <v>103</v>
      </c>
      <c r="Q280" t="s">
        <v>15931</v>
      </c>
    </row>
    <row r="281" spans="1:17" hidden="1">
      <c r="A281" t="s">
        <v>15503</v>
      </c>
      <c r="B281" t="s">
        <v>106</v>
      </c>
      <c r="C281" t="s">
        <v>214</v>
      </c>
      <c r="D281" t="s">
        <v>10</v>
      </c>
      <c r="E281" t="s">
        <v>330</v>
      </c>
      <c r="F281" t="s">
        <v>15504</v>
      </c>
      <c r="G281" t="s">
        <v>18</v>
      </c>
      <c r="H281" t="s">
        <v>705</v>
      </c>
      <c r="J281" t="s">
        <v>40</v>
      </c>
      <c r="K281" s="61">
        <v>43916.584722222222</v>
      </c>
      <c r="M281" t="s">
        <v>2170</v>
      </c>
      <c r="N281" t="s">
        <v>342</v>
      </c>
      <c r="O281" t="s">
        <v>344</v>
      </c>
      <c r="P281" t="s">
        <v>15932</v>
      </c>
      <c r="Q281" t="s">
        <v>15933</v>
      </c>
    </row>
    <row r="282" spans="1:17" hidden="1">
      <c r="A282" t="s">
        <v>15505</v>
      </c>
      <c r="B282" t="s">
        <v>9</v>
      </c>
      <c r="C282" t="s">
        <v>214</v>
      </c>
      <c r="D282" t="s">
        <v>10</v>
      </c>
      <c r="E282" t="s">
        <v>12049</v>
      </c>
      <c r="F282" t="s">
        <v>15506</v>
      </c>
      <c r="G282" t="s">
        <v>18</v>
      </c>
      <c r="H282" t="s">
        <v>156</v>
      </c>
      <c r="J282" t="s">
        <v>144</v>
      </c>
      <c r="K282" s="61">
        <v>43916.59652777778</v>
      </c>
      <c r="M282" t="s">
        <v>12051</v>
      </c>
      <c r="N282" t="s">
        <v>342</v>
      </c>
      <c r="O282" t="s">
        <v>10880</v>
      </c>
      <c r="P282" t="s">
        <v>103</v>
      </c>
      <c r="Q282" t="s">
        <v>759</v>
      </c>
    </row>
    <row r="283" spans="1:17" hidden="1">
      <c r="A283" t="s">
        <v>15507</v>
      </c>
      <c r="B283" t="s">
        <v>9</v>
      </c>
      <c r="C283" t="s">
        <v>214</v>
      </c>
      <c r="D283" t="s">
        <v>10</v>
      </c>
      <c r="E283" t="s">
        <v>15508</v>
      </c>
      <c r="F283" t="s">
        <v>15509</v>
      </c>
      <c r="G283" t="s">
        <v>12</v>
      </c>
      <c r="H283" t="s">
        <v>157</v>
      </c>
      <c r="J283" t="s">
        <v>237</v>
      </c>
      <c r="K283" s="61">
        <v>43916.599305555559</v>
      </c>
      <c r="M283" t="s">
        <v>15934</v>
      </c>
      <c r="N283" t="s">
        <v>342</v>
      </c>
      <c r="O283" t="s">
        <v>349</v>
      </c>
      <c r="P283" t="s">
        <v>15935</v>
      </c>
      <c r="Q283" t="s">
        <v>15936</v>
      </c>
    </row>
    <row r="284" spans="1:17" hidden="1">
      <c r="A284" t="s">
        <v>15510</v>
      </c>
      <c r="B284" t="s">
        <v>15</v>
      </c>
      <c r="C284" t="s">
        <v>214</v>
      </c>
      <c r="D284" t="s">
        <v>10</v>
      </c>
      <c r="E284" t="s">
        <v>112</v>
      </c>
      <c r="F284" t="s">
        <v>15511</v>
      </c>
      <c r="G284" t="s">
        <v>12</v>
      </c>
      <c r="H284" t="s">
        <v>220</v>
      </c>
      <c r="J284" t="s">
        <v>30</v>
      </c>
      <c r="K284" s="61">
        <v>43916.67291666667</v>
      </c>
      <c r="M284" t="s">
        <v>587</v>
      </c>
      <c r="N284" t="s">
        <v>342</v>
      </c>
      <c r="O284" t="s">
        <v>343</v>
      </c>
      <c r="P284" t="s">
        <v>103</v>
      </c>
      <c r="Q284" t="s">
        <v>749</v>
      </c>
    </row>
    <row r="285" spans="1:17" hidden="1">
      <c r="A285" t="s">
        <v>15512</v>
      </c>
      <c r="B285" t="s">
        <v>15</v>
      </c>
      <c r="C285" t="s">
        <v>214</v>
      </c>
      <c r="D285" t="s">
        <v>10</v>
      </c>
      <c r="E285" t="s">
        <v>76</v>
      </c>
      <c r="F285" t="s">
        <v>15513</v>
      </c>
      <c r="G285" t="s">
        <v>12</v>
      </c>
      <c r="H285" t="s">
        <v>1018</v>
      </c>
      <c r="J285" t="s">
        <v>224</v>
      </c>
      <c r="K285" s="61">
        <v>43916.675000000003</v>
      </c>
      <c r="M285" t="s">
        <v>531</v>
      </c>
      <c r="N285" t="s">
        <v>342</v>
      </c>
      <c r="O285" t="s">
        <v>343</v>
      </c>
      <c r="P285" t="s">
        <v>103</v>
      </c>
      <c r="Q285" t="s">
        <v>749</v>
      </c>
    </row>
    <row r="286" spans="1:17" hidden="1">
      <c r="A286" t="s">
        <v>15514</v>
      </c>
      <c r="B286" t="s">
        <v>9</v>
      </c>
      <c r="C286" t="s">
        <v>214</v>
      </c>
      <c r="D286" t="s">
        <v>10</v>
      </c>
      <c r="E286" t="s">
        <v>15515</v>
      </c>
      <c r="F286" t="s">
        <v>15516</v>
      </c>
      <c r="G286" t="s">
        <v>12</v>
      </c>
      <c r="H286" t="s">
        <v>556</v>
      </c>
      <c r="J286" t="s">
        <v>51</v>
      </c>
      <c r="K286" s="61">
        <v>43916.690972222219</v>
      </c>
      <c r="M286" t="s">
        <v>15814</v>
      </c>
      <c r="N286" t="s">
        <v>342</v>
      </c>
      <c r="O286" t="s">
        <v>347</v>
      </c>
      <c r="P286" t="s">
        <v>15937</v>
      </c>
      <c r="Q286" t="s">
        <v>15937</v>
      </c>
    </row>
    <row r="287" spans="1:17" hidden="1">
      <c r="A287" t="s">
        <v>15517</v>
      </c>
      <c r="B287" t="s">
        <v>106</v>
      </c>
      <c r="C287" t="s">
        <v>214</v>
      </c>
      <c r="D287" t="s">
        <v>10</v>
      </c>
      <c r="E287" t="s">
        <v>702</v>
      </c>
      <c r="F287" t="s">
        <v>15518</v>
      </c>
      <c r="G287" t="s">
        <v>12</v>
      </c>
      <c r="H287" t="s">
        <v>205</v>
      </c>
      <c r="J287" t="s">
        <v>16</v>
      </c>
      <c r="K287" s="61">
        <v>43916.761111111111</v>
      </c>
      <c r="M287" t="s">
        <v>703</v>
      </c>
      <c r="N287" t="s">
        <v>342</v>
      </c>
      <c r="O287" t="s">
        <v>740</v>
      </c>
      <c r="P287" t="s">
        <v>15938</v>
      </c>
      <c r="Q287" t="s">
        <v>15939</v>
      </c>
    </row>
    <row r="288" spans="1:17" hidden="1">
      <c r="A288" t="s">
        <v>15519</v>
      </c>
      <c r="B288" t="s">
        <v>9</v>
      </c>
      <c r="C288" t="s">
        <v>214</v>
      </c>
      <c r="D288" t="s">
        <v>10</v>
      </c>
      <c r="E288" t="s">
        <v>253</v>
      </c>
      <c r="F288" t="s">
        <v>15520</v>
      </c>
      <c r="G288" t="s">
        <v>25</v>
      </c>
      <c r="H288" t="s">
        <v>26</v>
      </c>
      <c r="J288" t="s">
        <v>27</v>
      </c>
      <c r="K288" s="61">
        <v>43917.349305555559</v>
      </c>
      <c r="M288" t="s">
        <v>374</v>
      </c>
      <c r="N288" t="s">
        <v>342</v>
      </c>
      <c r="O288" t="s">
        <v>347</v>
      </c>
      <c r="P288" t="s">
        <v>15940</v>
      </c>
      <c r="Q288" t="s">
        <v>15941</v>
      </c>
    </row>
    <row r="289" spans="1:17" hidden="1">
      <c r="A289" t="s">
        <v>15521</v>
      </c>
      <c r="B289" t="s">
        <v>106</v>
      </c>
      <c r="C289" t="s">
        <v>214</v>
      </c>
      <c r="D289" t="s">
        <v>10</v>
      </c>
      <c r="E289" t="s">
        <v>173</v>
      </c>
      <c r="F289" t="s">
        <v>15522</v>
      </c>
      <c r="G289" t="s">
        <v>12</v>
      </c>
      <c r="H289" t="s">
        <v>62</v>
      </c>
      <c r="J289" t="s">
        <v>637</v>
      </c>
      <c r="K289" s="61">
        <v>43917.379166666666</v>
      </c>
      <c r="M289" t="s">
        <v>375</v>
      </c>
      <c r="N289" t="s">
        <v>342</v>
      </c>
      <c r="O289" t="s">
        <v>347</v>
      </c>
      <c r="P289" t="s">
        <v>15942</v>
      </c>
      <c r="Q289" t="s">
        <v>15942</v>
      </c>
    </row>
    <row r="290" spans="1:17" hidden="1">
      <c r="A290" t="s">
        <v>15523</v>
      </c>
      <c r="B290" t="s">
        <v>106</v>
      </c>
      <c r="C290" t="s">
        <v>214</v>
      </c>
      <c r="D290" t="s">
        <v>20</v>
      </c>
      <c r="E290" t="s">
        <v>69</v>
      </c>
      <c r="F290" t="s">
        <v>15524</v>
      </c>
      <c r="G290" t="s">
        <v>12</v>
      </c>
      <c r="H290" t="s">
        <v>220</v>
      </c>
      <c r="J290" t="s">
        <v>30</v>
      </c>
      <c r="K290" s="61">
        <v>43917.379861111112</v>
      </c>
      <c r="M290" t="s">
        <v>603</v>
      </c>
      <c r="N290" t="s">
        <v>342</v>
      </c>
      <c r="O290" t="s">
        <v>348</v>
      </c>
      <c r="P290" t="s">
        <v>6334</v>
      </c>
      <c r="Q290" t="s">
        <v>1671</v>
      </c>
    </row>
    <row r="291" spans="1:17" hidden="1">
      <c r="A291" t="s">
        <v>15525</v>
      </c>
      <c r="B291" t="s">
        <v>9</v>
      </c>
      <c r="C291" t="s">
        <v>214</v>
      </c>
      <c r="D291" t="s">
        <v>20</v>
      </c>
      <c r="E291" t="s">
        <v>6823</v>
      </c>
      <c r="F291" t="s">
        <v>15526</v>
      </c>
      <c r="G291" t="s">
        <v>12</v>
      </c>
      <c r="H291" t="s">
        <v>11845</v>
      </c>
      <c r="J291" t="s">
        <v>53</v>
      </c>
      <c r="K291" s="61">
        <v>43917.431250000001</v>
      </c>
      <c r="M291" t="s">
        <v>6825</v>
      </c>
      <c r="N291" t="s">
        <v>342</v>
      </c>
      <c r="O291" t="s">
        <v>347</v>
      </c>
      <c r="P291" t="s">
        <v>103</v>
      </c>
      <c r="Q291" t="s">
        <v>15943</v>
      </c>
    </row>
    <row r="292" spans="1:17" hidden="1">
      <c r="A292" t="s">
        <v>15527</v>
      </c>
      <c r="B292" t="s">
        <v>15</v>
      </c>
      <c r="C292" t="s">
        <v>214</v>
      </c>
      <c r="D292" t="s">
        <v>20</v>
      </c>
      <c r="E292" t="s">
        <v>6823</v>
      </c>
      <c r="F292" t="s">
        <v>15528</v>
      </c>
      <c r="G292" t="s">
        <v>12</v>
      </c>
      <c r="H292" t="s">
        <v>11845</v>
      </c>
      <c r="J292" t="s">
        <v>53</v>
      </c>
      <c r="K292" s="61">
        <v>43917.501388888886</v>
      </c>
      <c r="M292" t="s">
        <v>6825</v>
      </c>
      <c r="N292" t="s">
        <v>342</v>
      </c>
      <c r="O292" t="s">
        <v>343</v>
      </c>
      <c r="P292" t="s">
        <v>103</v>
      </c>
      <c r="Q292" t="s">
        <v>749</v>
      </c>
    </row>
    <row r="293" spans="1:17" hidden="1">
      <c r="A293" t="s">
        <v>15529</v>
      </c>
      <c r="B293" t="s">
        <v>15</v>
      </c>
      <c r="C293" t="s">
        <v>214</v>
      </c>
      <c r="D293" t="s">
        <v>10</v>
      </c>
      <c r="E293" t="s">
        <v>147</v>
      </c>
      <c r="F293" t="s">
        <v>15530</v>
      </c>
      <c r="G293" t="s">
        <v>18</v>
      </c>
      <c r="H293" t="s">
        <v>11249</v>
      </c>
      <c r="J293" t="s">
        <v>19</v>
      </c>
      <c r="K293" s="61">
        <v>43917.538194444445</v>
      </c>
      <c r="M293" t="s">
        <v>425</v>
      </c>
      <c r="N293" t="s">
        <v>342</v>
      </c>
      <c r="O293" t="s">
        <v>343</v>
      </c>
      <c r="P293" t="s">
        <v>103</v>
      </c>
      <c r="Q293" t="s">
        <v>749</v>
      </c>
    </row>
    <row r="294" spans="1:17" hidden="1">
      <c r="A294" t="s">
        <v>15531</v>
      </c>
      <c r="B294" t="s">
        <v>15</v>
      </c>
      <c r="C294" t="s">
        <v>214</v>
      </c>
      <c r="D294" t="s">
        <v>20</v>
      </c>
      <c r="E294" t="s">
        <v>6823</v>
      </c>
      <c r="F294" t="s">
        <v>15532</v>
      </c>
      <c r="G294" t="s">
        <v>12</v>
      </c>
      <c r="H294" t="s">
        <v>11845</v>
      </c>
      <c r="J294" t="s">
        <v>53</v>
      </c>
      <c r="K294" s="61">
        <v>43917.594444444447</v>
      </c>
      <c r="M294" t="s">
        <v>6825</v>
      </c>
      <c r="N294" t="s">
        <v>342</v>
      </c>
      <c r="O294" t="s">
        <v>343</v>
      </c>
      <c r="P294" t="s">
        <v>103</v>
      </c>
      <c r="Q294" t="s">
        <v>749</v>
      </c>
    </row>
    <row r="295" spans="1:17" hidden="1">
      <c r="A295" t="s">
        <v>15533</v>
      </c>
      <c r="B295" t="s">
        <v>9</v>
      </c>
      <c r="C295" t="s">
        <v>214</v>
      </c>
      <c r="D295" t="s">
        <v>10</v>
      </c>
      <c r="E295" t="s">
        <v>8869</v>
      </c>
      <c r="F295" t="s">
        <v>15534</v>
      </c>
      <c r="G295" t="s">
        <v>12</v>
      </c>
      <c r="H295" t="s">
        <v>220</v>
      </c>
      <c r="J295" t="s">
        <v>30</v>
      </c>
      <c r="K295" s="61">
        <v>43917.632638888892</v>
      </c>
      <c r="M295" t="s">
        <v>8871</v>
      </c>
      <c r="N295" t="s">
        <v>342</v>
      </c>
      <c r="O295" t="s">
        <v>348</v>
      </c>
      <c r="P295" t="s">
        <v>9714</v>
      </c>
      <c r="Q295" t="s">
        <v>15944</v>
      </c>
    </row>
    <row r="296" spans="1:17" hidden="1">
      <c r="A296" t="s">
        <v>15535</v>
      </c>
      <c r="B296" t="s">
        <v>9</v>
      </c>
      <c r="C296" t="s">
        <v>214</v>
      </c>
      <c r="D296" t="s">
        <v>10</v>
      </c>
      <c r="E296" t="s">
        <v>15536</v>
      </c>
      <c r="F296" t="s">
        <v>15537</v>
      </c>
      <c r="G296" t="s">
        <v>25</v>
      </c>
      <c r="H296" t="s">
        <v>26</v>
      </c>
      <c r="J296" t="s">
        <v>27</v>
      </c>
      <c r="K296" s="61">
        <v>43917.663194444445</v>
      </c>
      <c r="M296" t="s">
        <v>15945</v>
      </c>
      <c r="N296" t="s">
        <v>342</v>
      </c>
      <c r="O296" t="s">
        <v>347</v>
      </c>
      <c r="P296" t="s">
        <v>15946</v>
      </c>
      <c r="Q296" t="s">
        <v>15947</v>
      </c>
    </row>
    <row r="297" spans="1:17" hidden="1">
      <c r="A297" t="s">
        <v>15538</v>
      </c>
      <c r="B297" t="s">
        <v>15</v>
      </c>
      <c r="C297" t="s">
        <v>214</v>
      </c>
      <c r="D297" t="s">
        <v>20</v>
      </c>
      <c r="E297" t="s">
        <v>6823</v>
      </c>
      <c r="F297" t="s">
        <v>15539</v>
      </c>
      <c r="G297" t="s">
        <v>12</v>
      </c>
      <c r="H297" t="s">
        <v>11845</v>
      </c>
      <c r="J297" t="s">
        <v>53</v>
      </c>
      <c r="K297" s="61">
        <v>43917.668749999997</v>
      </c>
      <c r="M297" t="s">
        <v>6825</v>
      </c>
      <c r="N297" t="s">
        <v>342</v>
      </c>
      <c r="O297" t="s">
        <v>343</v>
      </c>
      <c r="P297" t="s">
        <v>103</v>
      </c>
      <c r="Q297" t="s">
        <v>749</v>
      </c>
    </row>
    <row r="298" spans="1:17" hidden="1">
      <c r="A298" t="s">
        <v>15540</v>
      </c>
      <c r="B298" t="s">
        <v>15</v>
      </c>
      <c r="C298" t="s">
        <v>214</v>
      </c>
      <c r="D298" t="s">
        <v>20</v>
      </c>
      <c r="E298" t="s">
        <v>15541</v>
      </c>
      <c r="F298" t="s">
        <v>15542</v>
      </c>
      <c r="G298" t="s">
        <v>18</v>
      </c>
      <c r="H298" t="s">
        <v>11249</v>
      </c>
      <c r="J298" t="s">
        <v>19</v>
      </c>
      <c r="K298" s="61">
        <v>43917.749305555553</v>
      </c>
      <c r="M298" t="s">
        <v>15948</v>
      </c>
      <c r="N298" t="s">
        <v>342</v>
      </c>
      <c r="O298" t="s">
        <v>343</v>
      </c>
      <c r="P298" t="s">
        <v>103</v>
      </c>
      <c r="Q298" t="s">
        <v>749</v>
      </c>
    </row>
    <row r="299" spans="1:17" hidden="1">
      <c r="A299" t="s">
        <v>15543</v>
      </c>
      <c r="B299" t="s">
        <v>9</v>
      </c>
      <c r="C299" t="s">
        <v>214</v>
      </c>
      <c r="D299" t="s">
        <v>10</v>
      </c>
      <c r="E299" t="s">
        <v>1046</v>
      </c>
      <c r="F299" t="s">
        <v>15544</v>
      </c>
      <c r="G299" t="s">
        <v>6306</v>
      </c>
      <c r="H299" t="s">
        <v>1918</v>
      </c>
      <c r="J299" t="s">
        <v>1919</v>
      </c>
      <c r="K299" s="61">
        <v>43917.753472222219</v>
      </c>
      <c r="M299" t="s">
        <v>1048</v>
      </c>
      <c r="N299" t="s">
        <v>342</v>
      </c>
      <c r="O299" t="s">
        <v>347</v>
      </c>
      <c r="P299" t="s">
        <v>103</v>
      </c>
      <c r="Q299" t="s">
        <v>749</v>
      </c>
    </row>
    <row r="300" spans="1:17" hidden="1">
      <c r="A300" t="s">
        <v>15545</v>
      </c>
      <c r="B300" t="s">
        <v>9</v>
      </c>
      <c r="C300" t="s">
        <v>214</v>
      </c>
      <c r="D300" t="s">
        <v>10</v>
      </c>
      <c r="E300" t="s">
        <v>6873</v>
      </c>
      <c r="F300" t="s">
        <v>15546</v>
      </c>
      <c r="G300" t="s">
        <v>12</v>
      </c>
      <c r="H300" t="s">
        <v>220</v>
      </c>
      <c r="J300" t="s">
        <v>63</v>
      </c>
      <c r="K300" s="61">
        <v>43917.849305555559</v>
      </c>
      <c r="M300" t="s">
        <v>6875</v>
      </c>
      <c r="N300" t="s">
        <v>342</v>
      </c>
      <c r="O300" t="s">
        <v>348</v>
      </c>
      <c r="P300" t="s">
        <v>15949</v>
      </c>
      <c r="Q300" t="s">
        <v>15950</v>
      </c>
    </row>
    <row r="301" spans="1:17" hidden="1">
      <c r="A301" t="s">
        <v>15547</v>
      </c>
      <c r="B301" t="s">
        <v>305</v>
      </c>
      <c r="C301" t="s">
        <v>214</v>
      </c>
      <c r="D301" t="s">
        <v>20</v>
      </c>
      <c r="E301" t="s">
        <v>98</v>
      </c>
      <c r="F301" t="s">
        <v>15548</v>
      </c>
      <c r="G301" t="s">
        <v>18</v>
      </c>
      <c r="H301" t="s">
        <v>11249</v>
      </c>
      <c r="J301" t="s">
        <v>19</v>
      </c>
      <c r="K301" s="61">
        <v>43917.878472222219</v>
      </c>
      <c r="M301" t="s">
        <v>5489</v>
      </c>
      <c r="N301" t="s">
        <v>342</v>
      </c>
      <c r="O301" t="s">
        <v>347</v>
      </c>
      <c r="P301" t="s">
        <v>10309</v>
      </c>
      <c r="Q301" t="s">
        <v>15951</v>
      </c>
    </row>
    <row r="302" spans="1:17" hidden="1">
      <c r="A302" t="s">
        <v>15549</v>
      </c>
      <c r="B302" t="s">
        <v>9</v>
      </c>
      <c r="C302" t="s">
        <v>214</v>
      </c>
      <c r="D302" t="s">
        <v>20</v>
      </c>
      <c r="E302" t="s">
        <v>6823</v>
      </c>
      <c r="F302" t="s">
        <v>15550</v>
      </c>
      <c r="G302" t="s">
        <v>12</v>
      </c>
      <c r="H302" t="s">
        <v>11845</v>
      </c>
      <c r="J302" t="s">
        <v>53</v>
      </c>
      <c r="K302" s="61">
        <v>43918.818055555559</v>
      </c>
      <c r="M302" t="s">
        <v>6825</v>
      </c>
      <c r="N302" t="s">
        <v>342</v>
      </c>
      <c r="O302" t="s">
        <v>348</v>
      </c>
      <c r="P302" t="s">
        <v>2394</v>
      </c>
      <c r="Q302" t="s">
        <v>6775</v>
      </c>
    </row>
    <row r="303" spans="1:17" hidden="1">
      <c r="A303" t="s">
        <v>15551</v>
      </c>
      <c r="B303" t="s">
        <v>9</v>
      </c>
      <c r="C303" t="s">
        <v>214</v>
      </c>
      <c r="D303" t="s">
        <v>10</v>
      </c>
      <c r="E303" t="s">
        <v>55</v>
      </c>
      <c r="F303" t="s">
        <v>15552</v>
      </c>
      <c r="G303" t="s">
        <v>12</v>
      </c>
      <c r="H303" t="s">
        <v>220</v>
      </c>
      <c r="J303" t="s">
        <v>30</v>
      </c>
      <c r="K303" s="61">
        <v>43920.395138888889</v>
      </c>
      <c r="M303" t="s">
        <v>372</v>
      </c>
      <c r="N303" t="s">
        <v>342</v>
      </c>
      <c r="O303" t="s">
        <v>348</v>
      </c>
      <c r="P303" t="s">
        <v>14875</v>
      </c>
      <c r="Q303" t="s">
        <v>15952</v>
      </c>
    </row>
    <row r="304" spans="1:17" hidden="1">
      <c r="A304" t="s">
        <v>15553</v>
      </c>
      <c r="B304" t="s">
        <v>15</v>
      </c>
      <c r="C304" t="s">
        <v>214</v>
      </c>
      <c r="D304" t="s">
        <v>20</v>
      </c>
      <c r="E304" t="s">
        <v>242</v>
      </c>
      <c r="F304" t="s">
        <v>15554</v>
      </c>
      <c r="G304" t="s">
        <v>12</v>
      </c>
      <c r="H304" t="s">
        <v>2042</v>
      </c>
      <c r="J304" t="s">
        <v>54</v>
      </c>
      <c r="K304" s="61">
        <v>43920.400694444441</v>
      </c>
      <c r="M304" t="s">
        <v>377</v>
      </c>
      <c r="N304" t="s">
        <v>342</v>
      </c>
      <c r="O304" t="s">
        <v>343</v>
      </c>
      <c r="P304" t="s">
        <v>103</v>
      </c>
      <c r="Q304" t="s">
        <v>749</v>
      </c>
    </row>
    <row r="305" spans="1:17" hidden="1">
      <c r="A305" t="s">
        <v>15555</v>
      </c>
      <c r="B305" t="s">
        <v>9</v>
      </c>
      <c r="C305" t="s">
        <v>214</v>
      </c>
      <c r="D305" t="s">
        <v>20</v>
      </c>
      <c r="E305" t="s">
        <v>285</v>
      </c>
      <c r="F305" t="s">
        <v>15556</v>
      </c>
      <c r="G305" t="s">
        <v>12</v>
      </c>
      <c r="H305" t="s">
        <v>179</v>
      </c>
      <c r="J305" t="s">
        <v>58</v>
      </c>
      <c r="K305" s="61">
        <v>43920.409722222219</v>
      </c>
      <c r="M305" t="s">
        <v>383</v>
      </c>
      <c r="N305" t="s">
        <v>342</v>
      </c>
      <c r="O305" t="s">
        <v>343</v>
      </c>
      <c r="P305" t="s">
        <v>15953</v>
      </c>
      <c r="Q305" t="s">
        <v>15954</v>
      </c>
    </row>
    <row r="306" spans="1:17" hidden="1">
      <c r="A306" t="s">
        <v>15557</v>
      </c>
      <c r="B306" t="s">
        <v>9</v>
      </c>
      <c r="C306" t="s">
        <v>214</v>
      </c>
      <c r="D306" t="s">
        <v>20</v>
      </c>
      <c r="E306" t="s">
        <v>8869</v>
      </c>
      <c r="F306" t="s">
        <v>15558</v>
      </c>
      <c r="G306" t="s">
        <v>12</v>
      </c>
      <c r="H306" t="s">
        <v>220</v>
      </c>
      <c r="J306" t="s">
        <v>30</v>
      </c>
      <c r="K306" s="61">
        <v>43920.438888888886</v>
      </c>
      <c r="M306" t="s">
        <v>8871</v>
      </c>
      <c r="N306" t="s">
        <v>342</v>
      </c>
      <c r="O306" t="s">
        <v>347</v>
      </c>
      <c r="P306" t="s">
        <v>15955</v>
      </c>
      <c r="Q306" t="s">
        <v>15956</v>
      </c>
    </row>
    <row r="307" spans="1:17" hidden="1">
      <c r="A307" t="s">
        <v>15559</v>
      </c>
      <c r="B307" t="s">
        <v>9</v>
      </c>
      <c r="C307" t="s">
        <v>214</v>
      </c>
      <c r="D307" t="s">
        <v>20</v>
      </c>
      <c r="E307" t="s">
        <v>137</v>
      </c>
      <c r="F307" t="s">
        <v>15560</v>
      </c>
      <c r="G307" t="s">
        <v>12</v>
      </c>
      <c r="H307" t="s">
        <v>62</v>
      </c>
      <c r="J307" t="s">
        <v>84</v>
      </c>
      <c r="K307" s="61">
        <v>43920.493750000001</v>
      </c>
      <c r="M307" t="s">
        <v>369</v>
      </c>
      <c r="N307" t="s">
        <v>342</v>
      </c>
      <c r="O307" t="s">
        <v>349</v>
      </c>
      <c r="P307" t="s">
        <v>15957</v>
      </c>
      <c r="Q307" t="s">
        <v>15958</v>
      </c>
    </row>
    <row r="308" spans="1:17" hidden="1">
      <c r="A308" t="s">
        <v>15561</v>
      </c>
      <c r="B308" t="s">
        <v>196</v>
      </c>
      <c r="C308" t="s">
        <v>214</v>
      </c>
      <c r="D308" t="s">
        <v>10</v>
      </c>
      <c r="E308" t="s">
        <v>15562</v>
      </c>
      <c r="F308" t="s">
        <v>15563</v>
      </c>
      <c r="G308" t="s">
        <v>18</v>
      </c>
      <c r="H308" t="s">
        <v>9825</v>
      </c>
      <c r="J308" t="s">
        <v>34</v>
      </c>
      <c r="K308" s="61">
        <v>43920.597222222219</v>
      </c>
      <c r="M308" t="s">
        <v>15959</v>
      </c>
      <c r="N308" t="s">
        <v>342</v>
      </c>
      <c r="O308" t="s">
        <v>343</v>
      </c>
      <c r="P308" t="s">
        <v>103</v>
      </c>
      <c r="Q308" t="s">
        <v>759</v>
      </c>
    </row>
    <row r="309" spans="1:17" hidden="1">
      <c r="A309" t="s">
        <v>15564</v>
      </c>
      <c r="B309" t="s">
        <v>15</v>
      </c>
      <c r="C309" t="s">
        <v>214</v>
      </c>
      <c r="D309" t="s">
        <v>10</v>
      </c>
      <c r="E309" t="s">
        <v>648</v>
      </c>
      <c r="F309" t="s">
        <v>15565</v>
      </c>
      <c r="G309" t="s">
        <v>12</v>
      </c>
      <c r="H309" t="s">
        <v>11845</v>
      </c>
      <c r="J309" t="s">
        <v>53</v>
      </c>
      <c r="K309" s="61">
        <v>43920.599305555559</v>
      </c>
      <c r="M309" t="s">
        <v>649</v>
      </c>
      <c r="N309" t="s">
        <v>342</v>
      </c>
      <c r="O309" t="s">
        <v>343</v>
      </c>
      <c r="P309" t="s">
        <v>103</v>
      </c>
      <c r="Q309" t="s">
        <v>749</v>
      </c>
    </row>
    <row r="310" spans="1:17" hidden="1">
      <c r="A310" t="s">
        <v>15566</v>
      </c>
      <c r="B310" t="s">
        <v>9</v>
      </c>
      <c r="C310" t="s">
        <v>214</v>
      </c>
      <c r="D310" t="s">
        <v>10</v>
      </c>
      <c r="E310" t="s">
        <v>55</v>
      </c>
      <c r="F310" t="s">
        <v>15567</v>
      </c>
      <c r="G310" t="s">
        <v>12</v>
      </c>
      <c r="H310" t="s">
        <v>157</v>
      </c>
      <c r="J310" t="s">
        <v>87</v>
      </c>
      <c r="K310" s="61">
        <v>43920.607638888891</v>
      </c>
      <c r="M310" t="s">
        <v>372</v>
      </c>
      <c r="N310" t="s">
        <v>342</v>
      </c>
      <c r="O310" t="s">
        <v>347</v>
      </c>
      <c r="P310" t="s">
        <v>15960</v>
      </c>
      <c r="Q310" t="s">
        <v>15961</v>
      </c>
    </row>
    <row r="311" spans="1:17" hidden="1">
      <c r="A311" t="s">
        <v>15568</v>
      </c>
      <c r="B311" t="s">
        <v>15</v>
      </c>
      <c r="C311" t="s">
        <v>214</v>
      </c>
      <c r="D311" t="s">
        <v>10</v>
      </c>
      <c r="E311" t="s">
        <v>72</v>
      </c>
      <c r="F311" t="s">
        <v>15569</v>
      </c>
      <c r="G311" t="s">
        <v>6306</v>
      </c>
      <c r="H311" t="s">
        <v>13984</v>
      </c>
      <c r="J311" t="s">
        <v>14257</v>
      </c>
      <c r="K311" s="61">
        <v>43920.615972222222</v>
      </c>
      <c r="M311" t="s">
        <v>12600</v>
      </c>
      <c r="N311" t="s">
        <v>342</v>
      </c>
      <c r="O311" t="s">
        <v>343</v>
      </c>
      <c r="P311" t="s">
        <v>103</v>
      </c>
      <c r="Q311" t="s">
        <v>749</v>
      </c>
    </row>
    <row r="312" spans="1:17" hidden="1">
      <c r="A312" t="s">
        <v>15570</v>
      </c>
      <c r="B312" t="s">
        <v>9</v>
      </c>
      <c r="C312" t="s">
        <v>214</v>
      </c>
      <c r="D312" t="s">
        <v>10</v>
      </c>
      <c r="E312" t="s">
        <v>173</v>
      </c>
      <c r="F312" t="s">
        <v>15571</v>
      </c>
      <c r="G312" t="s">
        <v>12</v>
      </c>
      <c r="H312" t="s">
        <v>62</v>
      </c>
      <c r="J312" t="s">
        <v>637</v>
      </c>
      <c r="K312" s="61">
        <v>43920.659722222219</v>
      </c>
      <c r="M312" t="s">
        <v>375</v>
      </c>
      <c r="N312" t="s">
        <v>342</v>
      </c>
      <c r="O312" t="s">
        <v>347</v>
      </c>
      <c r="P312" t="s">
        <v>2394</v>
      </c>
      <c r="Q312" t="s">
        <v>15962</v>
      </c>
    </row>
    <row r="313" spans="1:17" hidden="1">
      <c r="A313" t="s">
        <v>15572</v>
      </c>
      <c r="B313" t="s">
        <v>9</v>
      </c>
      <c r="C313" t="s">
        <v>214</v>
      </c>
      <c r="D313" t="s">
        <v>10</v>
      </c>
      <c r="E313" t="s">
        <v>15573</v>
      </c>
      <c r="F313" t="s">
        <v>15574</v>
      </c>
      <c r="G313" t="s">
        <v>12</v>
      </c>
      <c r="H313" t="s">
        <v>220</v>
      </c>
      <c r="J313" t="s">
        <v>30</v>
      </c>
      <c r="K313" s="61">
        <v>43920.681944444441</v>
      </c>
      <c r="M313" t="s">
        <v>15963</v>
      </c>
      <c r="N313" t="s">
        <v>342</v>
      </c>
      <c r="O313" t="s">
        <v>348</v>
      </c>
      <c r="P313" t="s">
        <v>15964</v>
      </c>
      <c r="Q313" t="s">
        <v>15965</v>
      </c>
    </row>
    <row r="314" spans="1:17" hidden="1">
      <c r="A314" t="s">
        <v>15575</v>
      </c>
      <c r="B314" t="s">
        <v>15</v>
      </c>
      <c r="C314" t="s">
        <v>214</v>
      </c>
      <c r="D314" t="s">
        <v>10</v>
      </c>
      <c r="E314" t="s">
        <v>14208</v>
      </c>
      <c r="F314" t="s">
        <v>15576</v>
      </c>
      <c r="G314" t="s">
        <v>18</v>
      </c>
      <c r="H314" t="s">
        <v>705</v>
      </c>
      <c r="J314" t="s">
        <v>40</v>
      </c>
      <c r="K314" s="61">
        <v>43920.713194444441</v>
      </c>
      <c r="M314" t="s">
        <v>14456</v>
      </c>
      <c r="N314" t="s">
        <v>342</v>
      </c>
      <c r="O314" t="s">
        <v>343</v>
      </c>
      <c r="P314" t="s">
        <v>103</v>
      </c>
      <c r="Q314" t="s">
        <v>759</v>
      </c>
    </row>
    <row r="315" spans="1:17" hidden="1">
      <c r="A315" t="s">
        <v>15577</v>
      </c>
      <c r="B315" t="s">
        <v>15</v>
      </c>
      <c r="C315" t="s">
        <v>214</v>
      </c>
      <c r="D315" t="s">
        <v>10</v>
      </c>
      <c r="E315" t="s">
        <v>21</v>
      </c>
      <c r="F315" t="s">
        <v>15578</v>
      </c>
      <c r="G315" t="s">
        <v>12</v>
      </c>
      <c r="H315" t="s">
        <v>157</v>
      </c>
      <c r="J315" t="s">
        <v>180</v>
      </c>
      <c r="K315" s="61">
        <v>43920.720138888886</v>
      </c>
      <c r="M315" t="s">
        <v>612</v>
      </c>
      <c r="N315" t="s">
        <v>342</v>
      </c>
      <c r="O315" t="s">
        <v>343</v>
      </c>
      <c r="P315" t="s">
        <v>103</v>
      </c>
      <c r="Q315" t="s">
        <v>749</v>
      </c>
    </row>
    <row r="316" spans="1:17" hidden="1">
      <c r="A316" t="s">
        <v>15579</v>
      </c>
      <c r="B316" t="s">
        <v>15</v>
      </c>
      <c r="C316" t="s">
        <v>214</v>
      </c>
      <c r="D316" t="s">
        <v>10</v>
      </c>
      <c r="E316" t="s">
        <v>15096</v>
      </c>
      <c r="F316" t="s">
        <v>15580</v>
      </c>
      <c r="G316" t="s">
        <v>18</v>
      </c>
      <c r="H316" t="s">
        <v>705</v>
      </c>
      <c r="J316" t="s">
        <v>40</v>
      </c>
      <c r="K316" s="61">
        <v>43920.72152777778</v>
      </c>
      <c r="M316" t="s">
        <v>15721</v>
      </c>
      <c r="N316" t="s">
        <v>342</v>
      </c>
      <c r="O316" t="s">
        <v>343</v>
      </c>
      <c r="P316" t="s">
        <v>103</v>
      </c>
      <c r="Q316" t="s">
        <v>749</v>
      </c>
    </row>
    <row r="317" spans="1:17" hidden="1">
      <c r="A317" t="s">
        <v>15581</v>
      </c>
      <c r="B317" t="s">
        <v>9</v>
      </c>
      <c r="C317" t="s">
        <v>214</v>
      </c>
      <c r="D317" t="s">
        <v>20</v>
      </c>
      <c r="E317" t="s">
        <v>8020</v>
      </c>
      <c r="F317" t="s">
        <v>15582</v>
      </c>
      <c r="G317" t="s">
        <v>6306</v>
      </c>
      <c r="H317" t="s">
        <v>13984</v>
      </c>
      <c r="J317" t="s">
        <v>14257</v>
      </c>
      <c r="K317" s="61">
        <v>43920.727777777778</v>
      </c>
      <c r="M317" t="s">
        <v>8022</v>
      </c>
      <c r="N317" t="s">
        <v>357</v>
      </c>
      <c r="O317" t="s">
        <v>349</v>
      </c>
      <c r="P317" t="s">
        <v>103</v>
      </c>
      <c r="Q317" t="s">
        <v>15966</v>
      </c>
    </row>
    <row r="318" spans="1:17" hidden="1">
      <c r="A318" t="s">
        <v>15583</v>
      </c>
      <c r="B318" t="s">
        <v>9</v>
      </c>
      <c r="C318" t="s">
        <v>214</v>
      </c>
      <c r="D318" t="s">
        <v>10</v>
      </c>
      <c r="E318" t="s">
        <v>253</v>
      </c>
      <c r="F318" t="s">
        <v>15584</v>
      </c>
      <c r="G318" t="s">
        <v>139</v>
      </c>
      <c r="H318" t="s">
        <v>641</v>
      </c>
      <c r="J318" t="s">
        <v>27</v>
      </c>
      <c r="K318" s="61">
        <v>43920.755555555559</v>
      </c>
      <c r="M318" t="s">
        <v>374</v>
      </c>
      <c r="N318" t="s">
        <v>342</v>
      </c>
      <c r="O318" t="s">
        <v>351</v>
      </c>
      <c r="P318" t="s">
        <v>103</v>
      </c>
      <c r="Q318" t="s">
        <v>749</v>
      </c>
    </row>
    <row r="319" spans="1:17" hidden="1">
      <c r="A319" t="s">
        <v>15585</v>
      </c>
      <c r="B319" t="s">
        <v>305</v>
      </c>
      <c r="C319" t="s">
        <v>214</v>
      </c>
      <c r="D319" t="s">
        <v>10</v>
      </c>
      <c r="E319" t="s">
        <v>147</v>
      </c>
      <c r="F319" t="s">
        <v>15586</v>
      </c>
      <c r="G319" t="s">
        <v>18</v>
      </c>
      <c r="H319" t="s">
        <v>11249</v>
      </c>
      <c r="J319" t="s">
        <v>19</v>
      </c>
      <c r="K319" s="61">
        <v>43920.763888888891</v>
      </c>
      <c r="M319" t="s">
        <v>425</v>
      </c>
      <c r="N319" t="s">
        <v>342</v>
      </c>
      <c r="O319" t="s">
        <v>343</v>
      </c>
      <c r="P319" t="s">
        <v>103</v>
      </c>
      <c r="Q319" t="s">
        <v>749</v>
      </c>
    </row>
    <row r="320" spans="1:17" hidden="1">
      <c r="A320" t="s">
        <v>15587</v>
      </c>
      <c r="B320" t="s">
        <v>15</v>
      </c>
      <c r="C320" t="s">
        <v>214</v>
      </c>
      <c r="D320" t="s">
        <v>20</v>
      </c>
      <c r="E320" t="s">
        <v>6823</v>
      </c>
      <c r="F320" t="s">
        <v>15588</v>
      </c>
      <c r="G320" t="s">
        <v>12</v>
      </c>
      <c r="H320" t="s">
        <v>11845</v>
      </c>
      <c r="J320" t="s">
        <v>53</v>
      </c>
      <c r="K320" s="61">
        <v>43921.387499999997</v>
      </c>
      <c r="M320" t="s">
        <v>6825</v>
      </c>
      <c r="N320" t="s">
        <v>342</v>
      </c>
      <c r="O320" t="s">
        <v>343</v>
      </c>
      <c r="P320" t="s">
        <v>103</v>
      </c>
      <c r="Q320" t="s">
        <v>749</v>
      </c>
    </row>
    <row r="321" spans="1:17" hidden="1">
      <c r="A321" t="s">
        <v>15589</v>
      </c>
      <c r="B321" t="s">
        <v>9</v>
      </c>
      <c r="C321" t="s">
        <v>214</v>
      </c>
      <c r="D321" t="s">
        <v>10</v>
      </c>
      <c r="E321" t="s">
        <v>6260</v>
      </c>
      <c r="F321" t="s">
        <v>15590</v>
      </c>
      <c r="G321" t="s">
        <v>12</v>
      </c>
      <c r="H321" t="s">
        <v>220</v>
      </c>
      <c r="J321" t="s">
        <v>30</v>
      </c>
      <c r="K321" s="61">
        <v>43921.399305555555</v>
      </c>
      <c r="M321" t="s">
        <v>473</v>
      </c>
      <c r="N321" t="s">
        <v>342</v>
      </c>
      <c r="O321" t="s">
        <v>348</v>
      </c>
      <c r="P321" t="s">
        <v>15967</v>
      </c>
      <c r="Q321" t="s">
        <v>1671</v>
      </c>
    </row>
    <row r="322" spans="1:17" hidden="1">
      <c r="A322" t="s">
        <v>15591</v>
      </c>
      <c r="B322" t="s">
        <v>9</v>
      </c>
      <c r="C322" t="s">
        <v>214</v>
      </c>
      <c r="D322" t="s">
        <v>20</v>
      </c>
      <c r="E322" t="s">
        <v>8869</v>
      </c>
      <c r="F322" t="s">
        <v>15592</v>
      </c>
      <c r="G322" t="s">
        <v>12</v>
      </c>
      <c r="H322" t="s">
        <v>220</v>
      </c>
      <c r="J322" t="s">
        <v>30</v>
      </c>
      <c r="K322" s="61">
        <v>43921.413888888892</v>
      </c>
      <c r="M322" t="s">
        <v>8871</v>
      </c>
      <c r="N322" t="s">
        <v>342</v>
      </c>
      <c r="O322" t="s">
        <v>348</v>
      </c>
      <c r="P322" t="s">
        <v>11284</v>
      </c>
      <c r="Q322" t="s">
        <v>14315</v>
      </c>
    </row>
    <row r="323" spans="1:17" hidden="1">
      <c r="A323" t="s">
        <v>15593</v>
      </c>
      <c r="B323" t="s">
        <v>305</v>
      </c>
      <c r="C323" t="s">
        <v>214</v>
      </c>
      <c r="D323" t="s">
        <v>10</v>
      </c>
      <c r="E323" t="s">
        <v>15594</v>
      </c>
      <c r="F323" t="s">
        <v>15595</v>
      </c>
      <c r="G323" t="s">
        <v>22</v>
      </c>
      <c r="H323" t="s">
        <v>38</v>
      </c>
      <c r="J323" t="s">
        <v>24</v>
      </c>
      <c r="K323" s="61">
        <v>43921.424305555556</v>
      </c>
      <c r="M323" t="s">
        <v>15968</v>
      </c>
      <c r="N323" t="s">
        <v>342</v>
      </c>
      <c r="O323" t="s">
        <v>343</v>
      </c>
      <c r="P323" t="s">
        <v>103</v>
      </c>
      <c r="Q323" t="s">
        <v>749</v>
      </c>
    </row>
    <row r="324" spans="1:17" hidden="1">
      <c r="A324" t="s">
        <v>15596</v>
      </c>
      <c r="B324" t="s">
        <v>9</v>
      </c>
      <c r="C324" t="s">
        <v>214</v>
      </c>
      <c r="D324" t="s">
        <v>10</v>
      </c>
      <c r="E324" t="s">
        <v>114</v>
      </c>
      <c r="F324" t="s">
        <v>15597</v>
      </c>
      <c r="G324" t="s">
        <v>6306</v>
      </c>
      <c r="H324" t="s">
        <v>13984</v>
      </c>
      <c r="J324" t="s">
        <v>14257</v>
      </c>
      <c r="K324" s="61">
        <v>43921.433333333334</v>
      </c>
      <c r="M324" t="s">
        <v>443</v>
      </c>
      <c r="N324" t="s">
        <v>357</v>
      </c>
      <c r="O324" t="s">
        <v>349</v>
      </c>
      <c r="P324" t="s">
        <v>103</v>
      </c>
      <c r="Q324" t="s">
        <v>15969</v>
      </c>
    </row>
    <row r="325" spans="1:17" hidden="1">
      <c r="A325" t="s">
        <v>15598</v>
      </c>
      <c r="B325" t="s">
        <v>15</v>
      </c>
      <c r="C325" t="s">
        <v>214</v>
      </c>
      <c r="D325" t="s">
        <v>10</v>
      </c>
      <c r="E325" t="s">
        <v>648</v>
      </c>
      <c r="F325" t="s">
        <v>15599</v>
      </c>
      <c r="G325" t="s">
        <v>12</v>
      </c>
      <c r="H325" t="s">
        <v>220</v>
      </c>
      <c r="J325" t="s">
        <v>14</v>
      </c>
      <c r="K325" s="61">
        <v>43921.46875</v>
      </c>
      <c r="M325" t="s">
        <v>649</v>
      </c>
      <c r="N325" t="s">
        <v>342</v>
      </c>
      <c r="O325" t="s">
        <v>343</v>
      </c>
      <c r="P325" t="s">
        <v>103</v>
      </c>
      <c r="Q325" t="s">
        <v>749</v>
      </c>
    </row>
    <row r="326" spans="1:17" hidden="1">
      <c r="A326" t="s">
        <v>15600</v>
      </c>
      <c r="B326" t="s">
        <v>9</v>
      </c>
      <c r="C326" t="s">
        <v>214</v>
      </c>
      <c r="D326" t="s">
        <v>10</v>
      </c>
      <c r="E326" t="s">
        <v>274</v>
      </c>
      <c r="F326" t="s">
        <v>15601</v>
      </c>
      <c r="G326" t="s">
        <v>6306</v>
      </c>
      <c r="H326" t="s">
        <v>13984</v>
      </c>
      <c r="J326" t="s">
        <v>237</v>
      </c>
      <c r="K326" s="61">
        <v>43921.477083333331</v>
      </c>
      <c r="M326" t="s">
        <v>4836</v>
      </c>
      <c r="N326" t="s">
        <v>342</v>
      </c>
      <c r="O326" t="s">
        <v>349</v>
      </c>
      <c r="P326" t="s">
        <v>103</v>
      </c>
      <c r="Q326" t="s">
        <v>15970</v>
      </c>
    </row>
    <row r="327" spans="1:17" hidden="1">
      <c r="A327" t="s">
        <v>15602</v>
      </c>
      <c r="B327" t="s">
        <v>15</v>
      </c>
      <c r="C327" t="s">
        <v>214</v>
      </c>
      <c r="D327" t="s">
        <v>10</v>
      </c>
      <c r="E327" t="s">
        <v>67</v>
      </c>
      <c r="F327" t="s">
        <v>15603</v>
      </c>
      <c r="G327" t="s">
        <v>18</v>
      </c>
      <c r="H327" t="s">
        <v>705</v>
      </c>
      <c r="J327" t="s">
        <v>40</v>
      </c>
      <c r="K327" s="61">
        <v>43921.555555555555</v>
      </c>
      <c r="M327" t="s">
        <v>370</v>
      </c>
      <c r="N327" t="s">
        <v>342</v>
      </c>
      <c r="O327" t="s">
        <v>343</v>
      </c>
      <c r="P327" t="s">
        <v>103</v>
      </c>
      <c r="Q327" t="s">
        <v>759</v>
      </c>
    </row>
    <row r="328" spans="1:17" hidden="1">
      <c r="A328" t="s">
        <v>15604</v>
      </c>
      <c r="B328" t="s">
        <v>15</v>
      </c>
      <c r="C328" t="s">
        <v>214</v>
      </c>
      <c r="D328" t="s">
        <v>20</v>
      </c>
      <c r="E328" t="s">
        <v>4750</v>
      </c>
      <c r="F328" t="s">
        <v>15605</v>
      </c>
      <c r="G328" t="s">
        <v>12</v>
      </c>
      <c r="H328" t="s">
        <v>220</v>
      </c>
      <c r="J328" t="s">
        <v>30</v>
      </c>
      <c r="K328" s="61">
        <v>43921.604166666664</v>
      </c>
      <c r="M328" t="s">
        <v>472</v>
      </c>
      <c r="N328" t="s">
        <v>342</v>
      </c>
      <c r="O328" t="s">
        <v>343</v>
      </c>
      <c r="P328" t="s">
        <v>103</v>
      </c>
      <c r="Q328" t="s">
        <v>749</v>
      </c>
    </row>
    <row r="329" spans="1:17" hidden="1">
      <c r="A329" t="s">
        <v>15606</v>
      </c>
      <c r="B329" t="s">
        <v>9</v>
      </c>
      <c r="C329" t="s">
        <v>214</v>
      </c>
      <c r="D329" t="s">
        <v>10</v>
      </c>
      <c r="E329" t="s">
        <v>8545</v>
      </c>
      <c r="F329" t="s">
        <v>15607</v>
      </c>
      <c r="G329" t="s">
        <v>12</v>
      </c>
      <c r="H329" t="s">
        <v>220</v>
      </c>
      <c r="J329" t="s">
        <v>30</v>
      </c>
      <c r="K329" s="61">
        <v>43921.609027777777</v>
      </c>
      <c r="M329" t="s">
        <v>8547</v>
      </c>
      <c r="N329" t="s">
        <v>342</v>
      </c>
      <c r="O329" t="s">
        <v>348</v>
      </c>
      <c r="P329" t="s">
        <v>4262</v>
      </c>
      <c r="Q329" t="s">
        <v>15971</v>
      </c>
    </row>
    <row r="330" spans="1:17" hidden="1">
      <c r="A330" t="s">
        <v>15608</v>
      </c>
      <c r="B330" t="s">
        <v>305</v>
      </c>
      <c r="C330" t="s">
        <v>214</v>
      </c>
      <c r="D330" t="s">
        <v>10</v>
      </c>
      <c r="E330" t="s">
        <v>8869</v>
      </c>
      <c r="F330" t="s">
        <v>15609</v>
      </c>
      <c r="G330" t="s">
        <v>22</v>
      </c>
      <c r="H330" t="s">
        <v>44</v>
      </c>
      <c r="J330" t="s">
        <v>24</v>
      </c>
      <c r="K330" s="61">
        <v>43921.696527777778</v>
      </c>
      <c r="M330" t="s">
        <v>8871</v>
      </c>
      <c r="N330" t="s">
        <v>342</v>
      </c>
      <c r="O330" t="s">
        <v>343</v>
      </c>
      <c r="P330" t="s">
        <v>103</v>
      </c>
      <c r="Q330" t="s">
        <v>749</v>
      </c>
    </row>
    <row r="331" spans="1:17" hidden="1">
      <c r="A331" t="s">
        <v>15610</v>
      </c>
      <c r="B331" t="s">
        <v>305</v>
      </c>
      <c r="C331" t="s">
        <v>214</v>
      </c>
      <c r="D331" t="s">
        <v>10</v>
      </c>
      <c r="E331" t="s">
        <v>648</v>
      </c>
      <c r="F331" t="s">
        <v>15611</v>
      </c>
      <c r="G331" t="s">
        <v>22</v>
      </c>
      <c r="H331" t="s">
        <v>38</v>
      </c>
      <c r="J331" t="s">
        <v>24</v>
      </c>
      <c r="K331" s="61">
        <v>43921.718055555553</v>
      </c>
      <c r="M331" t="s">
        <v>649</v>
      </c>
      <c r="N331" t="s">
        <v>342</v>
      </c>
      <c r="O331" t="s">
        <v>343</v>
      </c>
      <c r="P331" t="s">
        <v>103</v>
      </c>
      <c r="Q331" t="s">
        <v>749</v>
      </c>
    </row>
    <row r="332" spans="1:17" hidden="1">
      <c r="A332" t="s">
        <v>15612</v>
      </c>
      <c r="B332" t="s">
        <v>305</v>
      </c>
      <c r="C332" t="s">
        <v>214</v>
      </c>
      <c r="D332" t="s">
        <v>10</v>
      </c>
      <c r="E332" t="s">
        <v>111</v>
      </c>
      <c r="F332" t="s">
        <v>15613</v>
      </c>
      <c r="G332" t="s">
        <v>18</v>
      </c>
      <c r="H332" t="s">
        <v>39</v>
      </c>
      <c r="J332" t="s">
        <v>11953</v>
      </c>
      <c r="K332" s="61">
        <v>43921.742361111108</v>
      </c>
      <c r="M332" t="s">
        <v>381</v>
      </c>
      <c r="N332" t="s">
        <v>342</v>
      </c>
      <c r="O332" t="s">
        <v>343</v>
      </c>
      <c r="P332" t="s">
        <v>103</v>
      </c>
      <c r="Q332" t="s">
        <v>749</v>
      </c>
    </row>
    <row r="333" spans="1:17" hidden="1">
      <c r="A333" t="s">
        <v>15614</v>
      </c>
      <c r="B333" t="s">
        <v>305</v>
      </c>
      <c r="C333" t="s">
        <v>214</v>
      </c>
      <c r="D333" t="s">
        <v>10</v>
      </c>
      <c r="E333" t="s">
        <v>21</v>
      </c>
      <c r="F333" t="s">
        <v>15615</v>
      </c>
      <c r="G333" t="s">
        <v>22</v>
      </c>
      <c r="H333" t="s">
        <v>44</v>
      </c>
      <c r="J333" t="s">
        <v>24</v>
      </c>
      <c r="K333" s="61">
        <v>43921.749305555553</v>
      </c>
      <c r="M333" t="s">
        <v>612</v>
      </c>
      <c r="N333" t="s">
        <v>342</v>
      </c>
      <c r="O333" t="s">
        <v>343</v>
      </c>
      <c r="P333" t="s">
        <v>103</v>
      </c>
      <c r="Q333" t="s">
        <v>749</v>
      </c>
    </row>
    <row r="334" spans="1:17" hidden="1">
      <c r="A334" t="s">
        <v>15616</v>
      </c>
      <c r="B334" t="s">
        <v>9</v>
      </c>
      <c r="C334" t="s">
        <v>214</v>
      </c>
      <c r="D334" t="s">
        <v>10</v>
      </c>
      <c r="E334" t="s">
        <v>57</v>
      </c>
      <c r="F334" t="s">
        <v>15617</v>
      </c>
      <c r="G334" t="s">
        <v>12</v>
      </c>
      <c r="H334" t="s">
        <v>1018</v>
      </c>
      <c r="J334" t="s">
        <v>42</v>
      </c>
      <c r="K334" s="61">
        <v>43921.75</v>
      </c>
      <c r="M334" t="s">
        <v>614</v>
      </c>
      <c r="N334" t="s">
        <v>342</v>
      </c>
      <c r="O334" t="s">
        <v>347</v>
      </c>
      <c r="P334" t="s">
        <v>103</v>
      </c>
      <c r="Q334" t="s">
        <v>749</v>
      </c>
    </row>
    <row r="335" spans="1:17">
      <c r="A335" t="s">
        <v>15618</v>
      </c>
      <c r="B335" t="s">
        <v>305</v>
      </c>
      <c r="C335" t="s">
        <v>214</v>
      </c>
      <c r="D335" t="s">
        <v>20</v>
      </c>
      <c r="E335" t="s">
        <v>72</v>
      </c>
      <c r="F335" t="s">
        <v>15619</v>
      </c>
      <c r="G335" t="s">
        <v>6306</v>
      </c>
      <c r="H335" t="s">
        <v>14169</v>
      </c>
      <c r="J335" t="s">
        <v>14260</v>
      </c>
      <c r="K335" s="61">
        <v>43921.844444444447</v>
      </c>
      <c r="M335" t="s">
        <v>12600</v>
      </c>
      <c r="N335" t="s">
        <v>342</v>
      </c>
      <c r="O335" t="s">
        <v>343</v>
      </c>
      <c r="P335" t="s">
        <v>103</v>
      </c>
      <c r="Q335" t="s">
        <v>749</v>
      </c>
    </row>
  </sheetData>
  <autoFilter ref="A1:Q335">
    <filterColumn colId="9">
      <filters>
        <filter val="12242 China - Procurement System"/>
      </filters>
    </filterColumn>
  </autoFilter>
  <pageMargins left="0.7" right="0.7" top="0.75" bottom="0.75" header="0.3" footer="0.3"/>
  <pageSetup orientation="portrait" horizontalDpi="90" verticalDpi="9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8"/>
  <sheetViews>
    <sheetView workbookViewId="0">
      <selection sqref="A1:A1048576"/>
    </sheetView>
  </sheetViews>
  <sheetFormatPr defaultRowHeight="15"/>
  <cols>
    <col min="11" max="11" width="9.7109375" style="61" bestFit="1" customWidth="1"/>
    <col min="15" max="15" width="37.140625" bestFit="1" customWidth="1"/>
  </cols>
  <sheetData>
    <row r="1" spans="1:17">
      <c r="A1" t="s">
        <v>0</v>
      </c>
      <c r="B1" t="s">
        <v>1</v>
      </c>
      <c r="C1" t="s">
        <v>212</v>
      </c>
      <c r="D1" t="s">
        <v>2</v>
      </c>
      <c r="E1" t="s">
        <v>3</v>
      </c>
      <c r="F1" t="s">
        <v>4</v>
      </c>
      <c r="G1" t="s">
        <v>5</v>
      </c>
      <c r="H1" t="s">
        <v>6</v>
      </c>
      <c r="I1" s="24" t="s">
        <v>165</v>
      </c>
      <c r="J1" t="s">
        <v>7</v>
      </c>
      <c r="K1" s="61" t="s">
        <v>8</v>
      </c>
      <c r="L1" s="24" t="s">
        <v>11920</v>
      </c>
      <c r="M1" t="s">
        <v>358</v>
      </c>
      <c r="N1" t="s">
        <v>340</v>
      </c>
      <c r="O1" t="s">
        <v>341</v>
      </c>
      <c r="P1" t="s">
        <v>745</v>
      </c>
      <c r="Q1" t="s">
        <v>746</v>
      </c>
    </row>
    <row r="2" spans="1:17">
      <c r="A2" t="s">
        <v>14466</v>
      </c>
      <c r="B2" t="s">
        <v>9</v>
      </c>
      <c r="C2" t="s">
        <v>214</v>
      </c>
      <c r="D2" t="s">
        <v>10</v>
      </c>
      <c r="E2" t="s">
        <v>2183</v>
      </c>
      <c r="F2" t="s">
        <v>14467</v>
      </c>
      <c r="G2" t="s">
        <v>139</v>
      </c>
      <c r="H2" t="s">
        <v>676</v>
      </c>
      <c r="J2" t="s">
        <v>87</v>
      </c>
      <c r="K2" s="61">
        <v>43862.550694444442</v>
      </c>
      <c r="M2" t="s">
        <v>2181</v>
      </c>
      <c r="N2" t="s">
        <v>342</v>
      </c>
      <c r="O2" t="s">
        <v>14790</v>
      </c>
      <c r="P2" t="s">
        <v>103</v>
      </c>
      <c r="Q2" t="s">
        <v>14791</v>
      </c>
    </row>
    <row r="3" spans="1:17">
      <c r="A3" t="s">
        <v>14468</v>
      </c>
      <c r="B3" t="s">
        <v>106</v>
      </c>
      <c r="C3" t="s">
        <v>214</v>
      </c>
      <c r="D3" t="s">
        <v>10</v>
      </c>
      <c r="E3" t="s">
        <v>98</v>
      </c>
      <c r="F3" t="s">
        <v>14469</v>
      </c>
      <c r="G3" t="s">
        <v>102</v>
      </c>
      <c r="H3" t="s">
        <v>735</v>
      </c>
      <c r="J3" t="s">
        <v>206</v>
      </c>
      <c r="K3" s="61">
        <v>43863.472916666666</v>
      </c>
      <c r="M3" t="s">
        <v>5489</v>
      </c>
      <c r="N3" t="s">
        <v>342</v>
      </c>
      <c r="O3" t="s">
        <v>10880</v>
      </c>
      <c r="P3" t="s">
        <v>14792</v>
      </c>
      <c r="Q3" t="s">
        <v>14793</v>
      </c>
    </row>
    <row r="4" spans="1:17">
      <c r="A4" t="s">
        <v>14470</v>
      </c>
      <c r="B4" t="s">
        <v>106</v>
      </c>
      <c r="C4" t="s">
        <v>214</v>
      </c>
      <c r="D4" t="s">
        <v>20</v>
      </c>
      <c r="E4" t="s">
        <v>729</v>
      </c>
      <c r="F4" t="s">
        <v>14471</v>
      </c>
      <c r="G4" t="s">
        <v>12</v>
      </c>
      <c r="H4" t="s">
        <v>220</v>
      </c>
      <c r="J4" t="s">
        <v>30</v>
      </c>
      <c r="K4" s="61">
        <v>43864.525000000001</v>
      </c>
      <c r="M4" t="s">
        <v>730</v>
      </c>
      <c r="N4" t="s">
        <v>342</v>
      </c>
      <c r="O4" t="s">
        <v>348</v>
      </c>
      <c r="P4" t="s">
        <v>14794</v>
      </c>
      <c r="Q4" t="s">
        <v>14795</v>
      </c>
    </row>
    <row r="5" spans="1:17">
      <c r="A5" t="s">
        <v>14472</v>
      </c>
      <c r="B5" t="s">
        <v>106</v>
      </c>
      <c r="C5" t="s">
        <v>214</v>
      </c>
      <c r="D5" t="s">
        <v>10</v>
      </c>
      <c r="E5" t="s">
        <v>200</v>
      </c>
      <c r="F5" t="s">
        <v>14473</v>
      </c>
      <c r="G5" t="s">
        <v>12</v>
      </c>
      <c r="H5" t="s">
        <v>179</v>
      </c>
      <c r="J5" t="s">
        <v>58</v>
      </c>
      <c r="K5" s="61">
        <v>43864.59652777778</v>
      </c>
      <c r="M5" t="s">
        <v>383</v>
      </c>
      <c r="N5" t="s">
        <v>342</v>
      </c>
      <c r="O5" t="s">
        <v>348</v>
      </c>
      <c r="P5" t="s">
        <v>14796</v>
      </c>
      <c r="Q5" t="s">
        <v>14797</v>
      </c>
    </row>
    <row r="6" spans="1:17">
      <c r="A6" t="s">
        <v>14474</v>
      </c>
      <c r="B6" t="s">
        <v>106</v>
      </c>
      <c r="C6" t="s">
        <v>214</v>
      </c>
      <c r="D6" t="s">
        <v>20</v>
      </c>
      <c r="E6" t="s">
        <v>778</v>
      </c>
      <c r="F6" t="s">
        <v>14475</v>
      </c>
      <c r="G6" t="s">
        <v>12</v>
      </c>
      <c r="H6" t="s">
        <v>65</v>
      </c>
      <c r="J6" t="s">
        <v>177</v>
      </c>
      <c r="K6" s="61">
        <v>43865.650694444441</v>
      </c>
      <c r="M6" t="s">
        <v>779</v>
      </c>
      <c r="N6" t="s">
        <v>342</v>
      </c>
      <c r="O6" t="s">
        <v>346</v>
      </c>
      <c r="P6" t="s">
        <v>14798</v>
      </c>
      <c r="Q6" t="s">
        <v>14799</v>
      </c>
    </row>
    <row r="7" spans="1:17">
      <c r="A7" t="s">
        <v>14476</v>
      </c>
      <c r="B7" t="s">
        <v>106</v>
      </c>
      <c r="C7" t="s">
        <v>214</v>
      </c>
      <c r="D7" t="s">
        <v>10</v>
      </c>
      <c r="E7" t="s">
        <v>10201</v>
      </c>
      <c r="F7" t="s">
        <v>14477</v>
      </c>
      <c r="G7" t="s">
        <v>12</v>
      </c>
      <c r="H7" t="s">
        <v>157</v>
      </c>
      <c r="J7" t="s">
        <v>87</v>
      </c>
      <c r="K7" s="61">
        <v>43866.382638888892</v>
      </c>
      <c r="M7" t="s">
        <v>10203</v>
      </c>
      <c r="N7" t="s">
        <v>342</v>
      </c>
      <c r="O7" t="s">
        <v>349</v>
      </c>
      <c r="P7" t="s">
        <v>14800</v>
      </c>
      <c r="Q7" t="s">
        <v>14801</v>
      </c>
    </row>
    <row r="8" spans="1:17">
      <c r="A8" t="s">
        <v>14478</v>
      </c>
      <c r="B8" t="s">
        <v>106</v>
      </c>
      <c r="C8" t="s">
        <v>214</v>
      </c>
      <c r="D8" t="s">
        <v>10</v>
      </c>
      <c r="E8" t="s">
        <v>191</v>
      </c>
      <c r="F8" t="s">
        <v>14479</v>
      </c>
      <c r="G8" t="s">
        <v>12</v>
      </c>
      <c r="H8" t="s">
        <v>205</v>
      </c>
      <c r="J8" t="s">
        <v>16</v>
      </c>
      <c r="K8" s="61">
        <v>43866.574999999997</v>
      </c>
      <c r="M8" t="s">
        <v>435</v>
      </c>
      <c r="N8" t="s">
        <v>342</v>
      </c>
      <c r="O8" t="s">
        <v>347</v>
      </c>
      <c r="P8" t="s">
        <v>14802</v>
      </c>
      <c r="Q8" t="s">
        <v>14803</v>
      </c>
    </row>
    <row r="9" spans="1:17">
      <c r="A9" t="s">
        <v>14480</v>
      </c>
      <c r="B9" t="s">
        <v>106</v>
      </c>
      <c r="C9" t="s">
        <v>214</v>
      </c>
      <c r="D9" t="s">
        <v>20</v>
      </c>
      <c r="E9" t="s">
        <v>14481</v>
      </c>
      <c r="F9" t="s">
        <v>14482</v>
      </c>
      <c r="G9" t="s">
        <v>12</v>
      </c>
      <c r="H9" t="s">
        <v>157</v>
      </c>
      <c r="J9" t="s">
        <v>87</v>
      </c>
      <c r="K9" s="61">
        <v>43866.670138888891</v>
      </c>
      <c r="M9" t="s">
        <v>14804</v>
      </c>
      <c r="N9" t="s">
        <v>342</v>
      </c>
      <c r="O9" t="s">
        <v>348</v>
      </c>
      <c r="P9" t="s">
        <v>14805</v>
      </c>
      <c r="Q9" t="s">
        <v>14806</v>
      </c>
    </row>
    <row r="10" spans="1:17">
      <c r="A10" t="s">
        <v>14483</v>
      </c>
      <c r="B10" t="s">
        <v>106</v>
      </c>
      <c r="C10" t="s">
        <v>214</v>
      </c>
      <c r="D10" t="s">
        <v>10</v>
      </c>
      <c r="E10" t="s">
        <v>200</v>
      </c>
      <c r="F10" t="s">
        <v>14484</v>
      </c>
      <c r="G10" t="s">
        <v>12</v>
      </c>
      <c r="H10" t="s">
        <v>179</v>
      </c>
      <c r="J10" t="s">
        <v>58</v>
      </c>
      <c r="K10" s="61">
        <v>43867.376388888886</v>
      </c>
      <c r="M10" t="s">
        <v>383</v>
      </c>
      <c r="N10" t="s">
        <v>342</v>
      </c>
      <c r="O10" t="s">
        <v>343</v>
      </c>
      <c r="P10" t="s">
        <v>14807</v>
      </c>
      <c r="Q10" t="s">
        <v>14808</v>
      </c>
    </row>
    <row r="11" spans="1:17">
      <c r="A11" t="s">
        <v>14485</v>
      </c>
      <c r="B11" t="s">
        <v>106</v>
      </c>
      <c r="C11" t="s">
        <v>214</v>
      </c>
      <c r="D11" t="s">
        <v>10</v>
      </c>
      <c r="E11" t="s">
        <v>49</v>
      </c>
      <c r="F11" t="s">
        <v>14486</v>
      </c>
      <c r="G11" t="s">
        <v>12</v>
      </c>
      <c r="H11" t="s">
        <v>220</v>
      </c>
      <c r="J11" t="s">
        <v>30</v>
      </c>
      <c r="K11" s="61">
        <v>43867.705555555556</v>
      </c>
      <c r="M11" t="s">
        <v>499</v>
      </c>
      <c r="N11" t="s">
        <v>342</v>
      </c>
      <c r="O11" t="s">
        <v>348</v>
      </c>
      <c r="P11" t="s">
        <v>10030</v>
      </c>
      <c r="Q11" t="s">
        <v>5328</v>
      </c>
    </row>
    <row r="12" spans="1:17">
      <c r="A12" t="s">
        <v>14487</v>
      </c>
      <c r="B12" t="s">
        <v>106</v>
      </c>
      <c r="C12" t="s">
        <v>214</v>
      </c>
      <c r="D12" t="s">
        <v>10</v>
      </c>
      <c r="E12" t="s">
        <v>76</v>
      </c>
      <c r="F12" t="s">
        <v>14488</v>
      </c>
      <c r="G12" t="s">
        <v>12</v>
      </c>
      <c r="H12" t="s">
        <v>11845</v>
      </c>
      <c r="J12" t="s">
        <v>53</v>
      </c>
      <c r="K12" s="61">
        <v>43867.824305555558</v>
      </c>
      <c r="M12" t="s">
        <v>531</v>
      </c>
      <c r="N12" t="s">
        <v>342</v>
      </c>
      <c r="O12" t="s">
        <v>347</v>
      </c>
      <c r="P12" t="s">
        <v>103</v>
      </c>
      <c r="Q12" t="s">
        <v>14809</v>
      </c>
    </row>
    <row r="13" spans="1:17">
      <c r="A13" t="s">
        <v>14489</v>
      </c>
      <c r="B13" t="s">
        <v>106</v>
      </c>
      <c r="C13" t="s">
        <v>214</v>
      </c>
      <c r="D13" t="s">
        <v>10</v>
      </c>
      <c r="E13" t="s">
        <v>76</v>
      </c>
      <c r="F13" t="s">
        <v>14490</v>
      </c>
      <c r="G13" t="s">
        <v>12</v>
      </c>
      <c r="H13" t="s">
        <v>216</v>
      </c>
      <c r="J13" t="s">
        <v>45</v>
      </c>
      <c r="K13" s="61">
        <v>43867.826388888891</v>
      </c>
      <c r="M13" t="s">
        <v>531</v>
      </c>
      <c r="N13" t="s">
        <v>342</v>
      </c>
      <c r="O13" t="s">
        <v>343</v>
      </c>
      <c r="P13" t="s">
        <v>14810</v>
      </c>
      <c r="Q13" t="s">
        <v>14811</v>
      </c>
    </row>
    <row r="14" spans="1:17">
      <c r="A14" t="s">
        <v>14491</v>
      </c>
      <c r="B14" t="s">
        <v>106</v>
      </c>
      <c r="C14" t="s">
        <v>214</v>
      </c>
      <c r="D14" t="s">
        <v>10</v>
      </c>
      <c r="E14" t="s">
        <v>778</v>
      </c>
      <c r="F14" t="s">
        <v>14492</v>
      </c>
      <c r="G14" t="s">
        <v>12</v>
      </c>
      <c r="H14" t="s">
        <v>11845</v>
      </c>
      <c r="J14" t="s">
        <v>177</v>
      </c>
      <c r="K14" s="61">
        <v>43868.612500000003</v>
      </c>
      <c r="M14" t="s">
        <v>779</v>
      </c>
      <c r="N14" t="s">
        <v>342</v>
      </c>
      <c r="O14" t="s">
        <v>347</v>
      </c>
      <c r="P14" t="s">
        <v>103</v>
      </c>
      <c r="Q14" t="s">
        <v>14812</v>
      </c>
    </row>
    <row r="15" spans="1:17">
      <c r="A15" t="s">
        <v>14493</v>
      </c>
      <c r="B15" t="s">
        <v>106</v>
      </c>
      <c r="C15" t="s">
        <v>214</v>
      </c>
      <c r="D15" t="s">
        <v>10</v>
      </c>
      <c r="E15" t="s">
        <v>200</v>
      </c>
      <c r="F15" t="s">
        <v>14494</v>
      </c>
      <c r="G15" t="s">
        <v>12</v>
      </c>
      <c r="H15" t="s">
        <v>179</v>
      </c>
      <c r="J15" t="s">
        <v>58</v>
      </c>
      <c r="K15" s="61">
        <v>43869.450694444444</v>
      </c>
      <c r="M15" t="s">
        <v>383</v>
      </c>
      <c r="N15" t="s">
        <v>342</v>
      </c>
      <c r="O15" t="s">
        <v>348</v>
      </c>
      <c r="P15" t="s">
        <v>14813</v>
      </c>
      <c r="Q15" t="s">
        <v>14814</v>
      </c>
    </row>
    <row r="16" spans="1:17">
      <c r="A16" t="s">
        <v>14495</v>
      </c>
      <c r="B16" t="s">
        <v>106</v>
      </c>
      <c r="C16" t="s">
        <v>214</v>
      </c>
      <c r="D16" t="s">
        <v>10</v>
      </c>
      <c r="E16" t="s">
        <v>778</v>
      </c>
      <c r="F16" t="s">
        <v>14496</v>
      </c>
      <c r="G16" t="s">
        <v>12</v>
      </c>
      <c r="H16" t="s">
        <v>11845</v>
      </c>
      <c r="J16" t="s">
        <v>177</v>
      </c>
      <c r="K16" s="61">
        <v>43870.620833333334</v>
      </c>
      <c r="M16" t="s">
        <v>779</v>
      </c>
      <c r="N16" t="s">
        <v>342</v>
      </c>
      <c r="O16" t="s">
        <v>347</v>
      </c>
      <c r="P16" t="s">
        <v>103</v>
      </c>
      <c r="Q16" t="s">
        <v>14815</v>
      </c>
    </row>
    <row r="17" spans="1:17">
      <c r="A17" t="s">
        <v>14497</v>
      </c>
      <c r="B17" t="s">
        <v>106</v>
      </c>
      <c r="C17" t="s">
        <v>214</v>
      </c>
      <c r="D17" t="s">
        <v>20</v>
      </c>
      <c r="E17" t="s">
        <v>142</v>
      </c>
      <c r="F17" t="s">
        <v>14498</v>
      </c>
      <c r="G17" t="s">
        <v>12</v>
      </c>
      <c r="H17" t="s">
        <v>11845</v>
      </c>
      <c r="J17" t="s">
        <v>53</v>
      </c>
      <c r="K17" s="61">
        <v>43871.546527777777</v>
      </c>
      <c r="M17" t="s">
        <v>360</v>
      </c>
      <c r="N17" t="s">
        <v>342</v>
      </c>
      <c r="O17" t="s">
        <v>347</v>
      </c>
      <c r="P17" t="s">
        <v>103</v>
      </c>
      <c r="Q17" t="s">
        <v>14816</v>
      </c>
    </row>
    <row r="18" spans="1:17">
      <c r="A18" t="s">
        <v>14499</v>
      </c>
      <c r="B18" t="s">
        <v>305</v>
      </c>
      <c r="C18" t="s">
        <v>214</v>
      </c>
      <c r="D18" t="s">
        <v>10</v>
      </c>
      <c r="E18" t="s">
        <v>121</v>
      </c>
      <c r="F18" t="s">
        <v>14500</v>
      </c>
      <c r="G18" t="s">
        <v>6306</v>
      </c>
      <c r="H18" t="s">
        <v>12296</v>
      </c>
      <c r="J18" t="s">
        <v>8811</v>
      </c>
      <c r="K18" s="61">
        <v>43871.62777777778</v>
      </c>
      <c r="M18" t="s">
        <v>373</v>
      </c>
      <c r="N18" t="s">
        <v>342</v>
      </c>
      <c r="O18" t="s">
        <v>343</v>
      </c>
      <c r="P18" t="s">
        <v>103</v>
      </c>
      <c r="Q18" t="s">
        <v>749</v>
      </c>
    </row>
    <row r="19" spans="1:17">
      <c r="A19" t="s">
        <v>14501</v>
      </c>
      <c r="B19" t="s">
        <v>15</v>
      </c>
      <c r="C19" t="s">
        <v>214</v>
      </c>
      <c r="D19" t="s">
        <v>20</v>
      </c>
      <c r="E19" t="s">
        <v>14502</v>
      </c>
      <c r="F19" t="s">
        <v>14503</v>
      </c>
      <c r="G19" t="s">
        <v>12</v>
      </c>
      <c r="H19" t="s">
        <v>178</v>
      </c>
      <c r="J19" t="s">
        <v>237</v>
      </c>
      <c r="K19" s="61">
        <v>43871.694444444445</v>
      </c>
      <c r="M19" t="s">
        <v>14817</v>
      </c>
      <c r="N19" t="s">
        <v>342</v>
      </c>
      <c r="O19" t="s">
        <v>343</v>
      </c>
      <c r="P19" t="s">
        <v>103</v>
      </c>
      <c r="Q19" t="s">
        <v>749</v>
      </c>
    </row>
    <row r="20" spans="1:17">
      <c r="A20" t="s">
        <v>14504</v>
      </c>
      <c r="B20" t="s">
        <v>106</v>
      </c>
      <c r="C20" t="s">
        <v>214</v>
      </c>
      <c r="D20" t="s">
        <v>10</v>
      </c>
      <c r="E20" t="s">
        <v>682</v>
      </c>
      <c r="F20" t="s">
        <v>14505</v>
      </c>
      <c r="G20" t="s">
        <v>12</v>
      </c>
      <c r="H20" t="s">
        <v>216</v>
      </c>
      <c r="J20" t="s">
        <v>45</v>
      </c>
      <c r="K20" s="61">
        <v>43872.495833333334</v>
      </c>
      <c r="M20" t="s">
        <v>683</v>
      </c>
      <c r="N20" t="s">
        <v>342</v>
      </c>
      <c r="O20" t="s">
        <v>740</v>
      </c>
      <c r="P20" t="s">
        <v>14818</v>
      </c>
      <c r="Q20" t="s">
        <v>14819</v>
      </c>
    </row>
    <row r="21" spans="1:17">
      <c r="A21" t="s">
        <v>14506</v>
      </c>
      <c r="B21" t="s">
        <v>106</v>
      </c>
      <c r="C21" t="s">
        <v>214</v>
      </c>
      <c r="D21" t="s">
        <v>20</v>
      </c>
      <c r="E21" t="s">
        <v>8869</v>
      </c>
      <c r="F21" t="s">
        <v>14507</v>
      </c>
      <c r="G21" t="s">
        <v>12</v>
      </c>
      <c r="H21" t="s">
        <v>220</v>
      </c>
      <c r="J21" t="s">
        <v>30</v>
      </c>
      <c r="K21" s="61">
        <v>43872.51666666667</v>
      </c>
      <c r="M21" t="s">
        <v>8871</v>
      </c>
      <c r="N21" t="s">
        <v>342</v>
      </c>
      <c r="O21" t="s">
        <v>348</v>
      </c>
      <c r="P21" t="s">
        <v>14820</v>
      </c>
      <c r="Q21" t="s">
        <v>1671</v>
      </c>
    </row>
    <row r="22" spans="1:17">
      <c r="A22" t="s">
        <v>14508</v>
      </c>
      <c r="B22" t="s">
        <v>106</v>
      </c>
      <c r="C22" t="s">
        <v>214</v>
      </c>
      <c r="D22" t="s">
        <v>20</v>
      </c>
      <c r="E22" t="s">
        <v>13982</v>
      </c>
      <c r="F22" t="s">
        <v>14509</v>
      </c>
      <c r="G22" t="s">
        <v>6306</v>
      </c>
      <c r="H22" t="s">
        <v>13984</v>
      </c>
      <c r="J22" t="s">
        <v>14257</v>
      </c>
      <c r="K22" s="61">
        <v>43872.724999999999</v>
      </c>
      <c r="M22" t="s">
        <v>14375</v>
      </c>
      <c r="N22" t="s">
        <v>342</v>
      </c>
      <c r="O22" t="s">
        <v>347</v>
      </c>
      <c r="P22" t="s">
        <v>103</v>
      </c>
      <c r="Q22" t="s">
        <v>759</v>
      </c>
    </row>
    <row r="23" spans="1:17">
      <c r="A23" t="s">
        <v>14510</v>
      </c>
      <c r="B23" t="s">
        <v>106</v>
      </c>
      <c r="C23" t="s">
        <v>214</v>
      </c>
      <c r="D23" t="s">
        <v>10</v>
      </c>
      <c r="E23" t="s">
        <v>78</v>
      </c>
      <c r="F23" t="s">
        <v>14511</v>
      </c>
      <c r="G23" t="s">
        <v>12</v>
      </c>
      <c r="H23" t="s">
        <v>37</v>
      </c>
      <c r="J23" t="s">
        <v>16</v>
      </c>
      <c r="K23" s="61">
        <v>43873.675000000003</v>
      </c>
      <c r="M23" t="s">
        <v>432</v>
      </c>
      <c r="N23" t="s">
        <v>342</v>
      </c>
      <c r="O23" t="s">
        <v>349</v>
      </c>
      <c r="P23" t="s">
        <v>14821</v>
      </c>
      <c r="Q23" t="s">
        <v>14822</v>
      </c>
    </row>
    <row r="24" spans="1:17">
      <c r="A24" t="s">
        <v>14512</v>
      </c>
      <c r="B24" t="s">
        <v>106</v>
      </c>
      <c r="C24" t="s">
        <v>214</v>
      </c>
      <c r="D24" t="s">
        <v>20</v>
      </c>
      <c r="E24" t="s">
        <v>11845</v>
      </c>
      <c r="F24" t="s">
        <v>14513</v>
      </c>
      <c r="G24" t="s">
        <v>12</v>
      </c>
      <c r="H24" t="s">
        <v>11845</v>
      </c>
      <c r="J24" t="s">
        <v>177</v>
      </c>
      <c r="K24" s="61">
        <v>43873.777777777781</v>
      </c>
      <c r="M24" t="s">
        <v>14823</v>
      </c>
      <c r="N24" t="s">
        <v>342</v>
      </c>
      <c r="O24" t="s">
        <v>347</v>
      </c>
      <c r="P24" t="s">
        <v>103</v>
      </c>
      <c r="Q24" t="s">
        <v>13608</v>
      </c>
    </row>
    <row r="25" spans="1:17">
      <c r="A25" t="s">
        <v>14514</v>
      </c>
      <c r="B25" t="s">
        <v>9</v>
      </c>
      <c r="C25" t="s">
        <v>214</v>
      </c>
      <c r="D25" t="s">
        <v>10</v>
      </c>
      <c r="E25" t="s">
        <v>181</v>
      </c>
      <c r="F25" t="s">
        <v>14515</v>
      </c>
      <c r="G25" t="s">
        <v>6306</v>
      </c>
      <c r="H25" t="s">
        <v>13984</v>
      </c>
      <c r="J25" t="s">
        <v>14257</v>
      </c>
      <c r="K25" s="61">
        <v>43873.775694444441</v>
      </c>
      <c r="M25" t="s">
        <v>454</v>
      </c>
      <c r="N25" t="s">
        <v>342</v>
      </c>
      <c r="O25" t="s">
        <v>347</v>
      </c>
      <c r="P25" t="s">
        <v>103</v>
      </c>
      <c r="Q25" t="s">
        <v>749</v>
      </c>
    </row>
    <row r="26" spans="1:17">
      <c r="A26" t="s">
        <v>14516</v>
      </c>
      <c r="B26" t="s">
        <v>106</v>
      </c>
      <c r="C26" t="s">
        <v>214</v>
      </c>
      <c r="D26" t="s">
        <v>10</v>
      </c>
      <c r="E26" t="s">
        <v>67</v>
      </c>
      <c r="F26" t="s">
        <v>14517</v>
      </c>
      <c r="G26" t="s">
        <v>605</v>
      </c>
      <c r="H26" t="s">
        <v>334</v>
      </c>
      <c r="J26" t="s">
        <v>249</v>
      </c>
      <c r="K26" s="61">
        <v>43873.790972222225</v>
      </c>
      <c r="M26" t="s">
        <v>370</v>
      </c>
      <c r="N26" t="s">
        <v>342</v>
      </c>
      <c r="O26" t="s">
        <v>11178</v>
      </c>
      <c r="P26" t="s">
        <v>103</v>
      </c>
      <c r="Q26" t="s">
        <v>14824</v>
      </c>
    </row>
    <row r="27" spans="1:17">
      <c r="A27" t="s">
        <v>14518</v>
      </c>
      <c r="B27" t="s">
        <v>106</v>
      </c>
      <c r="C27" t="s">
        <v>214</v>
      </c>
      <c r="D27" t="s">
        <v>10</v>
      </c>
      <c r="E27" t="s">
        <v>160</v>
      </c>
      <c r="F27" t="s">
        <v>14519</v>
      </c>
      <c r="G27" t="s">
        <v>22</v>
      </c>
      <c r="H27" t="s">
        <v>44</v>
      </c>
      <c r="J27" t="s">
        <v>24</v>
      </c>
      <c r="K27" s="61">
        <v>43873.813888888886</v>
      </c>
      <c r="M27" t="s">
        <v>615</v>
      </c>
      <c r="N27" t="s">
        <v>342</v>
      </c>
      <c r="O27" t="s">
        <v>347</v>
      </c>
      <c r="P27" t="s">
        <v>14825</v>
      </c>
      <c r="Q27" t="s">
        <v>14825</v>
      </c>
    </row>
    <row r="28" spans="1:17">
      <c r="A28" t="s">
        <v>14520</v>
      </c>
      <c r="B28" t="s">
        <v>106</v>
      </c>
      <c r="C28" t="s">
        <v>214</v>
      </c>
      <c r="D28" t="s">
        <v>20</v>
      </c>
      <c r="E28" t="s">
        <v>8869</v>
      </c>
      <c r="F28" t="s">
        <v>14521</v>
      </c>
      <c r="G28" t="s">
        <v>12</v>
      </c>
      <c r="H28" t="s">
        <v>220</v>
      </c>
      <c r="J28" t="s">
        <v>30</v>
      </c>
      <c r="K28" s="61">
        <v>43873.861805555556</v>
      </c>
      <c r="M28" t="s">
        <v>8871</v>
      </c>
      <c r="N28" t="s">
        <v>342</v>
      </c>
      <c r="O28" t="s">
        <v>348</v>
      </c>
      <c r="P28" t="s">
        <v>6334</v>
      </c>
      <c r="Q28" t="s">
        <v>1671</v>
      </c>
    </row>
    <row r="29" spans="1:17">
      <c r="A29" t="s">
        <v>14522</v>
      </c>
      <c r="B29" t="s">
        <v>106</v>
      </c>
      <c r="C29" t="s">
        <v>214</v>
      </c>
      <c r="D29" t="s">
        <v>10</v>
      </c>
      <c r="E29" t="s">
        <v>14523</v>
      </c>
      <c r="F29" t="s">
        <v>14524</v>
      </c>
      <c r="G29" t="s">
        <v>12</v>
      </c>
      <c r="H29" t="s">
        <v>11845</v>
      </c>
      <c r="J29" t="s">
        <v>177</v>
      </c>
      <c r="K29" s="61">
        <v>43873.958333333336</v>
      </c>
      <c r="M29" t="s">
        <v>14826</v>
      </c>
      <c r="N29" t="s">
        <v>342</v>
      </c>
      <c r="O29" t="s">
        <v>349</v>
      </c>
      <c r="P29" t="s">
        <v>103</v>
      </c>
      <c r="Q29" t="s">
        <v>14827</v>
      </c>
    </row>
    <row r="30" spans="1:17">
      <c r="A30" t="s">
        <v>14525</v>
      </c>
      <c r="B30" t="s">
        <v>106</v>
      </c>
      <c r="C30" t="s">
        <v>214</v>
      </c>
      <c r="D30" t="s">
        <v>10</v>
      </c>
      <c r="E30" t="s">
        <v>76</v>
      </c>
      <c r="F30" t="s">
        <v>14526</v>
      </c>
      <c r="G30" t="s">
        <v>12</v>
      </c>
      <c r="H30" t="s">
        <v>216</v>
      </c>
      <c r="J30" t="s">
        <v>45</v>
      </c>
      <c r="K30" s="61">
        <v>43874.476388888892</v>
      </c>
      <c r="M30" t="s">
        <v>531</v>
      </c>
      <c r="N30" t="s">
        <v>342</v>
      </c>
      <c r="O30" t="s">
        <v>343</v>
      </c>
      <c r="P30" t="s">
        <v>14828</v>
      </c>
      <c r="Q30" t="s">
        <v>14829</v>
      </c>
    </row>
    <row r="31" spans="1:17">
      <c r="A31" t="s">
        <v>14527</v>
      </c>
      <c r="B31" t="s">
        <v>106</v>
      </c>
      <c r="C31" t="s">
        <v>214</v>
      </c>
      <c r="D31" t="s">
        <v>20</v>
      </c>
      <c r="E31" t="s">
        <v>8869</v>
      </c>
      <c r="F31" t="s">
        <v>14528</v>
      </c>
      <c r="G31" t="s">
        <v>12</v>
      </c>
      <c r="H31" t="s">
        <v>220</v>
      </c>
      <c r="J31" t="s">
        <v>30</v>
      </c>
      <c r="K31" s="61">
        <v>43874.561805555553</v>
      </c>
      <c r="M31" t="s">
        <v>8871</v>
      </c>
      <c r="N31" t="s">
        <v>342</v>
      </c>
      <c r="O31" t="s">
        <v>348</v>
      </c>
      <c r="P31" t="s">
        <v>6334</v>
      </c>
      <c r="Q31" t="s">
        <v>1671</v>
      </c>
    </row>
    <row r="32" spans="1:17">
      <c r="A32" t="s">
        <v>14529</v>
      </c>
      <c r="B32" t="s">
        <v>9</v>
      </c>
      <c r="C32" t="s">
        <v>214</v>
      </c>
      <c r="D32" t="s">
        <v>10</v>
      </c>
      <c r="E32" t="s">
        <v>147</v>
      </c>
      <c r="F32" t="s">
        <v>14530</v>
      </c>
      <c r="G32" t="s">
        <v>18</v>
      </c>
      <c r="H32" t="s">
        <v>11249</v>
      </c>
      <c r="J32" t="s">
        <v>19</v>
      </c>
      <c r="K32" s="61">
        <v>43874.638888888891</v>
      </c>
      <c r="M32" t="s">
        <v>425</v>
      </c>
      <c r="N32" t="s">
        <v>342</v>
      </c>
      <c r="O32" t="s">
        <v>347</v>
      </c>
      <c r="P32" t="s">
        <v>14830</v>
      </c>
      <c r="Q32" t="s">
        <v>12612</v>
      </c>
    </row>
    <row r="33" spans="1:17">
      <c r="A33" t="s">
        <v>14531</v>
      </c>
      <c r="B33" t="s">
        <v>9</v>
      </c>
      <c r="C33" t="s">
        <v>214</v>
      </c>
      <c r="D33" t="s">
        <v>10</v>
      </c>
      <c r="E33" t="s">
        <v>12875</v>
      </c>
      <c r="F33" t="s">
        <v>14532</v>
      </c>
      <c r="G33" t="s">
        <v>6306</v>
      </c>
      <c r="H33" t="s">
        <v>1918</v>
      </c>
      <c r="J33" t="s">
        <v>1919</v>
      </c>
      <c r="K33" s="61">
        <v>43874.751388888886</v>
      </c>
      <c r="M33" t="s">
        <v>13477</v>
      </c>
      <c r="N33" t="s">
        <v>342</v>
      </c>
      <c r="O33" t="s">
        <v>349</v>
      </c>
      <c r="P33" t="s">
        <v>103</v>
      </c>
      <c r="Q33" t="s">
        <v>759</v>
      </c>
    </row>
    <row r="34" spans="1:17">
      <c r="A34" t="s">
        <v>14533</v>
      </c>
      <c r="B34" t="s">
        <v>106</v>
      </c>
      <c r="C34" t="s">
        <v>214</v>
      </c>
      <c r="D34" t="s">
        <v>20</v>
      </c>
      <c r="E34" t="s">
        <v>14534</v>
      </c>
      <c r="F34" t="s">
        <v>14535</v>
      </c>
      <c r="G34" t="s">
        <v>12</v>
      </c>
      <c r="H34" t="s">
        <v>62</v>
      </c>
      <c r="J34" t="s">
        <v>230</v>
      </c>
      <c r="K34" s="61">
        <v>43874.784722222219</v>
      </c>
      <c r="M34" t="s">
        <v>7148</v>
      </c>
      <c r="N34" t="s">
        <v>342</v>
      </c>
      <c r="O34" t="s">
        <v>349</v>
      </c>
      <c r="P34" t="s">
        <v>14831</v>
      </c>
      <c r="Q34" t="s">
        <v>14831</v>
      </c>
    </row>
    <row r="35" spans="1:17">
      <c r="A35" t="s">
        <v>14536</v>
      </c>
      <c r="B35" t="s">
        <v>106</v>
      </c>
      <c r="C35" t="s">
        <v>214</v>
      </c>
      <c r="D35" t="s">
        <v>10</v>
      </c>
      <c r="E35" t="s">
        <v>69</v>
      </c>
      <c r="F35" t="s">
        <v>14537</v>
      </c>
      <c r="G35" t="s">
        <v>12</v>
      </c>
      <c r="H35" t="s">
        <v>220</v>
      </c>
      <c r="J35" t="s">
        <v>30</v>
      </c>
      <c r="K35" s="61">
        <v>43875.392361111109</v>
      </c>
      <c r="M35" t="s">
        <v>603</v>
      </c>
      <c r="N35" t="s">
        <v>342</v>
      </c>
      <c r="O35" t="s">
        <v>348</v>
      </c>
      <c r="P35" t="s">
        <v>6334</v>
      </c>
      <c r="Q35" t="s">
        <v>14832</v>
      </c>
    </row>
    <row r="36" spans="1:17">
      <c r="A36" t="s">
        <v>14538</v>
      </c>
      <c r="B36" t="s">
        <v>106</v>
      </c>
      <c r="C36" t="s">
        <v>214</v>
      </c>
      <c r="D36" t="s">
        <v>10</v>
      </c>
      <c r="E36" t="s">
        <v>81</v>
      </c>
      <c r="F36" t="s">
        <v>14539</v>
      </c>
      <c r="G36" t="s">
        <v>12</v>
      </c>
      <c r="H36" t="s">
        <v>2042</v>
      </c>
      <c r="J36" t="s">
        <v>56</v>
      </c>
      <c r="K36" s="61">
        <v>43875.404166666667</v>
      </c>
      <c r="M36" t="s">
        <v>379</v>
      </c>
      <c r="N36" t="s">
        <v>342</v>
      </c>
      <c r="O36" t="s">
        <v>344</v>
      </c>
      <c r="P36" t="s">
        <v>103</v>
      </c>
      <c r="Q36" t="s">
        <v>749</v>
      </c>
    </row>
    <row r="37" spans="1:17">
      <c r="A37" t="s">
        <v>14540</v>
      </c>
      <c r="B37" t="s">
        <v>9</v>
      </c>
      <c r="C37" t="s">
        <v>214</v>
      </c>
      <c r="D37" t="s">
        <v>20</v>
      </c>
      <c r="E37" t="s">
        <v>13982</v>
      </c>
      <c r="F37" t="s">
        <v>14541</v>
      </c>
      <c r="G37" t="s">
        <v>6306</v>
      </c>
      <c r="H37" t="s">
        <v>13984</v>
      </c>
      <c r="J37" t="s">
        <v>14257</v>
      </c>
      <c r="K37" s="61">
        <v>43875.73333333333</v>
      </c>
      <c r="M37" t="s">
        <v>14375</v>
      </c>
      <c r="N37" t="s">
        <v>342</v>
      </c>
      <c r="O37" t="s">
        <v>343</v>
      </c>
      <c r="P37" t="s">
        <v>103</v>
      </c>
      <c r="Q37" t="s">
        <v>759</v>
      </c>
    </row>
    <row r="38" spans="1:17">
      <c r="A38" t="s">
        <v>14542</v>
      </c>
      <c r="B38" t="s">
        <v>9</v>
      </c>
      <c r="C38" t="s">
        <v>214</v>
      </c>
      <c r="D38" t="s">
        <v>20</v>
      </c>
      <c r="E38" t="s">
        <v>228</v>
      </c>
      <c r="F38" t="s">
        <v>14543</v>
      </c>
      <c r="G38" t="s">
        <v>6306</v>
      </c>
      <c r="H38" t="s">
        <v>1918</v>
      </c>
      <c r="J38" t="s">
        <v>1919</v>
      </c>
      <c r="K38" s="61">
        <v>43875.739583333336</v>
      </c>
      <c r="M38" t="s">
        <v>446</v>
      </c>
      <c r="N38" t="s">
        <v>342</v>
      </c>
      <c r="O38" t="s">
        <v>348</v>
      </c>
      <c r="P38" t="s">
        <v>103</v>
      </c>
      <c r="Q38" t="s">
        <v>14833</v>
      </c>
    </row>
    <row r="39" spans="1:17">
      <c r="A39" t="s">
        <v>14544</v>
      </c>
      <c r="B39" t="s">
        <v>106</v>
      </c>
      <c r="C39" t="s">
        <v>214</v>
      </c>
      <c r="D39" t="s">
        <v>10</v>
      </c>
      <c r="E39" t="s">
        <v>14523</v>
      </c>
      <c r="F39" t="s">
        <v>14545</v>
      </c>
      <c r="G39" t="s">
        <v>12</v>
      </c>
      <c r="H39" t="s">
        <v>11845</v>
      </c>
      <c r="J39" t="s">
        <v>177</v>
      </c>
      <c r="K39" s="61">
        <v>43876.520138888889</v>
      </c>
      <c r="M39" t="s">
        <v>14826</v>
      </c>
      <c r="N39" t="s">
        <v>342</v>
      </c>
      <c r="O39" t="s">
        <v>347</v>
      </c>
      <c r="P39" t="s">
        <v>103</v>
      </c>
      <c r="Q39" t="s">
        <v>14834</v>
      </c>
    </row>
    <row r="40" spans="1:17">
      <c r="A40" t="s">
        <v>14546</v>
      </c>
      <c r="B40" t="s">
        <v>106</v>
      </c>
      <c r="C40" t="s">
        <v>214</v>
      </c>
      <c r="D40" t="s">
        <v>10</v>
      </c>
      <c r="E40" t="s">
        <v>778</v>
      </c>
      <c r="F40" t="s">
        <v>14547</v>
      </c>
      <c r="G40" t="s">
        <v>12</v>
      </c>
      <c r="H40" t="s">
        <v>11845</v>
      </c>
      <c r="J40" t="s">
        <v>177</v>
      </c>
      <c r="K40" s="61">
        <v>43877.46875</v>
      </c>
      <c r="M40" t="s">
        <v>779</v>
      </c>
      <c r="N40" t="s">
        <v>342</v>
      </c>
      <c r="O40" t="s">
        <v>347</v>
      </c>
      <c r="P40" t="s">
        <v>103</v>
      </c>
      <c r="Q40" t="s">
        <v>14835</v>
      </c>
    </row>
    <row r="41" spans="1:17">
      <c r="A41" t="s">
        <v>14548</v>
      </c>
      <c r="B41" t="s">
        <v>106</v>
      </c>
      <c r="C41" t="s">
        <v>214</v>
      </c>
      <c r="D41" t="s">
        <v>20</v>
      </c>
      <c r="E41" t="s">
        <v>778</v>
      </c>
      <c r="F41" t="s">
        <v>14549</v>
      </c>
      <c r="G41" t="s">
        <v>12</v>
      </c>
      <c r="H41" t="s">
        <v>11845</v>
      </c>
      <c r="J41" t="s">
        <v>177</v>
      </c>
      <c r="K41" s="61">
        <v>43877.489583333336</v>
      </c>
      <c r="M41" t="s">
        <v>779</v>
      </c>
      <c r="N41" t="s">
        <v>342</v>
      </c>
      <c r="O41" t="s">
        <v>347</v>
      </c>
      <c r="P41" t="s">
        <v>103</v>
      </c>
      <c r="Q41" t="s">
        <v>14836</v>
      </c>
    </row>
    <row r="42" spans="1:17">
      <c r="A42" t="s">
        <v>14550</v>
      </c>
      <c r="B42" t="s">
        <v>3811</v>
      </c>
      <c r="C42" t="s">
        <v>214</v>
      </c>
      <c r="D42" t="s">
        <v>10</v>
      </c>
      <c r="E42" t="s">
        <v>67</v>
      </c>
      <c r="F42" t="s">
        <v>14551</v>
      </c>
      <c r="G42" t="s">
        <v>18</v>
      </c>
      <c r="H42" t="s">
        <v>238</v>
      </c>
      <c r="J42" t="s">
        <v>110</v>
      </c>
      <c r="K42" s="61">
        <v>43877.765972222223</v>
      </c>
      <c r="M42" t="s">
        <v>370</v>
      </c>
      <c r="N42" t="s">
        <v>342</v>
      </c>
      <c r="O42" t="s">
        <v>343</v>
      </c>
      <c r="P42" t="s">
        <v>103</v>
      </c>
      <c r="Q42" t="s">
        <v>759</v>
      </c>
    </row>
    <row r="43" spans="1:17">
      <c r="A43" t="s">
        <v>14552</v>
      </c>
      <c r="B43" t="s">
        <v>106</v>
      </c>
      <c r="C43" t="s">
        <v>214</v>
      </c>
      <c r="D43" t="s">
        <v>10</v>
      </c>
      <c r="E43" t="s">
        <v>11489</v>
      </c>
      <c r="F43" t="s">
        <v>14553</v>
      </c>
      <c r="G43" t="s">
        <v>12</v>
      </c>
      <c r="H43" t="s">
        <v>220</v>
      </c>
      <c r="J43" t="s">
        <v>30</v>
      </c>
      <c r="K43" s="61">
        <v>43878.439583333333</v>
      </c>
      <c r="M43" t="s">
        <v>11491</v>
      </c>
      <c r="N43" t="s">
        <v>342</v>
      </c>
      <c r="O43" t="s">
        <v>348</v>
      </c>
      <c r="P43" t="s">
        <v>9714</v>
      </c>
      <c r="Q43" t="s">
        <v>1671</v>
      </c>
    </row>
    <row r="44" spans="1:17">
      <c r="A44" t="s">
        <v>14554</v>
      </c>
      <c r="B44" t="s">
        <v>106</v>
      </c>
      <c r="C44" t="s">
        <v>214</v>
      </c>
      <c r="D44" t="s">
        <v>10</v>
      </c>
      <c r="E44" t="s">
        <v>8545</v>
      </c>
      <c r="F44" t="s">
        <v>14555</v>
      </c>
      <c r="G44" t="s">
        <v>12</v>
      </c>
      <c r="H44" t="s">
        <v>220</v>
      </c>
      <c r="J44" t="s">
        <v>30</v>
      </c>
      <c r="K44" s="61">
        <v>43878.475694444445</v>
      </c>
      <c r="M44" t="s">
        <v>8547</v>
      </c>
      <c r="N44" t="s">
        <v>342</v>
      </c>
      <c r="O44" t="s">
        <v>348</v>
      </c>
      <c r="P44" t="s">
        <v>6334</v>
      </c>
      <c r="Q44" t="s">
        <v>1671</v>
      </c>
    </row>
    <row r="45" spans="1:17">
      <c r="A45" t="s">
        <v>14556</v>
      </c>
      <c r="B45" t="s">
        <v>106</v>
      </c>
      <c r="C45" t="s">
        <v>214</v>
      </c>
      <c r="D45" t="s">
        <v>20</v>
      </c>
      <c r="E45" t="s">
        <v>3951</v>
      </c>
      <c r="F45" t="s">
        <v>14557</v>
      </c>
      <c r="G45" t="s">
        <v>12</v>
      </c>
      <c r="H45" t="s">
        <v>157</v>
      </c>
      <c r="J45" t="s">
        <v>87</v>
      </c>
      <c r="K45" s="61">
        <v>43878.475694444445</v>
      </c>
      <c r="M45" t="s">
        <v>395</v>
      </c>
      <c r="N45" t="s">
        <v>342</v>
      </c>
      <c r="O45" t="s">
        <v>346</v>
      </c>
      <c r="P45" t="s">
        <v>14837</v>
      </c>
      <c r="Q45" t="s">
        <v>14838</v>
      </c>
    </row>
    <row r="46" spans="1:17">
      <c r="A46" t="s">
        <v>14558</v>
      </c>
      <c r="B46" t="s">
        <v>15</v>
      </c>
      <c r="C46" t="s">
        <v>214</v>
      </c>
      <c r="D46" t="s">
        <v>20</v>
      </c>
      <c r="E46" t="s">
        <v>3951</v>
      </c>
      <c r="F46" t="s">
        <v>14559</v>
      </c>
      <c r="G46" t="s">
        <v>12</v>
      </c>
      <c r="H46" t="s">
        <v>220</v>
      </c>
      <c r="J46" t="s">
        <v>63</v>
      </c>
      <c r="K46" s="61">
        <v>43878.48333333333</v>
      </c>
      <c r="M46" t="s">
        <v>395</v>
      </c>
      <c r="N46" t="s">
        <v>342</v>
      </c>
      <c r="O46" t="s">
        <v>343</v>
      </c>
      <c r="P46" t="s">
        <v>103</v>
      </c>
      <c r="Q46" t="s">
        <v>749</v>
      </c>
    </row>
    <row r="47" spans="1:17">
      <c r="A47" t="s">
        <v>14560</v>
      </c>
      <c r="B47" t="s">
        <v>15</v>
      </c>
      <c r="C47" t="s">
        <v>214</v>
      </c>
      <c r="D47" t="s">
        <v>20</v>
      </c>
      <c r="E47" t="s">
        <v>14561</v>
      </c>
      <c r="F47" t="s">
        <v>14562</v>
      </c>
      <c r="G47" t="s">
        <v>12</v>
      </c>
      <c r="H47" t="s">
        <v>220</v>
      </c>
      <c r="J47" t="s">
        <v>63</v>
      </c>
      <c r="K47" s="61">
        <v>43878.709722222222</v>
      </c>
      <c r="M47" t="s">
        <v>683</v>
      </c>
      <c r="N47" t="s">
        <v>342</v>
      </c>
      <c r="O47" t="s">
        <v>343</v>
      </c>
      <c r="P47" t="s">
        <v>103</v>
      </c>
      <c r="Q47" t="s">
        <v>759</v>
      </c>
    </row>
    <row r="48" spans="1:17">
      <c r="A48" t="s">
        <v>14563</v>
      </c>
      <c r="B48" t="s">
        <v>106</v>
      </c>
      <c r="C48" t="s">
        <v>214</v>
      </c>
      <c r="D48" t="s">
        <v>10</v>
      </c>
      <c r="E48" t="s">
        <v>76</v>
      </c>
      <c r="F48" t="s">
        <v>14564</v>
      </c>
      <c r="G48" t="s">
        <v>12</v>
      </c>
      <c r="H48" t="s">
        <v>216</v>
      </c>
      <c r="J48" t="s">
        <v>45</v>
      </c>
      <c r="K48" s="61">
        <v>43878.503472222219</v>
      </c>
      <c r="M48" t="s">
        <v>531</v>
      </c>
      <c r="N48" t="s">
        <v>342</v>
      </c>
      <c r="O48" t="s">
        <v>740</v>
      </c>
      <c r="P48" t="s">
        <v>14839</v>
      </c>
      <c r="Q48" t="s">
        <v>14840</v>
      </c>
    </row>
    <row r="49" spans="1:17">
      <c r="A49" t="s">
        <v>14565</v>
      </c>
      <c r="B49" t="s">
        <v>305</v>
      </c>
      <c r="C49" t="s">
        <v>214</v>
      </c>
      <c r="D49" t="s">
        <v>20</v>
      </c>
      <c r="E49" t="s">
        <v>14566</v>
      </c>
      <c r="F49" t="s">
        <v>14567</v>
      </c>
      <c r="G49" t="s">
        <v>6306</v>
      </c>
      <c r="H49" t="s">
        <v>14067</v>
      </c>
      <c r="J49" t="s">
        <v>234</v>
      </c>
      <c r="K49" s="61">
        <v>43878.551388888889</v>
      </c>
      <c r="M49" t="s">
        <v>551</v>
      </c>
      <c r="N49" t="s">
        <v>342</v>
      </c>
      <c r="O49" t="s">
        <v>343</v>
      </c>
      <c r="P49" t="s">
        <v>103</v>
      </c>
      <c r="Q49" t="s">
        <v>759</v>
      </c>
    </row>
    <row r="50" spans="1:17">
      <c r="A50" t="s">
        <v>14568</v>
      </c>
      <c r="B50" t="s">
        <v>106</v>
      </c>
      <c r="C50" t="s">
        <v>214</v>
      </c>
      <c r="D50" t="s">
        <v>10</v>
      </c>
      <c r="E50" t="s">
        <v>8545</v>
      </c>
      <c r="F50" t="s">
        <v>14569</v>
      </c>
      <c r="G50" t="s">
        <v>12</v>
      </c>
      <c r="H50" t="s">
        <v>220</v>
      </c>
      <c r="J50" t="s">
        <v>30</v>
      </c>
      <c r="K50" s="61">
        <v>43878.576388888891</v>
      </c>
      <c r="M50" t="s">
        <v>8547</v>
      </c>
      <c r="N50" t="s">
        <v>342</v>
      </c>
      <c r="O50" t="s">
        <v>348</v>
      </c>
      <c r="P50" t="s">
        <v>9714</v>
      </c>
      <c r="Q50" t="s">
        <v>1671</v>
      </c>
    </row>
    <row r="51" spans="1:17">
      <c r="A51" t="s">
        <v>14570</v>
      </c>
      <c r="B51" t="s">
        <v>305</v>
      </c>
      <c r="C51" t="s">
        <v>214</v>
      </c>
      <c r="D51" t="s">
        <v>10</v>
      </c>
      <c r="E51" t="s">
        <v>9755</v>
      </c>
      <c r="F51" t="s">
        <v>14571</v>
      </c>
      <c r="G51" t="s">
        <v>22</v>
      </c>
      <c r="H51" t="s">
        <v>9755</v>
      </c>
      <c r="J51" t="s">
        <v>24</v>
      </c>
      <c r="K51" s="61">
        <v>43878.631944444445</v>
      </c>
      <c r="M51" t="s">
        <v>12414</v>
      </c>
      <c r="N51" t="s">
        <v>342</v>
      </c>
      <c r="O51" t="s">
        <v>343</v>
      </c>
      <c r="P51" t="s">
        <v>103</v>
      </c>
      <c r="Q51" t="s">
        <v>759</v>
      </c>
    </row>
    <row r="52" spans="1:17">
      <c r="A52" t="s">
        <v>14572</v>
      </c>
      <c r="B52" t="s">
        <v>15</v>
      </c>
      <c r="C52" t="s">
        <v>214</v>
      </c>
      <c r="D52" t="s">
        <v>20</v>
      </c>
      <c r="E52" t="s">
        <v>641</v>
      </c>
      <c r="F52" t="s">
        <v>14573</v>
      </c>
      <c r="G52" t="s">
        <v>12</v>
      </c>
      <c r="H52" t="s">
        <v>220</v>
      </c>
      <c r="J52" t="s">
        <v>63</v>
      </c>
      <c r="K52" s="61">
        <v>43878.694444444445</v>
      </c>
      <c r="M52" t="s">
        <v>675</v>
      </c>
      <c r="N52" t="s">
        <v>342</v>
      </c>
      <c r="O52" t="s">
        <v>343</v>
      </c>
      <c r="P52" t="s">
        <v>103</v>
      </c>
      <c r="Q52" t="s">
        <v>759</v>
      </c>
    </row>
    <row r="53" spans="1:17">
      <c r="A53" t="s">
        <v>14574</v>
      </c>
      <c r="B53" t="s">
        <v>106</v>
      </c>
      <c r="C53" t="s">
        <v>214</v>
      </c>
      <c r="D53" t="s">
        <v>20</v>
      </c>
      <c r="E53" t="s">
        <v>641</v>
      </c>
      <c r="F53" t="s">
        <v>14575</v>
      </c>
      <c r="G53" t="s">
        <v>12</v>
      </c>
      <c r="H53" t="s">
        <v>220</v>
      </c>
      <c r="J53" t="s">
        <v>53</v>
      </c>
      <c r="K53" s="61">
        <v>43878.751388888886</v>
      </c>
      <c r="M53" t="s">
        <v>675</v>
      </c>
      <c r="N53" t="s">
        <v>342</v>
      </c>
      <c r="O53" t="s">
        <v>348</v>
      </c>
      <c r="P53" t="s">
        <v>11284</v>
      </c>
      <c r="Q53" t="s">
        <v>14841</v>
      </c>
    </row>
    <row r="54" spans="1:17">
      <c r="A54" t="s">
        <v>14576</v>
      </c>
      <c r="B54" t="s">
        <v>305</v>
      </c>
      <c r="C54" t="s">
        <v>214</v>
      </c>
      <c r="D54" t="s">
        <v>10</v>
      </c>
      <c r="E54" t="s">
        <v>2485</v>
      </c>
      <c r="F54" t="s">
        <v>14577</v>
      </c>
      <c r="G54" t="s">
        <v>6306</v>
      </c>
      <c r="H54" t="s">
        <v>14169</v>
      </c>
      <c r="J54" t="s">
        <v>14260</v>
      </c>
      <c r="K54" s="61">
        <v>43878.760416666664</v>
      </c>
      <c r="M54" t="s">
        <v>2483</v>
      </c>
      <c r="N54" t="s">
        <v>342</v>
      </c>
      <c r="O54" t="s">
        <v>343</v>
      </c>
      <c r="P54" t="s">
        <v>103</v>
      </c>
      <c r="Q54" t="s">
        <v>749</v>
      </c>
    </row>
    <row r="55" spans="1:17">
      <c r="A55" t="s">
        <v>14578</v>
      </c>
      <c r="B55" t="s">
        <v>15</v>
      </c>
      <c r="C55" t="s">
        <v>214</v>
      </c>
      <c r="D55" t="s">
        <v>20</v>
      </c>
      <c r="E55" t="s">
        <v>682</v>
      </c>
      <c r="F55" t="s">
        <v>14579</v>
      </c>
      <c r="G55" t="s">
        <v>12</v>
      </c>
      <c r="H55" t="s">
        <v>220</v>
      </c>
      <c r="J55" t="s">
        <v>63</v>
      </c>
      <c r="K55" s="61">
        <v>43878.82916666667</v>
      </c>
      <c r="M55" t="s">
        <v>683</v>
      </c>
      <c r="N55" t="s">
        <v>342</v>
      </c>
      <c r="O55" t="s">
        <v>343</v>
      </c>
      <c r="P55" t="s">
        <v>103</v>
      </c>
      <c r="Q55" t="s">
        <v>759</v>
      </c>
    </row>
    <row r="56" spans="1:17">
      <c r="A56" t="s">
        <v>14580</v>
      </c>
      <c r="B56" t="s">
        <v>106</v>
      </c>
      <c r="C56" t="s">
        <v>214</v>
      </c>
      <c r="D56" t="s">
        <v>10</v>
      </c>
      <c r="E56" t="s">
        <v>200</v>
      </c>
      <c r="F56" t="s">
        <v>14581</v>
      </c>
      <c r="G56" t="s">
        <v>12</v>
      </c>
      <c r="H56" t="s">
        <v>179</v>
      </c>
      <c r="J56" t="s">
        <v>58</v>
      </c>
      <c r="K56" s="61">
        <v>43879.390972222223</v>
      </c>
      <c r="M56" t="s">
        <v>383</v>
      </c>
      <c r="N56" t="s">
        <v>342</v>
      </c>
      <c r="O56" t="s">
        <v>349</v>
      </c>
      <c r="P56" t="s">
        <v>14842</v>
      </c>
      <c r="Q56" t="s">
        <v>14843</v>
      </c>
    </row>
    <row r="57" spans="1:17">
      <c r="A57" t="s">
        <v>14582</v>
      </c>
      <c r="B57" t="s">
        <v>3811</v>
      </c>
      <c r="C57" t="s">
        <v>214</v>
      </c>
      <c r="D57" t="s">
        <v>20</v>
      </c>
      <c r="E57" t="s">
        <v>2110</v>
      </c>
      <c r="F57" t="s">
        <v>14583</v>
      </c>
      <c r="G57" t="s">
        <v>18</v>
      </c>
      <c r="H57" t="s">
        <v>238</v>
      </c>
      <c r="J57" t="s">
        <v>110</v>
      </c>
      <c r="K57" s="61">
        <v>43879.422222222223</v>
      </c>
      <c r="M57" t="s">
        <v>2108</v>
      </c>
      <c r="N57" t="s">
        <v>342</v>
      </c>
      <c r="O57" t="s">
        <v>343</v>
      </c>
      <c r="P57" t="s">
        <v>103</v>
      </c>
      <c r="Q57" t="s">
        <v>749</v>
      </c>
    </row>
    <row r="58" spans="1:17">
      <c r="A58" t="s">
        <v>14584</v>
      </c>
      <c r="B58" t="s">
        <v>15</v>
      </c>
      <c r="C58" t="s">
        <v>214</v>
      </c>
      <c r="D58" t="s">
        <v>20</v>
      </c>
      <c r="E58" t="s">
        <v>641</v>
      </c>
      <c r="F58" t="s">
        <v>14585</v>
      </c>
      <c r="G58" t="s">
        <v>12</v>
      </c>
      <c r="H58" t="s">
        <v>220</v>
      </c>
      <c r="J58" t="s">
        <v>63</v>
      </c>
      <c r="K58" s="61">
        <v>43879.429166666669</v>
      </c>
      <c r="M58" t="s">
        <v>675</v>
      </c>
      <c r="N58" t="s">
        <v>342</v>
      </c>
      <c r="O58" t="s">
        <v>343</v>
      </c>
      <c r="P58" t="s">
        <v>103</v>
      </c>
      <c r="Q58" t="s">
        <v>759</v>
      </c>
    </row>
    <row r="59" spans="1:17">
      <c r="A59" t="s">
        <v>14586</v>
      </c>
      <c r="B59" t="s">
        <v>106</v>
      </c>
      <c r="C59" t="s">
        <v>214</v>
      </c>
      <c r="D59" t="s">
        <v>20</v>
      </c>
      <c r="E59" t="s">
        <v>4750</v>
      </c>
      <c r="F59" t="s">
        <v>14587</v>
      </c>
      <c r="G59" t="s">
        <v>12</v>
      </c>
      <c r="H59" t="s">
        <v>216</v>
      </c>
      <c r="J59" t="s">
        <v>45</v>
      </c>
      <c r="K59" s="61">
        <v>43879.447916666664</v>
      </c>
      <c r="M59" t="s">
        <v>472</v>
      </c>
      <c r="N59" t="s">
        <v>342</v>
      </c>
      <c r="O59" t="s">
        <v>343</v>
      </c>
      <c r="P59" t="s">
        <v>103</v>
      </c>
      <c r="Q59" t="s">
        <v>14844</v>
      </c>
    </row>
    <row r="60" spans="1:17">
      <c r="A60" t="s">
        <v>14588</v>
      </c>
      <c r="B60" t="s">
        <v>9</v>
      </c>
      <c r="C60" t="s">
        <v>214</v>
      </c>
      <c r="D60" t="s">
        <v>10</v>
      </c>
      <c r="E60" t="s">
        <v>1046</v>
      </c>
      <c r="F60" t="s">
        <v>14589</v>
      </c>
      <c r="G60" t="s">
        <v>6306</v>
      </c>
      <c r="H60" t="s">
        <v>1918</v>
      </c>
      <c r="J60" t="s">
        <v>1919</v>
      </c>
      <c r="K60" s="61">
        <v>43879.469444444447</v>
      </c>
      <c r="M60" t="s">
        <v>1048</v>
      </c>
      <c r="N60" t="s">
        <v>342</v>
      </c>
      <c r="O60" t="s">
        <v>349</v>
      </c>
      <c r="P60" t="s">
        <v>103</v>
      </c>
      <c r="Q60" t="s">
        <v>749</v>
      </c>
    </row>
    <row r="61" spans="1:17">
      <c r="A61" t="s">
        <v>14590</v>
      </c>
      <c r="B61" t="s">
        <v>15</v>
      </c>
      <c r="C61" t="s">
        <v>214</v>
      </c>
      <c r="D61" t="s">
        <v>20</v>
      </c>
      <c r="E61" t="s">
        <v>641</v>
      </c>
      <c r="F61" t="s">
        <v>14591</v>
      </c>
      <c r="G61" t="s">
        <v>12</v>
      </c>
      <c r="H61" t="s">
        <v>220</v>
      </c>
      <c r="J61" t="s">
        <v>63</v>
      </c>
      <c r="K61" s="61">
        <v>43879.472222222219</v>
      </c>
      <c r="M61" t="s">
        <v>675</v>
      </c>
      <c r="N61" t="s">
        <v>342</v>
      </c>
      <c r="O61" t="s">
        <v>343</v>
      </c>
      <c r="P61" t="s">
        <v>103</v>
      </c>
      <c r="Q61" t="s">
        <v>759</v>
      </c>
    </row>
    <row r="62" spans="1:17">
      <c r="A62" t="s">
        <v>14592</v>
      </c>
      <c r="B62" t="s">
        <v>15</v>
      </c>
      <c r="C62" t="s">
        <v>214</v>
      </c>
      <c r="D62" t="s">
        <v>20</v>
      </c>
      <c r="E62" t="s">
        <v>641</v>
      </c>
      <c r="F62" t="s">
        <v>14593</v>
      </c>
      <c r="G62" t="s">
        <v>12</v>
      </c>
      <c r="H62" t="s">
        <v>220</v>
      </c>
      <c r="J62" t="s">
        <v>63</v>
      </c>
      <c r="K62" s="61">
        <v>43879.629166666666</v>
      </c>
      <c r="M62" t="s">
        <v>675</v>
      </c>
      <c r="N62" t="s">
        <v>342</v>
      </c>
      <c r="O62" t="s">
        <v>343</v>
      </c>
      <c r="P62" t="s">
        <v>103</v>
      </c>
      <c r="Q62" t="s">
        <v>759</v>
      </c>
    </row>
    <row r="63" spans="1:17">
      <c r="A63" t="s">
        <v>14594</v>
      </c>
      <c r="B63" t="s">
        <v>15</v>
      </c>
      <c r="C63" t="s">
        <v>214</v>
      </c>
      <c r="D63" t="s">
        <v>20</v>
      </c>
      <c r="E63" t="s">
        <v>641</v>
      </c>
      <c r="F63" t="s">
        <v>14595</v>
      </c>
      <c r="G63" t="s">
        <v>12</v>
      </c>
      <c r="H63" t="s">
        <v>220</v>
      </c>
      <c r="J63" t="s">
        <v>63</v>
      </c>
      <c r="K63" s="61">
        <v>43879.71597222222</v>
      </c>
      <c r="M63" t="s">
        <v>675</v>
      </c>
      <c r="N63" t="s">
        <v>342</v>
      </c>
      <c r="O63" t="s">
        <v>343</v>
      </c>
      <c r="P63" t="s">
        <v>103</v>
      </c>
      <c r="Q63" t="s">
        <v>759</v>
      </c>
    </row>
    <row r="64" spans="1:17">
      <c r="A64" t="s">
        <v>14596</v>
      </c>
      <c r="B64" t="s">
        <v>106</v>
      </c>
      <c r="C64" t="s">
        <v>214</v>
      </c>
      <c r="D64" t="s">
        <v>10</v>
      </c>
      <c r="E64" t="s">
        <v>46</v>
      </c>
      <c r="F64" t="s">
        <v>14597</v>
      </c>
      <c r="G64" t="s">
        <v>12</v>
      </c>
      <c r="H64" t="s">
        <v>220</v>
      </c>
      <c r="J64" t="s">
        <v>30</v>
      </c>
      <c r="K64" s="61">
        <v>43879.724305555559</v>
      </c>
      <c r="M64" t="s">
        <v>600</v>
      </c>
      <c r="N64" t="s">
        <v>342</v>
      </c>
      <c r="O64" t="s">
        <v>348</v>
      </c>
      <c r="P64" t="s">
        <v>4262</v>
      </c>
      <c r="Q64" t="s">
        <v>4176</v>
      </c>
    </row>
    <row r="65" spans="1:17">
      <c r="A65" t="s">
        <v>14598</v>
      </c>
      <c r="B65" t="s">
        <v>106</v>
      </c>
      <c r="C65" t="s">
        <v>214</v>
      </c>
      <c r="D65" t="s">
        <v>10</v>
      </c>
      <c r="E65" t="s">
        <v>4750</v>
      </c>
      <c r="F65" t="s">
        <v>14599</v>
      </c>
      <c r="G65" t="s">
        <v>12</v>
      </c>
      <c r="H65" t="s">
        <v>220</v>
      </c>
      <c r="J65" t="s">
        <v>30</v>
      </c>
      <c r="K65" s="61">
        <v>43879.769444444442</v>
      </c>
      <c r="M65" t="s">
        <v>472</v>
      </c>
      <c r="N65" t="s">
        <v>342</v>
      </c>
      <c r="O65" t="s">
        <v>348</v>
      </c>
      <c r="P65" t="s">
        <v>6334</v>
      </c>
      <c r="Q65" t="s">
        <v>14845</v>
      </c>
    </row>
    <row r="66" spans="1:17">
      <c r="A66" t="s">
        <v>14600</v>
      </c>
      <c r="B66" t="s">
        <v>106</v>
      </c>
      <c r="C66" t="s">
        <v>214</v>
      </c>
      <c r="D66" t="s">
        <v>10</v>
      </c>
      <c r="E66" t="s">
        <v>14075</v>
      </c>
      <c r="F66" t="s">
        <v>14601</v>
      </c>
      <c r="G66" t="s">
        <v>12</v>
      </c>
      <c r="H66" t="s">
        <v>62</v>
      </c>
      <c r="J66" t="s">
        <v>84</v>
      </c>
      <c r="K66" s="61">
        <v>43879.834722222222</v>
      </c>
      <c r="M66" t="s">
        <v>14421</v>
      </c>
      <c r="N66" t="s">
        <v>342</v>
      </c>
      <c r="O66" t="s">
        <v>349</v>
      </c>
      <c r="P66" t="s">
        <v>14846</v>
      </c>
      <c r="Q66" t="s">
        <v>14847</v>
      </c>
    </row>
    <row r="67" spans="1:17">
      <c r="A67" t="s">
        <v>14602</v>
      </c>
      <c r="B67" t="s">
        <v>305</v>
      </c>
      <c r="C67" t="s">
        <v>214</v>
      </c>
      <c r="D67" t="s">
        <v>10</v>
      </c>
      <c r="E67" t="s">
        <v>267</v>
      </c>
      <c r="F67" t="s">
        <v>14603</v>
      </c>
      <c r="G67" t="s">
        <v>6306</v>
      </c>
      <c r="H67" t="s">
        <v>14169</v>
      </c>
      <c r="J67" t="s">
        <v>14260</v>
      </c>
      <c r="K67" s="61">
        <v>43879.839583333334</v>
      </c>
      <c r="M67" t="s">
        <v>409</v>
      </c>
      <c r="N67" t="s">
        <v>342</v>
      </c>
      <c r="O67" t="s">
        <v>343</v>
      </c>
      <c r="P67" t="s">
        <v>103</v>
      </c>
      <c r="Q67" t="s">
        <v>749</v>
      </c>
    </row>
    <row r="68" spans="1:17">
      <c r="A68" t="s">
        <v>14604</v>
      </c>
      <c r="B68" t="s">
        <v>106</v>
      </c>
      <c r="C68" t="s">
        <v>214</v>
      </c>
      <c r="D68" t="s">
        <v>10</v>
      </c>
      <c r="E68" t="s">
        <v>200</v>
      </c>
      <c r="F68" t="s">
        <v>14605</v>
      </c>
      <c r="G68" t="s">
        <v>12</v>
      </c>
      <c r="H68" t="s">
        <v>179</v>
      </c>
      <c r="J68" t="s">
        <v>58</v>
      </c>
      <c r="K68" s="61">
        <v>43880.409722222219</v>
      </c>
      <c r="M68" t="s">
        <v>383</v>
      </c>
      <c r="N68" t="s">
        <v>342</v>
      </c>
      <c r="O68" t="s">
        <v>343</v>
      </c>
      <c r="P68" t="s">
        <v>14848</v>
      </c>
      <c r="Q68" t="s">
        <v>14849</v>
      </c>
    </row>
    <row r="69" spans="1:17">
      <c r="A69" t="s">
        <v>14606</v>
      </c>
      <c r="B69" t="s">
        <v>106</v>
      </c>
      <c r="C69" t="s">
        <v>214</v>
      </c>
      <c r="D69" t="s">
        <v>10</v>
      </c>
      <c r="E69" t="s">
        <v>706</v>
      </c>
      <c r="F69" t="s">
        <v>14607</v>
      </c>
      <c r="G69" t="s">
        <v>12</v>
      </c>
      <c r="H69" t="s">
        <v>220</v>
      </c>
      <c r="J69" t="s">
        <v>30</v>
      </c>
      <c r="K69" s="61">
        <v>43880.455555555556</v>
      </c>
      <c r="M69" t="s">
        <v>707</v>
      </c>
      <c r="N69" t="s">
        <v>342</v>
      </c>
      <c r="O69" t="s">
        <v>348</v>
      </c>
      <c r="P69" t="s">
        <v>14407</v>
      </c>
      <c r="Q69" t="s">
        <v>13670</v>
      </c>
    </row>
    <row r="70" spans="1:17">
      <c r="A70" t="s">
        <v>14608</v>
      </c>
      <c r="B70" t="s">
        <v>106</v>
      </c>
      <c r="C70" t="s">
        <v>214</v>
      </c>
      <c r="D70" t="s">
        <v>20</v>
      </c>
      <c r="E70" t="s">
        <v>8869</v>
      </c>
      <c r="F70" t="s">
        <v>14609</v>
      </c>
      <c r="G70" t="s">
        <v>12</v>
      </c>
      <c r="H70" t="s">
        <v>220</v>
      </c>
      <c r="J70" t="s">
        <v>30</v>
      </c>
      <c r="K70" s="61">
        <v>43880.461111111108</v>
      </c>
      <c r="M70" t="s">
        <v>8871</v>
      </c>
      <c r="N70" t="s">
        <v>342</v>
      </c>
      <c r="O70" t="s">
        <v>348</v>
      </c>
      <c r="P70" t="s">
        <v>6334</v>
      </c>
      <c r="Q70" t="s">
        <v>14850</v>
      </c>
    </row>
    <row r="71" spans="1:17">
      <c r="A71" t="s">
        <v>14610</v>
      </c>
      <c r="B71" t="s">
        <v>15</v>
      </c>
      <c r="C71" t="s">
        <v>214</v>
      </c>
      <c r="D71" t="s">
        <v>20</v>
      </c>
      <c r="E71" t="s">
        <v>641</v>
      </c>
      <c r="F71" t="s">
        <v>14591</v>
      </c>
      <c r="G71" t="s">
        <v>12</v>
      </c>
      <c r="H71" t="s">
        <v>220</v>
      </c>
      <c r="J71" t="s">
        <v>63</v>
      </c>
      <c r="K71" s="61">
        <v>43880.47152777778</v>
      </c>
      <c r="M71" t="s">
        <v>675</v>
      </c>
      <c r="N71" t="s">
        <v>342</v>
      </c>
      <c r="O71" t="s">
        <v>343</v>
      </c>
      <c r="P71" t="s">
        <v>103</v>
      </c>
      <c r="Q71" t="s">
        <v>759</v>
      </c>
    </row>
    <row r="72" spans="1:17">
      <c r="A72" t="s">
        <v>14611</v>
      </c>
      <c r="B72" t="s">
        <v>15</v>
      </c>
      <c r="C72" t="s">
        <v>214</v>
      </c>
      <c r="D72" t="s">
        <v>20</v>
      </c>
      <c r="E72" t="s">
        <v>142</v>
      </c>
      <c r="F72" t="s">
        <v>14612</v>
      </c>
      <c r="G72" t="s">
        <v>12</v>
      </c>
      <c r="H72" t="s">
        <v>220</v>
      </c>
      <c r="J72" t="s">
        <v>63</v>
      </c>
      <c r="K72" s="61">
        <v>43880.571527777778</v>
      </c>
      <c r="M72" t="s">
        <v>360</v>
      </c>
      <c r="N72" t="s">
        <v>342</v>
      </c>
      <c r="O72" t="s">
        <v>343</v>
      </c>
      <c r="P72" t="s">
        <v>103</v>
      </c>
      <c r="Q72" t="s">
        <v>759</v>
      </c>
    </row>
    <row r="73" spans="1:17">
      <c r="A73" t="s">
        <v>14613</v>
      </c>
      <c r="B73" t="s">
        <v>106</v>
      </c>
      <c r="C73" t="s">
        <v>214</v>
      </c>
      <c r="D73" t="s">
        <v>20</v>
      </c>
      <c r="E73" t="s">
        <v>194</v>
      </c>
      <c r="F73" t="s">
        <v>14614</v>
      </c>
      <c r="G73" t="s">
        <v>12</v>
      </c>
      <c r="H73" t="s">
        <v>205</v>
      </c>
      <c r="J73" t="s">
        <v>16</v>
      </c>
      <c r="K73" s="61">
        <v>43880.611805555556</v>
      </c>
      <c r="M73" t="s">
        <v>411</v>
      </c>
      <c r="N73" t="s">
        <v>342</v>
      </c>
      <c r="O73" t="s">
        <v>347</v>
      </c>
      <c r="P73" t="s">
        <v>14851</v>
      </c>
      <c r="Q73" t="s">
        <v>14852</v>
      </c>
    </row>
    <row r="74" spans="1:17">
      <c r="A74" t="s">
        <v>14615</v>
      </c>
      <c r="B74" t="s">
        <v>106</v>
      </c>
      <c r="C74" t="s">
        <v>214</v>
      </c>
      <c r="D74" t="s">
        <v>10</v>
      </c>
      <c r="E74" t="s">
        <v>14616</v>
      </c>
      <c r="F74" t="s">
        <v>14617</v>
      </c>
      <c r="G74" t="s">
        <v>12</v>
      </c>
      <c r="H74" t="s">
        <v>37</v>
      </c>
      <c r="J74" t="s">
        <v>58</v>
      </c>
      <c r="K74" s="61">
        <v>43880.62777777778</v>
      </c>
      <c r="M74" t="s">
        <v>14853</v>
      </c>
      <c r="N74" t="s">
        <v>342</v>
      </c>
      <c r="O74" t="s">
        <v>349</v>
      </c>
      <c r="P74" t="s">
        <v>14854</v>
      </c>
      <c r="Q74" t="s">
        <v>14855</v>
      </c>
    </row>
    <row r="75" spans="1:17">
      <c r="A75" t="s">
        <v>14618</v>
      </c>
      <c r="B75" t="s">
        <v>305</v>
      </c>
      <c r="C75" t="s">
        <v>214</v>
      </c>
      <c r="D75" t="s">
        <v>10</v>
      </c>
      <c r="E75" t="s">
        <v>285</v>
      </c>
      <c r="F75" t="s">
        <v>14619</v>
      </c>
      <c r="G75" t="s">
        <v>22</v>
      </c>
      <c r="H75" t="s">
        <v>9755</v>
      </c>
      <c r="J75" t="s">
        <v>24</v>
      </c>
      <c r="K75" s="61">
        <v>43880.690972222219</v>
      </c>
      <c r="M75" t="s">
        <v>366</v>
      </c>
      <c r="N75" t="s">
        <v>342</v>
      </c>
      <c r="O75" t="s">
        <v>343</v>
      </c>
      <c r="P75" t="s">
        <v>103</v>
      </c>
      <c r="Q75" t="s">
        <v>749</v>
      </c>
    </row>
    <row r="76" spans="1:17">
      <c r="A76" t="s">
        <v>14620</v>
      </c>
      <c r="B76" t="s">
        <v>106</v>
      </c>
      <c r="C76" t="s">
        <v>214</v>
      </c>
      <c r="D76" t="s">
        <v>10</v>
      </c>
      <c r="E76" t="s">
        <v>14171</v>
      </c>
      <c r="F76" t="s">
        <v>14621</v>
      </c>
      <c r="G76" t="s">
        <v>6306</v>
      </c>
      <c r="H76" t="s">
        <v>13984</v>
      </c>
      <c r="J76" t="s">
        <v>14257</v>
      </c>
      <c r="K76" s="61">
        <v>43880.699305555558</v>
      </c>
      <c r="M76" t="s">
        <v>14450</v>
      </c>
      <c r="N76" t="s">
        <v>429</v>
      </c>
      <c r="O76" t="s">
        <v>346</v>
      </c>
      <c r="P76" t="s">
        <v>103</v>
      </c>
      <c r="Q76" t="s">
        <v>14856</v>
      </c>
    </row>
    <row r="77" spans="1:17">
      <c r="A77" t="s">
        <v>14622</v>
      </c>
      <c r="B77" t="s">
        <v>106</v>
      </c>
      <c r="C77" t="s">
        <v>214</v>
      </c>
      <c r="D77" t="s">
        <v>10</v>
      </c>
      <c r="E77" t="s">
        <v>225</v>
      </c>
      <c r="F77" t="s">
        <v>14623</v>
      </c>
      <c r="G77" t="s">
        <v>12</v>
      </c>
      <c r="H77" t="s">
        <v>157</v>
      </c>
      <c r="J77" t="s">
        <v>87</v>
      </c>
      <c r="K77" s="61">
        <v>43880.699305555558</v>
      </c>
      <c r="M77" t="s">
        <v>700</v>
      </c>
      <c r="N77" t="s">
        <v>342</v>
      </c>
      <c r="O77" t="s">
        <v>346</v>
      </c>
      <c r="P77" t="s">
        <v>14857</v>
      </c>
      <c r="Q77" t="s">
        <v>785</v>
      </c>
    </row>
    <row r="78" spans="1:17">
      <c r="A78" t="s">
        <v>14624</v>
      </c>
      <c r="B78" t="s">
        <v>305</v>
      </c>
      <c r="C78" t="s">
        <v>214</v>
      </c>
      <c r="D78" t="s">
        <v>10</v>
      </c>
      <c r="E78" t="s">
        <v>142</v>
      </c>
      <c r="F78" t="s">
        <v>14625</v>
      </c>
      <c r="G78" t="s">
        <v>18</v>
      </c>
      <c r="H78" t="s">
        <v>209</v>
      </c>
      <c r="J78" t="s">
        <v>40</v>
      </c>
      <c r="K78" s="61">
        <v>43880.712500000001</v>
      </c>
      <c r="M78" t="s">
        <v>360</v>
      </c>
      <c r="N78" t="s">
        <v>342</v>
      </c>
      <c r="O78" t="s">
        <v>343</v>
      </c>
      <c r="P78" t="s">
        <v>103</v>
      </c>
      <c r="Q78" t="s">
        <v>759</v>
      </c>
    </row>
    <row r="79" spans="1:17">
      <c r="A79" t="s">
        <v>14626</v>
      </c>
      <c r="B79" t="s">
        <v>9</v>
      </c>
      <c r="C79" t="s">
        <v>214</v>
      </c>
      <c r="D79" t="s">
        <v>20</v>
      </c>
      <c r="E79" t="s">
        <v>6823</v>
      </c>
      <c r="F79" t="s">
        <v>14627</v>
      </c>
      <c r="G79" t="s">
        <v>12</v>
      </c>
      <c r="H79" t="s">
        <v>11845</v>
      </c>
      <c r="J79" t="s">
        <v>53</v>
      </c>
      <c r="K79" s="61">
        <v>43880.92083333333</v>
      </c>
      <c r="M79" t="s">
        <v>6825</v>
      </c>
      <c r="N79" t="s">
        <v>342</v>
      </c>
      <c r="O79" t="s">
        <v>348</v>
      </c>
      <c r="P79" t="s">
        <v>2394</v>
      </c>
      <c r="Q79" t="s">
        <v>14858</v>
      </c>
    </row>
    <row r="80" spans="1:17">
      <c r="A80" t="s">
        <v>14628</v>
      </c>
      <c r="B80" t="s">
        <v>305</v>
      </c>
      <c r="C80" t="s">
        <v>214</v>
      </c>
      <c r="D80" t="s">
        <v>20</v>
      </c>
      <c r="E80" t="s">
        <v>48</v>
      </c>
      <c r="F80" t="s">
        <v>14629</v>
      </c>
      <c r="G80" t="s">
        <v>6306</v>
      </c>
      <c r="H80" t="s">
        <v>14169</v>
      </c>
      <c r="J80" t="s">
        <v>14260</v>
      </c>
      <c r="K80" s="61">
        <v>43881.45</v>
      </c>
      <c r="M80" t="s">
        <v>438</v>
      </c>
      <c r="N80" t="s">
        <v>342</v>
      </c>
      <c r="O80" t="s">
        <v>343</v>
      </c>
      <c r="P80" t="s">
        <v>103</v>
      </c>
      <c r="Q80" t="s">
        <v>749</v>
      </c>
    </row>
    <row r="81" spans="1:17">
      <c r="A81" t="s">
        <v>14630</v>
      </c>
      <c r="B81" t="s">
        <v>106</v>
      </c>
      <c r="C81" t="s">
        <v>214</v>
      </c>
      <c r="D81" t="s">
        <v>20</v>
      </c>
      <c r="E81" t="s">
        <v>6159</v>
      </c>
      <c r="F81" t="s">
        <v>14631</v>
      </c>
      <c r="G81" t="s">
        <v>18</v>
      </c>
      <c r="H81" t="s">
        <v>705</v>
      </c>
      <c r="J81" t="s">
        <v>40</v>
      </c>
      <c r="K81" s="61">
        <v>43881.48333333333</v>
      </c>
      <c r="M81" t="s">
        <v>6161</v>
      </c>
      <c r="N81" t="s">
        <v>342</v>
      </c>
      <c r="O81" t="s">
        <v>347</v>
      </c>
      <c r="P81" t="s">
        <v>14859</v>
      </c>
      <c r="Q81" t="s">
        <v>14860</v>
      </c>
    </row>
    <row r="82" spans="1:17">
      <c r="A82" t="s">
        <v>14632</v>
      </c>
      <c r="B82" t="s">
        <v>305</v>
      </c>
      <c r="C82" t="s">
        <v>214</v>
      </c>
      <c r="D82" t="s">
        <v>10</v>
      </c>
      <c r="E82" t="s">
        <v>610</v>
      </c>
      <c r="F82" t="s">
        <v>14633</v>
      </c>
      <c r="G82" t="s">
        <v>18</v>
      </c>
      <c r="H82" t="s">
        <v>116</v>
      </c>
      <c r="J82" t="s">
        <v>117</v>
      </c>
      <c r="K82" s="61">
        <v>43881.617361111108</v>
      </c>
      <c r="M82" t="s">
        <v>611</v>
      </c>
      <c r="N82" t="s">
        <v>342</v>
      </c>
      <c r="O82" t="s">
        <v>343</v>
      </c>
      <c r="P82" t="s">
        <v>103</v>
      </c>
      <c r="Q82" t="s">
        <v>749</v>
      </c>
    </row>
    <row r="83" spans="1:17">
      <c r="A83" t="s">
        <v>14634</v>
      </c>
      <c r="B83" t="s">
        <v>106</v>
      </c>
      <c r="C83" t="s">
        <v>214</v>
      </c>
      <c r="D83" t="s">
        <v>20</v>
      </c>
      <c r="E83" t="s">
        <v>687</v>
      </c>
      <c r="F83" t="s">
        <v>14635</v>
      </c>
      <c r="G83" t="s">
        <v>12</v>
      </c>
      <c r="H83" t="s">
        <v>216</v>
      </c>
      <c r="J83" t="s">
        <v>244</v>
      </c>
      <c r="K83" s="61">
        <v>43881.64166666667</v>
      </c>
      <c r="M83" t="s">
        <v>677</v>
      </c>
      <c r="N83" t="s">
        <v>342</v>
      </c>
      <c r="O83" t="s">
        <v>345</v>
      </c>
      <c r="P83" t="s">
        <v>14861</v>
      </c>
      <c r="Q83" t="s">
        <v>14862</v>
      </c>
    </row>
    <row r="84" spans="1:17">
      <c r="A84" t="s">
        <v>14636</v>
      </c>
      <c r="B84" t="s">
        <v>106</v>
      </c>
      <c r="C84" t="s">
        <v>214</v>
      </c>
      <c r="D84" t="s">
        <v>10</v>
      </c>
      <c r="E84" t="s">
        <v>610</v>
      </c>
      <c r="F84" t="s">
        <v>14637</v>
      </c>
      <c r="G84" t="s">
        <v>12</v>
      </c>
      <c r="H84" t="s">
        <v>11845</v>
      </c>
      <c r="J84" t="s">
        <v>80</v>
      </c>
      <c r="K84" s="61">
        <v>43881.693055555559</v>
      </c>
      <c r="M84" t="s">
        <v>611</v>
      </c>
      <c r="N84" t="s">
        <v>342</v>
      </c>
      <c r="O84" t="s">
        <v>347</v>
      </c>
      <c r="P84" t="s">
        <v>103</v>
      </c>
      <c r="Q84" t="s">
        <v>14863</v>
      </c>
    </row>
    <row r="85" spans="1:17">
      <c r="A85" t="s">
        <v>14638</v>
      </c>
      <c r="B85" t="s">
        <v>106</v>
      </c>
      <c r="C85" t="s">
        <v>214</v>
      </c>
      <c r="D85" t="s">
        <v>20</v>
      </c>
      <c r="E85" t="s">
        <v>49</v>
      </c>
      <c r="F85" t="s">
        <v>14639</v>
      </c>
      <c r="G85" t="s">
        <v>12</v>
      </c>
      <c r="H85" t="s">
        <v>220</v>
      </c>
      <c r="J85" t="s">
        <v>30</v>
      </c>
      <c r="K85" s="61">
        <v>43881.756944444445</v>
      </c>
      <c r="M85" t="s">
        <v>499</v>
      </c>
      <c r="N85" t="s">
        <v>342</v>
      </c>
      <c r="O85" t="s">
        <v>348</v>
      </c>
      <c r="P85" t="s">
        <v>6334</v>
      </c>
      <c r="Q85" t="s">
        <v>14864</v>
      </c>
    </row>
    <row r="86" spans="1:17">
      <c r="A86" t="s">
        <v>14640</v>
      </c>
      <c r="B86" t="s">
        <v>305</v>
      </c>
      <c r="C86" t="s">
        <v>214</v>
      </c>
      <c r="D86" t="s">
        <v>10</v>
      </c>
      <c r="E86" t="s">
        <v>14171</v>
      </c>
      <c r="F86" t="s">
        <v>14641</v>
      </c>
      <c r="G86" t="s">
        <v>6306</v>
      </c>
      <c r="H86" t="s">
        <v>14169</v>
      </c>
      <c r="J86" t="s">
        <v>14260</v>
      </c>
      <c r="K86" s="61">
        <v>43881.788194444445</v>
      </c>
      <c r="M86" t="s">
        <v>14450</v>
      </c>
      <c r="N86" t="s">
        <v>342</v>
      </c>
      <c r="O86" t="s">
        <v>343</v>
      </c>
      <c r="P86" t="s">
        <v>103</v>
      </c>
      <c r="Q86" t="s">
        <v>749</v>
      </c>
    </row>
    <row r="87" spans="1:17">
      <c r="A87" t="s">
        <v>14642</v>
      </c>
      <c r="B87" t="s">
        <v>106</v>
      </c>
      <c r="C87" t="s">
        <v>214</v>
      </c>
      <c r="D87" t="s">
        <v>10</v>
      </c>
      <c r="E87" t="s">
        <v>12039</v>
      </c>
      <c r="F87" t="s">
        <v>14643</v>
      </c>
      <c r="G87" t="s">
        <v>18</v>
      </c>
      <c r="H87" t="s">
        <v>11249</v>
      </c>
      <c r="J87" t="s">
        <v>19</v>
      </c>
      <c r="K87" s="61">
        <v>43881.904166666667</v>
      </c>
      <c r="M87" t="s">
        <v>12041</v>
      </c>
      <c r="N87" t="s">
        <v>342</v>
      </c>
      <c r="O87" t="s">
        <v>349</v>
      </c>
      <c r="P87" t="s">
        <v>14865</v>
      </c>
      <c r="Q87" t="s">
        <v>14866</v>
      </c>
    </row>
    <row r="88" spans="1:17">
      <c r="A88" t="s">
        <v>14644</v>
      </c>
      <c r="B88" t="s">
        <v>15</v>
      </c>
      <c r="C88" t="s">
        <v>214</v>
      </c>
      <c r="D88" t="s">
        <v>20</v>
      </c>
      <c r="E88" t="s">
        <v>641</v>
      </c>
      <c r="F88" t="s">
        <v>14573</v>
      </c>
      <c r="G88" t="s">
        <v>12</v>
      </c>
      <c r="H88" t="s">
        <v>220</v>
      </c>
      <c r="J88" t="s">
        <v>63</v>
      </c>
      <c r="K88" s="61">
        <v>43882.386111111111</v>
      </c>
      <c r="M88" t="s">
        <v>675</v>
      </c>
      <c r="N88" t="s">
        <v>342</v>
      </c>
      <c r="O88" t="s">
        <v>343</v>
      </c>
      <c r="P88" t="s">
        <v>103</v>
      </c>
      <c r="Q88" t="s">
        <v>759</v>
      </c>
    </row>
    <row r="89" spans="1:17">
      <c r="A89" t="s">
        <v>14645</v>
      </c>
      <c r="B89" t="s">
        <v>106</v>
      </c>
      <c r="C89" t="s">
        <v>214</v>
      </c>
      <c r="D89" t="s">
        <v>10</v>
      </c>
      <c r="E89" t="s">
        <v>200</v>
      </c>
      <c r="F89" t="s">
        <v>14646</v>
      </c>
      <c r="G89" t="s">
        <v>12</v>
      </c>
      <c r="H89" t="s">
        <v>179</v>
      </c>
      <c r="J89" t="s">
        <v>58</v>
      </c>
      <c r="K89" s="61">
        <v>43882.408333333333</v>
      </c>
      <c r="M89" t="s">
        <v>383</v>
      </c>
      <c r="N89" t="s">
        <v>342</v>
      </c>
      <c r="O89" t="s">
        <v>343</v>
      </c>
      <c r="P89" t="s">
        <v>14867</v>
      </c>
      <c r="Q89" t="s">
        <v>14868</v>
      </c>
    </row>
    <row r="90" spans="1:17">
      <c r="A90" t="s">
        <v>14647</v>
      </c>
      <c r="B90" t="s">
        <v>15</v>
      </c>
      <c r="C90" t="s">
        <v>214</v>
      </c>
      <c r="D90" t="s">
        <v>10</v>
      </c>
      <c r="E90" t="s">
        <v>167</v>
      </c>
      <c r="F90" t="s">
        <v>14648</v>
      </c>
      <c r="G90" t="s">
        <v>12</v>
      </c>
      <c r="H90" t="s">
        <v>205</v>
      </c>
      <c r="J90" t="s">
        <v>16</v>
      </c>
      <c r="K90" s="61">
        <v>43882.451388888891</v>
      </c>
      <c r="M90" t="s">
        <v>558</v>
      </c>
      <c r="N90" t="s">
        <v>342</v>
      </c>
      <c r="O90" t="s">
        <v>343</v>
      </c>
      <c r="P90" t="s">
        <v>103</v>
      </c>
      <c r="Q90" t="s">
        <v>749</v>
      </c>
    </row>
    <row r="91" spans="1:17">
      <c r="A91" t="s">
        <v>14649</v>
      </c>
      <c r="B91" t="s">
        <v>15</v>
      </c>
      <c r="C91" t="s">
        <v>214</v>
      </c>
      <c r="D91" t="s">
        <v>20</v>
      </c>
      <c r="E91" t="s">
        <v>641</v>
      </c>
      <c r="F91" t="s">
        <v>14591</v>
      </c>
      <c r="G91" t="s">
        <v>12</v>
      </c>
      <c r="H91" t="s">
        <v>220</v>
      </c>
      <c r="J91" t="s">
        <v>63</v>
      </c>
      <c r="K91" s="61">
        <v>43882.480555555558</v>
      </c>
      <c r="M91" t="s">
        <v>675</v>
      </c>
      <c r="N91" t="s">
        <v>342</v>
      </c>
      <c r="O91" t="s">
        <v>343</v>
      </c>
      <c r="P91" t="s">
        <v>103</v>
      </c>
      <c r="Q91" t="s">
        <v>759</v>
      </c>
    </row>
    <row r="92" spans="1:17">
      <c r="A92" t="s">
        <v>14650</v>
      </c>
      <c r="B92" t="s">
        <v>9</v>
      </c>
      <c r="C92" t="s">
        <v>214</v>
      </c>
      <c r="D92" t="s">
        <v>20</v>
      </c>
      <c r="E92" t="s">
        <v>228</v>
      </c>
      <c r="F92" t="s">
        <v>14651</v>
      </c>
      <c r="G92" t="s">
        <v>6306</v>
      </c>
      <c r="H92" t="s">
        <v>1918</v>
      </c>
      <c r="J92" t="s">
        <v>1919</v>
      </c>
      <c r="K92" s="61">
        <v>43882.757638888892</v>
      </c>
      <c r="M92" t="s">
        <v>446</v>
      </c>
      <c r="N92" t="s">
        <v>342</v>
      </c>
      <c r="O92" t="s">
        <v>349</v>
      </c>
      <c r="P92" t="s">
        <v>103</v>
      </c>
      <c r="Q92" t="s">
        <v>749</v>
      </c>
    </row>
    <row r="93" spans="1:17">
      <c r="A93" t="s">
        <v>14652</v>
      </c>
      <c r="B93" t="s">
        <v>9</v>
      </c>
      <c r="C93" t="s">
        <v>214</v>
      </c>
      <c r="D93" t="s">
        <v>20</v>
      </c>
      <c r="E93" t="s">
        <v>641</v>
      </c>
      <c r="F93" t="s">
        <v>14653</v>
      </c>
      <c r="G93" t="s">
        <v>18</v>
      </c>
      <c r="H93" t="s">
        <v>209</v>
      </c>
      <c r="J93" t="s">
        <v>63</v>
      </c>
      <c r="K93" s="61">
        <v>43883.486805555556</v>
      </c>
      <c r="M93" t="s">
        <v>675</v>
      </c>
      <c r="N93" t="s">
        <v>357</v>
      </c>
      <c r="O93" t="s">
        <v>602</v>
      </c>
      <c r="P93" t="s">
        <v>103</v>
      </c>
      <c r="Q93" t="s">
        <v>14869</v>
      </c>
    </row>
    <row r="94" spans="1:17">
      <c r="A94" t="s">
        <v>14654</v>
      </c>
      <c r="B94" t="s">
        <v>15</v>
      </c>
      <c r="C94" t="s">
        <v>214</v>
      </c>
      <c r="D94" t="s">
        <v>20</v>
      </c>
      <c r="E94" t="s">
        <v>641</v>
      </c>
      <c r="F94" t="s">
        <v>14655</v>
      </c>
      <c r="G94" t="s">
        <v>12</v>
      </c>
      <c r="H94" t="s">
        <v>220</v>
      </c>
      <c r="J94" t="s">
        <v>63</v>
      </c>
      <c r="K94" s="61">
        <v>43883.543749999997</v>
      </c>
      <c r="M94" t="s">
        <v>675</v>
      </c>
      <c r="N94" t="s">
        <v>342</v>
      </c>
      <c r="O94" t="s">
        <v>343</v>
      </c>
      <c r="P94" t="s">
        <v>103</v>
      </c>
      <c r="Q94" t="s">
        <v>759</v>
      </c>
    </row>
    <row r="95" spans="1:17">
      <c r="A95" t="s">
        <v>14656</v>
      </c>
      <c r="B95" t="s">
        <v>15</v>
      </c>
      <c r="C95" t="s">
        <v>214</v>
      </c>
      <c r="D95" t="s">
        <v>20</v>
      </c>
      <c r="E95" t="s">
        <v>641</v>
      </c>
      <c r="F95" t="s">
        <v>14657</v>
      </c>
      <c r="G95" t="s">
        <v>12</v>
      </c>
      <c r="H95" t="s">
        <v>220</v>
      </c>
      <c r="J95" t="s">
        <v>63</v>
      </c>
      <c r="K95" s="61">
        <v>43883.720833333333</v>
      </c>
      <c r="M95" t="s">
        <v>675</v>
      </c>
      <c r="N95" t="s">
        <v>342</v>
      </c>
      <c r="O95" t="s">
        <v>343</v>
      </c>
      <c r="P95" t="s">
        <v>103</v>
      </c>
      <c r="Q95" t="s">
        <v>759</v>
      </c>
    </row>
    <row r="96" spans="1:17">
      <c r="A96" t="s">
        <v>14658</v>
      </c>
      <c r="B96" t="s">
        <v>106</v>
      </c>
      <c r="C96" t="s">
        <v>214</v>
      </c>
      <c r="D96" t="s">
        <v>10</v>
      </c>
      <c r="E96" t="s">
        <v>188</v>
      </c>
      <c r="F96" t="s">
        <v>14659</v>
      </c>
      <c r="G96" t="s">
        <v>12</v>
      </c>
      <c r="H96" t="s">
        <v>2042</v>
      </c>
      <c r="J96" t="s">
        <v>54</v>
      </c>
      <c r="K96" s="61">
        <v>43883.881249999999</v>
      </c>
      <c r="M96" t="s">
        <v>623</v>
      </c>
      <c r="N96" t="s">
        <v>342</v>
      </c>
      <c r="O96" t="s">
        <v>344</v>
      </c>
      <c r="P96" t="s">
        <v>77</v>
      </c>
      <c r="Q96" t="s">
        <v>1479</v>
      </c>
    </row>
    <row r="97" spans="1:17">
      <c r="A97" t="s">
        <v>14660</v>
      </c>
      <c r="B97" t="s">
        <v>106</v>
      </c>
      <c r="C97" t="s">
        <v>214</v>
      </c>
      <c r="D97" t="s">
        <v>20</v>
      </c>
      <c r="E97" t="s">
        <v>11845</v>
      </c>
      <c r="F97" t="s">
        <v>14661</v>
      </c>
      <c r="G97" t="s">
        <v>12</v>
      </c>
      <c r="H97" t="s">
        <v>11845</v>
      </c>
      <c r="J97" t="s">
        <v>177</v>
      </c>
      <c r="K97" s="61">
        <v>43884.597222222219</v>
      </c>
      <c r="M97" t="s">
        <v>14823</v>
      </c>
      <c r="N97" t="s">
        <v>342</v>
      </c>
      <c r="O97" t="s">
        <v>347</v>
      </c>
      <c r="P97" t="s">
        <v>103</v>
      </c>
      <c r="Q97" t="s">
        <v>13608</v>
      </c>
    </row>
    <row r="98" spans="1:17">
      <c r="A98" t="s">
        <v>14662</v>
      </c>
      <c r="B98" t="s">
        <v>15</v>
      </c>
      <c r="C98" t="s">
        <v>214</v>
      </c>
      <c r="D98" t="s">
        <v>10</v>
      </c>
      <c r="E98" t="s">
        <v>698</v>
      </c>
      <c r="F98" t="s">
        <v>14663</v>
      </c>
      <c r="G98" t="s">
        <v>12</v>
      </c>
      <c r="H98" t="s">
        <v>178</v>
      </c>
      <c r="J98" t="s">
        <v>58</v>
      </c>
      <c r="K98" s="61">
        <v>43885.418749999997</v>
      </c>
      <c r="M98" t="s">
        <v>699</v>
      </c>
      <c r="N98" t="s">
        <v>342</v>
      </c>
      <c r="O98" t="s">
        <v>343</v>
      </c>
      <c r="P98" t="s">
        <v>103</v>
      </c>
      <c r="Q98" t="s">
        <v>749</v>
      </c>
    </row>
    <row r="99" spans="1:17">
      <c r="A99" t="s">
        <v>14664</v>
      </c>
      <c r="B99" t="s">
        <v>175</v>
      </c>
      <c r="C99" t="s">
        <v>214</v>
      </c>
      <c r="D99" t="s">
        <v>20</v>
      </c>
      <c r="E99" t="s">
        <v>14665</v>
      </c>
      <c r="F99" t="s">
        <v>14666</v>
      </c>
      <c r="G99" t="s">
        <v>14667</v>
      </c>
      <c r="H99" t="s">
        <v>103</v>
      </c>
      <c r="J99" t="s">
        <v>14789</v>
      </c>
      <c r="K99" s="61">
        <v>43885.431944444441</v>
      </c>
      <c r="M99" t="s">
        <v>14870</v>
      </c>
      <c r="N99" t="s">
        <v>342</v>
      </c>
      <c r="O99" t="s">
        <v>343</v>
      </c>
      <c r="P99" t="s">
        <v>103</v>
      </c>
      <c r="Q99" t="s">
        <v>749</v>
      </c>
    </row>
    <row r="100" spans="1:17">
      <c r="A100" t="s">
        <v>14668</v>
      </c>
      <c r="B100" t="s">
        <v>106</v>
      </c>
      <c r="C100" t="s">
        <v>214</v>
      </c>
      <c r="D100" t="s">
        <v>10</v>
      </c>
      <c r="E100" t="s">
        <v>648</v>
      </c>
      <c r="F100" t="s">
        <v>14669</v>
      </c>
      <c r="G100" t="s">
        <v>12</v>
      </c>
      <c r="H100" t="s">
        <v>220</v>
      </c>
      <c r="J100" t="s">
        <v>30</v>
      </c>
      <c r="K100" s="61">
        <v>43885.435416666667</v>
      </c>
      <c r="M100" t="s">
        <v>649</v>
      </c>
      <c r="N100" t="s">
        <v>342</v>
      </c>
      <c r="O100" t="s">
        <v>348</v>
      </c>
      <c r="P100" t="s">
        <v>14871</v>
      </c>
      <c r="Q100" t="s">
        <v>14872</v>
      </c>
    </row>
    <row r="101" spans="1:17">
      <c r="A101" t="s">
        <v>14670</v>
      </c>
      <c r="B101" t="s">
        <v>106</v>
      </c>
      <c r="C101" t="s">
        <v>214</v>
      </c>
      <c r="D101" t="s">
        <v>10</v>
      </c>
      <c r="E101" t="s">
        <v>752</v>
      </c>
      <c r="F101" t="s">
        <v>14671</v>
      </c>
      <c r="G101" t="s">
        <v>18</v>
      </c>
      <c r="H101" t="s">
        <v>11249</v>
      </c>
      <c r="J101" t="s">
        <v>19</v>
      </c>
      <c r="K101" s="61">
        <v>43885.444444444445</v>
      </c>
      <c r="M101" t="s">
        <v>753</v>
      </c>
      <c r="N101" t="s">
        <v>342</v>
      </c>
      <c r="O101" t="s">
        <v>347</v>
      </c>
      <c r="P101" t="s">
        <v>14873</v>
      </c>
      <c r="Q101" t="s">
        <v>781</v>
      </c>
    </row>
    <row r="102" spans="1:17">
      <c r="A102" t="s">
        <v>14672</v>
      </c>
      <c r="B102" t="s">
        <v>106</v>
      </c>
      <c r="C102" t="s">
        <v>214</v>
      </c>
      <c r="D102" t="s">
        <v>20</v>
      </c>
      <c r="E102" t="s">
        <v>8869</v>
      </c>
      <c r="F102" t="s">
        <v>14673</v>
      </c>
      <c r="G102" t="s">
        <v>12</v>
      </c>
      <c r="H102" t="s">
        <v>220</v>
      </c>
      <c r="J102" t="s">
        <v>30</v>
      </c>
      <c r="K102" s="61">
        <v>43885.462500000001</v>
      </c>
      <c r="M102" t="s">
        <v>8871</v>
      </c>
      <c r="N102" t="s">
        <v>342</v>
      </c>
      <c r="O102" t="s">
        <v>348</v>
      </c>
      <c r="P102" t="s">
        <v>6334</v>
      </c>
      <c r="Q102" t="s">
        <v>1671</v>
      </c>
    </row>
    <row r="103" spans="1:17">
      <c r="A103" t="s">
        <v>14674</v>
      </c>
      <c r="B103" t="s">
        <v>106</v>
      </c>
      <c r="C103" t="s">
        <v>214</v>
      </c>
      <c r="D103" t="s">
        <v>10</v>
      </c>
      <c r="E103" t="s">
        <v>76</v>
      </c>
      <c r="F103" t="s">
        <v>14675</v>
      </c>
      <c r="G103" t="s">
        <v>12</v>
      </c>
      <c r="H103" t="s">
        <v>11845</v>
      </c>
      <c r="J103" t="s">
        <v>53</v>
      </c>
      <c r="K103" s="61">
        <v>43885.467361111114</v>
      </c>
      <c r="M103" t="s">
        <v>531</v>
      </c>
      <c r="N103" t="s">
        <v>342</v>
      </c>
      <c r="O103" t="s">
        <v>347</v>
      </c>
      <c r="P103" t="s">
        <v>103</v>
      </c>
      <c r="Q103" t="s">
        <v>14874</v>
      </c>
    </row>
    <row r="104" spans="1:17">
      <c r="A104" t="s">
        <v>14676</v>
      </c>
      <c r="B104" t="s">
        <v>106</v>
      </c>
      <c r="C104" t="s">
        <v>214</v>
      </c>
      <c r="D104" t="s">
        <v>10</v>
      </c>
      <c r="E104" t="s">
        <v>478</v>
      </c>
      <c r="F104" t="s">
        <v>14677</v>
      </c>
      <c r="G104" t="s">
        <v>12</v>
      </c>
      <c r="H104" t="s">
        <v>220</v>
      </c>
      <c r="J104" t="s">
        <v>30</v>
      </c>
      <c r="K104" s="61">
        <v>43885.475694444445</v>
      </c>
      <c r="M104" t="s">
        <v>479</v>
      </c>
      <c r="N104" t="s">
        <v>342</v>
      </c>
      <c r="O104" t="s">
        <v>348</v>
      </c>
      <c r="P104" t="s">
        <v>14875</v>
      </c>
      <c r="Q104" t="s">
        <v>1671</v>
      </c>
    </row>
    <row r="105" spans="1:17">
      <c r="A105" t="s">
        <v>14678</v>
      </c>
      <c r="B105" t="s">
        <v>15</v>
      </c>
      <c r="C105" t="s">
        <v>214</v>
      </c>
      <c r="D105" t="s">
        <v>10</v>
      </c>
      <c r="E105" t="s">
        <v>76</v>
      </c>
      <c r="F105" t="s">
        <v>14679</v>
      </c>
      <c r="G105" t="s">
        <v>12</v>
      </c>
      <c r="H105" t="s">
        <v>1018</v>
      </c>
      <c r="J105" t="s">
        <v>224</v>
      </c>
      <c r="K105" s="61">
        <v>43885.571527777778</v>
      </c>
      <c r="M105" t="s">
        <v>531</v>
      </c>
      <c r="N105" t="s">
        <v>342</v>
      </c>
      <c r="O105" t="s">
        <v>343</v>
      </c>
      <c r="P105" t="s">
        <v>103</v>
      </c>
      <c r="Q105" t="s">
        <v>749</v>
      </c>
    </row>
    <row r="106" spans="1:17">
      <c r="A106" t="s">
        <v>14680</v>
      </c>
      <c r="B106" t="s">
        <v>15</v>
      </c>
      <c r="C106" t="s">
        <v>214</v>
      </c>
      <c r="D106" t="s">
        <v>20</v>
      </c>
      <c r="E106" t="s">
        <v>641</v>
      </c>
      <c r="F106" t="s">
        <v>14681</v>
      </c>
      <c r="G106" t="s">
        <v>12</v>
      </c>
      <c r="H106" t="s">
        <v>220</v>
      </c>
      <c r="J106" t="s">
        <v>63</v>
      </c>
      <c r="K106" s="61">
        <v>43885.613194444442</v>
      </c>
      <c r="M106" t="s">
        <v>675</v>
      </c>
      <c r="N106" t="s">
        <v>342</v>
      </c>
      <c r="O106" t="s">
        <v>343</v>
      </c>
      <c r="P106" t="s">
        <v>103</v>
      </c>
      <c r="Q106" t="s">
        <v>759</v>
      </c>
    </row>
    <row r="107" spans="1:17">
      <c r="A107" t="s">
        <v>14682</v>
      </c>
      <c r="B107" t="s">
        <v>9</v>
      </c>
      <c r="C107" t="s">
        <v>214</v>
      </c>
      <c r="D107" t="s">
        <v>10</v>
      </c>
      <c r="E107" t="s">
        <v>14683</v>
      </c>
      <c r="F107" t="s">
        <v>14684</v>
      </c>
      <c r="G107" t="s">
        <v>12</v>
      </c>
      <c r="H107" t="s">
        <v>11845</v>
      </c>
      <c r="J107" t="s">
        <v>177</v>
      </c>
      <c r="K107" s="61">
        <v>43885.690972222219</v>
      </c>
      <c r="M107" t="s">
        <v>14876</v>
      </c>
      <c r="N107" t="s">
        <v>342</v>
      </c>
      <c r="O107" t="s">
        <v>347</v>
      </c>
      <c r="P107" t="s">
        <v>103</v>
      </c>
      <c r="Q107" t="s">
        <v>14877</v>
      </c>
    </row>
    <row r="108" spans="1:17">
      <c r="A108" t="s">
        <v>14685</v>
      </c>
      <c r="B108" t="s">
        <v>106</v>
      </c>
      <c r="C108" t="s">
        <v>214</v>
      </c>
      <c r="D108" t="s">
        <v>20</v>
      </c>
      <c r="E108" t="s">
        <v>168</v>
      </c>
      <c r="F108" t="s">
        <v>14686</v>
      </c>
      <c r="G108" t="s">
        <v>18</v>
      </c>
      <c r="H108" t="s">
        <v>11249</v>
      </c>
      <c r="J108" t="s">
        <v>19</v>
      </c>
      <c r="K108" s="61">
        <v>43885.736111111109</v>
      </c>
      <c r="M108" t="s">
        <v>540</v>
      </c>
      <c r="N108" t="s">
        <v>342</v>
      </c>
      <c r="O108" t="s">
        <v>347</v>
      </c>
      <c r="P108" t="s">
        <v>14878</v>
      </c>
      <c r="Q108" t="s">
        <v>2764</v>
      </c>
    </row>
    <row r="109" spans="1:17">
      <c r="A109" t="s">
        <v>14687</v>
      </c>
      <c r="B109" t="s">
        <v>15</v>
      </c>
      <c r="C109" t="s">
        <v>214</v>
      </c>
      <c r="D109" t="s">
        <v>10</v>
      </c>
      <c r="E109" t="s">
        <v>317</v>
      </c>
      <c r="F109" t="s">
        <v>14688</v>
      </c>
      <c r="G109" t="s">
        <v>12</v>
      </c>
      <c r="H109" t="s">
        <v>205</v>
      </c>
      <c r="J109" t="s">
        <v>16</v>
      </c>
      <c r="K109" s="61">
        <v>43885.777777777781</v>
      </c>
      <c r="M109" t="s">
        <v>453</v>
      </c>
      <c r="N109" t="s">
        <v>342</v>
      </c>
      <c r="O109" t="s">
        <v>343</v>
      </c>
      <c r="P109" t="s">
        <v>103</v>
      </c>
      <c r="Q109" t="s">
        <v>759</v>
      </c>
    </row>
    <row r="110" spans="1:17">
      <c r="A110" t="s">
        <v>14689</v>
      </c>
      <c r="B110" t="s">
        <v>9</v>
      </c>
      <c r="C110" t="s">
        <v>214</v>
      </c>
      <c r="D110" t="s">
        <v>20</v>
      </c>
      <c r="E110" t="s">
        <v>4750</v>
      </c>
      <c r="F110" t="s">
        <v>14690</v>
      </c>
      <c r="G110" t="s">
        <v>12</v>
      </c>
      <c r="H110" t="s">
        <v>11845</v>
      </c>
      <c r="J110" t="s">
        <v>53</v>
      </c>
      <c r="K110" s="61">
        <v>43886.39166666667</v>
      </c>
      <c r="M110" t="s">
        <v>472</v>
      </c>
      <c r="N110" t="s">
        <v>342</v>
      </c>
      <c r="O110" t="s">
        <v>348</v>
      </c>
      <c r="P110" t="s">
        <v>14879</v>
      </c>
      <c r="Q110" t="s">
        <v>14880</v>
      </c>
    </row>
    <row r="111" spans="1:17">
      <c r="A111" t="s">
        <v>14691</v>
      </c>
      <c r="B111" t="s">
        <v>106</v>
      </c>
      <c r="C111" t="s">
        <v>214</v>
      </c>
      <c r="D111" t="s">
        <v>20</v>
      </c>
      <c r="E111" t="s">
        <v>8869</v>
      </c>
      <c r="F111" t="s">
        <v>14692</v>
      </c>
      <c r="G111" t="s">
        <v>12</v>
      </c>
      <c r="H111" t="s">
        <v>220</v>
      </c>
      <c r="J111" t="s">
        <v>30</v>
      </c>
      <c r="K111" s="61">
        <v>43886.404166666667</v>
      </c>
      <c r="M111" t="s">
        <v>8871</v>
      </c>
      <c r="N111" t="s">
        <v>342</v>
      </c>
      <c r="O111" t="s">
        <v>348</v>
      </c>
      <c r="P111" t="s">
        <v>6334</v>
      </c>
      <c r="Q111" t="s">
        <v>12522</v>
      </c>
    </row>
    <row r="112" spans="1:17">
      <c r="A112" t="s">
        <v>14693</v>
      </c>
      <c r="B112" t="s">
        <v>305</v>
      </c>
      <c r="C112" t="s">
        <v>214</v>
      </c>
      <c r="D112" t="s">
        <v>20</v>
      </c>
      <c r="E112" t="s">
        <v>13982</v>
      </c>
      <c r="F112" t="s">
        <v>14694</v>
      </c>
      <c r="G112" t="s">
        <v>6306</v>
      </c>
      <c r="H112" t="s">
        <v>14169</v>
      </c>
      <c r="J112" t="s">
        <v>14260</v>
      </c>
      <c r="K112" s="61">
        <v>43886.405555555553</v>
      </c>
      <c r="M112" t="s">
        <v>14881</v>
      </c>
      <c r="N112" t="s">
        <v>342</v>
      </c>
      <c r="O112" t="s">
        <v>343</v>
      </c>
      <c r="P112" t="s">
        <v>103</v>
      </c>
      <c r="Q112" t="s">
        <v>749</v>
      </c>
    </row>
    <row r="113" spans="1:17">
      <c r="A113" t="s">
        <v>14695</v>
      </c>
      <c r="B113" t="s">
        <v>305</v>
      </c>
      <c r="C113" t="s">
        <v>214</v>
      </c>
      <c r="D113" t="s">
        <v>20</v>
      </c>
      <c r="E113" t="s">
        <v>13982</v>
      </c>
      <c r="F113" t="s">
        <v>14696</v>
      </c>
      <c r="G113" t="s">
        <v>6306</v>
      </c>
      <c r="H113" t="s">
        <v>14169</v>
      </c>
      <c r="J113" t="s">
        <v>14257</v>
      </c>
      <c r="K113" s="61">
        <v>43886.40902777778</v>
      </c>
      <c r="M113" t="s">
        <v>14881</v>
      </c>
      <c r="N113" t="s">
        <v>342</v>
      </c>
      <c r="O113" t="s">
        <v>343</v>
      </c>
      <c r="P113" t="s">
        <v>103</v>
      </c>
      <c r="Q113" t="s">
        <v>749</v>
      </c>
    </row>
    <row r="114" spans="1:17">
      <c r="A114" t="s">
        <v>14697</v>
      </c>
      <c r="B114" t="s">
        <v>15</v>
      </c>
      <c r="C114" t="s">
        <v>214</v>
      </c>
      <c r="D114" t="s">
        <v>20</v>
      </c>
      <c r="E114" t="s">
        <v>4750</v>
      </c>
      <c r="F114" t="s">
        <v>14698</v>
      </c>
      <c r="G114" t="s">
        <v>12</v>
      </c>
      <c r="H114" t="s">
        <v>220</v>
      </c>
      <c r="J114" t="s">
        <v>30</v>
      </c>
      <c r="K114" s="61">
        <v>43886.438888888886</v>
      </c>
      <c r="M114" t="s">
        <v>472</v>
      </c>
      <c r="N114" t="s">
        <v>342</v>
      </c>
      <c r="O114" t="s">
        <v>343</v>
      </c>
      <c r="P114" t="s">
        <v>103</v>
      </c>
      <c r="Q114" t="s">
        <v>749</v>
      </c>
    </row>
    <row r="115" spans="1:17">
      <c r="A115" t="s">
        <v>14699</v>
      </c>
      <c r="B115" t="s">
        <v>305</v>
      </c>
      <c r="C115" t="s">
        <v>214</v>
      </c>
      <c r="D115" t="s">
        <v>20</v>
      </c>
      <c r="E115" t="s">
        <v>1563</v>
      </c>
      <c r="F115" t="s">
        <v>14700</v>
      </c>
      <c r="G115" t="s">
        <v>6306</v>
      </c>
      <c r="H115" t="s">
        <v>14169</v>
      </c>
      <c r="J115" t="s">
        <v>14260</v>
      </c>
      <c r="K115" s="61">
        <v>43886.478472222225</v>
      </c>
      <c r="M115" t="s">
        <v>484</v>
      </c>
      <c r="N115" t="s">
        <v>342</v>
      </c>
      <c r="O115" t="s">
        <v>343</v>
      </c>
      <c r="P115" t="s">
        <v>103</v>
      </c>
      <c r="Q115" t="s">
        <v>759</v>
      </c>
    </row>
    <row r="116" spans="1:17">
      <c r="A116" t="s">
        <v>14701</v>
      </c>
      <c r="B116" t="s">
        <v>106</v>
      </c>
      <c r="C116" t="s">
        <v>214</v>
      </c>
      <c r="D116" t="s">
        <v>10</v>
      </c>
      <c r="E116" t="s">
        <v>757</v>
      </c>
      <c r="F116" t="s">
        <v>14702</v>
      </c>
      <c r="G116" t="s">
        <v>12</v>
      </c>
      <c r="H116" t="s">
        <v>205</v>
      </c>
      <c r="J116" t="s">
        <v>16</v>
      </c>
      <c r="K116" s="61">
        <v>43886.579861111109</v>
      </c>
      <c r="M116" t="s">
        <v>758</v>
      </c>
      <c r="N116" t="s">
        <v>342</v>
      </c>
      <c r="O116" t="s">
        <v>347</v>
      </c>
      <c r="P116" t="s">
        <v>14882</v>
      </c>
      <c r="Q116" t="s">
        <v>14883</v>
      </c>
    </row>
    <row r="117" spans="1:17">
      <c r="A117" t="s">
        <v>14703</v>
      </c>
      <c r="B117" t="s">
        <v>106</v>
      </c>
      <c r="C117" t="s">
        <v>214</v>
      </c>
      <c r="D117" t="s">
        <v>10</v>
      </c>
      <c r="E117" t="s">
        <v>693</v>
      </c>
      <c r="F117" t="s">
        <v>14704</v>
      </c>
      <c r="G117" t="s">
        <v>139</v>
      </c>
      <c r="H117" t="s">
        <v>644</v>
      </c>
      <c r="J117" t="s">
        <v>24</v>
      </c>
      <c r="K117" s="61">
        <v>43886.602083333331</v>
      </c>
      <c r="M117" t="s">
        <v>410</v>
      </c>
      <c r="N117" t="s">
        <v>342</v>
      </c>
      <c r="O117" t="s">
        <v>14913</v>
      </c>
      <c r="P117" t="s">
        <v>103</v>
      </c>
      <c r="Q117" t="s">
        <v>2953</v>
      </c>
    </row>
    <row r="118" spans="1:17">
      <c r="A118" t="s">
        <v>14705</v>
      </c>
      <c r="B118" t="s">
        <v>9</v>
      </c>
      <c r="C118" t="s">
        <v>214</v>
      </c>
      <c r="D118" t="s">
        <v>10</v>
      </c>
      <c r="E118" t="s">
        <v>46</v>
      </c>
      <c r="F118" t="s">
        <v>14706</v>
      </c>
      <c r="G118" t="s">
        <v>22</v>
      </c>
      <c r="H118" t="s">
        <v>107</v>
      </c>
      <c r="J118" t="s">
        <v>24</v>
      </c>
      <c r="K118" s="61">
        <v>43886.650694444441</v>
      </c>
      <c r="M118" t="s">
        <v>600</v>
      </c>
      <c r="N118" t="s">
        <v>342</v>
      </c>
      <c r="O118" t="s">
        <v>343</v>
      </c>
      <c r="P118" t="s">
        <v>14884</v>
      </c>
      <c r="Q118" t="s">
        <v>14885</v>
      </c>
    </row>
    <row r="119" spans="1:17">
      <c r="A119" t="s">
        <v>14707</v>
      </c>
      <c r="B119" t="s">
        <v>15</v>
      </c>
      <c r="C119" t="s">
        <v>214</v>
      </c>
      <c r="D119" t="s">
        <v>20</v>
      </c>
      <c r="E119" t="s">
        <v>641</v>
      </c>
      <c r="F119" t="s">
        <v>14708</v>
      </c>
      <c r="G119" t="s">
        <v>12</v>
      </c>
      <c r="H119" t="s">
        <v>220</v>
      </c>
      <c r="J119" t="s">
        <v>63</v>
      </c>
      <c r="K119" s="61">
        <v>43886.658333333333</v>
      </c>
      <c r="M119" t="s">
        <v>675</v>
      </c>
      <c r="N119" t="s">
        <v>342</v>
      </c>
      <c r="O119" t="s">
        <v>343</v>
      </c>
      <c r="P119" t="s">
        <v>103</v>
      </c>
      <c r="Q119" t="s">
        <v>759</v>
      </c>
    </row>
    <row r="120" spans="1:17">
      <c r="A120" t="s">
        <v>14709</v>
      </c>
      <c r="B120" t="s">
        <v>305</v>
      </c>
      <c r="C120" t="s">
        <v>214</v>
      </c>
      <c r="D120" t="s">
        <v>20</v>
      </c>
      <c r="E120" t="s">
        <v>12049</v>
      </c>
      <c r="F120" t="s">
        <v>14710</v>
      </c>
      <c r="G120" t="s">
        <v>6306</v>
      </c>
      <c r="H120" t="s">
        <v>14169</v>
      </c>
      <c r="J120" t="s">
        <v>14260</v>
      </c>
      <c r="K120" s="61">
        <v>43886.678472222222</v>
      </c>
      <c r="M120" t="s">
        <v>12051</v>
      </c>
      <c r="N120" t="s">
        <v>342</v>
      </c>
      <c r="O120" t="s">
        <v>343</v>
      </c>
      <c r="P120" t="s">
        <v>103</v>
      </c>
      <c r="Q120" t="s">
        <v>759</v>
      </c>
    </row>
    <row r="121" spans="1:17">
      <c r="A121" t="s">
        <v>14711</v>
      </c>
      <c r="B121" t="s">
        <v>305</v>
      </c>
      <c r="C121" t="s">
        <v>214</v>
      </c>
      <c r="D121" t="s">
        <v>10</v>
      </c>
      <c r="E121" t="s">
        <v>14171</v>
      </c>
      <c r="F121" t="s">
        <v>14712</v>
      </c>
      <c r="G121" t="s">
        <v>6306</v>
      </c>
      <c r="H121" t="s">
        <v>13984</v>
      </c>
      <c r="J121" t="s">
        <v>14257</v>
      </c>
      <c r="K121" s="61">
        <v>43886.689583333333</v>
      </c>
      <c r="M121" t="s">
        <v>14450</v>
      </c>
      <c r="N121" t="s">
        <v>342</v>
      </c>
      <c r="O121" t="s">
        <v>343</v>
      </c>
      <c r="P121" t="s">
        <v>103</v>
      </c>
      <c r="Q121" t="s">
        <v>749</v>
      </c>
    </row>
    <row r="122" spans="1:17">
      <c r="A122" t="s">
        <v>14713</v>
      </c>
      <c r="B122" t="s">
        <v>106</v>
      </c>
      <c r="C122" t="s">
        <v>214</v>
      </c>
      <c r="D122" t="s">
        <v>20</v>
      </c>
      <c r="E122" t="s">
        <v>13982</v>
      </c>
      <c r="F122" t="s">
        <v>14714</v>
      </c>
      <c r="G122" t="s">
        <v>6306</v>
      </c>
      <c r="H122" t="s">
        <v>13984</v>
      </c>
      <c r="J122" t="s">
        <v>14257</v>
      </c>
      <c r="K122" s="61">
        <v>43886.704861111109</v>
      </c>
      <c r="M122" t="s">
        <v>14375</v>
      </c>
      <c r="N122" t="s">
        <v>342</v>
      </c>
      <c r="O122" t="s">
        <v>347</v>
      </c>
      <c r="P122" t="s">
        <v>103</v>
      </c>
      <c r="Q122" t="s">
        <v>759</v>
      </c>
    </row>
    <row r="123" spans="1:17">
      <c r="A123" t="s">
        <v>14715</v>
      </c>
      <c r="B123" t="s">
        <v>9</v>
      </c>
      <c r="C123" t="s">
        <v>214</v>
      </c>
      <c r="D123" t="s">
        <v>10</v>
      </c>
      <c r="E123" t="s">
        <v>69</v>
      </c>
      <c r="F123" t="s">
        <v>14716</v>
      </c>
      <c r="G123" t="s">
        <v>22</v>
      </c>
      <c r="H123" t="s">
        <v>107</v>
      </c>
      <c r="J123" t="s">
        <v>24</v>
      </c>
      <c r="K123" s="61">
        <v>43886.724999999999</v>
      </c>
      <c r="M123" t="s">
        <v>603</v>
      </c>
      <c r="N123" t="s">
        <v>342</v>
      </c>
      <c r="O123" t="s">
        <v>343</v>
      </c>
      <c r="P123" t="s">
        <v>14886</v>
      </c>
      <c r="Q123" t="s">
        <v>14887</v>
      </c>
    </row>
    <row r="124" spans="1:17">
      <c r="A124" t="s">
        <v>14717</v>
      </c>
      <c r="B124" t="s">
        <v>9</v>
      </c>
      <c r="C124" t="s">
        <v>214</v>
      </c>
      <c r="D124" t="s">
        <v>10</v>
      </c>
      <c r="E124" t="s">
        <v>2183</v>
      </c>
      <c r="F124" t="s">
        <v>14718</v>
      </c>
      <c r="G124" t="s">
        <v>12</v>
      </c>
      <c r="H124" t="s">
        <v>11845</v>
      </c>
      <c r="J124" t="s">
        <v>53</v>
      </c>
      <c r="K124" s="61">
        <v>43886.738888888889</v>
      </c>
      <c r="M124" t="s">
        <v>2181</v>
      </c>
      <c r="N124" t="s">
        <v>342</v>
      </c>
      <c r="O124" t="s">
        <v>348</v>
      </c>
      <c r="P124" t="s">
        <v>14888</v>
      </c>
      <c r="Q124" t="s">
        <v>14889</v>
      </c>
    </row>
    <row r="125" spans="1:17">
      <c r="A125" t="s">
        <v>14719</v>
      </c>
      <c r="B125" t="s">
        <v>9</v>
      </c>
      <c r="C125" t="s">
        <v>214</v>
      </c>
      <c r="D125" t="s">
        <v>10</v>
      </c>
      <c r="E125" t="s">
        <v>55</v>
      </c>
      <c r="F125" t="s">
        <v>14720</v>
      </c>
      <c r="G125" t="s">
        <v>12</v>
      </c>
      <c r="H125" t="s">
        <v>62</v>
      </c>
      <c r="J125" t="s">
        <v>84</v>
      </c>
      <c r="K125" s="61">
        <v>43886.77847222222</v>
      </c>
      <c r="M125" t="s">
        <v>372</v>
      </c>
      <c r="N125" t="s">
        <v>342</v>
      </c>
      <c r="O125" t="s">
        <v>349</v>
      </c>
      <c r="P125" t="s">
        <v>14890</v>
      </c>
      <c r="Q125" t="s">
        <v>14891</v>
      </c>
    </row>
    <row r="126" spans="1:17">
      <c r="A126" t="s">
        <v>14721</v>
      </c>
      <c r="B126" t="s">
        <v>106</v>
      </c>
      <c r="C126" t="s">
        <v>214</v>
      </c>
      <c r="D126" t="s">
        <v>10</v>
      </c>
      <c r="E126" t="s">
        <v>55</v>
      </c>
      <c r="F126" t="s">
        <v>14722</v>
      </c>
      <c r="G126" t="s">
        <v>12</v>
      </c>
      <c r="H126" t="s">
        <v>62</v>
      </c>
      <c r="J126" t="s">
        <v>84</v>
      </c>
      <c r="K126" s="61">
        <v>43886.813194444447</v>
      </c>
      <c r="M126" t="s">
        <v>372</v>
      </c>
      <c r="N126" t="s">
        <v>342</v>
      </c>
      <c r="O126" t="s">
        <v>347</v>
      </c>
      <c r="P126" t="s">
        <v>103</v>
      </c>
      <c r="Q126" t="s">
        <v>749</v>
      </c>
    </row>
    <row r="127" spans="1:17">
      <c r="A127" t="s">
        <v>14723</v>
      </c>
      <c r="B127" t="s">
        <v>9</v>
      </c>
      <c r="C127" t="s">
        <v>214</v>
      </c>
      <c r="D127" t="s">
        <v>10</v>
      </c>
      <c r="E127" t="s">
        <v>478</v>
      </c>
      <c r="F127" t="s">
        <v>14724</v>
      </c>
      <c r="G127" t="s">
        <v>12</v>
      </c>
      <c r="H127" t="s">
        <v>220</v>
      </c>
      <c r="J127" t="s">
        <v>30</v>
      </c>
      <c r="K127" s="61">
        <v>43887.441666666666</v>
      </c>
      <c r="M127" t="s">
        <v>479</v>
      </c>
      <c r="N127" t="s">
        <v>342</v>
      </c>
      <c r="O127" t="s">
        <v>348</v>
      </c>
      <c r="P127" t="s">
        <v>7710</v>
      </c>
      <c r="Q127" t="s">
        <v>14892</v>
      </c>
    </row>
    <row r="128" spans="1:17">
      <c r="A128" t="s">
        <v>14725</v>
      </c>
      <c r="B128" t="s">
        <v>15</v>
      </c>
      <c r="C128" t="s">
        <v>214</v>
      </c>
      <c r="D128" t="s">
        <v>10</v>
      </c>
      <c r="E128" t="s">
        <v>556</v>
      </c>
      <c r="F128" t="s">
        <v>14726</v>
      </c>
      <c r="G128" t="s">
        <v>12</v>
      </c>
      <c r="H128" t="s">
        <v>556</v>
      </c>
      <c r="J128" t="s">
        <v>58</v>
      </c>
      <c r="K128" s="61">
        <v>43887.587500000001</v>
      </c>
      <c r="M128" t="s">
        <v>14893</v>
      </c>
      <c r="N128" t="s">
        <v>342</v>
      </c>
      <c r="O128" t="s">
        <v>343</v>
      </c>
      <c r="P128" t="s">
        <v>103</v>
      </c>
      <c r="Q128" t="s">
        <v>759</v>
      </c>
    </row>
    <row r="129" spans="1:17">
      <c r="A129" t="s">
        <v>14727</v>
      </c>
      <c r="B129" t="s">
        <v>9</v>
      </c>
      <c r="C129" t="s">
        <v>214</v>
      </c>
      <c r="D129" t="s">
        <v>20</v>
      </c>
      <c r="E129" t="s">
        <v>2833</v>
      </c>
      <c r="F129" t="s">
        <v>14728</v>
      </c>
      <c r="G129" t="s">
        <v>12</v>
      </c>
      <c r="H129" t="s">
        <v>62</v>
      </c>
      <c r="J129" t="s">
        <v>1149</v>
      </c>
      <c r="K129" s="61">
        <v>43887.619444444441</v>
      </c>
      <c r="M129" t="s">
        <v>2835</v>
      </c>
      <c r="N129" t="s">
        <v>342</v>
      </c>
      <c r="O129" t="s">
        <v>349</v>
      </c>
      <c r="P129" t="s">
        <v>14894</v>
      </c>
      <c r="Q129" t="s">
        <v>14895</v>
      </c>
    </row>
    <row r="130" spans="1:17">
      <c r="A130" t="s">
        <v>14729</v>
      </c>
      <c r="B130" t="s">
        <v>305</v>
      </c>
      <c r="C130" t="s">
        <v>214</v>
      </c>
      <c r="D130" t="s">
        <v>20</v>
      </c>
      <c r="E130" t="s">
        <v>6402</v>
      </c>
      <c r="F130" t="s">
        <v>14730</v>
      </c>
      <c r="G130" t="s">
        <v>18</v>
      </c>
      <c r="H130" t="s">
        <v>238</v>
      </c>
      <c r="J130" t="s">
        <v>110</v>
      </c>
      <c r="K130" s="61">
        <v>43887.645138888889</v>
      </c>
      <c r="M130" t="s">
        <v>6404</v>
      </c>
      <c r="N130" t="s">
        <v>342</v>
      </c>
      <c r="O130" t="s">
        <v>343</v>
      </c>
      <c r="P130" t="s">
        <v>103</v>
      </c>
      <c r="Q130" t="s">
        <v>749</v>
      </c>
    </row>
    <row r="131" spans="1:17">
      <c r="A131" t="s">
        <v>14731</v>
      </c>
      <c r="B131" t="s">
        <v>9</v>
      </c>
      <c r="C131" t="s">
        <v>214</v>
      </c>
      <c r="D131" t="s">
        <v>10</v>
      </c>
      <c r="E131" t="s">
        <v>200</v>
      </c>
      <c r="F131" t="s">
        <v>14732</v>
      </c>
      <c r="G131" t="s">
        <v>12</v>
      </c>
      <c r="H131" t="s">
        <v>179</v>
      </c>
      <c r="J131" t="s">
        <v>58</v>
      </c>
      <c r="K131" s="61">
        <v>43887.656944444447</v>
      </c>
      <c r="M131" t="s">
        <v>383</v>
      </c>
      <c r="N131" t="s">
        <v>342</v>
      </c>
      <c r="O131" t="s">
        <v>343</v>
      </c>
      <c r="P131" t="s">
        <v>14896</v>
      </c>
      <c r="Q131" t="s">
        <v>14897</v>
      </c>
    </row>
    <row r="132" spans="1:17">
      <c r="A132" t="s">
        <v>14733</v>
      </c>
      <c r="B132" t="s">
        <v>106</v>
      </c>
      <c r="C132" t="s">
        <v>214</v>
      </c>
      <c r="D132" t="s">
        <v>10</v>
      </c>
      <c r="E132" t="s">
        <v>494</v>
      </c>
      <c r="F132" t="s">
        <v>14734</v>
      </c>
      <c r="G132" t="s">
        <v>18</v>
      </c>
      <c r="H132" t="s">
        <v>116</v>
      </c>
      <c r="J132" t="s">
        <v>117</v>
      </c>
      <c r="K132" s="61">
        <v>43887.69027777778</v>
      </c>
      <c r="M132" t="s">
        <v>495</v>
      </c>
      <c r="N132" t="s">
        <v>342</v>
      </c>
      <c r="O132" t="s">
        <v>344</v>
      </c>
      <c r="P132" t="s">
        <v>103</v>
      </c>
      <c r="Q132" t="s">
        <v>14898</v>
      </c>
    </row>
    <row r="133" spans="1:17">
      <c r="A133" t="s">
        <v>14735</v>
      </c>
      <c r="B133" t="s">
        <v>9</v>
      </c>
      <c r="C133" t="s">
        <v>214</v>
      </c>
      <c r="D133" t="s">
        <v>20</v>
      </c>
      <c r="E133" t="s">
        <v>14208</v>
      </c>
      <c r="F133" t="s">
        <v>14736</v>
      </c>
      <c r="G133" t="s">
        <v>12</v>
      </c>
      <c r="H133" t="s">
        <v>65</v>
      </c>
      <c r="J133" t="s">
        <v>92</v>
      </c>
      <c r="K133" s="61">
        <v>43887.72152777778</v>
      </c>
      <c r="M133" t="s">
        <v>14456</v>
      </c>
      <c r="N133" t="s">
        <v>342</v>
      </c>
      <c r="O133" t="s">
        <v>348</v>
      </c>
      <c r="P133" t="s">
        <v>14899</v>
      </c>
      <c r="Q133" t="s">
        <v>14900</v>
      </c>
    </row>
    <row r="134" spans="1:17">
      <c r="A134" t="s">
        <v>14737</v>
      </c>
      <c r="B134" t="s">
        <v>175</v>
      </c>
      <c r="C134" t="s">
        <v>214</v>
      </c>
      <c r="D134" t="s">
        <v>10</v>
      </c>
      <c r="E134" t="s">
        <v>14738</v>
      </c>
      <c r="F134" t="s">
        <v>14739</v>
      </c>
      <c r="G134" t="s">
        <v>12</v>
      </c>
      <c r="H134" t="s">
        <v>103</v>
      </c>
      <c r="J134" t="s">
        <v>56</v>
      </c>
      <c r="K134" s="61">
        <v>43887.770138888889</v>
      </c>
      <c r="M134" t="s">
        <v>14901</v>
      </c>
      <c r="N134" t="s">
        <v>342</v>
      </c>
      <c r="O134" t="s">
        <v>343</v>
      </c>
      <c r="P134" t="s">
        <v>103</v>
      </c>
      <c r="Q134" t="s">
        <v>749</v>
      </c>
    </row>
    <row r="135" spans="1:17">
      <c r="A135" t="s">
        <v>14740</v>
      </c>
      <c r="B135" t="s">
        <v>9</v>
      </c>
      <c r="C135" t="s">
        <v>214</v>
      </c>
      <c r="D135" t="s">
        <v>20</v>
      </c>
      <c r="E135" t="s">
        <v>11116</v>
      </c>
      <c r="F135" t="s">
        <v>14741</v>
      </c>
      <c r="G135" t="s">
        <v>12</v>
      </c>
      <c r="H135" t="s">
        <v>65</v>
      </c>
      <c r="J135" t="s">
        <v>92</v>
      </c>
      <c r="K135" s="61">
        <v>43887.770833333336</v>
      </c>
      <c r="M135" t="s">
        <v>11118</v>
      </c>
      <c r="N135" t="s">
        <v>342</v>
      </c>
      <c r="O135" t="s">
        <v>348</v>
      </c>
      <c r="P135" t="s">
        <v>14902</v>
      </c>
      <c r="Q135" t="s">
        <v>14903</v>
      </c>
    </row>
    <row r="136" spans="1:17">
      <c r="A136" t="s">
        <v>14742</v>
      </c>
      <c r="B136" t="s">
        <v>9</v>
      </c>
      <c r="C136" t="s">
        <v>214</v>
      </c>
      <c r="D136" t="s">
        <v>10</v>
      </c>
      <c r="E136" t="s">
        <v>49</v>
      </c>
      <c r="F136" t="s">
        <v>14743</v>
      </c>
      <c r="G136" t="s">
        <v>18</v>
      </c>
      <c r="H136" t="s">
        <v>11249</v>
      </c>
      <c r="J136" t="s">
        <v>19</v>
      </c>
      <c r="K136" s="61">
        <v>43887.783333333333</v>
      </c>
      <c r="M136" t="s">
        <v>499</v>
      </c>
      <c r="N136" t="s">
        <v>342</v>
      </c>
      <c r="O136" t="s">
        <v>346</v>
      </c>
      <c r="P136" t="s">
        <v>14904</v>
      </c>
      <c r="Q136" t="s">
        <v>14905</v>
      </c>
    </row>
    <row r="137" spans="1:17">
      <c r="A137" t="s">
        <v>14744</v>
      </c>
      <c r="B137" t="s">
        <v>15</v>
      </c>
      <c r="C137" t="s">
        <v>214</v>
      </c>
      <c r="D137" t="s">
        <v>10</v>
      </c>
      <c r="E137" t="s">
        <v>76</v>
      </c>
      <c r="F137" t="s">
        <v>14745</v>
      </c>
      <c r="G137" t="s">
        <v>12</v>
      </c>
      <c r="H137" t="s">
        <v>11845</v>
      </c>
      <c r="J137" t="s">
        <v>53</v>
      </c>
      <c r="K137" s="61">
        <v>43888.397222222222</v>
      </c>
      <c r="M137" t="s">
        <v>531</v>
      </c>
      <c r="N137" t="s">
        <v>342</v>
      </c>
      <c r="O137" t="s">
        <v>343</v>
      </c>
      <c r="P137" t="s">
        <v>103</v>
      </c>
      <c r="Q137" t="s">
        <v>749</v>
      </c>
    </row>
    <row r="138" spans="1:17">
      <c r="A138" t="s">
        <v>14746</v>
      </c>
      <c r="B138" t="s">
        <v>9</v>
      </c>
      <c r="C138" t="s">
        <v>214</v>
      </c>
      <c r="D138" t="s">
        <v>10</v>
      </c>
      <c r="E138" t="s">
        <v>179</v>
      </c>
      <c r="F138" t="s">
        <v>14747</v>
      </c>
      <c r="G138" t="s">
        <v>12</v>
      </c>
      <c r="H138" t="s">
        <v>179</v>
      </c>
      <c r="J138" t="s">
        <v>58</v>
      </c>
      <c r="K138" s="61">
        <v>43888.5</v>
      </c>
      <c r="M138" t="s">
        <v>383</v>
      </c>
      <c r="N138" t="s">
        <v>342</v>
      </c>
      <c r="O138" t="s">
        <v>343</v>
      </c>
      <c r="P138" t="s">
        <v>14906</v>
      </c>
      <c r="Q138" t="s">
        <v>14907</v>
      </c>
    </row>
    <row r="139" spans="1:17">
      <c r="A139" t="s">
        <v>14748</v>
      </c>
      <c r="B139" t="s">
        <v>15</v>
      </c>
      <c r="C139" t="s">
        <v>214</v>
      </c>
      <c r="D139" t="s">
        <v>10</v>
      </c>
      <c r="E139" t="s">
        <v>76</v>
      </c>
      <c r="F139" t="s">
        <v>14749</v>
      </c>
      <c r="G139" t="s">
        <v>12</v>
      </c>
      <c r="H139" t="s">
        <v>1018</v>
      </c>
      <c r="J139" t="s">
        <v>224</v>
      </c>
      <c r="K139" s="61">
        <v>43888.510416666664</v>
      </c>
      <c r="M139" t="s">
        <v>531</v>
      </c>
      <c r="N139" t="s">
        <v>342</v>
      </c>
      <c r="O139" t="s">
        <v>343</v>
      </c>
      <c r="P139" t="s">
        <v>103</v>
      </c>
      <c r="Q139" t="s">
        <v>749</v>
      </c>
    </row>
    <row r="140" spans="1:17">
      <c r="A140" t="s">
        <v>14750</v>
      </c>
      <c r="B140" t="s">
        <v>175</v>
      </c>
      <c r="C140" t="s">
        <v>214</v>
      </c>
      <c r="D140" t="s">
        <v>10</v>
      </c>
      <c r="E140" t="s">
        <v>14481</v>
      </c>
      <c r="F140" t="s">
        <v>14751</v>
      </c>
      <c r="G140" t="s">
        <v>18</v>
      </c>
      <c r="H140" t="s">
        <v>103</v>
      </c>
      <c r="J140" t="s">
        <v>101</v>
      </c>
      <c r="K140" s="61">
        <v>43888.559027777781</v>
      </c>
      <c r="M140" t="s">
        <v>14804</v>
      </c>
      <c r="N140" t="s">
        <v>342</v>
      </c>
      <c r="O140" t="s">
        <v>343</v>
      </c>
      <c r="P140" t="s">
        <v>103</v>
      </c>
      <c r="Q140" t="s">
        <v>749</v>
      </c>
    </row>
    <row r="141" spans="1:17">
      <c r="A141" t="s">
        <v>14752</v>
      </c>
      <c r="B141" t="s">
        <v>9</v>
      </c>
      <c r="C141" t="s">
        <v>214</v>
      </c>
      <c r="D141" t="s">
        <v>10</v>
      </c>
      <c r="E141" t="s">
        <v>14738</v>
      </c>
      <c r="F141" t="s">
        <v>14753</v>
      </c>
      <c r="G141" t="s">
        <v>12</v>
      </c>
      <c r="H141" t="s">
        <v>2042</v>
      </c>
      <c r="J141" t="s">
        <v>56</v>
      </c>
      <c r="K141" s="61">
        <v>43888.649305555555</v>
      </c>
      <c r="M141" t="s">
        <v>14901</v>
      </c>
      <c r="N141" t="s">
        <v>342</v>
      </c>
      <c r="O141" t="s">
        <v>347</v>
      </c>
      <c r="P141" t="s">
        <v>7473</v>
      </c>
      <c r="Q141" t="s">
        <v>7473</v>
      </c>
    </row>
    <row r="142" spans="1:17">
      <c r="A142" t="s">
        <v>14754</v>
      </c>
      <c r="B142" t="s">
        <v>15</v>
      </c>
      <c r="C142" t="s">
        <v>214</v>
      </c>
      <c r="D142" t="s">
        <v>10</v>
      </c>
      <c r="E142" t="s">
        <v>4995</v>
      </c>
      <c r="F142" t="s">
        <v>14755</v>
      </c>
      <c r="G142" t="s">
        <v>12</v>
      </c>
      <c r="H142" t="s">
        <v>65</v>
      </c>
      <c r="J142" t="s">
        <v>92</v>
      </c>
      <c r="K142" s="61">
        <v>43888.663194444445</v>
      </c>
      <c r="M142" t="s">
        <v>4998</v>
      </c>
      <c r="N142" t="s">
        <v>342</v>
      </c>
      <c r="O142" t="s">
        <v>343</v>
      </c>
      <c r="P142" t="s">
        <v>103</v>
      </c>
      <c r="Q142" t="s">
        <v>749</v>
      </c>
    </row>
    <row r="143" spans="1:17">
      <c r="A143" t="s">
        <v>14756</v>
      </c>
      <c r="B143" t="s">
        <v>305</v>
      </c>
      <c r="C143" t="s">
        <v>214</v>
      </c>
      <c r="D143" t="s">
        <v>20</v>
      </c>
      <c r="E143" t="s">
        <v>641</v>
      </c>
      <c r="F143" t="s">
        <v>14757</v>
      </c>
      <c r="G143" t="s">
        <v>12</v>
      </c>
      <c r="H143" t="s">
        <v>220</v>
      </c>
      <c r="J143" t="s">
        <v>63</v>
      </c>
      <c r="K143" s="61">
        <v>43888.67083333333</v>
      </c>
      <c r="M143" t="s">
        <v>675</v>
      </c>
      <c r="N143" t="s">
        <v>342</v>
      </c>
      <c r="O143" t="s">
        <v>343</v>
      </c>
      <c r="P143" t="s">
        <v>103</v>
      </c>
      <c r="Q143" t="s">
        <v>759</v>
      </c>
    </row>
    <row r="144" spans="1:17">
      <c r="A144" t="s">
        <v>14758</v>
      </c>
      <c r="B144" t="s">
        <v>9</v>
      </c>
      <c r="C144" t="s">
        <v>214</v>
      </c>
      <c r="D144" t="s">
        <v>20</v>
      </c>
      <c r="E144" t="s">
        <v>8869</v>
      </c>
      <c r="F144" t="s">
        <v>14759</v>
      </c>
      <c r="G144" t="s">
        <v>12</v>
      </c>
      <c r="H144" t="s">
        <v>220</v>
      </c>
      <c r="J144" t="s">
        <v>30</v>
      </c>
      <c r="K144" s="61">
        <v>43889.386805555558</v>
      </c>
      <c r="M144" t="s">
        <v>8871</v>
      </c>
      <c r="N144" t="s">
        <v>342</v>
      </c>
      <c r="O144" t="s">
        <v>348</v>
      </c>
      <c r="P144" t="s">
        <v>6334</v>
      </c>
      <c r="Q144" t="s">
        <v>7801</v>
      </c>
    </row>
    <row r="145" spans="1:17">
      <c r="A145" t="s">
        <v>14760</v>
      </c>
      <c r="B145" t="s">
        <v>9</v>
      </c>
      <c r="C145" t="s">
        <v>214</v>
      </c>
      <c r="D145" t="s">
        <v>20</v>
      </c>
      <c r="E145" t="s">
        <v>778</v>
      </c>
      <c r="F145" t="s">
        <v>14761</v>
      </c>
      <c r="G145" t="s">
        <v>12</v>
      </c>
      <c r="H145" t="s">
        <v>11845</v>
      </c>
      <c r="J145" t="s">
        <v>177</v>
      </c>
      <c r="K145" s="61">
        <v>43889.395138888889</v>
      </c>
      <c r="M145" t="s">
        <v>779</v>
      </c>
      <c r="N145" t="s">
        <v>342</v>
      </c>
      <c r="O145" t="s">
        <v>347</v>
      </c>
      <c r="P145" t="s">
        <v>103</v>
      </c>
      <c r="Q145" t="s">
        <v>14908</v>
      </c>
    </row>
    <row r="146" spans="1:17">
      <c r="A146" t="s">
        <v>14762</v>
      </c>
      <c r="B146" t="s">
        <v>9</v>
      </c>
      <c r="C146" t="s">
        <v>214</v>
      </c>
      <c r="D146" t="s">
        <v>10</v>
      </c>
      <c r="E146" t="s">
        <v>4995</v>
      </c>
      <c r="F146" t="s">
        <v>14763</v>
      </c>
      <c r="G146" t="s">
        <v>12</v>
      </c>
      <c r="H146" t="s">
        <v>65</v>
      </c>
      <c r="J146" t="s">
        <v>92</v>
      </c>
      <c r="K146" s="61">
        <v>43889.399305555555</v>
      </c>
      <c r="M146" t="s">
        <v>4998</v>
      </c>
      <c r="N146" t="s">
        <v>342</v>
      </c>
      <c r="O146" t="s">
        <v>347</v>
      </c>
      <c r="P146" t="s">
        <v>14909</v>
      </c>
      <c r="Q146" t="s">
        <v>5954</v>
      </c>
    </row>
    <row r="147" spans="1:17">
      <c r="A147" t="s">
        <v>14764</v>
      </c>
      <c r="B147" t="s">
        <v>15</v>
      </c>
      <c r="C147" t="s">
        <v>214</v>
      </c>
      <c r="D147" t="s">
        <v>10</v>
      </c>
      <c r="E147" t="s">
        <v>76</v>
      </c>
      <c r="F147" t="s">
        <v>14765</v>
      </c>
      <c r="G147" t="s">
        <v>12</v>
      </c>
      <c r="H147" t="s">
        <v>1018</v>
      </c>
      <c r="J147" t="s">
        <v>224</v>
      </c>
      <c r="K147" s="61">
        <v>43889.422222222223</v>
      </c>
      <c r="M147" t="s">
        <v>531</v>
      </c>
      <c r="N147" t="s">
        <v>342</v>
      </c>
      <c r="O147" t="s">
        <v>343</v>
      </c>
      <c r="P147" t="s">
        <v>103</v>
      </c>
      <c r="Q147" t="s">
        <v>749</v>
      </c>
    </row>
    <row r="148" spans="1:17">
      <c r="A148" t="s">
        <v>14766</v>
      </c>
      <c r="B148" t="s">
        <v>15</v>
      </c>
      <c r="C148" t="s">
        <v>214</v>
      </c>
      <c r="D148" t="s">
        <v>10</v>
      </c>
      <c r="E148" t="s">
        <v>76</v>
      </c>
      <c r="F148" t="s">
        <v>14767</v>
      </c>
      <c r="G148" t="s">
        <v>12</v>
      </c>
      <c r="H148" t="s">
        <v>1018</v>
      </c>
      <c r="J148" t="s">
        <v>224</v>
      </c>
      <c r="K148" s="61">
        <v>43889.428472222222</v>
      </c>
      <c r="M148" t="s">
        <v>531</v>
      </c>
      <c r="N148" t="s">
        <v>342</v>
      </c>
      <c r="O148" t="s">
        <v>343</v>
      </c>
      <c r="P148" t="s">
        <v>103</v>
      </c>
      <c r="Q148" t="s">
        <v>749</v>
      </c>
    </row>
    <row r="149" spans="1:17">
      <c r="A149" t="s">
        <v>14768</v>
      </c>
      <c r="B149" t="s">
        <v>305</v>
      </c>
      <c r="C149" t="s">
        <v>214</v>
      </c>
      <c r="D149" t="s">
        <v>10</v>
      </c>
      <c r="E149" t="s">
        <v>4650</v>
      </c>
      <c r="F149" t="s">
        <v>14769</v>
      </c>
      <c r="G149" t="s">
        <v>18</v>
      </c>
      <c r="H149" t="s">
        <v>205</v>
      </c>
      <c r="J149" t="s">
        <v>24</v>
      </c>
      <c r="K149" s="61">
        <v>43889.490972222222</v>
      </c>
      <c r="M149" t="s">
        <v>526</v>
      </c>
      <c r="N149" t="s">
        <v>342</v>
      </c>
      <c r="O149" t="s">
        <v>343</v>
      </c>
      <c r="P149" t="s">
        <v>103</v>
      </c>
      <c r="Q149" t="s">
        <v>749</v>
      </c>
    </row>
    <row r="150" spans="1:17">
      <c r="A150" t="s">
        <v>14770</v>
      </c>
      <c r="B150" t="s">
        <v>106</v>
      </c>
      <c r="C150" t="s">
        <v>214</v>
      </c>
      <c r="D150" t="s">
        <v>10</v>
      </c>
      <c r="E150" t="s">
        <v>736</v>
      </c>
      <c r="F150" t="s">
        <v>14771</v>
      </c>
      <c r="G150" t="s">
        <v>6306</v>
      </c>
      <c r="H150" t="s">
        <v>1918</v>
      </c>
      <c r="J150" t="s">
        <v>1919</v>
      </c>
      <c r="K150" s="61">
        <v>43889.536111111112</v>
      </c>
      <c r="M150" t="s">
        <v>737</v>
      </c>
      <c r="N150" t="s">
        <v>342</v>
      </c>
      <c r="O150" t="s">
        <v>349</v>
      </c>
      <c r="P150" t="s">
        <v>103</v>
      </c>
      <c r="Q150" t="s">
        <v>749</v>
      </c>
    </row>
    <row r="151" spans="1:17">
      <c r="A151" t="s">
        <v>14772</v>
      </c>
      <c r="B151" t="s">
        <v>9</v>
      </c>
      <c r="C151" t="s">
        <v>214</v>
      </c>
      <c r="D151" t="s">
        <v>20</v>
      </c>
      <c r="E151" t="s">
        <v>6823</v>
      </c>
      <c r="F151" t="s">
        <v>14773</v>
      </c>
      <c r="G151" t="s">
        <v>12</v>
      </c>
      <c r="H151" t="s">
        <v>11845</v>
      </c>
      <c r="J151" t="s">
        <v>53</v>
      </c>
      <c r="K151" s="61">
        <v>43889.577777777777</v>
      </c>
      <c r="M151" t="s">
        <v>6825</v>
      </c>
      <c r="N151" t="s">
        <v>342</v>
      </c>
      <c r="O151" t="s">
        <v>347</v>
      </c>
      <c r="P151" t="s">
        <v>103</v>
      </c>
      <c r="Q151" t="s">
        <v>14910</v>
      </c>
    </row>
    <row r="152" spans="1:17">
      <c r="A152" t="s">
        <v>14774</v>
      </c>
      <c r="B152" t="s">
        <v>15</v>
      </c>
      <c r="C152" t="s">
        <v>214</v>
      </c>
      <c r="D152" t="s">
        <v>10</v>
      </c>
      <c r="E152" t="s">
        <v>476</v>
      </c>
      <c r="F152" t="s">
        <v>14775</v>
      </c>
      <c r="G152" t="s">
        <v>12</v>
      </c>
      <c r="H152" t="s">
        <v>205</v>
      </c>
      <c r="J152" t="s">
        <v>16</v>
      </c>
      <c r="K152" s="61">
        <v>43889.578472222223</v>
      </c>
      <c r="M152" t="s">
        <v>477</v>
      </c>
      <c r="N152" t="s">
        <v>342</v>
      </c>
      <c r="O152" t="s">
        <v>343</v>
      </c>
      <c r="P152" t="s">
        <v>103</v>
      </c>
      <c r="Q152" t="s">
        <v>749</v>
      </c>
    </row>
    <row r="153" spans="1:17">
      <c r="A153" t="s">
        <v>14776</v>
      </c>
      <c r="B153" t="s">
        <v>15</v>
      </c>
      <c r="C153" t="s">
        <v>214</v>
      </c>
      <c r="D153" t="s">
        <v>20</v>
      </c>
      <c r="E153" t="s">
        <v>6823</v>
      </c>
      <c r="F153" t="s">
        <v>14777</v>
      </c>
      <c r="G153" t="s">
        <v>12</v>
      </c>
      <c r="H153" t="s">
        <v>11845</v>
      </c>
      <c r="J153" t="s">
        <v>53</v>
      </c>
      <c r="K153" s="61">
        <v>43889.665277777778</v>
      </c>
      <c r="M153" t="s">
        <v>6825</v>
      </c>
      <c r="N153" t="s">
        <v>342</v>
      </c>
      <c r="O153" t="s">
        <v>343</v>
      </c>
      <c r="P153" t="s">
        <v>103</v>
      </c>
      <c r="Q153" t="s">
        <v>749</v>
      </c>
    </row>
    <row r="154" spans="1:17">
      <c r="A154" t="s">
        <v>14778</v>
      </c>
      <c r="B154" t="s">
        <v>15</v>
      </c>
      <c r="C154" t="s">
        <v>214</v>
      </c>
      <c r="D154" t="s">
        <v>10</v>
      </c>
      <c r="E154" t="s">
        <v>160</v>
      </c>
      <c r="F154" t="s">
        <v>14779</v>
      </c>
      <c r="G154" t="s">
        <v>22</v>
      </c>
      <c r="H154" t="s">
        <v>44</v>
      </c>
      <c r="J154" t="s">
        <v>24</v>
      </c>
      <c r="K154" s="61">
        <v>43889.717361111114</v>
      </c>
      <c r="M154" t="s">
        <v>615</v>
      </c>
      <c r="N154" t="s">
        <v>342</v>
      </c>
      <c r="O154" t="s">
        <v>343</v>
      </c>
      <c r="P154" t="s">
        <v>103</v>
      </c>
      <c r="Q154" t="s">
        <v>749</v>
      </c>
    </row>
    <row r="155" spans="1:17">
      <c r="A155" t="s">
        <v>14780</v>
      </c>
      <c r="B155" t="s">
        <v>15</v>
      </c>
      <c r="C155" t="s">
        <v>214</v>
      </c>
      <c r="D155" t="s">
        <v>10</v>
      </c>
      <c r="E155" t="s">
        <v>14781</v>
      </c>
      <c r="F155" t="s">
        <v>14782</v>
      </c>
      <c r="G155" t="s">
        <v>12</v>
      </c>
      <c r="H155" t="s">
        <v>11845</v>
      </c>
      <c r="J155" t="s">
        <v>177</v>
      </c>
      <c r="K155" s="61">
        <v>43889.722916666666</v>
      </c>
      <c r="M155" t="s">
        <v>14911</v>
      </c>
      <c r="N155" t="s">
        <v>342</v>
      </c>
      <c r="O155" t="s">
        <v>343</v>
      </c>
      <c r="P155" t="s">
        <v>103</v>
      </c>
      <c r="Q155" t="s">
        <v>759</v>
      </c>
    </row>
    <row r="156" spans="1:17">
      <c r="A156" t="s">
        <v>14783</v>
      </c>
      <c r="B156" t="s">
        <v>305</v>
      </c>
      <c r="C156" t="s">
        <v>214</v>
      </c>
      <c r="D156" t="s">
        <v>10</v>
      </c>
      <c r="E156" t="s">
        <v>191</v>
      </c>
      <c r="F156" t="s">
        <v>14784</v>
      </c>
      <c r="G156" t="s">
        <v>12</v>
      </c>
      <c r="H156" t="s">
        <v>205</v>
      </c>
      <c r="J156" t="s">
        <v>16</v>
      </c>
      <c r="K156" s="61">
        <v>43889.745138888888</v>
      </c>
      <c r="M156" t="s">
        <v>435</v>
      </c>
      <c r="N156" t="s">
        <v>342</v>
      </c>
      <c r="O156" t="s">
        <v>343</v>
      </c>
      <c r="P156" t="s">
        <v>103</v>
      </c>
      <c r="Q156" t="s">
        <v>749</v>
      </c>
    </row>
    <row r="157" spans="1:17">
      <c r="A157" t="s">
        <v>14785</v>
      </c>
      <c r="B157" t="s">
        <v>305</v>
      </c>
      <c r="C157" t="s">
        <v>214</v>
      </c>
      <c r="D157" t="s">
        <v>10</v>
      </c>
      <c r="E157" t="s">
        <v>641</v>
      </c>
      <c r="F157" t="s">
        <v>14786</v>
      </c>
      <c r="G157" t="s">
        <v>139</v>
      </c>
      <c r="H157" t="s">
        <v>641</v>
      </c>
      <c r="J157" t="s">
        <v>56</v>
      </c>
      <c r="K157" s="61">
        <v>43889.805555555555</v>
      </c>
      <c r="M157" t="s">
        <v>675</v>
      </c>
      <c r="N157" t="s">
        <v>342</v>
      </c>
      <c r="O157" t="s">
        <v>343</v>
      </c>
      <c r="P157" t="s">
        <v>103</v>
      </c>
      <c r="Q157" t="s">
        <v>759</v>
      </c>
    </row>
    <row r="158" spans="1:17">
      <c r="A158" t="s">
        <v>14787</v>
      </c>
      <c r="B158" t="s">
        <v>9</v>
      </c>
      <c r="C158" t="s">
        <v>214</v>
      </c>
      <c r="D158" t="s">
        <v>20</v>
      </c>
      <c r="E158" t="s">
        <v>2485</v>
      </c>
      <c r="F158" t="s">
        <v>14788</v>
      </c>
      <c r="G158" t="s">
        <v>6306</v>
      </c>
      <c r="H158" t="s">
        <v>1918</v>
      </c>
      <c r="J158" t="s">
        <v>1919</v>
      </c>
      <c r="K158" s="61">
        <v>43889.794444444444</v>
      </c>
      <c r="M158" t="s">
        <v>2483</v>
      </c>
      <c r="N158" t="s">
        <v>342</v>
      </c>
      <c r="O158" t="s">
        <v>347</v>
      </c>
      <c r="P158" t="s">
        <v>103</v>
      </c>
      <c r="Q158" t="s">
        <v>14912</v>
      </c>
    </row>
  </sheetData>
  <autoFilter ref="A1:Q158"/>
  <pageMargins left="0.7" right="0.7" top="0.75" bottom="0.75" header="0.3" footer="0.3"/>
  <pageSetup orientation="portrait" horizontalDpi="90" verticalDpi="9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313"/>
  <sheetViews>
    <sheetView workbookViewId="0">
      <selection activeCell="O314" sqref="O314"/>
    </sheetView>
  </sheetViews>
  <sheetFormatPr defaultRowHeight="15"/>
  <cols>
    <col min="15" max="15" width="37.140625" bestFit="1" customWidth="1"/>
  </cols>
  <sheetData>
    <row r="1" spans="1:17">
      <c r="A1" t="s">
        <v>0</v>
      </c>
      <c r="B1" t="s">
        <v>1</v>
      </c>
      <c r="C1" t="s">
        <v>212</v>
      </c>
      <c r="D1" t="s">
        <v>2</v>
      </c>
      <c r="E1" t="s">
        <v>3</v>
      </c>
      <c r="F1" t="s">
        <v>4</v>
      </c>
      <c r="G1" t="s">
        <v>5</v>
      </c>
      <c r="H1" t="s">
        <v>6</v>
      </c>
      <c r="I1" s="24" t="s">
        <v>165</v>
      </c>
      <c r="J1" t="s">
        <v>7</v>
      </c>
      <c r="K1" t="s">
        <v>8</v>
      </c>
      <c r="L1" s="24" t="s">
        <v>11920</v>
      </c>
      <c r="M1" t="s">
        <v>358</v>
      </c>
      <c r="N1" t="s">
        <v>340</v>
      </c>
      <c r="O1" t="s">
        <v>341</v>
      </c>
      <c r="P1" t="s">
        <v>745</v>
      </c>
      <c r="Q1" t="s">
        <v>746</v>
      </c>
    </row>
    <row r="2" spans="1:17" hidden="1">
      <c r="A2" t="s">
        <v>13754</v>
      </c>
      <c r="B2" t="s">
        <v>106</v>
      </c>
      <c r="C2" t="s">
        <v>214</v>
      </c>
      <c r="D2" t="s">
        <v>20</v>
      </c>
      <c r="E2" t="s">
        <v>2833</v>
      </c>
      <c r="F2" t="s">
        <v>13755</v>
      </c>
      <c r="G2" t="s">
        <v>12</v>
      </c>
      <c r="H2" t="s">
        <v>62</v>
      </c>
      <c r="J2" t="s">
        <v>1149</v>
      </c>
      <c r="K2" s="61">
        <v>43832.405555555553</v>
      </c>
      <c r="M2" t="s">
        <v>2835</v>
      </c>
      <c r="N2" t="s">
        <v>342</v>
      </c>
      <c r="O2" t="s">
        <v>10880</v>
      </c>
      <c r="P2" t="s">
        <v>14261</v>
      </c>
      <c r="Q2" t="s">
        <v>14262</v>
      </c>
    </row>
    <row r="3" spans="1:17" hidden="1">
      <c r="A3" t="s">
        <v>13756</v>
      </c>
      <c r="B3" t="s">
        <v>106</v>
      </c>
      <c r="C3" t="s">
        <v>214</v>
      </c>
      <c r="D3" t="s">
        <v>10</v>
      </c>
      <c r="E3" t="s">
        <v>9161</v>
      </c>
      <c r="F3" t="s">
        <v>13757</v>
      </c>
      <c r="G3" t="s">
        <v>18</v>
      </c>
      <c r="H3" t="s">
        <v>705</v>
      </c>
      <c r="J3" t="s">
        <v>40</v>
      </c>
      <c r="K3">
        <v>43832.428472222222</v>
      </c>
      <c r="M3" t="s">
        <v>9163</v>
      </c>
      <c r="N3" t="s">
        <v>342</v>
      </c>
      <c r="O3" t="s">
        <v>344</v>
      </c>
      <c r="P3" t="s">
        <v>14263</v>
      </c>
      <c r="Q3" t="s">
        <v>14263</v>
      </c>
    </row>
    <row r="4" spans="1:17" hidden="1">
      <c r="A4" t="s">
        <v>13758</v>
      </c>
      <c r="B4" t="s">
        <v>106</v>
      </c>
      <c r="C4" t="s">
        <v>214</v>
      </c>
      <c r="D4" t="s">
        <v>17</v>
      </c>
      <c r="E4" t="s">
        <v>478</v>
      </c>
      <c r="F4" t="s">
        <v>13759</v>
      </c>
      <c r="G4" t="s">
        <v>139</v>
      </c>
      <c r="H4" t="s">
        <v>13760</v>
      </c>
      <c r="J4" t="s">
        <v>30</v>
      </c>
      <c r="K4">
        <v>43832.442361111112</v>
      </c>
      <c r="M4" t="s">
        <v>479</v>
      </c>
      <c r="N4" t="s">
        <v>342</v>
      </c>
      <c r="O4" t="s">
        <v>348</v>
      </c>
      <c r="P4" t="s">
        <v>103</v>
      </c>
      <c r="Q4" t="s">
        <v>14264</v>
      </c>
    </row>
    <row r="5" spans="1:17">
      <c r="A5" t="s">
        <v>13761</v>
      </c>
      <c r="B5" t="s">
        <v>106</v>
      </c>
      <c r="C5" t="s">
        <v>214</v>
      </c>
      <c r="D5" t="s">
        <v>10</v>
      </c>
      <c r="E5" t="s">
        <v>894</v>
      </c>
      <c r="F5" t="s">
        <v>13762</v>
      </c>
      <c r="G5" t="s">
        <v>18</v>
      </c>
      <c r="H5" t="s">
        <v>11249</v>
      </c>
      <c r="J5" t="s">
        <v>19</v>
      </c>
      <c r="K5">
        <v>43832.491666666669</v>
      </c>
      <c r="M5" t="s">
        <v>896</v>
      </c>
      <c r="N5" t="s">
        <v>342</v>
      </c>
      <c r="O5" t="s">
        <v>740</v>
      </c>
      <c r="P5" t="s">
        <v>14265</v>
      </c>
      <c r="Q5" t="s">
        <v>14266</v>
      </c>
    </row>
    <row r="6" spans="1:17" hidden="1">
      <c r="A6" t="s">
        <v>13763</v>
      </c>
      <c r="B6" t="s">
        <v>106</v>
      </c>
      <c r="C6" t="s">
        <v>214</v>
      </c>
      <c r="D6" t="s">
        <v>20</v>
      </c>
      <c r="E6" t="s">
        <v>49</v>
      </c>
      <c r="F6" t="s">
        <v>13764</v>
      </c>
      <c r="G6" t="s">
        <v>12</v>
      </c>
      <c r="H6" t="s">
        <v>220</v>
      </c>
      <c r="J6" t="s">
        <v>30</v>
      </c>
      <c r="K6">
        <v>43832.571527777778</v>
      </c>
      <c r="M6" t="s">
        <v>499</v>
      </c>
      <c r="N6" t="s">
        <v>342</v>
      </c>
      <c r="O6" t="s">
        <v>348</v>
      </c>
      <c r="P6" t="s">
        <v>9714</v>
      </c>
      <c r="Q6" t="s">
        <v>14267</v>
      </c>
    </row>
    <row r="7" spans="1:17" hidden="1">
      <c r="A7" t="s">
        <v>13765</v>
      </c>
      <c r="B7" t="s">
        <v>9</v>
      </c>
      <c r="C7" t="s">
        <v>214</v>
      </c>
      <c r="D7" t="s">
        <v>10</v>
      </c>
      <c r="E7" t="s">
        <v>13417</v>
      </c>
      <c r="F7" t="s">
        <v>13766</v>
      </c>
      <c r="G7" t="s">
        <v>18</v>
      </c>
      <c r="H7" t="s">
        <v>11249</v>
      </c>
      <c r="J7" t="s">
        <v>3372</v>
      </c>
      <c r="K7">
        <v>43832.668055555558</v>
      </c>
      <c r="M7" t="s">
        <v>13753</v>
      </c>
      <c r="N7" t="s">
        <v>342</v>
      </c>
      <c r="O7" t="s">
        <v>347</v>
      </c>
      <c r="P7" t="s">
        <v>6785</v>
      </c>
      <c r="Q7" t="s">
        <v>8860</v>
      </c>
    </row>
    <row r="8" spans="1:17" hidden="1">
      <c r="A8" t="s">
        <v>13767</v>
      </c>
      <c r="B8" t="s">
        <v>106</v>
      </c>
      <c r="C8" t="s">
        <v>214</v>
      </c>
      <c r="D8" t="s">
        <v>20</v>
      </c>
      <c r="E8" t="s">
        <v>13768</v>
      </c>
      <c r="F8" t="s">
        <v>13769</v>
      </c>
      <c r="G8" t="s">
        <v>12</v>
      </c>
      <c r="H8" t="s">
        <v>220</v>
      </c>
      <c r="J8" t="s">
        <v>30</v>
      </c>
      <c r="K8">
        <v>43832.675000000003</v>
      </c>
      <c r="M8" t="s">
        <v>14268</v>
      </c>
      <c r="N8" t="s">
        <v>342</v>
      </c>
      <c r="O8" t="s">
        <v>348</v>
      </c>
      <c r="P8" t="s">
        <v>8499</v>
      </c>
      <c r="Q8" t="s">
        <v>14269</v>
      </c>
    </row>
    <row r="9" spans="1:17" hidden="1">
      <c r="A9" t="s">
        <v>13770</v>
      </c>
      <c r="B9" t="s">
        <v>9</v>
      </c>
      <c r="C9" t="s">
        <v>214</v>
      </c>
      <c r="D9" t="s">
        <v>20</v>
      </c>
      <c r="E9" t="s">
        <v>13768</v>
      </c>
      <c r="F9" t="s">
        <v>13771</v>
      </c>
      <c r="G9" t="s">
        <v>139</v>
      </c>
      <c r="H9" t="s">
        <v>676</v>
      </c>
      <c r="J9" t="s">
        <v>249</v>
      </c>
      <c r="K9">
        <v>43832.690972222219</v>
      </c>
      <c r="M9" t="s">
        <v>14268</v>
      </c>
      <c r="N9" t="s">
        <v>342</v>
      </c>
      <c r="O9" t="s">
        <v>351</v>
      </c>
      <c r="P9" t="s">
        <v>103</v>
      </c>
      <c r="Q9" t="s">
        <v>14270</v>
      </c>
    </row>
    <row r="10" spans="1:17" hidden="1">
      <c r="A10" t="s">
        <v>13772</v>
      </c>
      <c r="B10" t="s">
        <v>9</v>
      </c>
      <c r="C10" t="s">
        <v>214</v>
      </c>
      <c r="D10" t="s">
        <v>10</v>
      </c>
      <c r="E10" t="s">
        <v>89</v>
      </c>
      <c r="F10" t="s">
        <v>13773</v>
      </c>
      <c r="G10" t="s">
        <v>12</v>
      </c>
      <c r="H10" t="s">
        <v>13774</v>
      </c>
      <c r="J10" t="s">
        <v>58</v>
      </c>
      <c r="K10">
        <v>43832.704861111109</v>
      </c>
      <c r="M10" t="s">
        <v>436</v>
      </c>
      <c r="N10" t="s">
        <v>342</v>
      </c>
      <c r="O10" t="s">
        <v>346</v>
      </c>
      <c r="P10" t="s">
        <v>14271</v>
      </c>
      <c r="Q10" t="s">
        <v>14271</v>
      </c>
    </row>
    <row r="11" spans="1:17" hidden="1">
      <c r="A11" t="s">
        <v>13775</v>
      </c>
      <c r="B11" t="s">
        <v>106</v>
      </c>
      <c r="C11" t="s">
        <v>214</v>
      </c>
      <c r="D11" t="s">
        <v>20</v>
      </c>
      <c r="E11" t="s">
        <v>49</v>
      </c>
      <c r="F11" t="s">
        <v>13776</v>
      </c>
      <c r="G11" t="s">
        <v>12</v>
      </c>
      <c r="H11" t="s">
        <v>220</v>
      </c>
      <c r="J11" t="s">
        <v>30</v>
      </c>
      <c r="K11">
        <v>43832.731249999997</v>
      </c>
      <c r="M11" t="s">
        <v>499</v>
      </c>
      <c r="N11" t="s">
        <v>342</v>
      </c>
      <c r="O11" t="s">
        <v>348</v>
      </c>
      <c r="P11" t="s">
        <v>4262</v>
      </c>
      <c r="Q11" t="s">
        <v>14272</v>
      </c>
    </row>
    <row r="12" spans="1:17" hidden="1">
      <c r="A12" t="s">
        <v>13777</v>
      </c>
      <c r="B12" t="s">
        <v>106</v>
      </c>
      <c r="C12" t="s">
        <v>214</v>
      </c>
      <c r="D12" t="s">
        <v>20</v>
      </c>
      <c r="E12" t="s">
        <v>174</v>
      </c>
      <c r="F12" t="s">
        <v>13778</v>
      </c>
      <c r="G12" t="s">
        <v>12</v>
      </c>
      <c r="H12" t="s">
        <v>62</v>
      </c>
      <c r="J12" t="s">
        <v>84</v>
      </c>
      <c r="K12">
        <v>43832.754166666666</v>
      </c>
      <c r="M12" t="s">
        <v>371</v>
      </c>
      <c r="N12" t="s">
        <v>342</v>
      </c>
      <c r="O12" t="s">
        <v>346</v>
      </c>
      <c r="P12" t="s">
        <v>14273</v>
      </c>
      <c r="Q12" t="s">
        <v>14273</v>
      </c>
    </row>
    <row r="13" spans="1:17" hidden="1">
      <c r="A13" t="s">
        <v>13779</v>
      </c>
      <c r="B13" t="s">
        <v>106</v>
      </c>
      <c r="C13" t="s">
        <v>214</v>
      </c>
      <c r="D13" t="s">
        <v>20</v>
      </c>
      <c r="E13" t="s">
        <v>49</v>
      </c>
      <c r="F13" t="s">
        <v>13780</v>
      </c>
      <c r="G13" t="s">
        <v>12</v>
      </c>
      <c r="H13" t="s">
        <v>220</v>
      </c>
      <c r="J13" t="s">
        <v>30</v>
      </c>
      <c r="K13">
        <v>43832.754861111112</v>
      </c>
      <c r="M13" t="s">
        <v>499</v>
      </c>
      <c r="N13" t="s">
        <v>342</v>
      </c>
      <c r="O13" t="s">
        <v>348</v>
      </c>
      <c r="P13" t="s">
        <v>4262</v>
      </c>
      <c r="Q13" t="s">
        <v>14274</v>
      </c>
    </row>
    <row r="14" spans="1:17" hidden="1">
      <c r="A14" t="s">
        <v>13781</v>
      </c>
      <c r="B14" t="s">
        <v>106</v>
      </c>
      <c r="C14" t="s">
        <v>214</v>
      </c>
      <c r="D14" t="s">
        <v>10</v>
      </c>
      <c r="E14" t="s">
        <v>9995</v>
      </c>
      <c r="F14" t="s">
        <v>13782</v>
      </c>
      <c r="G14" t="s">
        <v>18</v>
      </c>
      <c r="H14" t="s">
        <v>705</v>
      </c>
      <c r="J14" t="s">
        <v>40</v>
      </c>
      <c r="K14">
        <v>43832.758333333331</v>
      </c>
      <c r="M14" t="s">
        <v>13748</v>
      </c>
      <c r="N14" t="s">
        <v>342</v>
      </c>
      <c r="O14" t="s">
        <v>344</v>
      </c>
      <c r="P14" t="s">
        <v>14275</v>
      </c>
      <c r="Q14" t="s">
        <v>14275</v>
      </c>
    </row>
    <row r="15" spans="1:17">
      <c r="A15" t="s">
        <v>13783</v>
      </c>
      <c r="B15" t="s">
        <v>9</v>
      </c>
      <c r="C15" t="s">
        <v>214</v>
      </c>
      <c r="D15" t="s">
        <v>10</v>
      </c>
      <c r="E15" t="s">
        <v>8545</v>
      </c>
      <c r="F15" t="s">
        <v>13784</v>
      </c>
      <c r="G15" t="s">
        <v>22</v>
      </c>
      <c r="H15" t="s">
        <v>59</v>
      </c>
      <c r="J15" t="s">
        <v>24</v>
      </c>
      <c r="K15">
        <v>43832.792361111111</v>
      </c>
      <c r="M15" t="s">
        <v>8547</v>
      </c>
      <c r="N15" t="s">
        <v>342</v>
      </c>
      <c r="O15" t="s">
        <v>740</v>
      </c>
      <c r="P15" t="s">
        <v>14276</v>
      </c>
      <c r="Q15" t="s">
        <v>749</v>
      </c>
    </row>
    <row r="16" spans="1:17" hidden="1">
      <c r="A16" t="s">
        <v>13785</v>
      </c>
      <c r="B16" t="s">
        <v>106</v>
      </c>
      <c r="C16" t="s">
        <v>214</v>
      </c>
      <c r="D16" t="s">
        <v>10</v>
      </c>
      <c r="E16" t="s">
        <v>466</v>
      </c>
      <c r="F16" t="s">
        <v>13786</v>
      </c>
      <c r="G16" t="s">
        <v>18</v>
      </c>
      <c r="H16" t="s">
        <v>39</v>
      </c>
      <c r="J16" t="s">
        <v>11953</v>
      </c>
      <c r="K16">
        <v>43832.845138888886</v>
      </c>
      <c r="M16" t="s">
        <v>467</v>
      </c>
      <c r="N16" t="s">
        <v>342</v>
      </c>
      <c r="O16" t="s">
        <v>346</v>
      </c>
      <c r="P16" t="s">
        <v>103</v>
      </c>
      <c r="Q16" t="s">
        <v>14277</v>
      </c>
    </row>
    <row r="17" spans="1:17">
      <c r="A17" t="s">
        <v>13787</v>
      </c>
      <c r="B17" t="s">
        <v>106</v>
      </c>
      <c r="C17" t="s">
        <v>214</v>
      </c>
      <c r="D17" t="s">
        <v>10</v>
      </c>
      <c r="E17" t="s">
        <v>314</v>
      </c>
      <c r="F17" t="s">
        <v>13788</v>
      </c>
      <c r="G17" t="s">
        <v>12</v>
      </c>
      <c r="H17" t="s">
        <v>179</v>
      </c>
      <c r="J17" t="s">
        <v>58</v>
      </c>
      <c r="K17">
        <v>43833.397916666669</v>
      </c>
      <c r="M17" t="s">
        <v>656</v>
      </c>
      <c r="N17" t="s">
        <v>342</v>
      </c>
      <c r="O17" t="s">
        <v>740</v>
      </c>
      <c r="P17" t="s">
        <v>14278</v>
      </c>
      <c r="Q17" t="s">
        <v>14278</v>
      </c>
    </row>
    <row r="18" spans="1:17" hidden="1">
      <c r="A18" t="s">
        <v>13789</v>
      </c>
      <c r="B18" t="s">
        <v>175</v>
      </c>
      <c r="C18" t="s">
        <v>214</v>
      </c>
      <c r="D18" t="s">
        <v>10</v>
      </c>
      <c r="E18" t="s">
        <v>76</v>
      </c>
      <c r="F18" t="s">
        <v>13790</v>
      </c>
      <c r="G18" t="s">
        <v>91</v>
      </c>
      <c r="H18" t="s">
        <v>103</v>
      </c>
      <c r="J18" t="s">
        <v>224</v>
      </c>
      <c r="K18">
        <v>43833.421527777777</v>
      </c>
      <c r="M18" t="s">
        <v>531</v>
      </c>
      <c r="N18" t="s">
        <v>342</v>
      </c>
      <c r="O18" t="s">
        <v>343</v>
      </c>
      <c r="P18" t="s">
        <v>103</v>
      </c>
      <c r="Q18" t="s">
        <v>749</v>
      </c>
    </row>
    <row r="19" spans="1:17" hidden="1">
      <c r="A19" t="s">
        <v>13791</v>
      </c>
      <c r="B19" t="s">
        <v>9</v>
      </c>
      <c r="C19" t="s">
        <v>214</v>
      </c>
      <c r="D19" t="s">
        <v>10</v>
      </c>
      <c r="E19" t="s">
        <v>13792</v>
      </c>
      <c r="F19" t="s">
        <v>13793</v>
      </c>
      <c r="G19" t="s">
        <v>6306</v>
      </c>
      <c r="H19" t="s">
        <v>1918</v>
      </c>
      <c r="J19" t="s">
        <v>1919</v>
      </c>
      <c r="K19">
        <v>43833.477083333331</v>
      </c>
      <c r="M19" t="s">
        <v>14279</v>
      </c>
      <c r="N19" t="s">
        <v>342</v>
      </c>
      <c r="O19" t="s">
        <v>347</v>
      </c>
      <c r="P19" t="s">
        <v>103</v>
      </c>
      <c r="Q19" t="s">
        <v>14280</v>
      </c>
    </row>
    <row r="20" spans="1:17" hidden="1">
      <c r="A20" t="s">
        <v>13794</v>
      </c>
      <c r="B20" t="s">
        <v>106</v>
      </c>
      <c r="C20" t="s">
        <v>214</v>
      </c>
      <c r="D20" t="s">
        <v>10</v>
      </c>
      <c r="E20" t="s">
        <v>2183</v>
      </c>
      <c r="F20" t="s">
        <v>13795</v>
      </c>
      <c r="G20" t="s">
        <v>12</v>
      </c>
      <c r="H20" t="s">
        <v>11845</v>
      </c>
      <c r="J20" t="s">
        <v>53</v>
      </c>
      <c r="K20">
        <v>43833.486805555556</v>
      </c>
      <c r="M20" t="s">
        <v>2181</v>
      </c>
      <c r="N20" t="s">
        <v>342</v>
      </c>
      <c r="O20" t="s">
        <v>347</v>
      </c>
      <c r="P20" t="s">
        <v>103</v>
      </c>
      <c r="Q20" t="s">
        <v>14281</v>
      </c>
    </row>
    <row r="21" spans="1:17" hidden="1">
      <c r="A21" t="s">
        <v>13796</v>
      </c>
      <c r="B21" t="s">
        <v>9</v>
      </c>
      <c r="C21" t="s">
        <v>214</v>
      </c>
      <c r="D21" t="s">
        <v>10</v>
      </c>
      <c r="E21" t="s">
        <v>13797</v>
      </c>
      <c r="F21" t="s">
        <v>13798</v>
      </c>
      <c r="G21" t="s">
        <v>18</v>
      </c>
      <c r="H21" t="s">
        <v>156</v>
      </c>
      <c r="J21" t="s">
        <v>144</v>
      </c>
      <c r="K21">
        <v>43833.488194444442</v>
      </c>
      <c r="M21" t="s">
        <v>14282</v>
      </c>
      <c r="N21" t="s">
        <v>353</v>
      </c>
      <c r="O21" t="s">
        <v>354</v>
      </c>
      <c r="P21" t="s">
        <v>103</v>
      </c>
      <c r="Q21" t="s">
        <v>14283</v>
      </c>
    </row>
    <row r="22" spans="1:17" hidden="1">
      <c r="A22" t="s">
        <v>13799</v>
      </c>
      <c r="B22" t="s">
        <v>9</v>
      </c>
      <c r="C22" t="s">
        <v>214</v>
      </c>
      <c r="D22" t="s">
        <v>10</v>
      </c>
      <c r="E22" t="s">
        <v>13797</v>
      </c>
      <c r="F22" t="s">
        <v>13800</v>
      </c>
      <c r="G22" t="s">
        <v>18</v>
      </c>
      <c r="H22" t="s">
        <v>156</v>
      </c>
      <c r="J22" t="s">
        <v>144</v>
      </c>
      <c r="K22">
        <v>43833.492361111108</v>
      </c>
      <c r="M22" t="s">
        <v>14282</v>
      </c>
      <c r="N22" t="s">
        <v>357</v>
      </c>
      <c r="O22" t="s">
        <v>349</v>
      </c>
      <c r="P22" t="s">
        <v>103</v>
      </c>
      <c r="Q22" t="s">
        <v>14284</v>
      </c>
    </row>
    <row r="23" spans="1:17" hidden="1">
      <c r="A23" t="s">
        <v>13801</v>
      </c>
      <c r="B23" t="s">
        <v>106</v>
      </c>
      <c r="C23" t="s">
        <v>214</v>
      </c>
      <c r="D23" t="s">
        <v>20</v>
      </c>
      <c r="E23" t="s">
        <v>6823</v>
      </c>
      <c r="F23" t="s">
        <v>13802</v>
      </c>
      <c r="G23" t="s">
        <v>12</v>
      </c>
      <c r="H23" t="s">
        <v>11845</v>
      </c>
      <c r="J23" t="s">
        <v>53</v>
      </c>
      <c r="K23">
        <v>43833.5</v>
      </c>
      <c r="M23" t="s">
        <v>6825</v>
      </c>
      <c r="N23" t="s">
        <v>342</v>
      </c>
      <c r="O23" t="s">
        <v>347</v>
      </c>
      <c r="P23" t="s">
        <v>103</v>
      </c>
      <c r="Q23" t="s">
        <v>14285</v>
      </c>
    </row>
    <row r="24" spans="1:17" hidden="1">
      <c r="A24" t="s">
        <v>13803</v>
      </c>
      <c r="B24" t="s">
        <v>106</v>
      </c>
      <c r="C24" t="s">
        <v>214</v>
      </c>
      <c r="D24" t="s">
        <v>10</v>
      </c>
      <c r="E24" t="s">
        <v>8869</v>
      </c>
      <c r="F24" t="s">
        <v>13804</v>
      </c>
      <c r="G24" t="s">
        <v>12</v>
      </c>
      <c r="H24" t="s">
        <v>11845</v>
      </c>
      <c r="J24" t="s">
        <v>53</v>
      </c>
      <c r="K24">
        <v>43833.580555555556</v>
      </c>
      <c r="M24" t="s">
        <v>8871</v>
      </c>
      <c r="N24" t="s">
        <v>342</v>
      </c>
      <c r="O24" t="s">
        <v>347</v>
      </c>
      <c r="P24" t="s">
        <v>103</v>
      </c>
      <c r="Q24" t="s">
        <v>14286</v>
      </c>
    </row>
    <row r="25" spans="1:17" hidden="1">
      <c r="A25" t="s">
        <v>13805</v>
      </c>
      <c r="B25" t="s">
        <v>106</v>
      </c>
      <c r="C25" t="s">
        <v>214</v>
      </c>
      <c r="D25" t="s">
        <v>10</v>
      </c>
      <c r="E25" t="s">
        <v>10277</v>
      </c>
      <c r="F25" t="s">
        <v>13806</v>
      </c>
      <c r="G25" t="s">
        <v>18</v>
      </c>
      <c r="H25" t="s">
        <v>9906</v>
      </c>
      <c r="J25" t="s">
        <v>101</v>
      </c>
      <c r="K25">
        <v>43833.603472222225</v>
      </c>
      <c r="M25" t="s">
        <v>10279</v>
      </c>
      <c r="N25" t="s">
        <v>342</v>
      </c>
      <c r="O25" t="s">
        <v>344</v>
      </c>
      <c r="P25" t="s">
        <v>103</v>
      </c>
      <c r="Q25" t="s">
        <v>14287</v>
      </c>
    </row>
    <row r="26" spans="1:17" hidden="1">
      <c r="A26" t="s">
        <v>13807</v>
      </c>
      <c r="B26" t="s">
        <v>106</v>
      </c>
      <c r="C26" t="s">
        <v>214</v>
      </c>
      <c r="D26" t="s">
        <v>10</v>
      </c>
      <c r="E26" t="s">
        <v>8869</v>
      </c>
      <c r="F26" t="s">
        <v>13808</v>
      </c>
      <c r="G26" t="s">
        <v>12</v>
      </c>
      <c r="H26" t="s">
        <v>11845</v>
      </c>
      <c r="J26" t="s">
        <v>53</v>
      </c>
      <c r="K26">
        <v>43833.647222222222</v>
      </c>
      <c r="M26" t="s">
        <v>8871</v>
      </c>
      <c r="N26" t="s">
        <v>342</v>
      </c>
      <c r="O26" t="s">
        <v>347</v>
      </c>
      <c r="P26" t="s">
        <v>103</v>
      </c>
      <c r="Q26" t="s">
        <v>14288</v>
      </c>
    </row>
    <row r="27" spans="1:17" hidden="1">
      <c r="A27" t="s">
        <v>13809</v>
      </c>
      <c r="B27" t="s">
        <v>106</v>
      </c>
      <c r="C27" t="s">
        <v>214</v>
      </c>
      <c r="D27" t="s">
        <v>10</v>
      </c>
      <c r="E27" t="s">
        <v>789</v>
      </c>
      <c r="F27" t="s">
        <v>13810</v>
      </c>
      <c r="G27" t="s">
        <v>12</v>
      </c>
      <c r="H27" t="s">
        <v>220</v>
      </c>
      <c r="J27" t="s">
        <v>63</v>
      </c>
      <c r="K27">
        <v>43833.686805555553</v>
      </c>
      <c r="M27" t="s">
        <v>790</v>
      </c>
      <c r="N27" t="s">
        <v>342</v>
      </c>
      <c r="O27" t="s">
        <v>348</v>
      </c>
      <c r="P27" t="s">
        <v>9714</v>
      </c>
      <c r="Q27" t="s">
        <v>4161</v>
      </c>
    </row>
    <row r="28" spans="1:17">
      <c r="A28" t="s">
        <v>13811</v>
      </c>
      <c r="B28" t="s">
        <v>106</v>
      </c>
      <c r="C28" t="s">
        <v>214</v>
      </c>
      <c r="D28" t="s">
        <v>10</v>
      </c>
      <c r="E28" t="s">
        <v>43</v>
      </c>
      <c r="F28" t="s">
        <v>13812</v>
      </c>
      <c r="G28" t="s">
        <v>12</v>
      </c>
      <c r="H28" t="s">
        <v>179</v>
      </c>
      <c r="J28" t="s">
        <v>58</v>
      </c>
      <c r="K28">
        <v>43833.7</v>
      </c>
      <c r="M28" t="s">
        <v>359</v>
      </c>
      <c r="N28" t="s">
        <v>342</v>
      </c>
      <c r="O28" t="s">
        <v>740</v>
      </c>
      <c r="P28" t="s">
        <v>14289</v>
      </c>
      <c r="Q28" t="s">
        <v>14290</v>
      </c>
    </row>
    <row r="29" spans="1:17">
      <c r="A29" t="s">
        <v>13813</v>
      </c>
      <c r="B29" t="s">
        <v>106</v>
      </c>
      <c r="C29" t="s">
        <v>214</v>
      </c>
      <c r="D29" t="s">
        <v>10</v>
      </c>
      <c r="E29" t="s">
        <v>894</v>
      </c>
      <c r="F29" t="s">
        <v>13814</v>
      </c>
      <c r="G29" t="s">
        <v>12</v>
      </c>
      <c r="H29" t="s">
        <v>179</v>
      </c>
      <c r="J29" t="s">
        <v>58</v>
      </c>
      <c r="K29">
        <v>43836.414583333331</v>
      </c>
      <c r="M29" t="s">
        <v>896</v>
      </c>
      <c r="N29" t="s">
        <v>342</v>
      </c>
      <c r="O29" t="s">
        <v>740</v>
      </c>
      <c r="P29" t="s">
        <v>14291</v>
      </c>
      <c r="Q29" t="s">
        <v>14292</v>
      </c>
    </row>
    <row r="30" spans="1:17" hidden="1">
      <c r="A30" t="s">
        <v>13815</v>
      </c>
      <c r="B30" t="s">
        <v>106</v>
      </c>
      <c r="C30" t="s">
        <v>214</v>
      </c>
      <c r="D30" t="s">
        <v>10</v>
      </c>
      <c r="E30" t="s">
        <v>11417</v>
      </c>
      <c r="F30" t="s">
        <v>13816</v>
      </c>
      <c r="G30" t="s">
        <v>18</v>
      </c>
      <c r="H30" t="s">
        <v>705</v>
      </c>
      <c r="J30" t="s">
        <v>40</v>
      </c>
      <c r="K30">
        <v>43836.502083333333</v>
      </c>
      <c r="M30" t="s">
        <v>11419</v>
      </c>
      <c r="N30" t="s">
        <v>342</v>
      </c>
      <c r="O30" t="s">
        <v>344</v>
      </c>
      <c r="P30" t="s">
        <v>14293</v>
      </c>
      <c r="Q30" t="s">
        <v>14293</v>
      </c>
    </row>
    <row r="31" spans="1:17" hidden="1">
      <c r="A31" t="s">
        <v>13817</v>
      </c>
      <c r="B31" t="s">
        <v>106</v>
      </c>
      <c r="C31" t="s">
        <v>214</v>
      </c>
      <c r="D31" t="s">
        <v>20</v>
      </c>
      <c r="E31" t="s">
        <v>13768</v>
      </c>
      <c r="F31" t="s">
        <v>13818</v>
      </c>
      <c r="G31" t="s">
        <v>12</v>
      </c>
      <c r="H31" t="s">
        <v>178</v>
      </c>
      <c r="J31" t="s">
        <v>180</v>
      </c>
      <c r="K31">
        <v>43836.554861111108</v>
      </c>
      <c r="M31" t="s">
        <v>14268</v>
      </c>
      <c r="N31" t="s">
        <v>342</v>
      </c>
      <c r="O31" t="s">
        <v>349</v>
      </c>
      <c r="P31" t="s">
        <v>14294</v>
      </c>
      <c r="Q31" t="s">
        <v>14295</v>
      </c>
    </row>
    <row r="32" spans="1:17" hidden="1">
      <c r="A32" t="s">
        <v>13819</v>
      </c>
      <c r="B32" t="s">
        <v>106</v>
      </c>
      <c r="C32" t="s">
        <v>214</v>
      </c>
      <c r="D32" t="s">
        <v>10</v>
      </c>
      <c r="E32" t="s">
        <v>698</v>
      </c>
      <c r="F32" t="s">
        <v>13820</v>
      </c>
      <c r="G32" t="s">
        <v>18</v>
      </c>
      <c r="H32" t="s">
        <v>238</v>
      </c>
      <c r="J32" t="s">
        <v>110</v>
      </c>
      <c r="K32">
        <v>43836.556944444441</v>
      </c>
      <c r="M32" t="s">
        <v>699</v>
      </c>
      <c r="N32" t="s">
        <v>353</v>
      </c>
      <c r="O32" t="s">
        <v>354</v>
      </c>
      <c r="P32" t="s">
        <v>14296</v>
      </c>
      <c r="Q32" t="s">
        <v>14296</v>
      </c>
    </row>
    <row r="33" spans="1:17" hidden="1">
      <c r="A33" t="s">
        <v>13821</v>
      </c>
      <c r="B33" t="s">
        <v>106</v>
      </c>
      <c r="C33" t="s">
        <v>214</v>
      </c>
      <c r="D33" t="s">
        <v>10</v>
      </c>
      <c r="E33" t="s">
        <v>76</v>
      </c>
      <c r="F33" t="s">
        <v>13822</v>
      </c>
      <c r="G33" t="s">
        <v>139</v>
      </c>
      <c r="H33" t="s">
        <v>644</v>
      </c>
      <c r="J33" t="s">
        <v>24</v>
      </c>
      <c r="K33">
        <v>43836.59652777778</v>
      </c>
      <c r="M33" t="s">
        <v>531</v>
      </c>
      <c r="N33" t="s">
        <v>342</v>
      </c>
      <c r="O33" t="s">
        <v>347</v>
      </c>
      <c r="P33" t="s">
        <v>14297</v>
      </c>
      <c r="Q33" t="s">
        <v>14298</v>
      </c>
    </row>
    <row r="34" spans="1:17" hidden="1">
      <c r="A34" t="s">
        <v>13823</v>
      </c>
      <c r="B34" t="s">
        <v>106</v>
      </c>
      <c r="C34" t="s">
        <v>214</v>
      </c>
      <c r="D34" t="s">
        <v>20</v>
      </c>
      <c r="E34" t="s">
        <v>13824</v>
      </c>
      <c r="F34" t="s">
        <v>13825</v>
      </c>
      <c r="G34" t="s">
        <v>12</v>
      </c>
      <c r="H34" t="s">
        <v>157</v>
      </c>
      <c r="J34" t="s">
        <v>87</v>
      </c>
      <c r="K34">
        <v>43836.629861111112</v>
      </c>
      <c r="M34" t="s">
        <v>14299</v>
      </c>
      <c r="N34" t="s">
        <v>342</v>
      </c>
      <c r="O34" t="s">
        <v>346</v>
      </c>
      <c r="P34" t="s">
        <v>103</v>
      </c>
      <c r="Q34" t="s">
        <v>14300</v>
      </c>
    </row>
    <row r="35" spans="1:17" hidden="1">
      <c r="A35" t="s">
        <v>13826</v>
      </c>
      <c r="B35" t="s">
        <v>9</v>
      </c>
      <c r="C35" t="s">
        <v>214</v>
      </c>
      <c r="D35" t="s">
        <v>10</v>
      </c>
      <c r="E35" t="s">
        <v>13827</v>
      </c>
      <c r="F35" t="s">
        <v>13828</v>
      </c>
      <c r="G35" t="s">
        <v>25</v>
      </c>
      <c r="H35" t="s">
        <v>26</v>
      </c>
      <c r="J35" t="s">
        <v>27</v>
      </c>
      <c r="K35">
        <v>43836.709722222222</v>
      </c>
      <c r="M35" t="s">
        <v>14301</v>
      </c>
      <c r="N35" t="s">
        <v>342</v>
      </c>
      <c r="O35" t="s">
        <v>350</v>
      </c>
      <c r="P35" t="s">
        <v>14302</v>
      </c>
      <c r="Q35" t="s">
        <v>14302</v>
      </c>
    </row>
    <row r="36" spans="1:17" hidden="1">
      <c r="A36" t="s">
        <v>13829</v>
      </c>
      <c r="B36" t="s">
        <v>106</v>
      </c>
      <c r="C36" t="s">
        <v>214</v>
      </c>
      <c r="D36" t="s">
        <v>10</v>
      </c>
      <c r="E36" t="s">
        <v>13830</v>
      </c>
      <c r="F36" t="s">
        <v>13831</v>
      </c>
      <c r="G36" t="s">
        <v>12</v>
      </c>
      <c r="H36" t="s">
        <v>157</v>
      </c>
      <c r="J36" t="s">
        <v>87</v>
      </c>
      <c r="K36">
        <v>43836.722916666666</v>
      </c>
      <c r="M36" t="s">
        <v>14303</v>
      </c>
      <c r="N36" t="s">
        <v>342</v>
      </c>
      <c r="O36" t="s">
        <v>349</v>
      </c>
      <c r="P36" t="s">
        <v>103</v>
      </c>
      <c r="Q36" t="s">
        <v>14304</v>
      </c>
    </row>
    <row r="37" spans="1:17">
      <c r="A37" t="s">
        <v>13832</v>
      </c>
      <c r="B37" t="s">
        <v>9</v>
      </c>
      <c r="C37" t="s">
        <v>214</v>
      </c>
      <c r="D37" t="s">
        <v>10</v>
      </c>
      <c r="E37" t="s">
        <v>68</v>
      </c>
      <c r="F37" t="s">
        <v>13833</v>
      </c>
      <c r="G37" t="s">
        <v>6306</v>
      </c>
      <c r="H37" t="s">
        <v>1918</v>
      </c>
      <c r="J37" t="s">
        <v>1919</v>
      </c>
      <c r="K37">
        <v>43836.750694444447</v>
      </c>
      <c r="M37" t="s">
        <v>378</v>
      </c>
      <c r="N37" t="s">
        <v>342</v>
      </c>
      <c r="O37" t="s">
        <v>740</v>
      </c>
      <c r="P37" t="s">
        <v>103</v>
      </c>
      <c r="Q37" t="s">
        <v>14305</v>
      </c>
    </row>
    <row r="38" spans="1:17" hidden="1">
      <c r="A38" t="s">
        <v>13834</v>
      </c>
      <c r="B38" t="s">
        <v>106</v>
      </c>
      <c r="C38" t="s">
        <v>214</v>
      </c>
      <c r="D38" t="s">
        <v>10</v>
      </c>
      <c r="E38" t="s">
        <v>76</v>
      </c>
      <c r="F38" t="s">
        <v>13835</v>
      </c>
      <c r="G38" t="s">
        <v>12</v>
      </c>
      <c r="H38" t="s">
        <v>2042</v>
      </c>
      <c r="J38" t="s">
        <v>56</v>
      </c>
      <c r="K38">
        <v>43836.76458333333</v>
      </c>
      <c r="M38" t="s">
        <v>531</v>
      </c>
      <c r="N38" t="s">
        <v>342</v>
      </c>
      <c r="O38" t="s">
        <v>344</v>
      </c>
      <c r="P38" t="s">
        <v>14306</v>
      </c>
      <c r="Q38" t="s">
        <v>14307</v>
      </c>
    </row>
    <row r="39" spans="1:17" hidden="1">
      <c r="A39" t="s">
        <v>13836</v>
      </c>
      <c r="B39" t="s">
        <v>106</v>
      </c>
      <c r="C39" t="s">
        <v>214</v>
      </c>
      <c r="D39" t="s">
        <v>10</v>
      </c>
      <c r="E39" t="s">
        <v>894</v>
      </c>
      <c r="F39" t="s">
        <v>13837</v>
      </c>
      <c r="G39" t="s">
        <v>18</v>
      </c>
      <c r="H39" t="s">
        <v>11249</v>
      </c>
      <c r="J39" t="s">
        <v>19</v>
      </c>
      <c r="K39">
        <v>43836.768750000003</v>
      </c>
      <c r="M39" t="s">
        <v>896</v>
      </c>
      <c r="N39" t="s">
        <v>342</v>
      </c>
      <c r="O39" t="s">
        <v>346</v>
      </c>
      <c r="P39" t="s">
        <v>14308</v>
      </c>
      <c r="Q39" t="s">
        <v>14309</v>
      </c>
    </row>
    <row r="40" spans="1:17" hidden="1">
      <c r="A40" t="s">
        <v>13838</v>
      </c>
      <c r="B40" t="s">
        <v>9</v>
      </c>
      <c r="C40" t="s">
        <v>214</v>
      </c>
      <c r="D40" t="s">
        <v>20</v>
      </c>
      <c r="E40" t="s">
        <v>3951</v>
      </c>
      <c r="F40" t="s">
        <v>13839</v>
      </c>
      <c r="G40" t="s">
        <v>6306</v>
      </c>
      <c r="H40" t="s">
        <v>1918</v>
      </c>
      <c r="J40" t="s">
        <v>1919</v>
      </c>
      <c r="K40">
        <v>43836.798611111109</v>
      </c>
      <c r="M40" t="s">
        <v>395</v>
      </c>
      <c r="N40" t="s">
        <v>342</v>
      </c>
      <c r="O40" t="s">
        <v>347</v>
      </c>
      <c r="P40" t="s">
        <v>14310</v>
      </c>
      <c r="Q40" t="s">
        <v>749</v>
      </c>
    </row>
    <row r="41" spans="1:17" hidden="1">
      <c r="A41" t="s">
        <v>13840</v>
      </c>
      <c r="B41" t="s">
        <v>106</v>
      </c>
      <c r="C41" t="s">
        <v>214</v>
      </c>
      <c r="D41" t="s">
        <v>10</v>
      </c>
      <c r="E41" t="s">
        <v>73</v>
      </c>
      <c r="F41" t="s">
        <v>13841</v>
      </c>
      <c r="G41" t="s">
        <v>12</v>
      </c>
      <c r="H41" t="s">
        <v>220</v>
      </c>
      <c r="J41" t="s">
        <v>30</v>
      </c>
      <c r="K41">
        <v>43837.396527777775</v>
      </c>
      <c r="M41" t="s">
        <v>448</v>
      </c>
      <c r="N41" t="s">
        <v>342</v>
      </c>
      <c r="O41" t="s">
        <v>348</v>
      </c>
      <c r="P41" t="s">
        <v>7660</v>
      </c>
      <c r="Q41" t="s">
        <v>7801</v>
      </c>
    </row>
    <row r="42" spans="1:17" hidden="1">
      <c r="A42" t="s">
        <v>13842</v>
      </c>
      <c r="B42" t="s">
        <v>106</v>
      </c>
      <c r="C42" t="s">
        <v>214</v>
      </c>
      <c r="D42" t="s">
        <v>10</v>
      </c>
      <c r="E42" t="s">
        <v>174</v>
      </c>
      <c r="F42" t="s">
        <v>13843</v>
      </c>
      <c r="G42" t="s">
        <v>18</v>
      </c>
      <c r="H42" t="s">
        <v>116</v>
      </c>
      <c r="J42" t="s">
        <v>117</v>
      </c>
      <c r="K42">
        <v>43837.413888888892</v>
      </c>
      <c r="M42" t="s">
        <v>371</v>
      </c>
      <c r="N42" t="s">
        <v>342</v>
      </c>
      <c r="O42" t="s">
        <v>343</v>
      </c>
      <c r="P42" t="s">
        <v>103</v>
      </c>
      <c r="Q42" t="s">
        <v>749</v>
      </c>
    </row>
    <row r="43" spans="1:17" hidden="1">
      <c r="A43" t="s">
        <v>13844</v>
      </c>
      <c r="B43" t="s">
        <v>106</v>
      </c>
      <c r="C43" t="s">
        <v>214</v>
      </c>
      <c r="D43" t="s">
        <v>10</v>
      </c>
      <c r="E43" t="s">
        <v>127</v>
      </c>
      <c r="F43" t="s">
        <v>13845</v>
      </c>
      <c r="G43" t="s">
        <v>12</v>
      </c>
      <c r="H43" t="s">
        <v>157</v>
      </c>
      <c r="J43" t="s">
        <v>87</v>
      </c>
      <c r="K43">
        <v>43837.418749999997</v>
      </c>
      <c r="M43" t="s">
        <v>452</v>
      </c>
      <c r="N43" t="s">
        <v>342</v>
      </c>
      <c r="O43" t="s">
        <v>344</v>
      </c>
      <c r="P43" t="s">
        <v>14311</v>
      </c>
      <c r="Q43" t="s">
        <v>785</v>
      </c>
    </row>
    <row r="44" spans="1:17" hidden="1">
      <c r="A44" t="s">
        <v>13846</v>
      </c>
      <c r="B44" t="s">
        <v>106</v>
      </c>
      <c r="C44" t="s">
        <v>214</v>
      </c>
      <c r="D44" t="s">
        <v>10</v>
      </c>
      <c r="E44" t="s">
        <v>194</v>
      </c>
      <c r="F44" t="s">
        <v>13847</v>
      </c>
      <c r="G44" t="s">
        <v>12</v>
      </c>
      <c r="H44" t="s">
        <v>37</v>
      </c>
      <c r="J44" t="s">
        <v>16</v>
      </c>
      <c r="K44">
        <v>43837.421527777777</v>
      </c>
      <c r="M44" t="s">
        <v>411</v>
      </c>
      <c r="N44" t="s">
        <v>342</v>
      </c>
      <c r="O44" t="s">
        <v>344</v>
      </c>
      <c r="P44" t="s">
        <v>103</v>
      </c>
      <c r="Q44" t="s">
        <v>14312</v>
      </c>
    </row>
    <row r="45" spans="1:17" hidden="1">
      <c r="A45" t="s">
        <v>13848</v>
      </c>
      <c r="B45" t="s">
        <v>106</v>
      </c>
      <c r="C45" t="s">
        <v>214</v>
      </c>
      <c r="D45" t="s">
        <v>20</v>
      </c>
      <c r="E45" t="s">
        <v>10673</v>
      </c>
      <c r="F45" t="s">
        <v>13849</v>
      </c>
      <c r="G45" t="s">
        <v>18</v>
      </c>
      <c r="H45" t="s">
        <v>238</v>
      </c>
      <c r="J45" t="s">
        <v>110</v>
      </c>
      <c r="K45">
        <v>43837.427083333336</v>
      </c>
      <c r="M45" t="s">
        <v>10675</v>
      </c>
      <c r="N45" t="s">
        <v>342</v>
      </c>
      <c r="O45" t="s">
        <v>347</v>
      </c>
      <c r="P45" t="s">
        <v>14313</v>
      </c>
      <c r="Q45" t="s">
        <v>14314</v>
      </c>
    </row>
    <row r="46" spans="1:17" hidden="1">
      <c r="A46" t="s">
        <v>13850</v>
      </c>
      <c r="B46" t="s">
        <v>106</v>
      </c>
      <c r="C46" t="s">
        <v>214</v>
      </c>
      <c r="D46" t="s">
        <v>20</v>
      </c>
      <c r="E46" t="s">
        <v>8869</v>
      </c>
      <c r="F46" t="s">
        <v>13851</v>
      </c>
      <c r="G46" t="s">
        <v>12</v>
      </c>
      <c r="H46" t="s">
        <v>220</v>
      </c>
      <c r="J46" t="s">
        <v>30</v>
      </c>
      <c r="K46">
        <v>43837.468055555553</v>
      </c>
      <c r="M46" t="s">
        <v>8871</v>
      </c>
      <c r="N46" t="s">
        <v>342</v>
      </c>
      <c r="O46" t="s">
        <v>348</v>
      </c>
      <c r="P46" t="s">
        <v>6334</v>
      </c>
      <c r="Q46" t="s">
        <v>14315</v>
      </c>
    </row>
    <row r="47" spans="1:17" hidden="1">
      <c r="A47" t="s">
        <v>13852</v>
      </c>
      <c r="B47" t="s">
        <v>106</v>
      </c>
      <c r="C47" t="s">
        <v>214</v>
      </c>
      <c r="D47" t="s">
        <v>20</v>
      </c>
      <c r="E47" t="s">
        <v>363</v>
      </c>
      <c r="F47" t="s">
        <v>13853</v>
      </c>
      <c r="G47" t="s">
        <v>12</v>
      </c>
      <c r="H47" t="s">
        <v>62</v>
      </c>
      <c r="J47" t="s">
        <v>84</v>
      </c>
      <c r="K47">
        <v>43837.480555555558</v>
      </c>
      <c r="M47" t="s">
        <v>364</v>
      </c>
      <c r="N47" t="s">
        <v>342</v>
      </c>
      <c r="O47" t="s">
        <v>346</v>
      </c>
      <c r="P47" t="s">
        <v>11602</v>
      </c>
      <c r="Q47" t="s">
        <v>11602</v>
      </c>
    </row>
    <row r="48" spans="1:17" hidden="1">
      <c r="A48" t="s">
        <v>13854</v>
      </c>
      <c r="B48" t="s">
        <v>106</v>
      </c>
      <c r="C48" t="s">
        <v>214</v>
      </c>
      <c r="D48" t="s">
        <v>10</v>
      </c>
      <c r="E48" t="s">
        <v>1368</v>
      </c>
      <c r="F48" t="s">
        <v>13855</v>
      </c>
      <c r="G48" t="s">
        <v>6306</v>
      </c>
      <c r="H48" t="s">
        <v>1918</v>
      </c>
      <c r="J48" t="s">
        <v>1919</v>
      </c>
      <c r="K48">
        <v>43837.618055555555</v>
      </c>
      <c r="M48" t="s">
        <v>1370</v>
      </c>
      <c r="N48" t="s">
        <v>342</v>
      </c>
      <c r="O48" t="s">
        <v>347</v>
      </c>
      <c r="P48" t="s">
        <v>103</v>
      </c>
      <c r="Q48" t="s">
        <v>749</v>
      </c>
    </row>
    <row r="49" spans="1:17" hidden="1">
      <c r="A49" t="s">
        <v>13856</v>
      </c>
      <c r="B49" t="s">
        <v>15</v>
      </c>
      <c r="C49" t="s">
        <v>214</v>
      </c>
      <c r="D49" t="s">
        <v>10</v>
      </c>
      <c r="E49" t="s">
        <v>147</v>
      </c>
      <c r="F49" t="s">
        <v>13857</v>
      </c>
      <c r="G49" t="s">
        <v>18</v>
      </c>
      <c r="H49" t="s">
        <v>11249</v>
      </c>
      <c r="J49" t="s">
        <v>19</v>
      </c>
      <c r="K49">
        <v>43837.670138888891</v>
      </c>
      <c r="M49" t="s">
        <v>425</v>
      </c>
      <c r="N49" t="s">
        <v>342</v>
      </c>
      <c r="O49" t="s">
        <v>343</v>
      </c>
      <c r="P49" t="s">
        <v>103</v>
      </c>
      <c r="Q49" t="s">
        <v>749</v>
      </c>
    </row>
    <row r="50" spans="1:17" hidden="1">
      <c r="A50" t="s">
        <v>13858</v>
      </c>
      <c r="B50" t="s">
        <v>15</v>
      </c>
      <c r="C50" t="s">
        <v>214</v>
      </c>
      <c r="D50" t="s">
        <v>20</v>
      </c>
      <c r="E50" t="s">
        <v>641</v>
      </c>
      <c r="F50" t="s">
        <v>13859</v>
      </c>
      <c r="G50" t="s">
        <v>12</v>
      </c>
      <c r="H50" t="s">
        <v>11845</v>
      </c>
      <c r="J50" t="s">
        <v>53</v>
      </c>
      <c r="K50">
        <v>43837.709027777775</v>
      </c>
      <c r="M50" t="s">
        <v>675</v>
      </c>
      <c r="N50" t="s">
        <v>342</v>
      </c>
      <c r="O50" t="s">
        <v>343</v>
      </c>
      <c r="P50" t="s">
        <v>103</v>
      </c>
      <c r="Q50" t="s">
        <v>759</v>
      </c>
    </row>
    <row r="51" spans="1:17" hidden="1">
      <c r="A51" t="s">
        <v>13860</v>
      </c>
      <c r="B51" t="s">
        <v>106</v>
      </c>
      <c r="C51" t="s">
        <v>214</v>
      </c>
      <c r="D51" t="s">
        <v>20</v>
      </c>
      <c r="E51" t="s">
        <v>293</v>
      </c>
      <c r="F51" t="s">
        <v>13861</v>
      </c>
      <c r="G51" t="s">
        <v>18</v>
      </c>
      <c r="H51" t="s">
        <v>116</v>
      </c>
      <c r="J51" t="s">
        <v>117</v>
      </c>
      <c r="K51">
        <v>43837.760416666664</v>
      </c>
      <c r="M51" t="s">
        <v>390</v>
      </c>
      <c r="N51" t="s">
        <v>342</v>
      </c>
      <c r="O51" t="s">
        <v>343</v>
      </c>
      <c r="P51" t="s">
        <v>103</v>
      </c>
      <c r="Q51" t="s">
        <v>749</v>
      </c>
    </row>
    <row r="52" spans="1:17" hidden="1">
      <c r="A52" t="s">
        <v>13862</v>
      </c>
      <c r="B52" t="s">
        <v>15</v>
      </c>
      <c r="C52" t="s">
        <v>214</v>
      </c>
      <c r="D52" t="s">
        <v>20</v>
      </c>
      <c r="E52" t="s">
        <v>293</v>
      </c>
      <c r="F52" t="s">
        <v>13863</v>
      </c>
      <c r="G52" t="s">
        <v>12</v>
      </c>
      <c r="H52" t="s">
        <v>11845</v>
      </c>
      <c r="J52" t="s">
        <v>80</v>
      </c>
      <c r="K52">
        <v>43837.765972222223</v>
      </c>
      <c r="M52" t="s">
        <v>390</v>
      </c>
      <c r="N52" t="s">
        <v>342</v>
      </c>
      <c r="O52" t="s">
        <v>343</v>
      </c>
      <c r="P52" t="s">
        <v>103</v>
      </c>
      <c r="Q52" t="s">
        <v>749</v>
      </c>
    </row>
    <row r="53" spans="1:17" hidden="1">
      <c r="A53" t="s">
        <v>13864</v>
      </c>
      <c r="B53" t="s">
        <v>106</v>
      </c>
      <c r="C53" t="s">
        <v>214</v>
      </c>
      <c r="D53" t="s">
        <v>10</v>
      </c>
      <c r="E53" t="s">
        <v>13865</v>
      </c>
      <c r="F53" t="s">
        <v>13866</v>
      </c>
      <c r="G53" t="s">
        <v>25</v>
      </c>
      <c r="H53" t="s">
        <v>26</v>
      </c>
      <c r="J53" t="s">
        <v>27</v>
      </c>
      <c r="K53">
        <v>43837.769444444442</v>
      </c>
      <c r="M53" t="s">
        <v>539</v>
      </c>
      <c r="N53" t="s">
        <v>342</v>
      </c>
      <c r="O53" t="s">
        <v>347</v>
      </c>
      <c r="P53" t="s">
        <v>103</v>
      </c>
      <c r="Q53" t="s">
        <v>759</v>
      </c>
    </row>
    <row r="54" spans="1:17" hidden="1">
      <c r="A54" t="s">
        <v>13867</v>
      </c>
      <c r="B54" t="s">
        <v>106</v>
      </c>
      <c r="C54" t="s">
        <v>214</v>
      </c>
      <c r="D54" t="s">
        <v>10</v>
      </c>
      <c r="E54" t="s">
        <v>11489</v>
      </c>
      <c r="F54" t="s">
        <v>13868</v>
      </c>
      <c r="G54" t="s">
        <v>12</v>
      </c>
      <c r="H54" t="s">
        <v>220</v>
      </c>
      <c r="J54" t="s">
        <v>30</v>
      </c>
      <c r="K54">
        <v>43838.40347222222</v>
      </c>
      <c r="M54" t="s">
        <v>11491</v>
      </c>
      <c r="N54" t="s">
        <v>342</v>
      </c>
      <c r="O54" t="s">
        <v>348</v>
      </c>
      <c r="P54" t="s">
        <v>14316</v>
      </c>
      <c r="Q54" t="s">
        <v>4176</v>
      </c>
    </row>
    <row r="55" spans="1:17" hidden="1">
      <c r="A55" t="s">
        <v>13869</v>
      </c>
      <c r="B55" t="s">
        <v>106</v>
      </c>
      <c r="C55" t="s">
        <v>214</v>
      </c>
      <c r="D55" t="s">
        <v>20</v>
      </c>
      <c r="E55" t="s">
        <v>13396</v>
      </c>
      <c r="F55" t="s">
        <v>13870</v>
      </c>
      <c r="G55" t="s">
        <v>18</v>
      </c>
      <c r="H55" t="s">
        <v>39</v>
      </c>
      <c r="J55" t="s">
        <v>11953</v>
      </c>
      <c r="K55">
        <v>43838.410416666666</v>
      </c>
      <c r="M55" t="s">
        <v>13745</v>
      </c>
      <c r="N55" t="s">
        <v>342</v>
      </c>
      <c r="O55" t="s">
        <v>346</v>
      </c>
      <c r="P55" t="s">
        <v>103</v>
      </c>
      <c r="Q55" t="s">
        <v>14317</v>
      </c>
    </row>
    <row r="56" spans="1:17" hidden="1">
      <c r="A56" t="s">
        <v>13871</v>
      </c>
      <c r="B56" t="s">
        <v>106</v>
      </c>
      <c r="C56" t="s">
        <v>214</v>
      </c>
      <c r="D56" t="s">
        <v>10</v>
      </c>
      <c r="E56" t="s">
        <v>76</v>
      </c>
      <c r="F56" t="s">
        <v>13872</v>
      </c>
      <c r="G56" t="s">
        <v>12</v>
      </c>
      <c r="H56" t="s">
        <v>1018</v>
      </c>
      <c r="J56" t="s">
        <v>224</v>
      </c>
      <c r="K56">
        <v>43838.411111111112</v>
      </c>
      <c r="M56" t="s">
        <v>531</v>
      </c>
      <c r="N56" t="s">
        <v>342</v>
      </c>
      <c r="O56" t="s">
        <v>347</v>
      </c>
      <c r="P56" t="s">
        <v>103</v>
      </c>
      <c r="Q56" t="s">
        <v>749</v>
      </c>
    </row>
    <row r="57" spans="1:17" hidden="1">
      <c r="A57" t="s">
        <v>13873</v>
      </c>
      <c r="B57" t="s">
        <v>106</v>
      </c>
      <c r="C57" t="s">
        <v>214</v>
      </c>
      <c r="D57" t="s">
        <v>20</v>
      </c>
      <c r="E57" t="s">
        <v>8869</v>
      </c>
      <c r="F57" t="s">
        <v>13874</v>
      </c>
      <c r="G57" t="s">
        <v>12</v>
      </c>
      <c r="H57" t="s">
        <v>220</v>
      </c>
      <c r="J57" t="s">
        <v>30</v>
      </c>
      <c r="K57">
        <v>43838.415972222225</v>
      </c>
      <c r="M57" t="s">
        <v>8871</v>
      </c>
      <c r="N57" t="s">
        <v>342</v>
      </c>
      <c r="O57" t="s">
        <v>348</v>
      </c>
      <c r="P57" t="s">
        <v>14318</v>
      </c>
      <c r="Q57" t="s">
        <v>1671</v>
      </c>
    </row>
    <row r="58" spans="1:17" hidden="1">
      <c r="A58" t="s">
        <v>13875</v>
      </c>
      <c r="B58" t="s">
        <v>106</v>
      </c>
      <c r="C58" t="s">
        <v>214</v>
      </c>
      <c r="D58" t="s">
        <v>10</v>
      </c>
      <c r="E58" t="s">
        <v>2128</v>
      </c>
      <c r="F58" t="s">
        <v>13876</v>
      </c>
      <c r="G58" t="s">
        <v>12</v>
      </c>
      <c r="H58" t="s">
        <v>205</v>
      </c>
      <c r="J58" t="s">
        <v>16</v>
      </c>
      <c r="K58">
        <v>43838.433333333334</v>
      </c>
      <c r="M58" t="s">
        <v>2126</v>
      </c>
      <c r="N58" t="s">
        <v>357</v>
      </c>
      <c r="O58" t="s">
        <v>718</v>
      </c>
      <c r="P58" t="s">
        <v>14319</v>
      </c>
      <c r="Q58" t="s">
        <v>14320</v>
      </c>
    </row>
    <row r="59" spans="1:17" hidden="1">
      <c r="A59" t="s">
        <v>13877</v>
      </c>
      <c r="B59" t="s">
        <v>9</v>
      </c>
      <c r="C59" t="s">
        <v>214</v>
      </c>
      <c r="D59" t="s">
        <v>10</v>
      </c>
      <c r="E59" t="s">
        <v>151</v>
      </c>
      <c r="F59" t="s">
        <v>13878</v>
      </c>
      <c r="G59" t="s">
        <v>18</v>
      </c>
      <c r="H59" t="s">
        <v>156</v>
      </c>
      <c r="J59" t="s">
        <v>144</v>
      </c>
      <c r="K59">
        <v>43838.459722222222</v>
      </c>
      <c r="M59" t="s">
        <v>539</v>
      </c>
      <c r="N59" t="s">
        <v>342</v>
      </c>
      <c r="O59" t="s">
        <v>346</v>
      </c>
      <c r="P59" t="s">
        <v>103</v>
      </c>
      <c r="Q59" t="s">
        <v>14321</v>
      </c>
    </row>
    <row r="60" spans="1:17" hidden="1">
      <c r="A60" t="s">
        <v>13879</v>
      </c>
      <c r="B60" t="s">
        <v>106</v>
      </c>
      <c r="C60" t="s">
        <v>214</v>
      </c>
      <c r="D60" t="s">
        <v>10</v>
      </c>
      <c r="E60" t="s">
        <v>160</v>
      </c>
      <c r="F60" t="s">
        <v>13880</v>
      </c>
      <c r="G60" t="s">
        <v>12</v>
      </c>
      <c r="H60" t="s">
        <v>220</v>
      </c>
      <c r="J60" t="s">
        <v>30</v>
      </c>
      <c r="K60">
        <v>43838.46875</v>
      </c>
      <c r="M60" t="s">
        <v>615</v>
      </c>
      <c r="N60" t="s">
        <v>342</v>
      </c>
      <c r="O60" t="s">
        <v>348</v>
      </c>
      <c r="P60" t="s">
        <v>7660</v>
      </c>
      <c r="Q60" t="s">
        <v>14322</v>
      </c>
    </row>
    <row r="61" spans="1:17" hidden="1">
      <c r="A61" t="s">
        <v>13881</v>
      </c>
      <c r="B61" t="s">
        <v>15</v>
      </c>
      <c r="C61" t="s">
        <v>214</v>
      </c>
      <c r="D61" t="s">
        <v>10</v>
      </c>
      <c r="E61" t="s">
        <v>321</v>
      </c>
      <c r="F61" t="s">
        <v>13882</v>
      </c>
      <c r="G61" t="s">
        <v>12</v>
      </c>
      <c r="H61" t="s">
        <v>11845</v>
      </c>
      <c r="J61" t="s">
        <v>237</v>
      </c>
      <c r="K61">
        <v>43838.475694444445</v>
      </c>
      <c r="M61" t="s">
        <v>13462</v>
      </c>
      <c r="N61" t="s">
        <v>342</v>
      </c>
      <c r="O61" t="s">
        <v>343</v>
      </c>
      <c r="P61" t="s">
        <v>103</v>
      </c>
      <c r="Q61" t="s">
        <v>749</v>
      </c>
    </row>
    <row r="62" spans="1:17" hidden="1">
      <c r="A62" t="s">
        <v>13883</v>
      </c>
      <c r="B62" t="s">
        <v>106</v>
      </c>
      <c r="C62" t="s">
        <v>214</v>
      </c>
      <c r="D62" t="s">
        <v>10</v>
      </c>
      <c r="E62" t="s">
        <v>698</v>
      </c>
      <c r="F62" t="s">
        <v>13884</v>
      </c>
      <c r="G62" t="s">
        <v>18</v>
      </c>
      <c r="H62" t="s">
        <v>109</v>
      </c>
      <c r="J62" t="s">
        <v>110</v>
      </c>
      <c r="K62">
        <v>43838.497916666667</v>
      </c>
      <c r="M62" t="s">
        <v>699</v>
      </c>
      <c r="N62" t="s">
        <v>342</v>
      </c>
      <c r="O62" t="s">
        <v>348</v>
      </c>
      <c r="P62" t="s">
        <v>14323</v>
      </c>
      <c r="Q62" t="s">
        <v>14323</v>
      </c>
    </row>
    <row r="63" spans="1:17" hidden="1">
      <c r="A63" t="s">
        <v>13885</v>
      </c>
      <c r="B63" t="s">
        <v>106</v>
      </c>
      <c r="C63" t="s">
        <v>214</v>
      </c>
      <c r="D63" t="s">
        <v>10</v>
      </c>
      <c r="E63" t="s">
        <v>726</v>
      </c>
      <c r="F63" t="s">
        <v>13886</v>
      </c>
      <c r="G63" t="s">
        <v>12</v>
      </c>
      <c r="H63" t="s">
        <v>65</v>
      </c>
      <c r="J63" t="s">
        <v>1149</v>
      </c>
      <c r="K63">
        <v>43838.534722222219</v>
      </c>
      <c r="M63" t="s">
        <v>727</v>
      </c>
      <c r="N63" t="s">
        <v>342</v>
      </c>
      <c r="O63" t="s">
        <v>347</v>
      </c>
      <c r="P63" t="s">
        <v>14324</v>
      </c>
      <c r="Q63" t="s">
        <v>14325</v>
      </c>
    </row>
    <row r="64" spans="1:17" hidden="1">
      <c r="A64" t="s">
        <v>13887</v>
      </c>
      <c r="B64" t="s">
        <v>106</v>
      </c>
      <c r="C64" t="s">
        <v>214</v>
      </c>
      <c r="D64" t="s">
        <v>10</v>
      </c>
      <c r="E64" t="s">
        <v>13888</v>
      </c>
      <c r="F64" t="s">
        <v>13889</v>
      </c>
      <c r="G64" t="s">
        <v>18</v>
      </c>
      <c r="H64" t="s">
        <v>9906</v>
      </c>
      <c r="J64" t="s">
        <v>101</v>
      </c>
      <c r="K64">
        <v>43838.627083333333</v>
      </c>
      <c r="M64" t="s">
        <v>14326</v>
      </c>
      <c r="N64" t="s">
        <v>342</v>
      </c>
      <c r="O64" t="s">
        <v>344</v>
      </c>
      <c r="P64" t="s">
        <v>103</v>
      </c>
      <c r="Q64" t="s">
        <v>14327</v>
      </c>
    </row>
    <row r="65" spans="1:17" hidden="1">
      <c r="A65" t="s">
        <v>13890</v>
      </c>
      <c r="B65" t="s">
        <v>9</v>
      </c>
      <c r="C65" t="s">
        <v>214</v>
      </c>
      <c r="D65" t="s">
        <v>10</v>
      </c>
      <c r="E65" t="s">
        <v>12049</v>
      </c>
      <c r="F65" t="s">
        <v>13891</v>
      </c>
      <c r="G65" t="s">
        <v>18</v>
      </c>
      <c r="H65" t="s">
        <v>156</v>
      </c>
      <c r="J65" t="s">
        <v>144</v>
      </c>
      <c r="K65">
        <v>43838.644444444442</v>
      </c>
      <c r="M65" t="s">
        <v>12051</v>
      </c>
      <c r="N65" t="s">
        <v>342</v>
      </c>
      <c r="O65" t="s">
        <v>346</v>
      </c>
      <c r="P65" t="s">
        <v>103</v>
      </c>
      <c r="Q65" t="s">
        <v>759</v>
      </c>
    </row>
    <row r="66" spans="1:17" hidden="1">
      <c r="A66" t="s">
        <v>13892</v>
      </c>
      <c r="B66" t="s">
        <v>106</v>
      </c>
      <c r="C66" t="s">
        <v>214</v>
      </c>
      <c r="D66" t="s">
        <v>20</v>
      </c>
      <c r="E66" t="s">
        <v>12294</v>
      </c>
      <c r="F66" t="s">
        <v>13893</v>
      </c>
      <c r="G66" t="s">
        <v>6306</v>
      </c>
      <c r="H66" t="s">
        <v>12296</v>
      </c>
      <c r="J66" t="s">
        <v>8811</v>
      </c>
      <c r="K66">
        <v>43838.707638888889</v>
      </c>
      <c r="M66" t="s">
        <v>12297</v>
      </c>
      <c r="N66" t="s">
        <v>342</v>
      </c>
      <c r="O66" t="s">
        <v>347</v>
      </c>
      <c r="P66" t="s">
        <v>103</v>
      </c>
      <c r="Q66" t="s">
        <v>14328</v>
      </c>
    </row>
    <row r="67" spans="1:17" hidden="1">
      <c r="A67" t="s">
        <v>13894</v>
      </c>
      <c r="B67" t="s">
        <v>106</v>
      </c>
      <c r="C67" t="s">
        <v>214</v>
      </c>
      <c r="D67" t="s">
        <v>10</v>
      </c>
      <c r="E67" t="s">
        <v>289</v>
      </c>
      <c r="F67" t="s">
        <v>13895</v>
      </c>
      <c r="G67" t="s">
        <v>18</v>
      </c>
      <c r="H67" t="s">
        <v>39</v>
      </c>
      <c r="J67" t="s">
        <v>11953</v>
      </c>
      <c r="K67">
        <v>43838.71875</v>
      </c>
      <c r="M67" t="s">
        <v>11959</v>
      </c>
      <c r="N67" t="s">
        <v>342</v>
      </c>
      <c r="O67" t="s">
        <v>10880</v>
      </c>
      <c r="P67" t="s">
        <v>103</v>
      </c>
      <c r="Q67" t="s">
        <v>14329</v>
      </c>
    </row>
    <row r="68" spans="1:17" hidden="1">
      <c r="A68" t="s">
        <v>13896</v>
      </c>
      <c r="B68" t="s">
        <v>106</v>
      </c>
      <c r="C68" t="s">
        <v>214</v>
      </c>
      <c r="D68" t="s">
        <v>20</v>
      </c>
      <c r="E68" t="s">
        <v>331</v>
      </c>
      <c r="F68" t="s">
        <v>13897</v>
      </c>
      <c r="G68" t="s">
        <v>18</v>
      </c>
      <c r="H68" t="s">
        <v>11249</v>
      </c>
      <c r="J68" t="s">
        <v>19</v>
      </c>
      <c r="K68">
        <v>43838.726388888892</v>
      </c>
      <c r="M68" t="s">
        <v>430</v>
      </c>
      <c r="N68" t="s">
        <v>342</v>
      </c>
      <c r="O68" t="s">
        <v>347</v>
      </c>
      <c r="P68" t="s">
        <v>14330</v>
      </c>
      <c r="Q68" t="s">
        <v>14331</v>
      </c>
    </row>
    <row r="69" spans="1:17" hidden="1">
      <c r="A69" t="s">
        <v>13898</v>
      </c>
      <c r="B69" t="s">
        <v>106</v>
      </c>
      <c r="C69" t="s">
        <v>214</v>
      </c>
      <c r="D69" t="s">
        <v>20</v>
      </c>
      <c r="E69" t="s">
        <v>294</v>
      </c>
      <c r="F69" t="s">
        <v>13899</v>
      </c>
      <c r="G69" t="s">
        <v>12</v>
      </c>
      <c r="H69" t="s">
        <v>205</v>
      </c>
      <c r="J69" t="s">
        <v>16</v>
      </c>
      <c r="K69">
        <v>43838.750694444447</v>
      </c>
      <c r="M69" t="s">
        <v>538</v>
      </c>
      <c r="N69" t="s">
        <v>342</v>
      </c>
      <c r="O69" t="s">
        <v>344</v>
      </c>
      <c r="P69" t="s">
        <v>14332</v>
      </c>
      <c r="Q69" t="s">
        <v>14333</v>
      </c>
    </row>
    <row r="70" spans="1:17" hidden="1">
      <c r="A70" t="s">
        <v>13900</v>
      </c>
      <c r="B70" t="s">
        <v>106</v>
      </c>
      <c r="C70" t="s">
        <v>214</v>
      </c>
      <c r="D70" t="s">
        <v>10</v>
      </c>
      <c r="E70" t="s">
        <v>159</v>
      </c>
      <c r="F70" t="s">
        <v>13901</v>
      </c>
      <c r="G70" t="s">
        <v>12</v>
      </c>
      <c r="H70" t="s">
        <v>216</v>
      </c>
      <c r="J70" t="s">
        <v>45</v>
      </c>
      <c r="K70">
        <v>43838.754166666666</v>
      </c>
      <c r="M70" t="s">
        <v>450</v>
      </c>
      <c r="N70" t="s">
        <v>342</v>
      </c>
      <c r="O70" t="s">
        <v>343</v>
      </c>
      <c r="P70" t="s">
        <v>14334</v>
      </c>
      <c r="Q70" t="s">
        <v>14335</v>
      </c>
    </row>
    <row r="71" spans="1:17" hidden="1">
      <c r="A71" t="s">
        <v>13902</v>
      </c>
      <c r="B71" t="s">
        <v>106</v>
      </c>
      <c r="C71" t="s">
        <v>214</v>
      </c>
      <c r="D71" t="s">
        <v>20</v>
      </c>
      <c r="E71" t="s">
        <v>13903</v>
      </c>
      <c r="F71" t="s">
        <v>13904</v>
      </c>
      <c r="G71" t="s">
        <v>12</v>
      </c>
      <c r="H71" t="s">
        <v>205</v>
      </c>
      <c r="J71" t="s">
        <v>16</v>
      </c>
      <c r="K71">
        <v>43839.586805555555</v>
      </c>
      <c r="M71" t="s">
        <v>14336</v>
      </c>
      <c r="N71" t="s">
        <v>342</v>
      </c>
      <c r="O71" t="s">
        <v>740</v>
      </c>
      <c r="P71" t="s">
        <v>14337</v>
      </c>
      <c r="Q71" t="s">
        <v>14338</v>
      </c>
    </row>
    <row r="72" spans="1:17" hidden="1">
      <c r="A72" t="s">
        <v>13905</v>
      </c>
      <c r="B72" t="s">
        <v>106</v>
      </c>
      <c r="C72" t="s">
        <v>214</v>
      </c>
      <c r="D72" t="s">
        <v>10</v>
      </c>
      <c r="E72" t="s">
        <v>188</v>
      </c>
      <c r="F72" t="s">
        <v>13906</v>
      </c>
      <c r="G72" t="s">
        <v>18</v>
      </c>
      <c r="H72" t="s">
        <v>705</v>
      </c>
      <c r="J72" t="s">
        <v>40</v>
      </c>
      <c r="K72">
        <v>43839.597222222219</v>
      </c>
      <c r="M72" t="s">
        <v>623</v>
      </c>
      <c r="N72" t="s">
        <v>342</v>
      </c>
      <c r="O72" t="s">
        <v>344</v>
      </c>
      <c r="P72" t="s">
        <v>14339</v>
      </c>
      <c r="Q72" t="s">
        <v>14339</v>
      </c>
    </row>
    <row r="73" spans="1:17" hidden="1">
      <c r="A73" t="s">
        <v>13907</v>
      </c>
      <c r="B73" t="s">
        <v>106</v>
      </c>
      <c r="C73" t="s">
        <v>214</v>
      </c>
      <c r="D73" t="s">
        <v>10</v>
      </c>
      <c r="E73" t="s">
        <v>466</v>
      </c>
      <c r="F73" t="s">
        <v>13908</v>
      </c>
      <c r="G73" t="s">
        <v>12</v>
      </c>
      <c r="H73" t="s">
        <v>65</v>
      </c>
      <c r="J73" t="s">
        <v>202</v>
      </c>
      <c r="K73">
        <v>43839.606944444444</v>
      </c>
      <c r="M73" t="s">
        <v>467</v>
      </c>
      <c r="N73" t="s">
        <v>356</v>
      </c>
      <c r="O73" t="s">
        <v>346</v>
      </c>
      <c r="P73" t="s">
        <v>13658</v>
      </c>
      <c r="Q73" t="s">
        <v>14340</v>
      </c>
    </row>
    <row r="74" spans="1:17" hidden="1">
      <c r="A74" t="s">
        <v>13909</v>
      </c>
      <c r="B74" t="s">
        <v>106</v>
      </c>
      <c r="C74" t="s">
        <v>214</v>
      </c>
      <c r="D74" t="s">
        <v>10</v>
      </c>
      <c r="E74" t="s">
        <v>9731</v>
      </c>
      <c r="F74" t="s">
        <v>13910</v>
      </c>
      <c r="G74" t="s">
        <v>12</v>
      </c>
      <c r="H74" t="s">
        <v>2042</v>
      </c>
      <c r="J74" t="s">
        <v>54</v>
      </c>
      <c r="K74">
        <v>43839.609722222223</v>
      </c>
      <c r="M74" t="s">
        <v>9733</v>
      </c>
      <c r="N74" t="s">
        <v>342</v>
      </c>
      <c r="O74" t="s">
        <v>344</v>
      </c>
      <c r="P74" t="s">
        <v>14341</v>
      </c>
      <c r="Q74" t="s">
        <v>14342</v>
      </c>
    </row>
    <row r="75" spans="1:17" hidden="1">
      <c r="A75" t="s">
        <v>13911</v>
      </c>
      <c r="B75" t="s">
        <v>9</v>
      </c>
      <c r="C75" t="s">
        <v>214</v>
      </c>
      <c r="D75" t="s">
        <v>10</v>
      </c>
      <c r="E75" t="s">
        <v>1046</v>
      </c>
      <c r="F75" t="s">
        <v>13912</v>
      </c>
      <c r="G75" t="s">
        <v>6306</v>
      </c>
      <c r="H75" t="s">
        <v>1918</v>
      </c>
      <c r="J75" t="s">
        <v>1919</v>
      </c>
      <c r="K75">
        <v>43839.65</v>
      </c>
      <c r="M75" t="s">
        <v>1048</v>
      </c>
      <c r="N75" t="s">
        <v>342</v>
      </c>
      <c r="O75" t="s">
        <v>349</v>
      </c>
      <c r="P75" t="s">
        <v>103</v>
      </c>
      <c r="Q75" t="s">
        <v>14343</v>
      </c>
    </row>
    <row r="76" spans="1:17" hidden="1">
      <c r="A76" t="s">
        <v>13913</v>
      </c>
      <c r="B76" t="s">
        <v>106</v>
      </c>
      <c r="C76" t="s">
        <v>214</v>
      </c>
      <c r="D76" t="s">
        <v>20</v>
      </c>
      <c r="E76" t="s">
        <v>757</v>
      </c>
      <c r="F76" t="s">
        <v>13914</v>
      </c>
      <c r="G76" t="s">
        <v>12</v>
      </c>
      <c r="H76" t="s">
        <v>205</v>
      </c>
      <c r="J76" t="s">
        <v>16</v>
      </c>
      <c r="K76">
        <v>43840.411805555559</v>
      </c>
      <c r="M76" t="s">
        <v>758</v>
      </c>
      <c r="N76" t="s">
        <v>342</v>
      </c>
      <c r="O76" t="s">
        <v>347</v>
      </c>
      <c r="P76" t="s">
        <v>14344</v>
      </c>
      <c r="Q76" t="s">
        <v>14345</v>
      </c>
    </row>
    <row r="77" spans="1:17" hidden="1">
      <c r="A77" t="s">
        <v>13915</v>
      </c>
      <c r="B77" t="s">
        <v>106</v>
      </c>
      <c r="C77" t="s">
        <v>214</v>
      </c>
      <c r="D77" t="s">
        <v>20</v>
      </c>
      <c r="E77" t="s">
        <v>13916</v>
      </c>
      <c r="F77" t="s">
        <v>13917</v>
      </c>
      <c r="G77" t="s">
        <v>12</v>
      </c>
      <c r="H77" t="s">
        <v>205</v>
      </c>
      <c r="J77" t="s">
        <v>16</v>
      </c>
      <c r="K77">
        <v>43840.415277777778</v>
      </c>
      <c r="M77" t="s">
        <v>14346</v>
      </c>
      <c r="N77" t="s">
        <v>342</v>
      </c>
      <c r="O77" t="s">
        <v>347</v>
      </c>
      <c r="P77" t="s">
        <v>14347</v>
      </c>
      <c r="Q77" t="s">
        <v>13734</v>
      </c>
    </row>
    <row r="78" spans="1:17" hidden="1">
      <c r="A78" t="s">
        <v>13918</v>
      </c>
      <c r="B78" t="s">
        <v>106</v>
      </c>
      <c r="C78" t="s">
        <v>214</v>
      </c>
      <c r="D78" t="s">
        <v>10</v>
      </c>
      <c r="E78" t="s">
        <v>157</v>
      </c>
      <c r="F78" t="s">
        <v>13919</v>
      </c>
      <c r="G78" t="s">
        <v>12</v>
      </c>
      <c r="H78" t="s">
        <v>178</v>
      </c>
      <c r="J78" t="s">
        <v>58</v>
      </c>
      <c r="K78">
        <v>43840.425694444442</v>
      </c>
      <c r="M78" t="s">
        <v>529</v>
      </c>
      <c r="N78" t="s">
        <v>342</v>
      </c>
      <c r="O78" t="s">
        <v>348</v>
      </c>
      <c r="P78" t="s">
        <v>1066</v>
      </c>
      <c r="Q78" t="s">
        <v>805</v>
      </c>
    </row>
    <row r="79" spans="1:17" hidden="1">
      <c r="A79" t="s">
        <v>13920</v>
      </c>
      <c r="B79" t="s">
        <v>15</v>
      </c>
      <c r="C79" t="s">
        <v>214</v>
      </c>
      <c r="D79" t="s">
        <v>20</v>
      </c>
      <c r="E79" t="s">
        <v>265</v>
      </c>
      <c r="F79" t="s">
        <v>13921</v>
      </c>
      <c r="G79" t="s">
        <v>18</v>
      </c>
      <c r="H79" t="s">
        <v>156</v>
      </c>
      <c r="J79" t="s">
        <v>144</v>
      </c>
      <c r="K79">
        <v>43840.447916666664</v>
      </c>
      <c r="M79" t="s">
        <v>10384</v>
      </c>
      <c r="N79" t="s">
        <v>342</v>
      </c>
      <c r="O79" t="s">
        <v>343</v>
      </c>
      <c r="P79" t="s">
        <v>103</v>
      </c>
      <c r="Q79" t="s">
        <v>759</v>
      </c>
    </row>
    <row r="80" spans="1:17">
      <c r="A80" t="s">
        <v>13922</v>
      </c>
      <c r="B80" t="s">
        <v>106</v>
      </c>
      <c r="C80" t="s">
        <v>214</v>
      </c>
      <c r="D80" t="s">
        <v>20</v>
      </c>
      <c r="E80" t="s">
        <v>10602</v>
      </c>
      <c r="F80" t="s">
        <v>13923</v>
      </c>
      <c r="G80" t="s">
        <v>12</v>
      </c>
      <c r="H80" t="s">
        <v>216</v>
      </c>
      <c r="J80" t="s">
        <v>8525</v>
      </c>
      <c r="K80">
        <v>43840.498611111114</v>
      </c>
      <c r="M80" t="s">
        <v>10604</v>
      </c>
      <c r="N80" t="s">
        <v>342</v>
      </c>
      <c r="O80" t="s">
        <v>740</v>
      </c>
      <c r="P80" t="s">
        <v>12026</v>
      </c>
      <c r="Q80" t="s">
        <v>14348</v>
      </c>
    </row>
    <row r="81" spans="1:17" hidden="1">
      <c r="A81" t="s">
        <v>13924</v>
      </c>
      <c r="B81" t="s">
        <v>9</v>
      </c>
      <c r="C81" t="s">
        <v>214</v>
      </c>
      <c r="D81" t="s">
        <v>10</v>
      </c>
      <c r="E81" t="s">
        <v>13925</v>
      </c>
      <c r="F81" t="s">
        <v>13926</v>
      </c>
      <c r="G81" t="s">
        <v>12</v>
      </c>
      <c r="H81" t="s">
        <v>11845</v>
      </c>
      <c r="J81" t="s">
        <v>177</v>
      </c>
      <c r="K81">
        <v>43840.56527777778</v>
      </c>
      <c r="M81" t="s">
        <v>410</v>
      </c>
      <c r="N81" t="s">
        <v>342</v>
      </c>
      <c r="O81" t="s">
        <v>347</v>
      </c>
      <c r="P81" t="s">
        <v>103</v>
      </c>
      <c r="Q81" t="s">
        <v>749</v>
      </c>
    </row>
    <row r="82" spans="1:17" hidden="1">
      <c r="A82" t="s">
        <v>13927</v>
      </c>
      <c r="B82" t="s">
        <v>106</v>
      </c>
      <c r="C82" t="s">
        <v>214</v>
      </c>
      <c r="D82" t="s">
        <v>10</v>
      </c>
      <c r="E82" t="s">
        <v>76</v>
      </c>
      <c r="F82" t="s">
        <v>13928</v>
      </c>
      <c r="G82" t="s">
        <v>12</v>
      </c>
      <c r="H82" t="s">
        <v>1018</v>
      </c>
      <c r="J82" t="s">
        <v>224</v>
      </c>
      <c r="K82">
        <v>43840.586805555555</v>
      </c>
      <c r="M82" t="s">
        <v>531</v>
      </c>
      <c r="N82" t="s">
        <v>342</v>
      </c>
      <c r="O82" t="s">
        <v>347</v>
      </c>
      <c r="P82" t="s">
        <v>103</v>
      </c>
      <c r="Q82" t="s">
        <v>749</v>
      </c>
    </row>
    <row r="83" spans="1:17" hidden="1">
      <c r="A83" t="s">
        <v>13929</v>
      </c>
      <c r="B83" t="s">
        <v>106</v>
      </c>
      <c r="C83" t="s">
        <v>214</v>
      </c>
      <c r="D83" t="s">
        <v>10</v>
      </c>
      <c r="E83" t="s">
        <v>104</v>
      </c>
      <c r="F83" t="s">
        <v>13930</v>
      </c>
      <c r="G83" t="s">
        <v>18</v>
      </c>
      <c r="H83" t="s">
        <v>9906</v>
      </c>
      <c r="J83" t="s">
        <v>101</v>
      </c>
      <c r="K83">
        <v>43840.681250000001</v>
      </c>
      <c r="M83" t="s">
        <v>389</v>
      </c>
      <c r="N83" t="s">
        <v>342</v>
      </c>
      <c r="O83" t="s">
        <v>344</v>
      </c>
      <c r="P83" t="s">
        <v>14349</v>
      </c>
      <c r="Q83" t="s">
        <v>14349</v>
      </c>
    </row>
    <row r="84" spans="1:17" hidden="1">
      <c r="A84" t="s">
        <v>13931</v>
      </c>
      <c r="B84" t="s">
        <v>106</v>
      </c>
      <c r="C84" t="s">
        <v>214</v>
      </c>
      <c r="D84" t="s">
        <v>10</v>
      </c>
      <c r="E84" t="s">
        <v>4750</v>
      </c>
      <c r="F84" t="s">
        <v>13932</v>
      </c>
      <c r="G84" t="s">
        <v>12</v>
      </c>
      <c r="H84" t="s">
        <v>220</v>
      </c>
      <c r="J84" t="s">
        <v>30</v>
      </c>
      <c r="K84">
        <v>43840.720138888886</v>
      </c>
      <c r="M84" t="s">
        <v>472</v>
      </c>
      <c r="N84" t="s">
        <v>342</v>
      </c>
      <c r="O84" t="s">
        <v>348</v>
      </c>
      <c r="P84" t="s">
        <v>14350</v>
      </c>
      <c r="Q84" t="s">
        <v>14351</v>
      </c>
    </row>
    <row r="85" spans="1:17" hidden="1">
      <c r="A85" t="s">
        <v>13933</v>
      </c>
      <c r="B85" t="s">
        <v>15</v>
      </c>
      <c r="C85" t="s">
        <v>214</v>
      </c>
      <c r="D85" t="s">
        <v>10</v>
      </c>
      <c r="E85" t="s">
        <v>13934</v>
      </c>
      <c r="F85" t="s">
        <v>13935</v>
      </c>
      <c r="G85" t="s">
        <v>12</v>
      </c>
      <c r="H85" t="s">
        <v>205</v>
      </c>
      <c r="J85" t="s">
        <v>16</v>
      </c>
      <c r="K85">
        <v>43840.732638888891</v>
      </c>
      <c r="M85" t="s">
        <v>14352</v>
      </c>
      <c r="N85" t="s">
        <v>342</v>
      </c>
      <c r="O85" t="s">
        <v>346</v>
      </c>
      <c r="P85" t="s">
        <v>103</v>
      </c>
      <c r="Q85" t="s">
        <v>749</v>
      </c>
    </row>
    <row r="86" spans="1:17" hidden="1">
      <c r="A86" t="s">
        <v>13936</v>
      </c>
      <c r="B86" t="s">
        <v>106</v>
      </c>
      <c r="C86" t="s">
        <v>214</v>
      </c>
      <c r="D86" t="s">
        <v>20</v>
      </c>
      <c r="E86" t="s">
        <v>6007</v>
      </c>
      <c r="F86" t="s">
        <v>13937</v>
      </c>
      <c r="G86" t="s">
        <v>18</v>
      </c>
      <c r="H86" t="s">
        <v>116</v>
      </c>
      <c r="J86" t="s">
        <v>117</v>
      </c>
      <c r="K86">
        <v>43840.734027777777</v>
      </c>
      <c r="M86" t="s">
        <v>6009</v>
      </c>
      <c r="N86" t="s">
        <v>342</v>
      </c>
      <c r="O86" t="s">
        <v>344</v>
      </c>
      <c r="P86" t="s">
        <v>103</v>
      </c>
      <c r="Q86" t="s">
        <v>14353</v>
      </c>
    </row>
    <row r="87" spans="1:17" hidden="1">
      <c r="A87" t="s">
        <v>13938</v>
      </c>
      <c r="B87" t="s">
        <v>15</v>
      </c>
      <c r="C87" t="s">
        <v>214</v>
      </c>
      <c r="D87" t="s">
        <v>10</v>
      </c>
      <c r="E87" t="s">
        <v>706</v>
      </c>
      <c r="F87" t="s">
        <v>13939</v>
      </c>
      <c r="G87" t="s">
        <v>18</v>
      </c>
      <c r="H87" t="s">
        <v>11249</v>
      </c>
      <c r="J87" t="s">
        <v>19</v>
      </c>
      <c r="K87">
        <v>43841.652777777781</v>
      </c>
      <c r="M87" t="s">
        <v>707</v>
      </c>
      <c r="N87" t="s">
        <v>342</v>
      </c>
      <c r="O87" t="s">
        <v>343</v>
      </c>
      <c r="P87" t="s">
        <v>103</v>
      </c>
      <c r="Q87" t="s">
        <v>749</v>
      </c>
    </row>
    <row r="88" spans="1:17" hidden="1">
      <c r="A88" t="s">
        <v>13940</v>
      </c>
      <c r="B88" t="s">
        <v>106</v>
      </c>
      <c r="C88" t="s">
        <v>214</v>
      </c>
      <c r="D88" t="s">
        <v>10</v>
      </c>
      <c r="E88" t="s">
        <v>478</v>
      </c>
      <c r="F88" t="s">
        <v>13941</v>
      </c>
      <c r="G88" t="s">
        <v>12</v>
      </c>
      <c r="H88" t="s">
        <v>220</v>
      </c>
      <c r="J88" t="s">
        <v>30</v>
      </c>
      <c r="K88">
        <v>43843.401388888888</v>
      </c>
      <c r="M88" t="s">
        <v>479</v>
      </c>
      <c r="N88" t="s">
        <v>342</v>
      </c>
      <c r="O88" t="s">
        <v>348</v>
      </c>
      <c r="P88" t="s">
        <v>14354</v>
      </c>
      <c r="Q88" t="s">
        <v>14355</v>
      </c>
    </row>
    <row r="89" spans="1:17" hidden="1">
      <c r="A89" t="s">
        <v>13942</v>
      </c>
      <c r="B89" t="s">
        <v>106</v>
      </c>
      <c r="C89" t="s">
        <v>214</v>
      </c>
      <c r="D89" t="s">
        <v>20</v>
      </c>
      <c r="E89" t="s">
        <v>8869</v>
      </c>
      <c r="F89" t="s">
        <v>13943</v>
      </c>
      <c r="G89" t="s">
        <v>12</v>
      </c>
      <c r="H89" t="s">
        <v>220</v>
      </c>
      <c r="J89" t="s">
        <v>30</v>
      </c>
      <c r="K89">
        <v>43843.413194444445</v>
      </c>
      <c r="M89" t="s">
        <v>8871</v>
      </c>
      <c r="N89" t="s">
        <v>342</v>
      </c>
      <c r="O89" t="s">
        <v>348</v>
      </c>
      <c r="P89" t="s">
        <v>6334</v>
      </c>
      <c r="Q89" t="s">
        <v>14356</v>
      </c>
    </row>
    <row r="90" spans="1:17" hidden="1">
      <c r="A90" t="s">
        <v>13944</v>
      </c>
      <c r="B90" t="s">
        <v>106</v>
      </c>
      <c r="C90" t="s">
        <v>214</v>
      </c>
      <c r="D90" t="s">
        <v>20</v>
      </c>
      <c r="E90" t="s">
        <v>13230</v>
      </c>
      <c r="F90" t="s">
        <v>13945</v>
      </c>
      <c r="G90" t="s">
        <v>12</v>
      </c>
      <c r="H90" t="s">
        <v>157</v>
      </c>
      <c r="J90" t="s">
        <v>87</v>
      </c>
      <c r="K90">
        <v>43843.416666666664</v>
      </c>
      <c r="M90" t="s">
        <v>13684</v>
      </c>
      <c r="N90" t="s">
        <v>342</v>
      </c>
      <c r="O90" t="s">
        <v>348</v>
      </c>
      <c r="P90" t="s">
        <v>14357</v>
      </c>
      <c r="Q90" t="s">
        <v>785</v>
      </c>
    </row>
    <row r="91" spans="1:17" hidden="1">
      <c r="A91" t="s">
        <v>13946</v>
      </c>
      <c r="B91" t="s">
        <v>106</v>
      </c>
      <c r="C91" t="s">
        <v>214</v>
      </c>
      <c r="D91" t="s">
        <v>10</v>
      </c>
      <c r="E91" t="s">
        <v>13947</v>
      </c>
      <c r="F91" t="s">
        <v>13948</v>
      </c>
      <c r="G91" t="s">
        <v>18</v>
      </c>
      <c r="H91" t="s">
        <v>238</v>
      </c>
      <c r="J91" t="s">
        <v>110</v>
      </c>
      <c r="K91">
        <v>43843.440972222219</v>
      </c>
      <c r="M91" t="s">
        <v>501</v>
      </c>
      <c r="N91" t="s">
        <v>353</v>
      </c>
      <c r="O91" t="s">
        <v>354</v>
      </c>
      <c r="P91" t="s">
        <v>103</v>
      </c>
      <c r="Q91" t="s">
        <v>2673</v>
      </c>
    </row>
    <row r="92" spans="1:17" hidden="1">
      <c r="A92" t="s">
        <v>13949</v>
      </c>
      <c r="B92" t="s">
        <v>106</v>
      </c>
      <c r="C92" t="s">
        <v>214</v>
      </c>
      <c r="D92" t="s">
        <v>20</v>
      </c>
      <c r="E92" t="s">
        <v>13950</v>
      </c>
      <c r="F92" t="s">
        <v>13951</v>
      </c>
      <c r="G92" t="s">
        <v>12</v>
      </c>
      <c r="H92" t="s">
        <v>205</v>
      </c>
      <c r="J92" t="s">
        <v>16</v>
      </c>
      <c r="K92">
        <v>43843.444444444445</v>
      </c>
      <c r="M92" t="s">
        <v>14358</v>
      </c>
      <c r="N92" t="s">
        <v>342</v>
      </c>
      <c r="O92" t="s">
        <v>739</v>
      </c>
      <c r="P92" t="s">
        <v>14359</v>
      </c>
      <c r="Q92" t="s">
        <v>14360</v>
      </c>
    </row>
    <row r="93" spans="1:17" hidden="1">
      <c r="A93" t="s">
        <v>13952</v>
      </c>
      <c r="B93" t="s">
        <v>106</v>
      </c>
      <c r="C93" t="s">
        <v>214</v>
      </c>
      <c r="D93" t="s">
        <v>10</v>
      </c>
      <c r="E93" t="s">
        <v>176</v>
      </c>
      <c r="F93" t="s">
        <v>13953</v>
      </c>
      <c r="G93" t="s">
        <v>18</v>
      </c>
      <c r="H93" t="s">
        <v>39</v>
      </c>
      <c r="J93" t="s">
        <v>11953</v>
      </c>
      <c r="K93">
        <v>43843.495833333334</v>
      </c>
      <c r="M93" t="s">
        <v>588</v>
      </c>
      <c r="N93" t="s">
        <v>342</v>
      </c>
      <c r="O93" t="s">
        <v>10880</v>
      </c>
      <c r="P93" t="s">
        <v>103</v>
      </c>
      <c r="Q93" t="s">
        <v>14361</v>
      </c>
    </row>
    <row r="94" spans="1:17" hidden="1">
      <c r="A94" t="s">
        <v>13954</v>
      </c>
      <c r="B94" t="s">
        <v>106</v>
      </c>
      <c r="C94" t="s">
        <v>214</v>
      </c>
      <c r="D94" t="s">
        <v>10</v>
      </c>
      <c r="E94" t="s">
        <v>8531</v>
      </c>
      <c r="F94" t="s">
        <v>13955</v>
      </c>
      <c r="G94" t="s">
        <v>18</v>
      </c>
      <c r="H94" t="s">
        <v>705</v>
      </c>
      <c r="J94" t="s">
        <v>40</v>
      </c>
      <c r="K94">
        <v>43843.49722222222</v>
      </c>
      <c r="M94" t="s">
        <v>8526</v>
      </c>
      <c r="N94" t="s">
        <v>342</v>
      </c>
      <c r="O94" t="s">
        <v>344</v>
      </c>
      <c r="P94" t="s">
        <v>14362</v>
      </c>
      <c r="Q94" t="s">
        <v>14363</v>
      </c>
    </row>
    <row r="95" spans="1:17" hidden="1">
      <c r="A95" t="s">
        <v>13956</v>
      </c>
      <c r="B95" t="s">
        <v>106</v>
      </c>
      <c r="C95" t="s">
        <v>214</v>
      </c>
      <c r="D95" t="s">
        <v>10</v>
      </c>
      <c r="E95" t="s">
        <v>76</v>
      </c>
      <c r="F95" t="s">
        <v>13957</v>
      </c>
      <c r="G95" t="s">
        <v>18</v>
      </c>
      <c r="H95" t="s">
        <v>116</v>
      </c>
      <c r="J95" t="s">
        <v>117</v>
      </c>
      <c r="K95">
        <v>43843.5</v>
      </c>
      <c r="M95" t="s">
        <v>531</v>
      </c>
      <c r="N95" t="s">
        <v>342</v>
      </c>
      <c r="O95" t="s">
        <v>343</v>
      </c>
      <c r="P95" t="s">
        <v>103</v>
      </c>
      <c r="Q95" t="s">
        <v>749</v>
      </c>
    </row>
    <row r="96" spans="1:17">
      <c r="A96" t="s">
        <v>13958</v>
      </c>
      <c r="B96" t="s">
        <v>106</v>
      </c>
      <c r="C96" t="s">
        <v>214</v>
      </c>
      <c r="D96" t="s">
        <v>10</v>
      </c>
      <c r="E96" t="s">
        <v>200</v>
      </c>
      <c r="F96" t="s">
        <v>13959</v>
      </c>
      <c r="G96" t="s">
        <v>12</v>
      </c>
      <c r="H96" t="s">
        <v>179</v>
      </c>
      <c r="J96" t="s">
        <v>58</v>
      </c>
      <c r="K96">
        <v>43843.557638888888</v>
      </c>
      <c r="M96" t="s">
        <v>383</v>
      </c>
      <c r="N96" t="s">
        <v>342</v>
      </c>
      <c r="O96" t="s">
        <v>740</v>
      </c>
      <c r="P96" t="s">
        <v>14364</v>
      </c>
      <c r="Q96" t="s">
        <v>14365</v>
      </c>
    </row>
    <row r="97" spans="1:17" hidden="1">
      <c r="A97" t="s">
        <v>13960</v>
      </c>
      <c r="B97" t="s">
        <v>106</v>
      </c>
      <c r="C97" t="s">
        <v>214</v>
      </c>
      <c r="D97" t="s">
        <v>20</v>
      </c>
      <c r="E97" t="s">
        <v>222</v>
      </c>
      <c r="F97" t="s">
        <v>13961</v>
      </c>
      <c r="G97" t="s">
        <v>12</v>
      </c>
      <c r="H97" t="s">
        <v>205</v>
      </c>
      <c r="J97" t="s">
        <v>16</v>
      </c>
      <c r="K97">
        <v>43843.557638888888</v>
      </c>
      <c r="M97" t="s">
        <v>551</v>
      </c>
      <c r="N97" t="s">
        <v>342</v>
      </c>
      <c r="O97" t="s">
        <v>739</v>
      </c>
      <c r="P97" t="s">
        <v>14359</v>
      </c>
      <c r="Q97" t="s">
        <v>14366</v>
      </c>
    </row>
    <row r="98" spans="1:17" hidden="1">
      <c r="A98" t="s">
        <v>13962</v>
      </c>
      <c r="B98" t="s">
        <v>106</v>
      </c>
      <c r="C98" t="s">
        <v>214</v>
      </c>
      <c r="D98" t="s">
        <v>20</v>
      </c>
      <c r="E98" t="s">
        <v>314</v>
      </c>
      <c r="F98" t="s">
        <v>13963</v>
      </c>
      <c r="G98" t="s">
        <v>12</v>
      </c>
      <c r="H98" t="s">
        <v>65</v>
      </c>
      <c r="J98" t="s">
        <v>386</v>
      </c>
      <c r="K98">
        <v>43843.611805555556</v>
      </c>
      <c r="M98" t="s">
        <v>656</v>
      </c>
      <c r="N98" t="s">
        <v>342</v>
      </c>
      <c r="O98" t="s">
        <v>343</v>
      </c>
      <c r="P98" t="s">
        <v>14367</v>
      </c>
      <c r="Q98" t="s">
        <v>14368</v>
      </c>
    </row>
    <row r="99" spans="1:17" hidden="1">
      <c r="A99" t="s">
        <v>13964</v>
      </c>
      <c r="B99" t="s">
        <v>106</v>
      </c>
      <c r="C99" t="s">
        <v>214</v>
      </c>
      <c r="D99" t="s">
        <v>10</v>
      </c>
      <c r="E99" t="s">
        <v>9007</v>
      </c>
      <c r="F99" t="s">
        <v>13965</v>
      </c>
      <c r="G99" t="s">
        <v>12</v>
      </c>
      <c r="H99" t="s">
        <v>178</v>
      </c>
      <c r="J99" t="s">
        <v>180</v>
      </c>
      <c r="K99">
        <v>43843.652777777781</v>
      </c>
      <c r="M99" t="s">
        <v>9009</v>
      </c>
      <c r="N99" t="s">
        <v>342</v>
      </c>
      <c r="O99" t="s">
        <v>349</v>
      </c>
      <c r="P99" t="s">
        <v>14369</v>
      </c>
      <c r="Q99" t="s">
        <v>14370</v>
      </c>
    </row>
    <row r="100" spans="1:17" hidden="1">
      <c r="A100" t="s">
        <v>13966</v>
      </c>
      <c r="B100" t="s">
        <v>15</v>
      </c>
      <c r="C100" t="s">
        <v>214</v>
      </c>
      <c r="D100" t="s">
        <v>10</v>
      </c>
      <c r="E100" t="s">
        <v>757</v>
      </c>
      <c r="F100" t="s">
        <v>13967</v>
      </c>
      <c r="G100" t="s">
        <v>12</v>
      </c>
      <c r="H100" t="s">
        <v>205</v>
      </c>
      <c r="J100" t="s">
        <v>16</v>
      </c>
      <c r="K100">
        <v>43843.718055555553</v>
      </c>
      <c r="M100" t="s">
        <v>758</v>
      </c>
      <c r="N100" t="s">
        <v>342</v>
      </c>
      <c r="O100" t="s">
        <v>344</v>
      </c>
      <c r="P100" t="s">
        <v>103</v>
      </c>
      <c r="Q100" t="s">
        <v>749</v>
      </c>
    </row>
    <row r="101" spans="1:17" hidden="1">
      <c r="A101" t="s">
        <v>13968</v>
      </c>
      <c r="B101" t="s">
        <v>9</v>
      </c>
      <c r="C101" t="s">
        <v>214</v>
      </c>
      <c r="D101" t="s">
        <v>10</v>
      </c>
      <c r="E101" t="s">
        <v>1046</v>
      </c>
      <c r="F101" t="s">
        <v>13969</v>
      </c>
      <c r="G101" t="s">
        <v>6306</v>
      </c>
      <c r="H101" t="s">
        <v>1918</v>
      </c>
      <c r="J101" t="s">
        <v>1919</v>
      </c>
      <c r="K101">
        <v>43843.71875</v>
      </c>
      <c r="M101" t="s">
        <v>1048</v>
      </c>
      <c r="N101" t="s">
        <v>342</v>
      </c>
      <c r="O101" t="s">
        <v>349</v>
      </c>
      <c r="P101" t="s">
        <v>103</v>
      </c>
      <c r="Q101" t="s">
        <v>14343</v>
      </c>
    </row>
    <row r="102" spans="1:17" hidden="1">
      <c r="A102" t="s">
        <v>13970</v>
      </c>
      <c r="B102" t="s">
        <v>9</v>
      </c>
      <c r="C102" t="s">
        <v>214</v>
      </c>
      <c r="D102" t="s">
        <v>10</v>
      </c>
      <c r="E102" t="s">
        <v>1368</v>
      </c>
      <c r="F102" t="s">
        <v>13971</v>
      </c>
      <c r="G102" t="s">
        <v>6306</v>
      </c>
      <c r="H102" t="s">
        <v>1918</v>
      </c>
      <c r="J102" t="s">
        <v>1919</v>
      </c>
      <c r="K102">
        <v>43843.72152777778</v>
      </c>
      <c r="M102" t="s">
        <v>1370</v>
      </c>
      <c r="N102" t="s">
        <v>342</v>
      </c>
      <c r="O102" t="s">
        <v>347</v>
      </c>
      <c r="P102" t="s">
        <v>103</v>
      </c>
      <c r="Q102" t="s">
        <v>5867</v>
      </c>
    </row>
    <row r="103" spans="1:17" hidden="1">
      <c r="A103" t="s">
        <v>13972</v>
      </c>
      <c r="B103" t="s">
        <v>196</v>
      </c>
      <c r="C103" t="s">
        <v>214</v>
      </c>
      <c r="D103" t="s">
        <v>10</v>
      </c>
      <c r="E103" t="s">
        <v>289</v>
      </c>
      <c r="F103" t="s">
        <v>13973</v>
      </c>
      <c r="G103" t="s">
        <v>18</v>
      </c>
      <c r="H103" t="s">
        <v>39</v>
      </c>
      <c r="J103" t="s">
        <v>11953</v>
      </c>
      <c r="K103">
        <v>43843.749305555553</v>
      </c>
      <c r="M103" t="s">
        <v>11959</v>
      </c>
      <c r="N103" t="s">
        <v>342</v>
      </c>
      <c r="O103" t="s">
        <v>343</v>
      </c>
      <c r="P103" t="s">
        <v>103</v>
      </c>
      <c r="Q103" t="s">
        <v>749</v>
      </c>
    </row>
    <row r="104" spans="1:17" hidden="1">
      <c r="A104" t="s">
        <v>13974</v>
      </c>
      <c r="B104" t="s">
        <v>15</v>
      </c>
      <c r="C104" t="s">
        <v>214</v>
      </c>
      <c r="D104" t="s">
        <v>10</v>
      </c>
      <c r="E104" t="s">
        <v>191</v>
      </c>
      <c r="F104" t="s">
        <v>13975</v>
      </c>
      <c r="G104" t="s">
        <v>12</v>
      </c>
      <c r="H104" t="s">
        <v>205</v>
      </c>
      <c r="J104" t="s">
        <v>16</v>
      </c>
      <c r="K104">
        <v>43844.445138888892</v>
      </c>
      <c r="M104" t="s">
        <v>435</v>
      </c>
      <c r="N104" t="s">
        <v>342</v>
      </c>
      <c r="O104" t="s">
        <v>344</v>
      </c>
      <c r="P104" t="s">
        <v>103</v>
      </c>
      <c r="Q104" t="s">
        <v>749</v>
      </c>
    </row>
    <row r="105" spans="1:17" hidden="1">
      <c r="A105" t="s">
        <v>13976</v>
      </c>
      <c r="B105" t="s">
        <v>106</v>
      </c>
      <c r="C105" t="s">
        <v>214</v>
      </c>
      <c r="D105" t="s">
        <v>20</v>
      </c>
      <c r="E105" t="s">
        <v>13977</v>
      </c>
      <c r="F105" t="s">
        <v>13978</v>
      </c>
      <c r="G105" t="s">
        <v>12</v>
      </c>
      <c r="H105" t="s">
        <v>11845</v>
      </c>
      <c r="J105" t="s">
        <v>177</v>
      </c>
      <c r="K105">
        <v>43844.469444444447</v>
      </c>
      <c r="M105" t="s">
        <v>14371</v>
      </c>
      <c r="N105" t="s">
        <v>342</v>
      </c>
      <c r="O105" t="s">
        <v>347</v>
      </c>
      <c r="P105" t="s">
        <v>103</v>
      </c>
      <c r="Q105" t="s">
        <v>14372</v>
      </c>
    </row>
    <row r="106" spans="1:17" hidden="1">
      <c r="A106" t="s">
        <v>13979</v>
      </c>
      <c r="B106" t="s">
        <v>106</v>
      </c>
      <c r="C106" t="s">
        <v>214</v>
      </c>
      <c r="D106" t="s">
        <v>20</v>
      </c>
      <c r="E106" t="s">
        <v>726</v>
      </c>
      <c r="F106" t="s">
        <v>13980</v>
      </c>
      <c r="G106" t="s">
        <v>12</v>
      </c>
      <c r="H106" t="s">
        <v>65</v>
      </c>
      <c r="J106" t="s">
        <v>92</v>
      </c>
      <c r="K106">
        <v>43844.49722222222</v>
      </c>
      <c r="M106" t="s">
        <v>727</v>
      </c>
      <c r="N106" t="s">
        <v>342</v>
      </c>
      <c r="O106" t="s">
        <v>347</v>
      </c>
      <c r="P106" t="s">
        <v>14373</v>
      </c>
      <c r="Q106" t="s">
        <v>14374</v>
      </c>
    </row>
    <row r="107" spans="1:17" hidden="1">
      <c r="A107" t="s">
        <v>13981</v>
      </c>
      <c r="B107" t="s">
        <v>305</v>
      </c>
      <c r="C107" t="s">
        <v>214</v>
      </c>
      <c r="D107" t="s">
        <v>20</v>
      </c>
      <c r="E107" t="s">
        <v>13982</v>
      </c>
      <c r="F107" t="s">
        <v>13983</v>
      </c>
      <c r="G107" t="s">
        <v>6306</v>
      </c>
      <c r="H107" t="s">
        <v>13984</v>
      </c>
      <c r="J107" t="s">
        <v>14257</v>
      </c>
      <c r="K107">
        <v>43844.575694444444</v>
      </c>
      <c r="M107" t="s">
        <v>14375</v>
      </c>
      <c r="N107" t="s">
        <v>342</v>
      </c>
      <c r="O107" t="s">
        <v>343</v>
      </c>
      <c r="P107" t="s">
        <v>103</v>
      </c>
      <c r="Q107" t="s">
        <v>759</v>
      </c>
    </row>
    <row r="108" spans="1:17" hidden="1">
      <c r="A108" t="s">
        <v>13985</v>
      </c>
      <c r="B108" t="s">
        <v>9</v>
      </c>
      <c r="C108" t="s">
        <v>214</v>
      </c>
      <c r="D108" t="s">
        <v>10</v>
      </c>
      <c r="E108" t="s">
        <v>13986</v>
      </c>
      <c r="F108" t="s">
        <v>13987</v>
      </c>
      <c r="G108" t="s">
        <v>25</v>
      </c>
      <c r="H108" t="s">
        <v>26</v>
      </c>
      <c r="J108" t="s">
        <v>27</v>
      </c>
      <c r="K108">
        <v>43844.586111111108</v>
      </c>
      <c r="M108" t="s">
        <v>14376</v>
      </c>
      <c r="N108" t="s">
        <v>342</v>
      </c>
      <c r="O108" t="s">
        <v>347</v>
      </c>
      <c r="P108" t="s">
        <v>14377</v>
      </c>
      <c r="Q108" t="s">
        <v>14377</v>
      </c>
    </row>
    <row r="109" spans="1:17" hidden="1">
      <c r="A109" t="s">
        <v>13988</v>
      </c>
      <c r="B109" t="s">
        <v>15</v>
      </c>
      <c r="C109" t="s">
        <v>214</v>
      </c>
      <c r="D109" t="s">
        <v>10</v>
      </c>
      <c r="E109" t="s">
        <v>125</v>
      </c>
      <c r="F109" t="s">
        <v>13989</v>
      </c>
      <c r="G109" t="s">
        <v>12</v>
      </c>
      <c r="H109" t="s">
        <v>11845</v>
      </c>
      <c r="J109" t="s">
        <v>80</v>
      </c>
      <c r="K109">
        <v>43844.602777777778</v>
      </c>
      <c r="M109" t="s">
        <v>396</v>
      </c>
      <c r="N109" t="s">
        <v>342</v>
      </c>
      <c r="O109" t="s">
        <v>343</v>
      </c>
      <c r="P109" t="s">
        <v>103</v>
      </c>
      <c r="Q109" t="s">
        <v>749</v>
      </c>
    </row>
    <row r="110" spans="1:17" hidden="1">
      <c r="A110" t="s">
        <v>13990</v>
      </c>
      <c r="B110" t="s">
        <v>9</v>
      </c>
      <c r="C110" t="s">
        <v>214</v>
      </c>
      <c r="D110" t="s">
        <v>20</v>
      </c>
      <c r="E110" t="s">
        <v>13991</v>
      </c>
      <c r="F110" t="s">
        <v>13992</v>
      </c>
      <c r="G110" t="s">
        <v>25</v>
      </c>
      <c r="H110" t="s">
        <v>26</v>
      </c>
      <c r="J110" t="s">
        <v>237</v>
      </c>
      <c r="K110">
        <v>43844.617361111108</v>
      </c>
      <c r="M110" t="s">
        <v>14378</v>
      </c>
      <c r="N110" t="s">
        <v>342</v>
      </c>
      <c r="O110" t="s">
        <v>347</v>
      </c>
      <c r="P110" t="s">
        <v>14379</v>
      </c>
      <c r="Q110" t="s">
        <v>14379</v>
      </c>
    </row>
    <row r="111" spans="1:17" hidden="1">
      <c r="A111" t="s">
        <v>13993</v>
      </c>
      <c r="B111" t="s">
        <v>106</v>
      </c>
      <c r="C111" t="s">
        <v>214</v>
      </c>
      <c r="D111" t="s">
        <v>10</v>
      </c>
      <c r="E111" t="s">
        <v>687</v>
      </c>
      <c r="F111" t="s">
        <v>13994</v>
      </c>
      <c r="G111" t="s">
        <v>12</v>
      </c>
      <c r="H111" t="s">
        <v>216</v>
      </c>
      <c r="J111" t="s">
        <v>45</v>
      </c>
      <c r="K111">
        <v>43844.677083333336</v>
      </c>
      <c r="M111" t="s">
        <v>677</v>
      </c>
      <c r="N111" t="s">
        <v>342</v>
      </c>
      <c r="O111" t="s">
        <v>10880</v>
      </c>
      <c r="P111" t="s">
        <v>14380</v>
      </c>
      <c r="Q111" t="s">
        <v>14381</v>
      </c>
    </row>
    <row r="112" spans="1:17" hidden="1">
      <c r="A112" t="s">
        <v>13995</v>
      </c>
      <c r="B112" t="s">
        <v>106</v>
      </c>
      <c r="C112" t="s">
        <v>214</v>
      </c>
      <c r="D112" t="s">
        <v>10</v>
      </c>
      <c r="E112" t="s">
        <v>789</v>
      </c>
      <c r="F112" t="s">
        <v>13996</v>
      </c>
      <c r="G112" t="s">
        <v>12</v>
      </c>
      <c r="H112" t="s">
        <v>220</v>
      </c>
      <c r="J112" t="s">
        <v>63</v>
      </c>
      <c r="K112">
        <v>43844.684027777781</v>
      </c>
      <c r="M112" t="s">
        <v>790</v>
      </c>
      <c r="N112" t="s">
        <v>342</v>
      </c>
      <c r="O112" t="s">
        <v>348</v>
      </c>
      <c r="P112" t="s">
        <v>14382</v>
      </c>
      <c r="Q112" t="s">
        <v>14383</v>
      </c>
    </row>
    <row r="113" spans="1:17">
      <c r="A113" t="s">
        <v>13997</v>
      </c>
      <c r="B113" t="s">
        <v>106</v>
      </c>
      <c r="C113" t="s">
        <v>214</v>
      </c>
      <c r="D113" t="s">
        <v>20</v>
      </c>
      <c r="E113" t="s">
        <v>8531</v>
      </c>
      <c r="F113" t="s">
        <v>13998</v>
      </c>
      <c r="G113" t="s">
        <v>12</v>
      </c>
      <c r="H113" t="s">
        <v>216</v>
      </c>
      <c r="J113" t="s">
        <v>8525</v>
      </c>
      <c r="K113">
        <v>43844.692361111112</v>
      </c>
      <c r="M113" t="s">
        <v>8526</v>
      </c>
      <c r="N113" t="s">
        <v>342</v>
      </c>
      <c r="O113" t="s">
        <v>740</v>
      </c>
      <c r="P113" t="s">
        <v>14384</v>
      </c>
      <c r="Q113" t="s">
        <v>14385</v>
      </c>
    </row>
    <row r="114" spans="1:17">
      <c r="A114" t="s">
        <v>13999</v>
      </c>
      <c r="B114" t="s">
        <v>106</v>
      </c>
      <c r="C114" t="s">
        <v>214</v>
      </c>
      <c r="D114" t="s">
        <v>20</v>
      </c>
      <c r="E114" t="s">
        <v>8531</v>
      </c>
      <c r="F114" t="s">
        <v>14000</v>
      </c>
      <c r="G114" t="s">
        <v>12</v>
      </c>
      <c r="H114" t="s">
        <v>216</v>
      </c>
      <c r="J114" t="s">
        <v>8525</v>
      </c>
      <c r="K114">
        <v>43844.693055555559</v>
      </c>
      <c r="M114" t="s">
        <v>8526</v>
      </c>
      <c r="N114" t="s">
        <v>342</v>
      </c>
      <c r="O114" t="s">
        <v>740</v>
      </c>
      <c r="P114" t="s">
        <v>14386</v>
      </c>
      <c r="Q114" t="s">
        <v>14387</v>
      </c>
    </row>
    <row r="115" spans="1:17">
      <c r="A115" t="s">
        <v>14001</v>
      </c>
      <c r="B115" t="s">
        <v>106</v>
      </c>
      <c r="C115" t="s">
        <v>214</v>
      </c>
      <c r="D115" t="s">
        <v>20</v>
      </c>
      <c r="E115" t="s">
        <v>8531</v>
      </c>
      <c r="F115" t="s">
        <v>14002</v>
      </c>
      <c r="G115" t="s">
        <v>12</v>
      </c>
      <c r="H115" t="s">
        <v>216</v>
      </c>
      <c r="J115" t="s">
        <v>8525</v>
      </c>
      <c r="K115">
        <v>43844.693749999999</v>
      </c>
      <c r="M115" t="s">
        <v>8526</v>
      </c>
      <c r="N115" t="s">
        <v>342</v>
      </c>
      <c r="O115" t="s">
        <v>740</v>
      </c>
      <c r="P115" t="s">
        <v>12026</v>
      </c>
      <c r="Q115" t="s">
        <v>14388</v>
      </c>
    </row>
    <row r="116" spans="1:17" hidden="1">
      <c r="A116" t="s">
        <v>14003</v>
      </c>
      <c r="B116" t="s">
        <v>106</v>
      </c>
      <c r="C116" t="s">
        <v>214</v>
      </c>
      <c r="D116" t="s">
        <v>10</v>
      </c>
      <c r="E116" t="s">
        <v>218</v>
      </c>
      <c r="F116" t="s">
        <v>14004</v>
      </c>
      <c r="G116" t="s">
        <v>18</v>
      </c>
      <c r="H116" t="s">
        <v>116</v>
      </c>
      <c r="J116" t="s">
        <v>117</v>
      </c>
      <c r="K116">
        <v>43844.78125</v>
      </c>
      <c r="M116" t="s">
        <v>873</v>
      </c>
      <c r="N116" t="s">
        <v>342</v>
      </c>
      <c r="O116" t="s">
        <v>343</v>
      </c>
      <c r="P116" t="s">
        <v>103</v>
      </c>
      <c r="Q116" t="s">
        <v>749</v>
      </c>
    </row>
    <row r="117" spans="1:17" hidden="1">
      <c r="A117" t="s">
        <v>14005</v>
      </c>
      <c r="B117" t="s">
        <v>106</v>
      </c>
      <c r="C117" t="s">
        <v>214</v>
      </c>
      <c r="D117" t="s">
        <v>20</v>
      </c>
      <c r="E117" t="s">
        <v>11206</v>
      </c>
      <c r="F117" t="s">
        <v>14006</v>
      </c>
      <c r="G117" t="s">
        <v>12</v>
      </c>
      <c r="H117" t="s">
        <v>65</v>
      </c>
      <c r="J117" t="s">
        <v>92</v>
      </c>
      <c r="K117">
        <v>43845.4</v>
      </c>
      <c r="M117" t="s">
        <v>11208</v>
      </c>
      <c r="N117" t="s">
        <v>342</v>
      </c>
      <c r="O117" t="s">
        <v>343</v>
      </c>
      <c r="P117" t="s">
        <v>14389</v>
      </c>
      <c r="Q117" t="s">
        <v>14390</v>
      </c>
    </row>
    <row r="118" spans="1:17" hidden="1">
      <c r="A118" t="s">
        <v>14007</v>
      </c>
      <c r="B118" t="s">
        <v>15</v>
      </c>
      <c r="C118" t="s">
        <v>214</v>
      </c>
      <c r="D118" t="s">
        <v>20</v>
      </c>
      <c r="E118" t="s">
        <v>173</v>
      </c>
      <c r="F118" t="s">
        <v>14008</v>
      </c>
      <c r="G118" t="s">
        <v>12</v>
      </c>
      <c r="H118" t="s">
        <v>216</v>
      </c>
      <c r="J118" t="s">
        <v>8525</v>
      </c>
      <c r="K118">
        <v>43845.416666666664</v>
      </c>
      <c r="M118" t="s">
        <v>375</v>
      </c>
      <c r="N118" t="s">
        <v>342</v>
      </c>
      <c r="O118" t="s">
        <v>343</v>
      </c>
      <c r="P118" t="s">
        <v>103</v>
      </c>
      <c r="Q118" t="s">
        <v>749</v>
      </c>
    </row>
    <row r="119" spans="1:17" hidden="1">
      <c r="A119" t="s">
        <v>14009</v>
      </c>
      <c r="B119" t="s">
        <v>106</v>
      </c>
      <c r="C119" t="s">
        <v>214</v>
      </c>
      <c r="D119" t="s">
        <v>10</v>
      </c>
      <c r="E119" t="s">
        <v>159</v>
      </c>
      <c r="F119" t="s">
        <v>14010</v>
      </c>
      <c r="G119" t="s">
        <v>12</v>
      </c>
      <c r="H119" t="s">
        <v>216</v>
      </c>
      <c r="J119" t="s">
        <v>115</v>
      </c>
      <c r="K119">
        <v>43845.429861111108</v>
      </c>
      <c r="M119" t="s">
        <v>450</v>
      </c>
      <c r="N119" t="s">
        <v>342</v>
      </c>
      <c r="O119" t="s">
        <v>348</v>
      </c>
      <c r="P119" t="s">
        <v>14391</v>
      </c>
      <c r="Q119" t="s">
        <v>14392</v>
      </c>
    </row>
    <row r="120" spans="1:17" hidden="1">
      <c r="A120" t="s">
        <v>14011</v>
      </c>
      <c r="B120" t="s">
        <v>106</v>
      </c>
      <c r="C120" t="s">
        <v>214</v>
      </c>
      <c r="D120" t="s">
        <v>20</v>
      </c>
      <c r="E120" t="s">
        <v>6823</v>
      </c>
      <c r="F120" t="s">
        <v>14012</v>
      </c>
      <c r="G120" t="s">
        <v>12</v>
      </c>
      <c r="H120" t="s">
        <v>11845</v>
      </c>
      <c r="J120" t="s">
        <v>53</v>
      </c>
      <c r="K120">
        <v>43845.438194444447</v>
      </c>
      <c r="M120" t="s">
        <v>6825</v>
      </c>
      <c r="N120" t="s">
        <v>342</v>
      </c>
      <c r="O120" t="s">
        <v>347</v>
      </c>
      <c r="P120" t="s">
        <v>103</v>
      </c>
      <c r="Q120" t="s">
        <v>14393</v>
      </c>
    </row>
    <row r="121" spans="1:17" hidden="1">
      <c r="A121" t="s">
        <v>14013</v>
      </c>
      <c r="B121" t="s">
        <v>106</v>
      </c>
      <c r="C121" t="s">
        <v>214</v>
      </c>
      <c r="D121" t="s">
        <v>10</v>
      </c>
      <c r="E121" t="s">
        <v>46</v>
      </c>
      <c r="F121" t="s">
        <v>14014</v>
      </c>
      <c r="G121" t="s">
        <v>12</v>
      </c>
      <c r="H121" t="s">
        <v>220</v>
      </c>
      <c r="J121" t="s">
        <v>30</v>
      </c>
      <c r="K121">
        <v>43845.445833333331</v>
      </c>
      <c r="M121" t="s">
        <v>600</v>
      </c>
      <c r="N121" t="s">
        <v>342</v>
      </c>
      <c r="O121" t="s">
        <v>348</v>
      </c>
      <c r="P121" t="s">
        <v>11284</v>
      </c>
      <c r="Q121" t="s">
        <v>14394</v>
      </c>
    </row>
    <row r="122" spans="1:17" hidden="1">
      <c r="A122" t="s">
        <v>14015</v>
      </c>
      <c r="B122" t="s">
        <v>9</v>
      </c>
      <c r="C122" t="s">
        <v>214</v>
      </c>
      <c r="D122" t="s">
        <v>10</v>
      </c>
      <c r="E122" t="s">
        <v>12875</v>
      </c>
      <c r="F122" t="s">
        <v>14016</v>
      </c>
      <c r="G122" t="s">
        <v>6306</v>
      </c>
      <c r="H122" t="s">
        <v>1918</v>
      </c>
      <c r="J122" t="s">
        <v>1919</v>
      </c>
      <c r="K122">
        <v>43845.470138888886</v>
      </c>
      <c r="M122" t="s">
        <v>13477</v>
      </c>
      <c r="N122" t="s">
        <v>342</v>
      </c>
      <c r="O122" t="s">
        <v>349</v>
      </c>
      <c r="P122" t="s">
        <v>103</v>
      </c>
      <c r="Q122" t="s">
        <v>14395</v>
      </c>
    </row>
    <row r="123" spans="1:17" hidden="1">
      <c r="A123" t="s">
        <v>14017</v>
      </c>
      <c r="B123" t="s">
        <v>106</v>
      </c>
      <c r="C123" t="s">
        <v>214</v>
      </c>
      <c r="D123" t="s">
        <v>10</v>
      </c>
      <c r="E123" t="s">
        <v>14018</v>
      </c>
      <c r="F123" t="s">
        <v>14019</v>
      </c>
      <c r="G123" t="s">
        <v>12</v>
      </c>
      <c r="H123" t="s">
        <v>157</v>
      </c>
      <c r="J123" t="s">
        <v>87</v>
      </c>
      <c r="K123">
        <v>43845.474999999999</v>
      </c>
      <c r="M123" t="s">
        <v>14396</v>
      </c>
      <c r="N123" t="s">
        <v>342</v>
      </c>
      <c r="O123" t="s">
        <v>344</v>
      </c>
      <c r="P123" t="s">
        <v>14397</v>
      </c>
      <c r="Q123" t="s">
        <v>805</v>
      </c>
    </row>
    <row r="124" spans="1:17" hidden="1">
      <c r="A124" t="s">
        <v>14020</v>
      </c>
      <c r="B124" t="s">
        <v>106</v>
      </c>
      <c r="C124" t="s">
        <v>214</v>
      </c>
      <c r="D124" t="s">
        <v>10</v>
      </c>
      <c r="E124" t="s">
        <v>14021</v>
      </c>
      <c r="F124" t="s">
        <v>14022</v>
      </c>
      <c r="G124" t="s">
        <v>102</v>
      </c>
      <c r="H124" t="s">
        <v>195</v>
      </c>
      <c r="J124" t="s">
        <v>257</v>
      </c>
      <c r="K124">
        <v>43845.577777777777</v>
      </c>
      <c r="M124" t="s">
        <v>14398</v>
      </c>
      <c r="N124" t="s">
        <v>342</v>
      </c>
      <c r="O124" t="s">
        <v>344</v>
      </c>
      <c r="P124" t="s">
        <v>103</v>
      </c>
      <c r="Q124" t="s">
        <v>14399</v>
      </c>
    </row>
    <row r="125" spans="1:17" hidden="1">
      <c r="A125" t="s">
        <v>14023</v>
      </c>
      <c r="B125" t="s">
        <v>106</v>
      </c>
      <c r="C125" t="s">
        <v>214</v>
      </c>
      <c r="D125" t="s">
        <v>10</v>
      </c>
      <c r="E125" t="s">
        <v>14024</v>
      </c>
      <c r="F125" t="s">
        <v>14025</v>
      </c>
      <c r="G125" t="s">
        <v>12</v>
      </c>
      <c r="H125" t="s">
        <v>179</v>
      </c>
      <c r="J125" t="s">
        <v>58</v>
      </c>
      <c r="K125">
        <v>43845.616666666669</v>
      </c>
      <c r="M125" t="s">
        <v>14400</v>
      </c>
      <c r="N125" t="s">
        <v>342</v>
      </c>
      <c r="O125" t="s">
        <v>348</v>
      </c>
      <c r="P125" t="s">
        <v>14401</v>
      </c>
      <c r="Q125" t="s">
        <v>14402</v>
      </c>
    </row>
    <row r="126" spans="1:17" hidden="1">
      <c r="A126" t="s">
        <v>14026</v>
      </c>
      <c r="B126" t="s">
        <v>106</v>
      </c>
      <c r="C126" t="s">
        <v>214</v>
      </c>
      <c r="D126" t="s">
        <v>20</v>
      </c>
      <c r="E126" t="s">
        <v>14027</v>
      </c>
      <c r="F126" t="s">
        <v>14028</v>
      </c>
      <c r="G126" t="s">
        <v>12</v>
      </c>
      <c r="H126" t="s">
        <v>205</v>
      </c>
      <c r="J126" t="s">
        <v>16</v>
      </c>
      <c r="K126">
        <v>43845.620833333334</v>
      </c>
      <c r="M126" t="s">
        <v>14403</v>
      </c>
      <c r="N126" t="s">
        <v>342</v>
      </c>
      <c r="O126" t="s">
        <v>739</v>
      </c>
      <c r="P126" t="s">
        <v>14359</v>
      </c>
      <c r="Q126" t="s">
        <v>14360</v>
      </c>
    </row>
    <row r="127" spans="1:17" hidden="1">
      <c r="A127" t="s">
        <v>14029</v>
      </c>
      <c r="B127" t="s">
        <v>305</v>
      </c>
      <c r="C127" t="s">
        <v>214</v>
      </c>
      <c r="D127" t="s">
        <v>10</v>
      </c>
      <c r="E127" t="s">
        <v>14030</v>
      </c>
      <c r="F127" t="s">
        <v>14031</v>
      </c>
      <c r="G127" t="s">
        <v>102</v>
      </c>
      <c r="H127" t="s">
        <v>211</v>
      </c>
      <c r="J127" t="s">
        <v>257</v>
      </c>
      <c r="K127">
        <v>43845.663194444445</v>
      </c>
      <c r="M127" t="s">
        <v>551</v>
      </c>
      <c r="N127" t="s">
        <v>342</v>
      </c>
      <c r="O127" t="s">
        <v>343</v>
      </c>
      <c r="P127" t="s">
        <v>103</v>
      </c>
      <c r="Q127" t="s">
        <v>759</v>
      </c>
    </row>
    <row r="128" spans="1:17" hidden="1">
      <c r="A128" t="s">
        <v>14032</v>
      </c>
      <c r="B128" t="s">
        <v>9</v>
      </c>
      <c r="C128" t="s">
        <v>214</v>
      </c>
      <c r="D128" t="s">
        <v>10</v>
      </c>
      <c r="E128" t="s">
        <v>1368</v>
      </c>
      <c r="F128" t="s">
        <v>14033</v>
      </c>
      <c r="G128" t="s">
        <v>6306</v>
      </c>
      <c r="H128" t="s">
        <v>1918</v>
      </c>
      <c r="J128" t="s">
        <v>1919</v>
      </c>
      <c r="K128">
        <v>43845.680555555555</v>
      </c>
      <c r="M128" t="s">
        <v>1370</v>
      </c>
      <c r="N128" t="s">
        <v>342</v>
      </c>
      <c r="O128" t="s">
        <v>349</v>
      </c>
      <c r="P128" t="s">
        <v>103</v>
      </c>
      <c r="Q128" t="s">
        <v>14404</v>
      </c>
    </row>
    <row r="129" spans="1:17" hidden="1">
      <c r="A129" t="s">
        <v>14034</v>
      </c>
      <c r="B129" t="s">
        <v>305</v>
      </c>
      <c r="C129" t="s">
        <v>214</v>
      </c>
      <c r="D129" t="s">
        <v>10</v>
      </c>
      <c r="E129" t="s">
        <v>14035</v>
      </c>
      <c r="F129" t="s">
        <v>14036</v>
      </c>
      <c r="G129" t="s">
        <v>6306</v>
      </c>
      <c r="H129" t="s">
        <v>13984</v>
      </c>
      <c r="J129" t="s">
        <v>14257</v>
      </c>
      <c r="K129">
        <v>43845.724305555559</v>
      </c>
      <c r="M129" t="s">
        <v>14405</v>
      </c>
      <c r="N129" t="s">
        <v>342</v>
      </c>
      <c r="O129" t="s">
        <v>343</v>
      </c>
      <c r="P129" t="s">
        <v>103</v>
      </c>
      <c r="Q129" t="s">
        <v>749</v>
      </c>
    </row>
    <row r="130" spans="1:17" hidden="1">
      <c r="A130" t="s">
        <v>14037</v>
      </c>
      <c r="B130" t="s">
        <v>305</v>
      </c>
      <c r="C130" t="s">
        <v>214</v>
      </c>
      <c r="D130" t="s">
        <v>10</v>
      </c>
      <c r="E130" t="s">
        <v>11045</v>
      </c>
      <c r="F130" t="s">
        <v>14038</v>
      </c>
      <c r="G130" t="s">
        <v>18</v>
      </c>
      <c r="H130" t="s">
        <v>116</v>
      </c>
      <c r="J130" t="s">
        <v>117</v>
      </c>
      <c r="K130">
        <v>43845.730555555558</v>
      </c>
      <c r="M130" t="s">
        <v>11047</v>
      </c>
      <c r="N130" t="s">
        <v>342</v>
      </c>
      <c r="O130" t="s">
        <v>343</v>
      </c>
      <c r="P130" t="s">
        <v>103</v>
      </c>
      <c r="Q130" t="s">
        <v>749</v>
      </c>
    </row>
    <row r="131" spans="1:17" hidden="1">
      <c r="A131" t="s">
        <v>14039</v>
      </c>
      <c r="B131" t="s">
        <v>9</v>
      </c>
      <c r="C131" t="s">
        <v>214</v>
      </c>
      <c r="D131" t="s">
        <v>10</v>
      </c>
      <c r="E131" t="s">
        <v>68</v>
      </c>
      <c r="F131" t="s">
        <v>14040</v>
      </c>
      <c r="G131" t="s">
        <v>6306</v>
      </c>
      <c r="H131" t="s">
        <v>1918</v>
      </c>
      <c r="J131" t="s">
        <v>1919</v>
      </c>
      <c r="K131">
        <v>43846.382638888892</v>
      </c>
      <c r="M131" t="s">
        <v>378</v>
      </c>
      <c r="N131" t="s">
        <v>342</v>
      </c>
      <c r="O131" t="s">
        <v>347</v>
      </c>
      <c r="P131" t="s">
        <v>103</v>
      </c>
      <c r="Q131" t="s">
        <v>749</v>
      </c>
    </row>
    <row r="132" spans="1:17" hidden="1">
      <c r="A132" t="s">
        <v>14041</v>
      </c>
      <c r="B132" t="s">
        <v>9</v>
      </c>
      <c r="C132" t="s">
        <v>214</v>
      </c>
      <c r="D132" t="s">
        <v>10</v>
      </c>
      <c r="E132" t="s">
        <v>13986</v>
      </c>
      <c r="F132" t="s">
        <v>14042</v>
      </c>
      <c r="G132" t="s">
        <v>25</v>
      </c>
      <c r="H132" t="s">
        <v>26</v>
      </c>
      <c r="J132" t="s">
        <v>27</v>
      </c>
      <c r="K132">
        <v>43846.395138888889</v>
      </c>
      <c r="M132" t="s">
        <v>14376</v>
      </c>
      <c r="N132" t="s">
        <v>342</v>
      </c>
      <c r="O132" t="s">
        <v>347</v>
      </c>
      <c r="P132" t="s">
        <v>14406</v>
      </c>
      <c r="Q132" t="s">
        <v>14406</v>
      </c>
    </row>
    <row r="133" spans="1:17" hidden="1">
      <c r="A133" t="s">
        <v>14043</v>
      </c>
      <c r="B133" t="s">
        <v>106</v>
      </c>
      <c r="C133" t="s">
        <v>214</v>
      </c>
      <c r="D133" t="s">
        <v>10</v>
      </c>
      <c r="E133" t="s">
        <v>328</v>
      </c>
      <c r="F133" t="s">
        <v>14044</v>
      </c>
      <c r="G133" t="s">
        <v>12</v>
      </c>
      <c r="H133" t="s">
        <v>220</v>
      </c>
      <c r="J133" t="s">
        <v>30</v>
      </c>
      <c r="K133">
        <v>43846.395833333336</v>
      </c>
      <c r="M133" t="s">
        <v>713</v>
      </c>
      <c r="N133" t="s">
        <v>342</v>
      </c>
      <c r="O133" t="s">
        <v>348</v>
      </c>
      <c r="P133" t="s">
        <v>14407</v>
      </c>
      <c r="Q133" t="s">
        <v>14408</v>
      </c>
    </row>
    <row r="134" spans="1:17" hidden="1">
      <c r="A134" t="s">
        <v>14045</v>
      </c>
      <c r="B134" t="s">
        <v>106</v>
      </c>
      <c r="C134" t="s">
        <v>214</v>
      </c>
      <c r="D134" t="s">
        <v>10</v>
      </c>
      <c r="E134" t="s">
        <v>2183</v>
      </c>
      <c r="F134" t="s">
        <v>14046</v>
      </c>
      <c r="G134" t="s">
        <v>12</v>
      </c>
      <c r="H134" t="s">
        <v>11845</v>
      </c>
      <c r="J134" t="s">
        <v>53</v>
      </c>
      <c r="K134">
        <v>43846.432638888888</v>
      </c>
      <c r="M134" t="s">
        <v>2181</v>
      </c>
      <c r="N134" t="s">
        <v>342</v>
      </c>
      <c r="O134" t="s">
        <v>347</v>
      </c>
      <c r="P134" t="s">
        <v>103</v>
      </c>
      <c r="Q134" t="s">
        <v>14409</v>
      </c>
    </row>
    <row r="135" spans="1:17" hidden="1">
      <c r="A135" t="s">
        <v>14047</v>
      </c>
      <c r="B135" t="s">
        <v>106</v>
      </c>
      <c r="C135" t="s">
        <v>214</v>
      </c>
      <c r="D135" t="s">
        <v>20</v>
      </c>
      <c r="E135" t="s">
        <v>13950</v>
      </c>
      <c r="F135" t="s">
        <v>14048</v>
      </c>
      <c r="G135" t="s">
        <v>12</v>
      </c>
      <c r="H135" t="s">
        <v>205</v>
      </c>
      <c r="J135" t="s">
        <v>16</v>
      </c>
      <c r="K135">
        <v>43846.438888888886</v>
      </c>
      <c r="M135" t="s">
        <v>14358</v>
      </c>
      <c r="N135" t="s">
        <v>342</v>
      </c>
      <c r="O135" t="s">
        <v>348</v>
      </c>
      <c r="P135" t="s">
        <v>14410</v>
      </c>
      <c r="Q135" t="s">
        <v>14411</v>
      </c>
    </row>
    <row r="136" spans="1:17" hidden="1">
      <c r="A136" t="s">
        <v>14049</v>
      </c>
      <c r="B136" t="s">
        <v>106</v>
      </c>
      <c r="C136" t="s">
        <v>214</v>
      </c>
      <c r="D136" t="s">
        <v>20</v>
      </c>
      <c r="E136" t="s">
        <v>59</v>
      </c>
      <c r="F136" t="s">
        <v>14050</v>
      </c>
      <c r="G136" t="s">
        <v>12</v>
      </c>
      <c r="H136" t="s">
        <v>216</v>
      </c>
      <c r="J136" t="s">
        <v>14258</v>
      </c>
      <c r="K136">
        <v>43846.601388888892</v>
      </c>
      <c r="M136" t="s">
        <v>14412</v>
      </c>
      <c r="N136" t="s">
        <v>342</v>
      </c>
      <c r="O136" t="s">
        <v>344</v>
      </c>
      <c r="P136" t="s">
        <v>14413</v>
      </c>
      <c r="Q136" t="s">
        <v>14414</v>
      </c>
    </row>
    <row r="137" spans="1:17">
      <c r="A137" t="s">
        <v>14051</v>
      </c>
      <c r="B137" t="s">
        <v>9</v>
      </c>
      <c r="C137" t="s">
        <v>214</v>
      </c>
      <c r="D137" t="s">
        <v>10</v>
      </c>
      <c r="E137" t="s">
        <v>698</v>
      </c>
      <c r="F137" t="s">
        <v>14052</v>
      </c>
      <c r="G137" t="s">
        <v>12</v>
      </c>
      <c r="H137" t="s">
        <v>13774</v>
      </c>
      <c r="J137" t="s">
        <v>58</v>
      </c>
      <c r="K137">
        <v>43846.541666666664</v>
      </c>
      <c r="M137" t="s">
        <v>699</v>
      </c>
      <c r="N137" t="s">
        <v>342</v>
      </c>
      <c r="O137" t="s">
        <v>740</v>
      </c>
      <c r="P137" t="s">
        <v>103</v>
      </c>
      <c r="Q137" t="s">
        <v>14415</v>
      </c>
    </row>
    <row r="138" spans="1:17" hidden="1">
      <c r="A138" t="s">
        <v>14053</v>
      </c>
      <c r="B138" t="s">
        <v>106</v>
      </c>
      <c r="C138" t="s">
        <v>214</v>
      </c>
      <c r="D138" t="s">
        <v>20</v>
      </c>
      <c r="E138" t="s">
        <v>8869</v>
      </c>
      <c r="F138" t="s">
        <v>14054</v>
      </c>
      <c r="G138" t="s">
        <v>12</v>
      </c>
      <c r="H138" t="s">
        <v>220</v>
      </c>
      <c r="J138" t="s">
        <v>30</v>
      </c>
      <c r="K138">
        <v>43846.586111111108</v>
      </c>
      <c r="M138" t="s">
        <v>8871</v>
      </c>
      <c r="N138" t="s">
        <v>342</v>
      </c>
      <c r="O138" t="s">
        <v>348</v>
      </c>
      <c r="P138" t="s">
        <v>6334</v>
      </c>
      <c r="Q138" t="s">
        <v>1671</v>
      </c>
    </row>
    <row r="139" spans="1:17" hidden="1">
      <c r="A139" t="s">
        <v>14055</v>
      </c>
      <c r="B139" t="s">
        <v>15</v>
      </c>
      <c r="C139" t="s">
        <v>214</v>
      </c>
      <c r="D139" t="s">
        <v>20</v>
      </c>
      <c r="E139" t="s">
        <v>167</v>
      </c>
      <c r="F139" t="s">
        <v>14056</v>
      </c>
      <c r="G139" t="s">
        <v>12</v>
      </c>
      <c r="H139" t="s">
        <v>556</v>
      </c>
      <c r="J139" t="s">
        <v>14</v>
      </c>
      <c r="K139">
        <v>43846.598611111112</v>
      </c>
      <c r="M139" t="s">
        <v>558</v>
      </c>
      <c r="N139" t="s">
        <v>342</v>
      </c>
      <c r="O139" t="s">
        <v>343</v>
      </c>
      <c r="P139" t="s">
        <v>103</v>
      </c>
      <c r="Q139" t="s">
        <v>749</v>
      </c>
    </row>
    <row r="140" spans="1:17" hidden="1">
      <c r="A140" t="s">
        <v>14057</v>
      </c>
      <c r="B140" t="s">
        <v>106</v>
      </c>
      <c r="C140" t="s">
        <v>214</v>
      </c>
      <c r="D140" t="s">
        <v>20</v>
      </c>
      <c r="E140" t="s">
        <v>10673</v>
      </c>
      <c r="F140" t="s">
        <v>14058</v>
      </c>
      <c r="G140" t="s">
        <v>12</v>
      </c>
      <c r="H140" t="s">
        <v>205</v>
      </c>
      <c r="J140" t="s">
        <v>16</v>
      </c>
      <c r="K140">
        <v>43846.620138888888</v>
      </c>
      <c r="M140" t="s">
        <v>10675</v>
      </c>
      <c r="N140" t="s">
        <v>342</v>
      </c>
      <c r="O140" t="s">
        <v>344</v>
      </c>
      <c r="P140" t="s">
        <v>14416</v>
      </c>
      <c r="Q140" t="s">
        <v>749</v>
      </c>
    </row>
    <row r="141" spans="1:17" hidden="1">
      <c r="A141" t="s">
        <v>14059</v>
      </c>
      <c r="B141" t="s">
        <v>9</v>
      </c>
      <c r="C141" t="s">
        <v>214</v>
      </c>
      <c r="D141" t="s">
        <v>10</v>
      </c>
      <c r="E141" t="s">
        <v>1046</v>
      </c>
      <c r="F141" t="s">
        <v>14060</v>
      </c>
      <c r="G141" t="s">
        <v>6306</v>
      </c>
      <c r="H141" t="s">
        <v>1918</v>
      </c>
      <c r="J141" t="s">
        <v>1919</v>
      </c>
      <c r="K141">
        <v>43846.632638888892</v>
      </c>
      <c r="M141" t="s">
        <v>1048</v>
      </c>
      <c r="N141" t="s">
        <v>342</v>
      </c>
      <c r="O141" t="s">
        <v>349</v>
      </c>
      <c r="P141" t="s">
        <v>103</v>
      </c>
      <c r="Q141" t="s">
        <v>14417</v>
      </c>
    </row>
    <row r="142" spans="1:17" hidden="1">
      <c r="A142" t="s">
        <v>14061</v>
      </c>
      <c r="B142" t="s">
        <v>15</v>
      </c>
      <c r="C142" t="s">
        <v>214</v>
      </c>
      <c r="D142" t="s">
        <v>10</v>
      </c>
      <c r="E142" t="s">
        <v>76</v>
      </c>
      <c r="F142" t="s">
        <v>14062</v>
      </c>
      <c r="G142" t="s">
        <v>12</v>
      </c>
      <c r="H142" t="s">
        <v>1018</v>
      </c>
      <c r="J142" t="s">
        <v>224</v>
      </c>
      <c r="K142">
        <v>43846.652777777781</v>
      </c>
      <c r="M142" t="s">
        <v>531</v>
      </c>
      <c r="N142" t="s">
        <v>342</v>
      </c>
      <c r="O142" t="s">
        <v>343</v>
      </c>
      <c r="P142" t="s">
        <v>103</v>
      </c>
      <c r="Q142" t="s">
        <v>749</v>
      </c>
    </row>
    <row r="143" spans="1:17" hidden="1">
      <c r="A143" t="s">
        <v>14063</v>
      </c>
      <c r="B143" t="s">
        <v>106</v>
      </c>
      <c r="C143" t="s">
        <v>214</v>
      </c>
      <c r="D143" t="s">
        <v>10</v>
      </c>
      <c r="E143" t="s">
        <v>8545</v>
      </c>
      <c r="F143" t="s">
        <v>14064</v>
      </c>
      <c r="G143" t="s">
        <v>12</v>
      </c>
      <c r="H143" t="s">
        <v>220</v>
      </c>
      <c r="J143" t="s">
        <v>30</v>
      </c>
      <c r="K143">
        <v>43846.654166666667</v>
      </c>
      <c r="M143" t="s">
        <v>8547</v>
      </c>
      <c r="N143" t="s">
        <v>342</v>
      </c>
      <c r="O143" t="s">
        <v>348</v>
      </c>
      <c r="P143" t="s">
        <v>7660</v>
      </c>
      <c r="Q143" t="s">
        <v>1671</v>
      </c>
    </row>
    <row r="144" spans="1:17" hidden="1">
      <c r="A144" t="s">
        <v>14065</v>
      </c>
      <c r="B144" t="s">
        <v>9</v>
      </c>
      <c r="C144" t="s">
        <v>214</v>
      </c>
      <c r="D144" t="s">
        <v>10</v>
      </c>
      <c r="E144" t="s">
        <v>11333</v>
      </c>
      <c r="F144" t="s">
        <v>14066</v>
      </c>
      <c r="G144" t="s">
        <v>6306</v>
      </c>
      <c r="H144" t="s">
        <v>14067</v>
      </c>
      <c r="J144" t="s">
        <v>234</v>
      </c>
      <c r="K144">
        <v>43846.690972222219</v>
      </c>
      <c r="M144" t="s">
        <v>11335</v>
      </c>
      <c r="N144" t="s">
        <v>353</v>
      </c>
      <c r="O144" t="s">
        <v>349</v>
      </c>
      <c r="P144" t="s">
        <v>103</v>
      </c>
      <c r="Q144" t="s">
        <v>14418</v>
      </c>
    </row>
    <row r="145" spans="1:17" hidden="1">
      <c r="A145" t="s">
        <v>14068</v>
      </c>
      <c r="B145" t="s">
        <v>9</v>
      </c>
      <c r="C145" t="s">
        <v>214</v>
      </c>
      <c r="D145" t="s">
        <v>20</v>
      </c>
      <c r="E145" t="s">
        <v>752</v>
      </c>
      <c r="F145" t="s">
        <v>14069</v>
      </c>
      <c r="G145" t="s">
        <v>25</v>
      </c>
      <c r="H145" t="s">
        <v>26</v>
      </c>
      <c r="J145" t="s">
        <v>27</v>
      </c>
      <c r="K145">
        <v>43846.71875</v>
      </c>
      <c r="M145" t="s">
        <v>753</v>
      </c>
      <c r="N145" t="s">
        <v>342</v>
      </c>
      <c r="O145" t="s">
        <v>347</v>
      </c>
      <c r="P145" t="s">
        <v>14419</v>
      </c>
      <c r="Q145" t="s">
        <v>14419</v>
      </c>
    </row>
    <row r="146" spans="1:17" hidden="1">
      <c r="A146" t="s">
        <v>14070</v>
      </c>
      <c r="B146" t="s">
        <v>106</v>
      </c>
      <c r="C146" t="s">
        <v>214</v>
      </c>
      <c r="D146" t="s">
        <v>10</v>
      </c>
      <c r="E146" t="s">
        <v>6823</v>
      </c>
      <c r="F146" t="s">
        <v>14071</v>
      </c>
      <c r="G146" t="s">
        <v>12</v>
      </c>
      <c r="H146" t="s">
        <v>11845</v>
      </c>
      <c r="J146" t="s">
        <v>53</v>
      </c>
      <c r="K146">
        <v>43846.722222222219</v>
      </c>
      <c r="M146" t="s">
        <v>6825</v>
      </c>
      <c r="N146" t="s">
        <v>342</v>
      </c>
      <c r="O146" t="s">
        <v>347</v>
      </c>
      <c r="P146" t="s">
        <v>103</v>
      </c>
      <c r="Q146" t="s">
        <v>14420</v>
      </c>
    </row>
    <row r="147" spans="1:17" hidden="1">
      <c r="A147" t="s">
        <v>14072</v>
      </c>
      <c r="B147" t="s">
        <v>196</v>
      </c>
      <c r="C147" t="s">
        <v>214</v>
      </c>
      <c r="D147" t="s">
        <v>10</v>
      </c>
      <c r="E147" t="s">
        <v>289</v>
      </c>
      <c r="F147" t="s">
        <v>14073</v>
      </c>
      <c r="G147" t="s">
        <v>18</v>
      </c>
      <c r="H147" t="s">
        <v>39</v>
      </c>
      <c r="J147" t="s">
        <v>11953</v>
      </c>
      <c r="K147">
        <v>43847.414583333331</v>
      </c>
      <c r="M147" t="s">
        <v>11959</v>
      </c>
      <c r="N147" t="s">
        <v>342</v>
      </c>
      <c r="O147" t="s">
        <v>343</v>
      </c>
      <c r="P147" t="s">
        <v>103</v>
      </c>
      <c r="Q147" t="s">
        <v>749</v>
      </c>
    </row>
    <row r="148" spans="1:17" hidden="1">
      <c r="A148" t="s">
        <v>14074</v>
      </c>
      <c r="B148" t="s">
        <v>106</v>
      </c>
      <c r="C148" t="s">
        <v>214</v>
      </c>
      <c r="D148" t="s">
        <v>20</v>
      </c>
      <c r="E148" t="s">
        <v>14075</v>
      </c>
      <c r="F148" t="s">
        <v>14076</v>
      </c>
      <c r="G148" t="s">
        <v>12</v>
      </c>
      <c r="H148" t="s">
        <v>220</v>
      </c>
      <c r="J148" t="s">
        <v>30</v>
      </c>
      <c r="K148">
        <v>43847.441666666666</v>
      </c>
      <c r="M148" t="s">
        <v>14421</v>
      </c>
      <c r="N148" t="s">
        <v>342</v>
      </c>
      <c r="O148" t="s">
        <v>348</v>
      </c>
      <c r="P148" t="s">
        <v>14407</v>
      </c>
      <c r="Q148" t="s">
        <v>13670</v>
      </c>
    </row>
    <row r="149" spans="1:17" hidden="1">
      <c r="A149" t="s">
        <v>14077</v>
      </c>
      <c r="B149" t="s">
        <v>305</v>
      </c>
      <c r="C149" t="s">
        <v>214</v>
      </c>
      <c r="D149" t="s">
        <v>10</v>
      </c>
      <c r="E149" t="s">
        <v>147</v>
      </c>
      <c r="F149" t="s">
        <v>14078</v>
      </c>
      <c r="G149" t="s">
        <v>18</v>
      </c>
      <c r="H149" t="s">
        <v>11249</v>
      </c>
      <c r="J149" t="s">
        <v>19</v>
      </c>
      <c r="K149">
        <v>43847.456944444442</v>
      </c>
      <c r="M149" t="s">
        <v>425</v>
      </c>
      <c r="N149" t="s">
        <v>342</v>
      </c>
      <c r="O149" t="s">
        <v>343</v>
      </c>
      <c r="P149" t="s">
        <v>103</v>
      </c>
      <c r="Q149" t="s">
        <v>749</v>
      </c>
    </row>
    <row r="150" spans="1:17" hidden="1">
      <c r="A150" t="s">
        <v>14079</v>
      </c>
      <c r="B150" t="s">
        <v>175</v>
      </c>
      <c r="C150" t="s">
        <v>214</v>
      </c>
      <c r="D150" t="s">
        <v>10</v>
      </c>
      <c r="E150" t="s">
        <v>219</v>
      </c>
      <c r="F150" t="s">
        <v>14080</v>
      </c>
      <c r="G150" t="s">
        <v>18</v>
      </c>
      <c r="H150" t="s">
        <v>103</v>
      </c>
      <c r="J150" t="s">
        <v>19</v>
      </c>
      <c r="K150">
        <v>43847.46875</v>
      </c>
      <c r="M150" t="s">
        <v>617</v>
      </c>
      <c r="N150" t="s">
        <v>342</v>
      </c>
      <c r="O150" t="s">
        <v>343</v>
      </c>
      <c r="P150" t="s">
        <v>103</v>
      </c>
      <c r="Q150" t="s">
        <v>749</v>
      </c>
    </row>
    <row r="151" spans="1:17" hidden="1">
      <c r="A151" t="s">
        <v>14081</v>
      </c>
      <c r="B151" t="s">
        <v>106</v>
      </c>
      <c r="C151" t="s">
        <v>214</v>
      </c>
      <c r="D151" t="s">
        <v>10</v>
      </c>
      <c r="E151" t="s">
        <v>11714</v>
      </c>
      <c r="F151" t="s">
        <v>14082</v>
      </c>
      <c r="G151" t="s">
        <v>18</v>
      </c>
      <c r="H151" t="s">
        <v>705</v>
      </c>
      <c r="J151" t="s">
        <v>40</v>
      </c>
      <c r="K151">
        <v>43847.479166666664</v>
      </c>
      <c r="M151" t="s">
        <v>11716</v>
      </c>
      <c r="N151" t="s">
        <v>342</v>
      </c>
      <c r="O151" t="s">
        <v>344</v>
      </c>
      <c r="P151" t="s">
        <v>14422</v>
      </c>
      <c r="Q151" t="s">
        <v>14422</v>
      </c>
    </row>
    <row r="152" spans="1:17" hidden="1">
      <c r="A152" t="s">
        <v>14083</v>
      </c>
      <c r="B152" t="s">
        <v>9</v>
      </c>
      <c r="C152" t="s">
        <v>214</v>
      </c>
      <c r="D152" t="s">
        <v>10</v>
      </c>
      <c r="E152" t="s">
        <v>219</v>
      </c>
      <c r="F152" t="s">
        <v>14080</v>
      </c>
      <c r="G152" t="s">
        <v>12</v>
      </c>
      <c r="H152" t="s">
        <v>13774</v>
      </c>
      <c r="J152" t="s">
        <v>58</v>
      </c>
      <c r="K152">
        <v>43847.48541666667</v>
      </c>
      <c r="M152" t="s">
        <v>617</v>
      </c>
      <c r="N152" t="s">
        <v>342</v>
      </c>
      <c r="O152" t="s">
        <v>347</v>
      </c>
      <c r="P152" t="s">
        <v>103</v>
      </c>
      <c r="Q152" t="s">
        <v>14423</v>
      </c>
    </row>
    <row r="153" spans="1:17" hidden="1">
      <c r="A153" t="s">
        <v>14084</v>
      </c>
      <c r="B153" t="s">
        <v>15</v>
      </c>
      <c r="C153" t="s">
        <v>214</v>
      </c>
      <c r="D153" t="s">
        <v>20</v>
      </c>
      <c r="E153" t="s">
        <v>6823</v>
      </c>
      <c r="F153" t="s">
        <v>14085</v>
      </c>
      <c r="G153" t="s">
        <v>12</v>
      </c>
      <c r="H153" t="s">
        <v>11845</v>
      </c>
      <c r="J153" t="s">
        <v>53</v>
      </c>
      <c r="K153">
        <v>43847.50277777778</v>
      </c>
      <c r="M153" t="s">
        <v>6825</v>
      </c>
      <c r="N153" t="s">
        <v>342</v>
      </c>
      <c r="O153" t="s">
        <v>343</v>
      </c>
      <c r="P153" t="s">
        <v>103</v>
      </c>
      <c r="Q153" t="s">
        <v>749</v>
      </c>
    </row>
    <row r="154" spans="1:17" hidden="1">
      <c r="A154" t="s">
        <v>14086</v>
      </c>
      <c r="B154" t="s">
        <v>106</v>
      </c>
      <c r="C154" t="s">
        <v>214</v>
      </c>
      <c r="D154" t="s">
        <v>10</v>
      </c>
      <c r="E154" t="s">
        <v>96</v>
      </c>
      <c r="F154" t="s">
        <v>14087</v>
      </c>
      <c r="G154" t="s">
        <v>12</v>
      </c>
      <c r="H154" t="s">
        <v>205</v>
      </c>
      <c r="J154" t="s">
        <v>16</v>
      </c>
      <c r="K154">
        <v>43847.570138888892</v>
      </c>
      <c r="M154" t="s">
        <v>393</v>
      </c>
      <c r="N154" t="s">
        <v>342</v>
      </c>
      <c r="O154" t="s">
        <v>738</v>
      </c>
      <c r="P154" t="s">
        <v>14424</v>
      </c>
      <c r="Q154" t="s">
        <v>14425</v>
      </c>
    </row>
    <row r="155" spans="1:17" hidden="1">
      <c r="A155" t="s">
        <v>14088</v>
      </c>
      <c r="B155" t="s">
        <v>15</v>
      </c>
      <c r="C155" t="s">
        <v>214</v>
      </c>
      <c r="D155" t="s">
        <v>10</v>
      </c>
      <c r="E155" t="s">
        <v>687</v>
      </c>
      <c r="F155" t="s">
        <v>14089</v>
      </c>
      <c r="G155" t="s">
        <v>12</v>
      </c>
      <c r="H155" t="s">
        <v>205</v>
      </c>
      <c r="J155" t="s">
        <v>16</v>
      </c>
      <c r="K155">
        <v>43847.573611111111</v>
      </c>
      <c r="M155" t="s">
        <v>677</v>
      </c>
      <c r="N155" t="s">
        <v>342</v>
      </c>
      <c r="O155" t="s">
        <v>344</v>
      </c>
      <c r="P155" t="s">
        <v>103</v>
      </c>
      <c r="Q155" t="s">
        <v>759</v>
      </c>
    </row>
    <row r="156" spans="1:17" hidden="1">
      <c r="A156" t="s">
        <v>14090</v>
      </c>
      <c r="B156" t="s">
        <v>106</v>
      </c>
      <c r="C156" t="s">
        <v>214</v>
      </c>
      <c r="D156" t="s">
        <v>20</v>
      </c>
      <c r="E156" t="s">
        <v>49</v>
      </c>
      <c r="F156" t="s">
        <v>14091</v>
      </c>
      <c r="G156" t="s">
        <v>12</v>
      </c>
      <c r="H156" t="s">
        <v>220</v>
      </c>
      <c r="J156" t="s">
        <v>30</v>
      </c>
      <c r="K156">
        <v>43847.579861111109</v>
      </c>
      <c r="M156" t="s">
        <v>499</v>
      </c>
      <c r="N156" t="s">
        <v>342</v>
      </c>
      <c r="O156" t="s">
        <v>348</v>
      </c>
      <c r="P156" t="s">
        <v>4262</v>
      </c>
      <c r="Q156" t="s">
        <v>14426</v>
      </c>
    </row>
    <row r="157" spans="1:17" hidden="1">
      <c r="A157" t="s">
        <v>14092</v>
      </c>
      <c r="B157" t="s">
        <v>305</v>
      </c>
      <c r="C157" t="s">
        <v>214</v>
      </c>
      <c r="D157" t="s">
        <v>10</v>
      </c>
      <c r="E157" t="s">
        <v>14093</v>
      </c>
      <c r="F157" t="s">
        <v>14094</v>
      </c>
      <c r="G157" t="s">
        <v>6306</v>
      </c>
      <c r="H157" t="s">
        <v>13984</v>
      </c>
      <c r="J157" t="s">
        <v>14257</v>
      </c>
      <c r="K157">
        <v>43847.597222222219</v>
      </c>
      <c r="M157" t="s">
        <v>14427</v>
      </c>
      <c r="N157" t="s">
        <v>342</v>
      </c>
      <c r="O157" t="s">
        <v>343</v>
      </c>
      <c r="P157" t="s">
        <v>103</v>
      </c>
      <c r="Q157" t="s">
        <v>759</v>
      </c>
    </row>
    <row r="158" spans="1:17" hidden="1">
      <c r="A158" t="s">
        <v>14095</v>
      </c>
      <c r="B158" t="s">
        <v>106</v>
      </c>
      <c r="C158" t="s">
        <v>214</v>
      </c>
      <c r="D158" t="s">
        <v>10</v>
      </c>
      <c r="E158" t="s">
        <v>752</v>
      </c>
      <c r="F158" t="s">
        <v>14096</v>
      </c>
      <c r="G158" t="s">
        <v>12</v>
      </c>
      <c r="H158" t="s">
        <v>247</v>
      </c>
      <c r="J158" t="s">
        <v>16</v>
      </c>
      <c r="K158">
        <v>43847.622916666667</v>
      </c>
      <c r="M158" t="s">
        <v>753</v>
      </c>
      <c r="N158" t="s">
        <v>342</v>
      </c>
      <c r="O158" t="s">
        <v>344</v>
      </c>
      <c r="P158" t="s">
        <v>14428</v>
      </c>
      <c r="Q158" t="s">
        <v>14429</v>
      </c>
    </row>
    <row r="159" spans="1:17" hidden="1">
      <c r="A159" t="s">
        <v>14097</v>
      </c>
      <c r="B159" t="s">
        <v>106</v>
      </c>
      <c r="C159" t="s">
        <v>214</v>
      </c>
      <c r="D159" t="s">
        <v>20</v>
      </c>
      <c r="E159" t="s">
        <v>4750</v>
      </c>
      <c r="F159" t="s">
        <v>14098</v>
      </c>
      <c r="G159" t="s">
        <v>12</v>
      </c>
      <c r="H159" t="s">
        <v>220</v>
      </c>
      <c r="J159" t="s">
        <v>30</v>
      </c>
      <c r="K159">
        <v>43847.625694444447</v>
      </c>
      <c r="M159" t="s">
        <v>472</v>
      </c>
      <c r="N159" t="s">
        <v>342</v>
      </c>
      <c r="O159" t="s">
        <v>348</v>
      </c>
      <c r="P159" t="s">
        <v>14430</v>
      </c>
      <c r="Q159" t="s">
        <v>6775</v>
      </c>
    </row>
    <row r="160" spans="1:17" hidden="1">
      <c r="A160" t="s">
        <v>14099</v>
      </c>
      <c r="B160" t="s">
        <v>106</v>
      </c>
      <c r="C160" t="s">
        <v>214</v>
      </c>
      <c r="D160" t="s">
        <v>20</v>
      </c>
      <c r="E160" t="s">
        <v>4750</v>
      </c>
      <c r="F160" t="s">
        <v>14100</v>
      </c>
      <c r="G160" t="s">
        <v>12</v>
      </c>
      <c r="H160" t="s">
        <v>220</v>
      </c>
      <c r="J160" t="s">
        <v>30</v>
      </c>
      <c r="K160">
        <v>43847.629861111112</v>
      </c>
      <c r="M160" t="s">
        <v>472</v>
      </c>
      <c r="N160" t="s">
        <v>342</v>
      </c>
      <c r="O160" t="s">
        <v>348</v>
      </c>
      <c r="P160" t="s">
        <v>14431</v>
      </c>
      <c r="Q160" t="s">
        <v>6288</v>
      </c>
    </row>
    <row r="161" spans="1:17" hidden="1">
      <c r="A161" t="s">
        <v>14101</v>
      </c>
      <c r="B161" t="s">
        <v>15</v>
      </c>
      <c r="C161" t="s">
        <v>214</v>
      </c>
      <c r="D161" t="s">
        <v>10</v>
      </c>
      <c r="E161" t="s">
        <v>76</v>
      </c>
      <c r="F161" t="s">
        <v>14102</v>
      </c>
      <c r="G161" t="s">
        <v>12</v>
      </c>
      <c r="H161" t="s">
        <v>1018</v>
      </c>
      <c r="J161" t="s">
        <v>224</v>
      </c>
      <c r="K161">
        <v>43847.634027777778</v>
      </c>
      <c r="M161" t="s">
        <v>531</v>
      </c>
      <c r="N161" t="s">
        <v>342</v>
      </c>
      <c r="O161" t="s">
        <v>343</v>
      </c>
      <c r="P161" t="s">
        <v>103</v>
      </c>
      <c r="Q161" t="s">
        <v>749</v>
      </c>
    </row>
    <row r="162" spans="1:17" hidden="1">
      <c r="A162" t="s">
        <v>14103</v>
      </c>
      <c r="B162" t="s">
        <v>106</v>
      </c>
      <c r="C162" t="s">
        <v>214</v>
      </c>
      <c r="D162" t="s">
        <v>10</v>
      </c>
      <c r="E162" t="s">
        <v>2183</v>
      </c>
      <c r="F162" t="s">
        <v>14104</v>
      </c>
      <c r="G162" t="s">
        <v>12</v>
      </c>
      <c r="H162" t="s">
        <v>11845</v>
      </c>
      <c r="J162" t="s">
        <v>53</v>
      </c>
      <c r="K162">
        <v>43847.646527777775</v>
      </c>
      <c r="M162" t="s">
        <v>2181</v>
      </c>
      <c r="N162" t="s">
        <v>342</v>
      </c>
      <c r="O162" t="s">
        <v>347</v>
      </c>
      <c r="P162" t="s">
        <v>103</v>
      </c>
      <c r="Q162" t="s">
        <v>14432</v>
      </c>
    </row>
    <row r="163" spans="1:17" hidden="1">
      <c r="A163" t="s">
        <v>14105</v>
      </c>
      <c r="B163" t="s">
        <v>9</v>
      </c>
      <c r="C163" t="s">
        <v>214</v>
      </c>
      <c r="D163" t="s">
        <v>10</v>
      </c>
      <c r="E163" t="s">
        <v>12875</v>
      </c>
      <c r="F163" t="s">
        <v>14106</v>
      </c>
      <c r="G163" t="s">
        <v>6306</v>
      </c>
      <c r="H163" t="s">
        <v>1918</v>
      </c>
      <c r="J163" t="s">
        <v>1919</v>
      </c>
      <c r="K163">
        <v>43847.697916666664</v>
      </c>
      <c r="M163" t="s">
        <v>13477</v>
      </c>
      <c r="N163" t="s">
        <v>342</v>
      </c>
      <c r="O163" t="s">
        <v>349</v>
      </c>
      <c r="P163" t="s">
        <v>103</v>
      </c>
      <c r="Q163" t="s">
        <v>14433</v>
      </c>
    </row>
    <row r="164" spans="1:17" hidden="1">
      <c r="A164" t="s">
        <v>14107</v>
      </c>
      <c r="B164" t="s">
        <v>15</v>
      </c>
      <c r="C164" t="s">
        <v>214</v>
      </c>
      <c r="D164" t="s">
        <v>10</v>
      </c>
      <c r="E164" t="s">
        <v>76</v>
      </c>
      <c r="F164" t="s">
        <v>14108</v>
      </c>
      <c r="G164" t="s">
        <v>12</v>
      </c>
      <c r="H164" t="s">
        <v>216</v>
      </c>
      <c r="J164" t="s">
        <v>45</v>
      </c>
      <c r="K164">
        <v>43847.706250000003</v>
      </c>
      <c r="M164" t="s">
        <v>531</v>
      </c>
      <c r="N164" t="s">
        <v>342</v>
      </c>
      <c r="O164" t="s">
        <v>343</v>
      </c>
      <c r="P164" t="s">
        <v>103</v>
      </c>
      <c r="Q164" t="s">
        <v>749</v>
      </c>
    </row>
    <row r="165" spans="1:17" hidden="1">
      <c r="A165" t="s">
        <v>14109</v>
      </c>
      <c r="B165" t="s">
        <v>106</v>
      </c>
      <c r="C165" t="s">
        <v>214</v>
      </c>
      <c r="D165" t="s">
        <v>20</v>
      </c>
      <c r="E165" t="s">
        <v>9337</v>
      </c>
      <c r="F165" t="s">
        <v>14110</v>
      </c>
      <c r="G165" t="s">
        <v>18</v>
      </c>
      <c r="H165" t="s">
        <v>9906</v>
      </c>
      <c r="J165" t="s">
        <v>8811</v>
      </c>
      <c r="K165">
        <v>43847.713888888888</v>
      </c>
      <c r="M165" t="s">
        <v>9339</v>
      </c>
      <c r="N165" t="s">
        <v>342</v>
      </c>
      <c r="O165" t="s">
        <v>344</v>
      </c>
      <c r="P165" t="s">
        <v>14434</v>
      </c>
      <c r="Q165" t="s">
        <v>14434</v>
      </c>
    </row>
    <row r="166" spans="1:17" hidden="1">
      <c r="A166" t="s">
        <v>14111</v>
      </c>
      <c r="B166" t="s">
        <v>15</v>
      </c>
      <c r="C166" t="s">
        <v>214</v>
      </c>
      <c r="D166" t="s">
        <v>20</v>
      </c>
      <c r="E166" t="s">
        <v>13934</v>
      </c>
      <c r="F166" t="s">
        <v>14112</v>
      </c>
      <c r="G166" t="s">
        <v>12</v>
      </c>
      <c r="H166" t="s">
        <v>205</v>
      </c>
      <c r="J166" t="s">
        <v>16</v>
      </c>
      <c r="K166">
        <v>43847.742361111108</v>
      </c>
      <c r="M166" t="s">
        <v>14352</v>
      </c>
      <c r="N166" t="s">
        <v>342</v>
      </c>
      <c r="O166" t="s">
        <v>346</v>
      </c>
      <c r="P166" t="s">
        <v>103</v>
      </c>
      <c r="Q166" t="s">
        <v>749</v>
      </c>
    </row>
    <row r="167" spans="1:17" hidden="1">
      <c r="A167" t="s">
        <v>14113</v>
      </c>
      <c r="B167" t="s">
        <v>106</v>
      </c>
      <c r="C167" t="s">
        <v>214</v>
      </c>
      <c r="D167" t="s">
        <v>10</v>
      </c>
      <c r="E167" t="s">
        <v>14114</v>
      </c>
      <c r="F167" t="s">
        <v>14115</v>
      </c>
      <c r="G167" t="s">
        <v>22</v>
      </c>
      <c r="H167" t="s">
        <v>44</v>
      </c>
      <c r="J167" t="s">
        <v>24</v>
      </c>
      <c r="K167">
        <v>43847.748611111114</v>
      </c>
      <c r="M167" t="s">
        <v>14435</v>
      </c>
      <c r="N167" t="s">
        <v>342</v>
      </c>
      <c r="O167" t="s">
        <v>349</v>
      </c>
      <c r="P167" t="s">
        <v>14436</v>
      </c>
      <c r="Q167" t="s">
        <v>14436</v>
      </c>
    </row>
    <row r="168" spans="1:17">
      <c r="A168" t="s">
        <v>14116</v>
      </c>
      <c r="B168" t="s">
        <v>9</v>
      </c>
      <c r="C168" t="s">
        <v>214</v>
      </c>
      <c r="D168" t="s">
        <v>20</v>
      </c>
      <c r="E168" t="s">
        <v>729</v>
      </c>
      <c r="F168" t="s">
        <v>14117</v>
      </c>
      <c r="G168" t="s">
        <v>22</v>
      </c>
      <c r="H168" t="s">
        <v>59</v>
      </c>
      <c r="J168" t="s">
        <v>24</v>
      </c>
      <c r="K168">
        <v>43847.777083333334</v>
      </c>
      <c r="M168" t="s">
        <v>730</v>
      </c>
      <c r="N168" t="s">
        <v>342</v>
      </c>
      <c r="O168" t="s">
        <v>740</v>
      </c>
      <c r="P168" t="s">
        <v>14437</v>
      </c>
      <c r="Q168" t="s">
        <v>14438</v>
      </c>
    </row>
    <row r="169" spans="1:17" hidden="1">
      <c r="A169" t="s">
        <v>14118</v>
      </c>
      <c r="B169" t="s">
        <v>15</v>
      </c>
      <c r="C169" t="s">
        <v>214</v>
      </c>
      <c r="D169" t="s">
        <v>10</v>
      </c>
      <c r="E169" t="s">
        <v>485</v>
      </c>
      <c r="F169" t="s">
        <v>14119</v>
      </c>
      <c r="G169" t="s">
        <v>12</v>
      </c>
      <c r="H169" t="s">
        <v>220</v>
      </c>
      <c r="J169" t="s">
        <v>30</v>
      </c>
      <c r="K169">
        <v>43849.379166666666</v>
      </c>
      <c r="M169" t="s">
        <v>486</v>
      </c>
      <c r="N169" t="s">
        <v>342</v>
      </c>
      <c r="O169" t="s">
        <v>343</v>
      </c>
      <c r="P169" t="s">
        <v>103</v>
      </c>
      <c r="Q169" t="s">
        <v>749</v>
      </c>
    </row>
    <row r="170" spans="1:17" hidden="1">
      <c r="A170" t="s">
        <v>14120</v>
      </c>
      <c r="B170" t="s">
        <v>106</v>
      </c>
      <c r="C170" t="s">
        <v>214</v>
      </c>
      <c r="D170" t="s">
        <v>20</v>
      </c>
      <c r="E170" t="s">
        <v>8869</v>
      </c>
      <c r="F170" t="s">
        <v>14121</v>
      </c>
      <c r="G170" t="s">
        <v>12</v>
      </c>
      <c r="H170" t="s">
        <v>220</v>
      </c>
      <c r="J170" t="s">
        <v>30</v>
      </c>
      <c r="K170">
        <v>43849.427777777775</v>
      </c>
      <c r="M170" t="s">
        <v>8871</v>
      </c>
      <c r="N170" t="s">
        <v>342</v>
      </c>
      <c r="O170" t="s">
        <v>348</v>
      </c>
      <c r="P170" t="s">
        <v>6334</v>
      </c>
      <c r="Q170" t="s">
        <v>14439</v>
      </c>
    </row>
    <row r="171" spans="1:17">
      <c r="A171" t="s">
        <v>14122</v>
      </c>
      <c r="B171" t="s">
        <v>106</v>
      </c>
      <c r="C171" t="s">
        <v>214</v>
      </c>
      <c r="D171" t="s">
        <v>20</v>
      </c>
      <c r="E171" t="s">
        <v>9161</v>
      </c>
      <c r="F171" t="s">
        <v>14123</v>
      </c>
      <c r="G171" t="s">
        <v>12</v>
      </c>
      <c r="H171" t="s">
        <v>216</v>
      </c>
      <c r="J171" t="s">
        <v>8525</v>
      </c>
      <c r="K171">
        <v>43849.43472222222</v>
      </c>
      <c r="M171" t="s">
        <v>9163</v>
      </c>
      <c r="N171" t="s">
        <v>342</v>
      </c>
      <c r="O171" t="s">
        <v>740</v>
      </c>
      <c r="P171" t="s">
        <v>14440</v>
      </c>
      <c r="Q171" t="s">
        <v>14441</v>
      </c>
    </row>
    <row r="172" spans="1:17" hidden="1">
      <c r="A172" t="s">
        <v>14124</v>
      </c>
      <c r="B172" t="s">
        <v>106</v>
      </c>
      <c r="C172" t="s">
        <v>214</v>
      </c>
      <c r="D172" t="s">
        <v>10</v>
      </c>
      <c r="E172" t="s">
        <v>4650</v>
      </c>
      <c r="F172" t="s">
        <v>14125</v>
      </c>
      <c r="G172" t="s">
        <v>12</v>
      </c>
      <c r="H172" t="s">
        <v>220</v>
      </c>
      <c r="J172" t="s">
        <v>30</v>
      </c>
      <c r="K172">
        <v>43849.443749999999</v>
      </c>
      <c r="M172" t="s">
        <v>545</v>
      </c>
      <c r="N172" t="s">
        <v>342</v>
      </c>
      <c r="O172" t="s">
        <v>348</v>
      </c>
      <c r="P172" t="s">
        <v>14442</v>
      </c>
      <c r="Q172" t="s">
        <v>1671</v>
      </c>
    </row>
    <row r="173" spans="1:17" hidden="1">
      <c r="A173" t="s">
        <v>14126</v>
      </c>
      <c r="B173" t="s">
        <v>15</v>
      </c>
      <c r="C173" t="s">
        <v>214</v>
      </c>
      <c r="D173" t="s">
        <v>10</v>
      </c>
      <c r="E173" t="s">
        <v>9161</v>
      </c>
      <c r="F173" t="s">
        <v>14127</v>
      </c>
      <c r="G173" t="s">
        <v>12</v>
      </c>
      <c r="H173" t="s">
        <v>216</v>
      </c>
      <c r="J173" t="s">
        <v>8525</v>
      </c>
      <c r="K173">
        <v>43849.448611111111</v>
      </c>
      <c r="M173" t="s">
        <v>9163</v>
      </c>
      <c r="N173" t="s">
        <v>342</v>
      </c>
      <c r="O173" t="s">
        <v>343</v>
      </c>
      <c r="P173" t="s">
        <v>103</v>
      </c>
      <c r="Q173" t="s">
        <v>759</v>
      </c>
    </row>
    <row r="174" spans="1:17" hidden="1">
      <c r="A174" t="s">
        <v>14128</v>
      </c>
      <c r="B174" t="s">
        <v>305</v>
      </c>
      <c r="C174" t="s">
        <v>214</v>
      </c>
      <c r="D174" t="s">
        <v>10</v>
      </c>
      <c r="E174" t="s">
        <v>223</v>
      </c>
      <c r="F174" t="s">
        <v>14129</v>
      </c>
      <c r="G174" t="s">
        <v>12</v>
      </c>
      <c r="H174" t="s">
        <v>556</v>
      </c>
      <c r="J174" t="s">
        <v>14</v>
      </c>
      <c r="K174">
        <v>43849.469444444447</v>
      </c>
      <c r="M174" t="s">
        <v>431</v>
      </c>
      <c r="N174" t="s">
        <v>342</v>
      </c>
      <c r="O174" t="s">
        <v>343</v>
      </c>
      <c r="P174" t="s">
        <v>103</v>
      </c>
      <c r="Q174" t="s">
        <v>749</v>
      </c>
    </row>
    <row r="175" spans="1:17" hidden="1">
      <c r="A175" t="s">
        <v>14130</v>
      </c>
      <c r="B175" t="s">
        <v>15</v>
      </c>
      <c r="C175" t="s">
        <v>214</v>
      </c>
      <c r="D175" t="s">
        <v>10</v>
      </c>
      <c r="E175" t="s">
        <v>768</v>
      </c>
      <c r="F175" t="s">
        <v>14131</v>
      </c>
      <c r="G175" t="s">
        <v>12</v>
      </c>
      <c r="H175" t="s">
        <v>62</v>
      </c>
      <c r="J175" t="s">
        <v>84</v>
      </c>
      <c r="K175">
        <v>43849.479166666664</v>
      </c>
      <c r="M175" t="s">
        <v>769</v>
      </c>
      <c r="N175" t="s">
        <v>342</v>
      </c>
      <c r="O175" t="s">
        <v>343</v>
      </c>
      <c r="P175" t="s">
        <v>103</v>
      </c>
      <c r="Q175" t="s">
        <v>749</v>
      </c>
    </row>
    <row r="176" spans="1:17" hidden="1">
      <c r="A176" t="s">
        <v>14132</v>
      </c>
      <c r="B176" t="s">
        <v>15</v>
      </c>
      <c r="C176" t="s">
        <v>214</v>
      </c>
      <c r="D176" t="s">
        <v>20</v>
      </c>
      <c r="E176" t="s">
        <v>151</v>
      </c>
      <c r="F176" t="s">
        <v>14133</v>
      </c>
      <c r="G176" t="s">
        <v>18</v>
      </c>
      <c r="H176" t="s">
        <v>156</v>
      </c>
      <c r="J176" t="s">
        <v>144</v>
      </c>
      <c r="K176">
        <v>43849.479861111111</v>
      </c>
      <c r="M176" t="s">
        <v>539</v>
      </c>
      <c r="N176" t="s">
        <v>342</v>
      </c>
      <c r="O176" t="s">
        <v>343</v>
      </c>
      <c r="P176" t="s">
        <v>103</v>
      </c>
      <c r="Q176" t="s">
        <v>759</v>
      </c>
    </row>
    <row r="177" spans="1:17" hidden="1">
      <c r="A177" t="s">
        <v>14134</v>
      </c>
      <c r="B177" t="s">
        <v>106</v>
      </c>
      <c r="C177" t="s">
        <v>214</v>
      </c>
      <c r="D177" t="s">
        <v>20</v>
      </c>
      <c r="E177" t="s">
        <v>194</v>
      </c>
      <c r="F177" t="s">
        <v>14135</v>
      </c>
      <c r="G177" t="s">
        <v>12</v>
      </c>
      <c r="H177" t="s">
        <v>205</v>
      </c>
      <c r="J177" t="s">
        <v>16</v>
      </c>
      <c r="K177">
        <v>43849.484027777777</v>
      </c>
      <c r="M177" t="s">
        <v>411</v>
      </c>
      <c r="N177" t="s">
        <v>342</v>
      </c>
      <c r="O177" t="s">
        <v>348</v>
      </c>
      <c r="P177" t="s">
        <v>14443</v>
      </c>
      <c r="Q177" t="s">
        <v>14444</v>
      </c>
    </row>
    <row r="178" spans="1:17" hidden="1">
      <c r="A178" t="s">
        <v>14136</v>
      </c>
      <c r="B178" t="s">
        <v>15</v>
      </c>
      <c r="C178" t="s">
        <v>214</v>
      </c>
      <c r="D178" t="s">
        <v>20</v>
      </c>
      <c r="E178" t="s">
        <v>336</v>
      </c>
      <c r="F178" t="s">
        <v>14137</v>
      </c>
      <c r="G178" t="s">
        <v>12</v>
      </c>
      <c r="H178" t="s">
        <v>216</v>
      </c>
      <c r="J178" t="s">
        <v>8525</v>
      </c>
      <c r="K178">
        <v>43849.497916666667</v>
      </c>
      <c r="M178" t="s">
        <v>9489</v>
      </c>
      <c r="N178" t="s">
        <v>342</v>
      </c>
      <c r="O178" t="s">
        <v>343</v>
      </c>
      <c r="P178" t="s">
        <v>103</v>
      </c>
      <c r="Q178" t="s">
        <v>749</v>
      </c>
    </row>
    <row r="179" spans="1:17" hidden="1">
      <c r="A179" t="s">
        <v>14138</v>
      </c>
      <c r="B179" t="s">
        <v>305</v>
      </c>
      <c r="C179" t="s">
        <v>214</v>
      </c>
      <c r="D179" t="s">
        <v>10</v>
      </c>
      <c r="E179" t="s">
        <v>894</v>
      </c>
      <c r="F179" t="s">
        <v>14139</v>
      </c>
      <c r="G179" t="s">
        <v>18</v>
      </c>
      <c r="H179" t="s">
        <v>11249</v>
      </c>
      <c r="J179" t="s">
        <v>19</v>
      </c>
      <c r="K179">
        <v>43849.563888888886</v>
      </c>
      <c r="M179" t="s">
        <v>896</v>
      </c>
      <c r="N179" t="s">
        <v>342</v>
      </c>
      <c r="O179" t="s">
        <v>343</v>
      </c>
      <c r="P179" t="s">
        <v>103</v>
      </c>
      <c r="Q179" t="s">
        <v>749</v>
      </c>
    </row>
    <row r="180" spans="1:17" hidden="1">
      <c r="A180" t="s">
        <v>14140</v>
      </c>
      <c r="B180" t="s">
        <v>196</v>
      </c>
      <c r="C180" t="s">
        <v>214</v>
      </c>
      <c r="D180" t="s">
        <v>10</v>
      </c>
      <c r="E180" t="s">
        <v>12049</v>
      </c>
      <c r="F180" t="s">
        <v>14141</v>
      </c>
      <c r="G180" t="s">
        <v>18</v>
      </c>
      <c r="H180" t="s">
        <v>156</v>
      </c>
      <c r="J180" t="s">
        <v>144</v>
      </c>
      <c r="K180">
        <v>43849.611805555556</v>
      </c>
      <c r="M180" t="s">
        <v>12051</v>
      </c>
      <c r="N180" t="s">
        <v>342</v>
      </c>
      <c r="O180" t="s">
        <v>343</v>
      </c>
      <c r="P180" t="s">
        <v>103</v>
      </c>
      <c r="Q180" t="s">
        <v>759</v>
      </c>
    </row>
    <row r="181" spans="1:17" hidden="1">
      <c r="A181" t="s">
        <v>14142</v>
      </c>
      <c r="B181" t="s">
        <v>15</v>
      </c>
      <c r="C181" t="s">
        <v>214</v>
      </c>
      <c r="D181" t="s">
        <v>20</v>
      </c>
      <c r="E181" t="s">
        <v>2183</v>
      </c>
      <c r="F181" t="s">
        <v>14143</v>
      </c>
      <c r="G181" t="s">
        <v>12</v>
      </c>
      <c r="H181" t="s">
        <v>11845</v>
      </c>
      <c r="J181" t="s">
        <v>53</v>
      </c>
      <c r="K181">
        <v>43849.634027777778</v>
      </c>
      <c r="M181" t="s">
        <v>2181</v>
      </c>
      <c r="N181" t="s">
        <v>342</v>
      </c>
      <c r="O181" t="s">
        <v>343</v>
      </c>
      <c r="P181" t="s">
        <v>103</v>
      </c>
      <c r="Q181" t="s">
        <v>759</v>
      </c>
    </row>
    <row r="182" spans="1:17" hidden="1">
      <c r="A182" t="s">
        <v>14144</v>
      </c>
      <c r="B182" t="s">
        <v>305</v>
      </c>
      <c r="C182" t="s">
        <v>214</v>
      </c>
      <c r="D182" t="s">
        <v>20</v>
      </c>
      <c r="E182" t="s">
        <v>14030</v>
      </c>
      <c r="F182" t="s">
        <v>14145</v>
      </c>
      <c r="G182" t="s">
        <v>12</v>
      </c>
      <c r="H182" t="s">
        <v>556</v>
      </c>
      <c r="J182" t="s">
        <v>14</v>
      </c>
      <c r="K182">
        <v>43849.697222222225</v>
      </c>
      <c r="M182" t="s">
        <v>14445</v>
      </c>
      <c r="N182" t="s">
        <v>342</v>
      </c>
      <c r="O182" t="s">
        <v>343</v>
      </c>
      <c r="P182" t="s">
        <v>103</v>
      </c>
      <c r="Q182" t="s">
        <v>759</v>
      </c>
    </row>
    <row r="183" spans="1:17" hidden="1">
      <c r="A183" t="s">
        <v>14146</v>
      </c>
      <c r="B183" t="s">
        <v>15</v>
      </c>
      <c r="C183" t="s">
        <v>214</v>
      </c>
      <c r="D183" t="s">
        <v>10</v>
      </c>
      <c r="E183" t="s">
        <v>76</v>
      </c>
      <c r="F183" t="s">
        <v>14147</v>
      </c>
      <c r="G183" t="s">
        <v>12</v>
      </c>
      <c r="H183" t="s">
        <v>1018</v>
      </c>
      <c r="J183" t="s">
        <v>224</v>
      </c>
      <c r="K183">
        <v>43849.720833333333</v>
      </c>
      <c r="M183" t="s">
        <v>531</v>
      </c>
      <c r="N183" t="s">
        <v>342</v>
      </c>
      <c r="O183" t="s">
        <v>343</v>
      </c>
      <c r="P183" t="s">
        <v>103</v>
      </c>
      <c r="Q183" t="s">
        <v>749</v>
      </c>
    </row>
    <row r="184" spans="1:17" hidden="1">
      <c r="A184" t="s">
        <v>14148</v>
      </c>
      <c r="B184" t="s">
        <v>15</v>
      </c>
      <c r="C184" t="s">
        <v>214</v>
      </c>
      <c r="D184" t="s">
        <v>20</v>
      </c>
      <c r="E184" t="s">
        <v>4750</v>
      </c>
      <c r="F184" t="s">
        <v>14149</v>
      </c>
      <c r="G184" t="s">
        <v>12</v>
      </c>
      <c r="H184" t="s">
        <v>11845</v>
      </c>
      <c r="J184" t="s">
        <v>53</v>
      </c>
      <c r="K184">
        <v>43849.753472222219</v>
      </c>
      <c r="M184" t="s">
        <v>472</v>
      </c>
      <c r="N184" t="s">
        <v>342</v>
      </c>
      <c r="O184" t="s">
        <v>343</v>
      </c>
      <c r="P184" t="s">
        <v>103</v>
      </c>
      <c r="Q184" t="s">
        <v>749</v>
      </c>
    </row>
    <row r="185" spans="1:17" hidden="1">
      <c r="A185" t="s">
        <v>14150</v>
      </c>
      <c r="B185" t="s">
        <v>106</v>
      </c>
      <c r="C185" t="s">
        <v>214</v>
      </c>
      <c r="D185" t="s">
        <v>10</v>
      </c>
      <c r="E185" t="s">
        <v>46</v>
      </c>
      <c r="F185" t="s">
        <v>14151</v>
      </c>
      <c r="G185" t="s">
        <v>12</v>
      </c>
      <c r="H185" t="s">
        <v>220</v>
      </c>
      <c r="J185" t="s">
        <v>30</v>
      </c>
      <c r="K185">
        <v>43850.388888888891</v>
      </c>
      <c r="M185" t="s">
        <v>600</v>
      </c>
      <c r="N185" t="s">
        <v>342</v>
      </c>
      <c r="O185" t="s">
        <v>348</v>
      </c>
      <c r="P185" t="s">
        <v>6334</v>
      </c>
      <c r="Q185" t="s">
        <v>1671</v>
      </c>
    </row>
    <row r="186" spans="1:17" hidden="1">
      <c r="A186" t="s">
        <v>14152</v>
      </c>
      <c r="B186" t="s">
        <v>15</v>
      </c>
      <c r="C186" t="s">
        <v>214</v>
      </c>
      <c r="D186" t="s">
        <v>10</v>
      </c>
      <c r="E186" t="s">
        <v>14153</v>
      </c>
      <c r="F186" t="s">
        <v>14154</v>
      </c>
      <c r="G186" t="s">
        <v>12</v>
      </c>
      <c r="H186" t="s">
        <v>2042</v>
      </c>
      <c r="J186" t="s">
        <v>14259</v>
      </c>
      <c r="K186">
        <v>43850.417361111111</v>
      </c>
      <c r="M186" t="s">
        <v>14446</v>
      </c>
      <c r="N186" t="s">
        <v>342</v>
      </c>
      <c r="O186" t="s">
        <v>343</v>
      </c>
      <c r="P186" t="s">
        <v>103</v>
      </c>
      <c r="Q186" t="s">
        <v>749</v>
      </c>
    </row>
    <row r="187" spans="1:17" hidden="1">
      <c r="A187" t="s">
        <v>14155</v>
      </c>
      <c r="B187" t="s">
        <v>15</v>
      </c>
      <c r="C187" t="s">
        <v>214</v>
      </c>
      <c r="D187" t="s">
        <v>20</v>
      </c>
      <c r="E187" t="s">
        <v>11714</v>
      </c>
      <c r="F187" t="s">
        <v>14156</v>
      </c>
      <c r="G187" t="s">
        <v>12</v>
      </c>
      <c r="H187" t="s">
        <v>216</v>
      </c>
      <c r="J187" t="s">
        <v>8525</v>
      </c>
      <c r="K187">
        <v>43850.461111111108</v>
      </c>
      <c r="M187" t="s">
        <v>11716</v>
      </c>
      <c r="N187" t="s">
        <v>342</v>
      </c>
      <c r="O187" t="s">
        <v>343</v>
      </c>
      <c r="P187" t="s">
        <v>103</v>
      </c>
      <c r="Q187" t="s">
        <v>749</v>
      </c>
    </row>
    <row r="188" spans="1:17" hidden="1">
      <c r="A188" t="s">
        <v>14157</v>
      </c>
      <c r="B188" t="s">
        <v>106</v>
      </c>
      <c r="C188" t="s">
        <v>214</v>
      </c>
      <c r="D188" t="s">
        <v>20</v>
      </c>
      <c r="E188" t="s">
        <v>567</v>
      </c>
      <c r="F188" t="s">
        <v>14158</v>
      </c>
      <c r="G188" t="s">
        <v>18</v>
      </c>
      <c r="H188" t="s">
        <v>9825</v>
      </c>
      <c r="J188" t="s">
        <v>34</v>
      </c>
      <c r="K188">
        <v>43850.46597222222</v>
      </c>
      <c r="M188" t="s">
        <v>568</v>
      </c>
      <c r="N188" t="s">
        <v>342</v>
      </c>
      <c r="O188" t="s">
        <v>344</v>
      </c>
      <c r="P188" t="s">
        <v>14447</v>
      </c>
      <c r="Q188" t="s">
        <v>14447</v>
      </c>
    </row>
    <row r="189" spans="1:17" hidden="1">
      <c r="A189" t="s">
        <v>14159</v>
      </c>
      <c r="B189" t="s">
        <v>305</v>
      </c>
      <c r="C189" t="s">
        <v>214</v>
      </c>
      <c r="D189" t="s">
        <v>10</v>
      </c>
      <c r="E189" t="s">
        <v>14160</v>
      </c>
      <c r="F189" t="s">
        <v>14161</v>
      </c>
      <c r="G189" t="s">
        <v>6306</v>
      </c>
      <c r="H189" t="s">
        <v>13984</v>
      </c>
      <c r="J189" t="s">
        <v>14257</v>
      </c>
      <c r="K189">
        <v>43850.472222222219</v>
      </c>
      <c r="M189" t="s">
        <v>14448</v>
      </c>
      <c r="N189" t="s">
        <v>342</v>
      </c>
      <c r="O189" t="s">
        <v>343</v>
      </c>
      <c r="P189" t="s">
        <v>103</v>
      </c>
      <c r="Q189" t="s">
        <v>759</v>
      </c>
    </row>
    <row r="190" spans="1:17" hidden="1">
      <c r="A190" t="s">
        <v>14162</v>
      </c>
      <c r="B190" t="s">
        <v>15</v>
      </c>
      <c r="C190" t="s">
        <v>214</v>
      </c>
      <c r="D190" t="s">
        <v>10</v>
      </c>
      <c r="E190" t="s">
        <v>174</v>
      </c>
      <c r="F190" t="s">
        <v>14163</v>
      </c>
      <c r="G190" t="s">
        <v>12</v>
      </c>
      <c r="H190" t="s">
        <v>1018</v>
      </c>
      <c r="J190" t="s">
        <v>42</v>
      </c>
      <c r="K190">
        <v>43850.489583333336</v>
      </c>
      <c r="M190" t="s">
        <v>371</v>
      </c>
      <c r="N190" t="s">
        <v>342</v>
      </c>
      <c r="O190" t="s">
        <v>343</v>
      </c>
      <c r="P190" t="s">
        <v>103</v>
      </c>
      <c r="Q190" t="s">
        <v>749</v>
      </c>
    </row>
    <row r="191" spans="1:17" hidden="1">
      <c r="A191" t="s">
        <v>14164</v>
      </c>
      <c r="B191" t="s">
        <v>15</v>
      </c>
      <c r="C191" t="s">
        <v>214</v>
      </c>
      <c r="D191" t="s">
        <v>10</v>
      </c>
      <c r="E191" t="s">
        <v>73</v>
      </c>
      <c r="F191" t="s">
        <v>14165</v>
      </c>
      <c r="G191" t="s">
        <v>12</v>
      </c>
      <c r="H191" t="s">
        <v>220</v>
      </c>
      <c r="J191" t="s">
        <v>30</v>
      </c>
      <c r="K191">
        <v>43850.492361111108</v>
      </c>
      <c r="M191" t="s">
        <v>448</v>
      </c>
      <c r="N191" t="s">
        <v>342</v>
      </c>
      <c r="O191" t="s">
        <v>343</v>
      </c>
      <c r="P191" t="s">
        <v>103</v>
      </c>
      <c r="Q191" t="s">
        <v>749</v>
      </c>
    </row>
    <row r="192" spans="1:17" hidden="1">
      <c r="A192" t="s">
        <v>14166</v>
      </c>
      <c r="B192" t="s">
        <v>305</v>
      </c>
      <c r="C192" t="s">
        <v>214</v>
      </c>
      <c r="D192" t="s">
        <v>10</v>
      </c>
      <c r="E192" t="s">
        <v>14167</v>
      </c>
      <c r="F192" t="s">
        <v>14168</v>
      </c>
      <c r="G192" t="s">
        <v>6306</v>
      </c>
      <c r="H192" t="s">
        <v>14169</v>
      </c>
      <c r="J192" t="s">
        <v>14260</v>
      </c>
      <c r="K192">
        <v>43850.494444444441</v>
      </c>
      <c r="M192" t="s">
        <v>14449</v>
      </c>
      <c r="N192" t="s">
        <v>342</v>
      </c>
      <c r="O192" t="s">
        <v>343</v>
      </c>
      <c r="P192" t="s">
        <v>103</v>
      </c>
      <c r="Q192" t="s">
        <v>749</v>
      </c>
    </row>
    <row r="193" spans="1:17" hidden="1">
      <c r="A193" t="s">
        <v>14170</v>
      </c>
      <c r="B193" t="s">
        <v>305</v>
      </c>
      <c r="C193" t="s">
        <v>214</v>
      </c>
      <c r="D193" t="s">
        <v>10</v>
      </c>
      <c r="E193" t="s">
        <v>14171</v>
      </c>
      <c r="F193" t="s">
        <v>14172</v>
      </c>
      <c r="G193" t="s">
        <v>6306</v>
      </c>
      <c r="H193" t="s">
        <v>14169</v>
      </c>
      <c r="J193" t="s">
        <v>14260</v>
      </c>
      <c r="K193">
        <v>43850.575694444444</v>
      </c>
      <c r="M193" t="s">
        <v>14450</v>
      </c>
      <c r="N193" t="s">
        <v>342</v>
      </c>
      <c r="O193" t="s">
        <v>343</v>
      </c>
      <c r="P193" t="s">
        <v>103</v>
      </c>
      <c r="Q193" t="s">
        <v>749</v>
      </c>
    </row>
    <row r="194" spans="1:17" hidden="1">
      <c r="A194" t="s">
        <v>14173</v>
      </c>
      <c r="B194" t="s">
        <v>15</v>
      </c>
      <c r="C194" t="s">
        <v>214</v>
      </c>
      <c r="D194" t="s">
        <v>10</v>
      </c>
      <c r="E194" t="s">
        <v>167</v>
      </c>
      <c r="F194" t="s">
        <v>14174</v>
      </c>
      <c r="G194" t="s">
        <v>12</v>
      </c>
      <c r="H194" t="s">
        <v>205</v>
      </c>
      <c r="J194" t="s">
        <v>16</v>
      </c>
      <c r="K194">
        <v>43850.602777777778</v>
      </c>
      <c r="M194" t="s">
        <v>558</v>
      </c>
      <c r="N194" t="s">
        <v>342</v>
      </c>
      <c r="O194" t="s">
        <v>343</v>
      </c>
      <c r="P194" t="s">
        <v>103</v>
      </c>
      <c r="Q194" t="s">
        <v>749</v>
      </c>
    </row>
    <row r="195" spans="1:17" hidden="1">
      <c r="A195" t="s">
        <v>14175</v>
      </c>
      <c r="B195" t="s">
        <v>106</v>
      </c>
      <c r="C195" t="s">
        <v>214</v>
      </c>
      <c r="D195" t="s">
        <v>10</v>
      </c>
      <c r="E195" t="s">
        <v>4650</v>
      </c>
      <c r="F195" t="s">
        <v>14176</v>
      </c>
      <c r="G195" t="s">
        <v>12</v>
      </c>
      <c r="H195" t="s">
        <v>220</v>
      </c>
      <c r="J195" t="s">
        <v>30</v>
      </c>
      <c r="K195">
        <v>43850.60833333333</v>
      </c>
      <c r="M195" t="s">
        <v>545</v>
      </c>
      <c r="N195" t="s">
        <v>342</v>
      </c>
      <c r="O195" t="s">
        <v>348</v>
      </c>
      <c r="P195" t="s">
        <v>14442</v>
      </c>
      <c r="Q195" t="s">
        <v>14451</v>
      </c>
    </row>
    <row r="196" spans="1:17" hidden="1">
      <c r="A196" t="s">
        <v>14177</v>
      </c>
      <c r="B196" t="s">
        <v>305</v>
      </c>
      <c r="C196" t="s">
        <v>214</v>
      </c>
      <c r="D196" t="s">
        <v>10</v>
      </c>
      <c r="E196" t="s">
        <v>14178</v>
      </c>
      <c r="F196" t="s">
        <v>14179</v>
      </c>
      <c r="G196" t="s">
        <v>12</v>
      </c>
      <c r="H196" t="s">
        <v>556</v>
      </c>
      <c r="J196" t="s">
        <v>14</v>
      </c>
      <c r="K196">
        <v>43850.613888888889</v>
      </c>
      <c r="M196" t="s">
        <v>14452</v>
      </c>
      <c r="N196" t="s">
        <v>342</v>
      </c>
      <c r="O196" t="s">
        <v>343</v>
      </c>
      <c r="P196" t="s">
        <v>103</v>
      </c>
      <c r="Q196" t="s">
        <v>749</v>
      </c>
    </row>
    <row r="197" spans="1:17" hidden="1">
      <c r="A197" t="s">
        <v>14180</v>
      </c>
      <c r="B197" t="s">
        <v>305</v>
      </c>
      <c r="C197" t="s">
        <v>214</v>
      </c>
      <c r="D197" t="s">
        <v>20</v>
      </c>
      <c r="E197" t="s">
        <v>14181</v>
      </c>
      <c r="F197" t="s">
        <v>14182</v>
      </c>
      <c r="G197" t="s">
        <v>6306</v>
      </c>
      <c r="H197" t="s">
        <v>13984</v>
      </c>
      <c r="J197" t="s">
        <v>237</v>
      </c>
      <c r="K197">
        <v>43850.636805555558</v>
      </c>
      <c r="M197" t="s">
        <v>14453</v>
      </c>
      <c r="N197" t="s">
        <v>342</v>
      </c>
      <c r="O197" t="s">
        <v>343</v>
      </c>
      <c r="P197" t="s">
        <v>103</v>
      </c>
      <c r="Q197" t="s">
        <v>749</v>
      </c>
    </row>
    <row r="198" spans="1:17" hidden="1">
      <c r="A198" t="s">
        <v>14183</v>
      </c>
      <c r="B198" t="s">
        <v>305</v>
      </c>
      <c r="C198" t="s">
        <v>214</v>
      </c>
      <c r="D198" t="s">
        <v>10</v>
      </c>
      <c r="E198" t="s">
        <v>12049</v>
      </c>
      <c r="F198" t="s">
        <v>14184</v>
      </c>
      <c r="G198" t="s">
        <v>18</v>
      </c>
      <c r="H198" t="s">
        <v>156</v>
      </c>
      <c r="J198" t="s">
        <v>144</v>
      </c>
      <c r="K198">
        <v>43850.643750000003</v>
      </c>
      <c r="M198" t="s">
        <v>12051</v>
      </c>
      <c r="N198" t="s">
        <v>342</v>
      </c>
      <c r="O198" t="s">
        <v>343</v>
      </c>
      <c r="P198" t="s">
        <v>103</v>
      </c>
      <c r="Q198" t="s">
        <v>759</v>
      </c>
    </row>
    <row r="199" spans="1:17" hidden="1">
      <c r="A199" t="s">
        <v>14185</v>
      </c>
      <c r="B199" t="s">
        <v>106</v>
      </c>
      <c r="C199" t="s">
        <v>214</v>
      </c>
      <c r="D199" t="s">
        <v>10</v>
      </c>
      <c r="E199" t="s">
        <v>4750</v>
      </c>
      <c r="F199" t="s">
        <v>14186</v>
      </c>
      <c r="G199" t="s">
        <v>18</v>
      </c>
      <c r="H199" t="s">
        <v>705</v>
      </c>
      <c r="J199" t="s">
        <v>40</v>
      </c>
      <c r="K199">
        <v>43850.696527777778</v>
      </c>
      <c r="M199" t="s">
        <v>472</v>
      </c>
      <c r="N199" t="s">
        <v>342</v>
      </c>
      <c r="O199" t="s">
        <v>344</v>
      </c>
      <c r="P199" t="s">
        <v>14454</v>
      </c>
      <c r="Q199" t="s">
        <v>14454</v>
      </c>
    </row>
    <row r="200" spans="1:17" hidden="1">
      <c r="A200" t="s">
        <v>14187</v>
      </c>
      <c r="B200" t="s">
        <v>15</v>
      </c>
      <c r="C200" t="s">
        <v>214</v>
      </c>
      <c r="D200" t="s">
        <v>20</v>
      </c>
      <c r="E200" t="s">
        <v>222</v>
      </c>
      <c r="F200" t="s">
        <v>14188</v>
      </c>
      <c r="G200" t="s">
        <v>12</v>
      </c>
      <c r="H200" t="s">
        <v>205</v>
      </c>
      <c r="J200" t="s">
        <v>16</v>
      </c>
      <c r="K200">
        <v>43850.720833333333</v>
      </c>
      <c r="M200" t="s">
        <v>551</v>
      </c>
      <c r="N200" t="s">
        <v>342</v>
      </c>
      <c r="O200" t="s">
        <v>346</v>
      </c>
      <c r="P200" t="s">
        <v>103</v>
      </c>
      <c r="Q200" t="s">
        <v>759</v>
      </c>
    </row>
    <row r="201" spans="1:17" hidden="1">
      <c r="A201" t="s">
        <v>14189</v>
      </c>
      <c r="B201" t="s">
        <v>106</v>
      </c>
      <c r="C201" t="s">
        <v>214</v>
      </c>
      <c r="D201" t="s">
        <v>20</v>
      </c>
      <c r="E201" t="s">
        <v>49</v>
      </c>
      <c r="F201" t="s">
        <v>14190</v>
      </c>
      <c r="G201" t="s">
        <v>12</v>
      </c>
      <c r="H201" t="s">
        <v>220</v>
      </c>
      <c r="J201" t="s">
        <v>30</v>
      </c>
      <c r="K201">
        <v>43850.746527777781</v>
      </c>
      <c r="M201" t="s">
        <v>499</v>
      </c>
      <c r="N201" t="s">
        <v>342</v>
      </c>
      <c r="O201" t="s">
        <v>348</v>
      </c>
      <c r="P201" t="s">
        <v>4262</v>
      </c>
      <c r="Q201" t="s">
        <v>14315</v>
      </c>
    </row>
    <row r="202" spans="1:17" hidden="1">
      <c r="A202" t="s">
        <v>14191</v>
      </c>
      <c r="B202" t="s">
        <v>305</v>
      </c>
      <c r="C202" t="s">
        <v>214</v>
      </c>
      <c r="D202" t="s">
        <v>10</v>
      </c>
      <c r="E202" t="s">
        <v>894</v>
      </c>
      <c r="F202" t="s">
        <v>14192</v>
      </c>
      <c r="G202" t="s">
        <v>18</v>
      </c>
      <c r="H202" t="s">
        <v>11249</v>
      </c>
      <c r="J202" t="s">
        <v>19</v>
      </c>
      <c r="K202">
        <v>43850.75</v>
      </c>
      <c r="M202" t="s">
        <v>896</v>
      </c>
      <c r="N202" t="s">
        <v>342</v>
      </c>
      <c r="O202" t="s">
        <v>343</v>
      </c>
      <c r="P202" t="s">
        <v>103</v>
      </c>
      <c r="Q202" t="s">
        <v>749</v>
      </c>
    </row>
    <row r="203" spans="1:17" hidden="1">
      <c r="A203" t="s">
        <v>14193</v>
      </c>
      <c r="B203" t="s">
        <v>15</v>
      </c>
      <c r="C203" t="s">
        <v>214</v>
      </c>
      <c r="D203" t="s">
        <v>10</v>
      </c>
      <c r="E203" t="s">
        <v>76</v>
      </c>
      <c r="F203" t="s">
        <v>14194</v>
      </c>
      <c r="G203" t="s">
        <v>12</v>
      </c>
      <c r="H203" t="s">
        <v>1018</v>
      </c>
      <c r="J203" t="s">
        <v>224</v>
      </c>
      <c r="K203">
        <v>43850.752083333333</v>
      </c>
      <c r="M203" t="s">
        <v>531</v>
      </c>
      <c r="N203" t="s">
        <v>342</v>
      </c>
      <c r="O203" t="s">
        <v>343</v>
      </c>
      <c r="P203" t="s">
        <v>103</v>
      </c>
      <c r="Q203" t="s">
        <v>749</v>
      </c>
    </row>
    <row r="204" spans="1:17" hidden="1">
      <c r="A204" t="s">
        <v>14195</v>
      </c>
      <c r="B204" t="s">
        <v>15</v>
      </c>
      <c r="C204" t="s">
        <v>214</v>
      </c>
      <c r="D204" t="s">
        <v>10</v>
      </c>
      <c r="E204" t="s">
        <v>147</v>
      </c>
      <c r="F204" t="s">
        <v>14196</v>
      </c>
      <c r="G204" t="s">
        <v>12</v>
      </c>
      <c r="H204" t="s">
        <v>178</v>
      </c>
      <c r="J204" t="s">
        <v>58</v>
      </c>
      <c r="K204">
        <v>43851.374305555553</v>
      </c>
      <c r="M204" t="s">
        <v>425</v>
      </c>
      <c r="N204" t="s">
        <v>342</v>
      </c>
      <c r="O204" t="s">
        <v>343</v>
      </c>
      <c r="P204" t="s">
        <v>103</v>
      </c>
      <c r="Q204" t="s">
        <v>749</v>
      </c>
    </row>
    <row r="205" spans="1:17" hidden="1">
      <c r="A205" t="s">
        <v>14197</v>
      </c>
      <c r="B205" t="s">
        <v>15</v>
      </c>
      <c r="C205" t="s">
        <v>214</v>
      </c>
      <c r="D205" t="s">
        <v>20</v>
      </c>
      <c r="E205" t="s">
        <v>13977</v>
      </c>
      <c r="F205" t="s">
        <v>14198</v>
      </c>
      <c r="G205" t="s">
        <v>12</v>
      </c>
      <c r="H205" t="s">
        <v>11845</v>
      </c>
      <c r="J205" t="s">
        <v>177</v>
      </c>
      <c r="K205">
        <v>43851.394444444442</v>
      </c>
      <c r="M205" t="s">
        <v>14371</v>
      </c>
      <c r="N205" t="s">
        <v>342</v>
      </c>
      <c r="O205" t="s">
        <v>343</v>
      </c>
      <c r="P205" t="s">
        <v>103</v>
      </c>
      <c r="Q205" t="s">
        <v>749</v>
      </c>
    </row>
    <row r="206" spans="1:17" hidden="1">
      <c r="A206" t="s">
        <v>14199</v>
      </c>
      <c r="B206" t="s">
        <v>305</v>
      </c>
      <c r="C206" t="s">
        <v>214</v>
      </c>
      <c r="D206" t="s">
        <v>10</v>
      </c>
      <c r="E206" t="s">
        <v>147</v>
      </c>
      <c r="F206" t="s">
        <v>14200</v>
      </c>
      <c r="G206" t="s">
        <v>18</v>
      </c>
      <c r="H206" t="s">
        <v>11249</v>
      </c>
      <c r="J206" t="s">
        <v>19</v>
      </c>
      <c r="K206">
        <v>43851.395138888889</v>
      </c>
      <c r="M206" t="s">
        <v>425</v>
      </c>
      <c r="N206" t="s">
        <v>342</v>
      </c>
      <c r="O206" t="s">
        <v>343</v>
      </c>
      <c r="P206" t="s">
        <v>103</v>
      </c>
      <c r="Q206" t="s">
        <v>749</v>
      </c>
    </row>
    <row r="207" spans="1:17" hidden="1">
      <c r="A207" t="s">
        <v>14201</v>
      </c>
      <c r="B207" t="s">
        <v>305</v>
      </c>
      <c r="C207" t="s">
        <v>214</v>
      </c>
      <c r="D207" t="s">
        <v>10</v>
      </c>
      <c r="E207" t="s">
        <v>285</v>
      </c>
      <c r="F207" t="s">
        <v>14202</v>
      </c>
      <c r="G207" t="s">
        <v>22</v>
      </c>
      <c r="H207" t="s">
        <v>9755</v>
      </c>
      <c r="J207" t="s">
        <v>24</v>
      </c>
      <c r="K207">
        <v>43851.443055555559</v>
      </c>
      <c r="M207" t="s">
        <v>366</v>
      </c>
      <c r="N207" t="s">
        <v>342</v>
      </c>
      <c r="O207" t="s">
        <v>343</v>
      </c>
      <c r="P207" t="s">
        <v>103</v>
      </c>
      <c r="Q207" t="s">
        <v>749</v>
      </c>
    </row>
    <row r="208" spans="1:17" hidden="1">
      <c r="A208" t="s">
        <v>14203</v>
      </c>
      <c r="B208" t="s">
        <v>9</v>
      </c>
      <c r="C208" t="s">
        <v>214</v>
      </c>
      <c r="D208" t="s">
        <v>10</v>
      </c>
      <c r="E208" t="s">
        <v>14171</v>
      </c>
      <c r="F208" t="s">
        <v>14204</v>
      </c>
      <c r="G208" t="s">
        <v>25</v>
      </c>
      <c r="H208" t="s">
        <v>26</v>
      </c>
      <c r="J208" t="s">
        <v>27</v>
      </c>
      <c r="K208">
        <v>43851.442361111112</v>
      </c>
      <c r="M208" t="s">
        <v>14450</v>
      </c>
      <c r="N208" t="s">
        <v>342</v>
      </c>
      <c r="O208" t="s">
        <v>347</v>
      </c>
      <c r="P208" t="s">
        <v>14455</v>
      </c>
      <c r="Q208" t="s">
        <v>14455</v>
      </c>
    </row>
    <row r="209" spans="1:17" hidden="1">
      <c r="A209" t="s">
        <v>14205</v>
      </c>
      <c r="B209" t="s">
        <v>15</v>
      </c>
      <c r="C209" t="s">
        <v>214</v>
      </c>
      <c r="D209" t="s">
        <v>10</v>
      </c>
      <c r="E209" t="s">
        <v>76</v>
      </c>
      <c r="F209" t="s">
        <v>14206</v>
      </c>
      <c r="G209" t="s">
        <v>22</v>
      </c>
      <c r="H209" t="s">
        <v>50</v>
      </c>
      <c r="J209" t="s">
        <v>24</v>
      </c>
      <c r="K209">
        <v>43851.470138888886</v>
      </c>
      <c r="M209" t="s">
        <v>531</v>
      </c>
      <c r="N209" t="s">
        <v>342</v>
      </c>
      <c r="O209" t="s">
        <v>343</v>
      </c>
      <c r="P209" t="s">
        <v>103</v>
      </c>
      <c r="Q209" t="s">
        <v>749</v>
      </c>
    </row>
    <row r="210" spans="1:17" hidden="1">
      <c r="A210" t="s">
        <v>14207</v>
      </c>
      <c r="B210" t="s">
        <v>15</v>
      </c>
      <c r="C210" t="s">
        <v>214</v>
      </c>
      <c r="D210" t="s">
        <v>20</v>
      </c>
      <c r="E210" t="s">
        <v>14208</v>
      </c>
      <c r="F210" t="s">
        <v>14209</v>
      </c>
      <c r="G210" t="s">
        <v>12</v>
      </c>
      <c r="H210" t="s">
        <v>11845</v>
      </c>
      <c r="J210" t="s">
        <v>53</v>
      </c>
      <c r="K210">
        <v>43851.472916666666</v>
      </c>
      <c r="M210" t="s">
        <v>14456</v>
      </c>
      <c r="N210" t="s">
        <v>342</v>
      </c>
      <c r="O210" t="s">
        <v>343</v>
      </c>
      <c r="P210" t="s">
        <v>103</v>
      </c>
      <c r="Q210" t="s">
        <v>759</v>
      </c>
    </row>
    <row r="211" spans="1:17" hidden="1">
      <c r="A211" t="s">
        <v>14210</v>
      </c>
      <c r="B211" t="s">
        <v>305</v>
      </c>
      <c r="C211" t="s">
        <v>214</v>
      </c>
      <c r="D211" t="s">
        <v>20</v>
      </c>
      <c r="E211" t="s">
        <v>7458</v>
      </c>
      <c r="F211" t="s">
        <v>14211</v>
      </c>
      <c r="G211" t="s">
        <v>6306</v>
      </c>
      <c r="H211" t="s">
        <v>13984</v>
      </c>
      <c r="J211" t="s">
        <v>14257</v>
      </c>
      <c r="K211">
        <v>43851.5</v>
      </c>
      <c r="M211" t="s">
        <v>7460</v>
      </c>
      <c r="N211" t="s">
        <v>342</v>
      </c>
      <c r="O211" t="s">
        <v>343</v>
      </c>
      <c r="P211" t="s">
        <v>103</v>
      </c>
      <c r="Q211" t="s">
        <v>749</v>
      </c>
    </row>
    <row r="212" spans="1:17" hidden="1">
      <c r="A212" t="s">
        <v>14212</v>
      </c>
      <c r="B212" t="s">
        <v>15</v>
      </c>
      <c r="C212" t="s">
        <v>214</v>
      </c>
      <c r="D212" t="s">
        <v>10</v>
      </c>
      <c r="E212" t="s">
        <v>698</v>
      </c>
      <c r="F212" t="s">
        <v>14213</v>
      </c>
      <c r="G212" t="s">
        <v>12</v>
      </c>
      <c r="H212" t="s">
        <v>205</v>
      </c>
      <c r="J212" t="s">
        <v>16</v>
      </c>
      <c r="K212">
        <v>43851.513194444444</v>
      </c>
      <c r="M212" t="s">
        <v>699</v>
      </c>
      <c r="N212" t="s">
        <v>342</v>
      </c>
      <c r="O212" t="s">
        <v>347</v>
      </c>
      <c r="P212" t="s">
        <v>103</v>
      </c>
      <c r="Q212" t="s">
        <v>749</v>
      </c>
    </row>
    <row r="213" spans="1:17" hidden="1">
      <c r="A213" t="s">
        <v>14214</v>
      </c>
      <c r="B213" t="s">
        <v>305</v>
      </c>
      <c r="C213" t="s">
        <v>214</v>
      </c>
      <c r="D213" t="s">
        <v>10</v>
      </c>
      <c r="E213" t="s">
        <v>894</v>
      </c>
      <c r="F213" t="s">
        <v>14215</v>
      </c>
      <c r="G213" t="s">
        <v>18</v>
      </c>
      <c r="H213" t="s">
        <v>11249</v>
      </c>
      <c r="J213" t="s">
        <v>19</v>
      </c>
      <c r="K213">
        <v>43851.588888888888</v>
      </c>
      <c r="M213" t="s">
        <v>896</v>
      </c>
      <c r="N213" t="s">
        <v>342</v>
      </c>
      <c r="O213" t="s">
        <v>343</v>
      </c>
      <c r="P213" t="s">
        <v>103</v>
      </c>
      <c r="Q213" t="s">
        <v>749</v>
      </c>
    </row>
    <row r="214" spans="1:17" hidden="1">
      <c r="A214" t="s">
        <v>14216</v>
      </c>
      <c r="B214" t="s">
        <v>106</v>
      </c>
      <c r="C214" t="s">
        <v>214</v>
      </c>
      <c r="D214" t="s">
        <v>10</v>
      </c>
      <c r="E214" t="s">
        <v>6823</v>
      </c>
      <c r="F214" t="s">
        <v>14217</v>
      </c>
      <c r="G214" t="s">
        <v>12</v>
      </c>
      <c r="H214" t="s">
        <v>11845</v>
      </c>
      <c r="J214" t="s">
        <v>53</v>
      </c>
      <c r="K214">
        <v>43851.61041666667</v>
      </c>
      <c r="M214" t="s">
        <v>6825</v>
      </c>
      <c r="N214" t="s">
        <v>342</v>
      </c>
      <c r="O214" t="s">
        <v>347</v>
      </c>
      <c r="P214" t="s">
        <v>103</v>
      </c>
      <c r="Q214" t="s">
        <v>14457</v>
      </c>
    </row>
    <row r="215" spans="1:17" hidden="1">
      <c r="A215" t="s">
        <v>14218</v>
      </c>
      <c r="B215" t="s">
        <v>15</v>
      </c>
      <c r="C215" t="s">
        <v>214</v>
      </c>
      <c r="D215" t="s">
        <v>20</v>
      </c>
      <c r="E215" t="s">
        <v>14219</v>
      </c>
      <c r="F215" t="s">
        <v>14220</v>
      </c>
      <c r="G215" t="s">
        <v>12</v>
      </c>
      <c r="H215" t="s">
        <v>11845</v>
      </c>
      <c r="J215" t="s">
        <v>177</v>
      </c>
      <c r="K215">
        <v>43851.621527777781</v>
      </c>
      <c r="M215" t="s">
        <v>14458</v>
      </c>
      <c r="N215" t="s">
        <v>342</v>
      </c>
      <c r="O215" t="s">
        <v>343</v>
      </c>
      <c r="P215" t="s">
        <v>103</v>
      </c>
      <c r="Q215" t="s">
        <v>749</v>
      </c>
    </row>
    <row r="216" spans="1:17" hidden="1">
      <c r="A216" t="s">
        <v>14221</v>
      </c>
      <c r="B216" t="s">
        <v>15</v>
      </c>
      <c r="C216" t="s">
        <v>214</v>
      </c>
      <c r="D216" t="s">
        <v>20</v>
      </c>
      <c r="E216" t="s">
        <v>12587</v>
      </c>
      <c r="F216" t="s">
        <v>14222</v>
      </c>
      <c r="G216" t="s">
        <v>12</v>
      </c>
      <c r="H216" t="s">
        <v>62</v>
      </c>
      <c r="J216" t="s">
        <v>237</v>
      </c>
      <c r="K216">
        <v>43851.681944444441</v>
      </c>
      <c r="M216" t="s">
        <v>12589</v>
      </c>
      <c r="N216" t="s">
        <v>342</v>
      </c>
      <c r="O216" t="s">
        <v>343</v>
      </c>
      <c r="P216" t="s">
        <v>103</v>
      </c>
      <c r="Q216" t="s">
        <v>749</v>
      </c>
    </row>
    <row r="217" spans="1:17" hidden="1">
      <c r="A217" t="s">
        <v>14223</v>
      </c>
      <c r="B217" t="s">
        <v>175</v>
      </c>
      <c r="C217" t="s">
        <v>214</v>
      </c>
      <c r="D217" t="s">
        <v>20</v>
      </c>
      <c r="E217" t="s">
        <v>13982</v>
      </c>
      <c r="F217" t="s">
        <v>14224</v>
      </c>
      <c r="G217" t="s">
        <v>6306</v>
      </c>
      <c r="H217" t="s">
        <v>103</v>
      </c>
      <c r="J217" t="s">
        <v>14260</v>
      </c>
      <c r="K217">
        <v>43851.684027777781</v>
      </c>
      <c r="M217" t="s">
        <v>14375</v>
      </c>
      <c r="N217" t="s">
        <v>342</v>
      </c>
      <c r="O217" t="s">
        <v>343</v>
      </c>
      <c r="P217" t="s">
        <v>103</v>
      </c>
      <c r="Q217" t="s">
        <v>759</v>
      </c>
    </row>
    <row r="218" spans="1:17" hidden="1">
      <c r="A218" t="s">
        <v>14225</v>
      </c>
      <c r="B218" t="s">
        <v>15</v>
      </c>
      <c r="C218" t="s">
        <v>214</v>
      </c>
      <c r="D218" t="s">
        <v>20</v>
      </c>
      <c r="E218" t="s">
        <v>667</v>
      </c>
      <c r="F218" t="s">
        <v>14226</v>
      </c>
      <c r="G218" t="s">
        <v>12</v>
      </c>
      <c r="H218" t="s">
        <v>216</v>
      </c>
      <c r="J218" t="s">
        <v>8525</v>
      </c>
      <c r="K218">
        <v>43851.685416666667</v>
      </c>
      <c r="M218" t="s">
        <v>668</v>
      </c>
      <c r="N218" t="s">
        <v>342</v>
      </c>
      <c r="O218" t="s">
        <v>343</v>
      </c>
      <c r="P218" t="s">
        <v>103</v>
      </c>
      <c r="Q218" t="s">
        <v>749</v>
      </c>
    </row>
    <row r="219" spans="1:17" hidden="1">
      <c r="A219" t="s">
        <v>14227</v>
      </c>
      <c r="B219" t="s">
        <v>15</v>
      </c>
      <c r="C219" t="s">
        <v>214</v>
      </c>
      <c r="D219" t="s">
        <v>10</v>
      </c>
      <c r="E219" t="s">
        <v>11784</v>
      </c>
      <c r="F219" t="s">
        <v>14228</v>
      </c>
      <c r="G219" t="s">
        <v>12</v>
      </c>
      <c r="H219" t="s">
        <v>216</v>
      </c>
      <c r="J219" t="s">
        <v>45</v>
      </c>
      <c r="K219">
        <v>43851.690972222219</v>
      </c>
      <c r="M219" t="s">
        <v>11786</v>
      </c>
      <c r="N219" t="s">
        <v>342</v>
      </c>
      <c r="O219" t="s">
        <v>343</v>
      </c>
      <c r="P219" t="s">
        <v>103</v>
      </c>
      <c r="Q219" t="s">
        <v>749</v>
      </c>
    </row>
    <row r="220" spans="1:17" hidden="1">
      <c r="A220" t="s">
        <v>14229</v>
      </c>
      <c r="B220" t="s">
        <v>305</v>
      </c>
      <c r="C220" t="s">
        <v>214</v>
      </c>
      <c r="D220" t="s">
        <v>20</v>
      </c>
      <c r="E220" t="s">
        <v>264</v>
      </c>
      <c r="F220" t="s">
        <v>14230</v>
      </c>
      <c r="G220" t="s">
        <v>6306</v>
      </c>
      <c r="H220" t="s">
        <v>14169</v>
      </c>
      <c r="J220" t="s">
        <v>14260</v>
      </c>
      <c r="K220">
        <v>43851.723611111112</v>
      </c>
      <c r="M220" t="s">
        <v>14459</v>
      </c>
      <c r="N220" t="s">
        <v>342</v>
      </c>
      <c r="O220" t="s">
        <v>343</v>
      </c>
      <c r="P220" t="s">
        <v>103</v>
      </c>
      <c r="Q220" t="s">
        <v>759</v>
      </c>
    </row>
    <row r="221" spans="1:17" hidden="1">
      <c r="A221" t="s">
        <v>14231</v>
      </c>
      <c r="B221" t="s">
        <v>305</v>
      </c>
      <c r="C221" t="s">
        <v>214</v>
      </c>
      <c r="D221" t="s">
        <v>20</v>
      </c>
      <c r="E221" t="s">
        <v>293</v>
      </c>
      <c r="F221" t="s">
        <v>14232</v>
      </c>
      <c r="G221" t="s">
        <v>18</v>
      </c>
      <c r="H221" t="s">
        <v>116</v>
      </c>
      <c r="J221" t="s">
        <v>117</v>
      </c>
      <c r="K221">
        <v>43851.775000000001</v>
      </c>
      <c r="M221" t="s">
        <v>390</v>
      </c>
      <c r="N221" t="s">
        <v>342</v>
      </c>
      <c r="O221" t="s">
        <v>343</v>
      </c>
      <c r="P221" t="s">
        <v>103</v>
      </c>
      <c r="Q221" t="s">
        <v>749</v>
      </c>
    </row>
    <row r="222" spans="1:17" hidden="1">
      <c r="A222" t="s">
        <v>14233</v>
      </c>
      <c r="B222" t="s">
        <v>106</v>
      </c>
      <c r="C222" t="s">
        <v>214</v>
      </c>
      <c r="D222" t="s">
        <v>10</v>
      </c>
      <c r="E222" t="s">
        <v>14234</v>
      </c>
      <c r="F222" t="s">
        <v>14235</v>
      </c>
      <c r="G222" t="s">
        <v>18</v>
      </c>
      <c r="H222" t="s">
        <v>9825</v>
      </c>
      <c r="J222" t="s">
        <v>34</v>
      </c>
      <c r="K222">
        <v>43851.890972222223</v>
      </c>
      <c r="M222" t="s">
        <v>14460</v>
      </c>
      <c r="N222" t="s">
        <v>342</v>
      </c>
      <c r="O222" t="s">
        <v>344</v>
      </c>
      <c r="P222" t="s">
        <v>14461</v>
      </c>
      <c r="Q222" t="s">
        <v>14462</v>
      </c>
    </row>
    <row r="223" spans="1:17" hidden="1">
      <c r="A223" t="s">
        <v>14236</v>
      </c>
      <c r="B223" t="s">
        <v>106</v>
      </c>
      <c r="C223" t="s">
        <v>214</v>
      </c>
      <c r="D223" t="s">
        <v>20</v>
      </c>
      <c r="E223" t="s">
        <v>69</v>
      </c>
      <c r="F223" t="s">
        <v>14237</v>
      </c>
      <c r="G223" t="s">
        <v>12</v>
      </c>
      <c r="H223" t="s">
        <v>220</v>
      </c>
      <c r="J223" t="s">
        <v>30</v>
      </c>
      <c r="K223">
        <v>43852.431250000001</v>
      </c>
      <c r="M223" t="s">
        <v>603</v>
      </c>
      <c r="N223" t="s">
        <v>342</v>
      </c>
      <c r="O223" t="s">
        <v>348</v>
      </c>
      <c r="P223" t="s">
        <v>6334</v>
      </c>
      <c r="Q223" t="s">
        <v>14463</v>
      </c>
    </row>
    <row r="224" spans="1:17" hidden="1">
      <c r="A224" t="s">
        <v>14238</v>
      </c>
      <c r="B224" t="s">
        <v>305</v>
      </c>
      <c r="C224" t="s">
        <v>214</v>
      </c>
      <c r="D224" t="s">
        <v>10</v>
      </c>
      <c r="E224" t="s">
        <v>151</v>
      </c>
      <c r="F224" t="s">
        <v>14239</v>
      </c>
      <c r="G224" t="s">
        <v>6306</v>
      </c>
      <c r="H224" t="s">
        <v>13984</v>
      </c>
      <c r="J224" t="s">
        <v>14260</v>
      </c>
      <c r="K224">
        <v>43852.432638888888</v>
      </c>
      <c r="M224" t="s">
        <v>539</v>
      </c>
      <c r="N224" t="s">
        <v>342</v>
      </c>
      <c r="O224" t="s">
        <v>343</v>
      </c>
      <c r="P224" t="s">
        <v>103</v>
      </c>
      <c r="Q224" t="s">
        <v>759</v>
      </c>
    </row>
    <row r="225" spans="1:17" hidden="1">
      <c r="A225" t="s">
        <v>14240</v>
      </c>
      <c r="B225" t="s">
        <v>15</v>
      </c>
      <c r="C225" t="s">
        <v>214</v>
      </c>
      <c r="D225" t="s">
        <v>10</v>
      </c>
      <c r="E225" t="s">
        <v>2183</v>
      </c>
      <c r="F225" t="s">
        <v>14241</v>
      </c>
      <c r="G225" t="s">
        <v>12</v>
      </c>
      <c r="H225" t="s">
        <v>11845</v>
      </c>
      <c r="J225" t="s">
        <v>53</v>
      </c>
      <c r="K225">
        <v>43852.445138888892</v>
      </c>
      <c r="M225" t="s">
        <v>2181</v>
      </c>
      <c r="N225" t="s">
        <v>342</v>
      </c>
      <c r="O225" t="s">
        <v>343</v>
      </c>
      <c r="P225" t="s">
        <v>103</v>
      </c>
      <c r="Q225" t="s">
        <v>759</v>
      </c>
    </row>
    <row r="226" spans="1:17" hidden="1">
      <c r="A226" t="s">
        <v>14242</v>
      </c>
      <c r="B226" t="s">
        <v>305</v>
      </c>
      <c r="C226" t="s">
        <v>214</v>
      </c>
      <c r="D226" t="s">
        <v>10</v>
      </c>
      <c r="E226" t="s">
        <v>14243</v>
      </c>
      <c r="F226" t="s">
        <v>14244</v>
      </c>
      <c r="G226" t="s">
        <v>6306</v>
      </c>
      <c r="H226" t="s">
        <v>14169</v>
      </c>
      <c r="J226" t="s">
        <v>14260</v>
      </c>
      <c r="K226">
        <v>43852.568055555559</v>
      </c>
      <c r="M226" t="s">
        <v>14464</v>
      </c>
      <c r="N226" t="s">
        <v>342</v>
      </c>
      <c r="O226" t="s">
        <v>343</v>
      </c>
      <c r="P226" t="s">
        <v>103</v>
      </c>
      <c r="Q226" t="s">
        <v>749</v>
      </c>
    </row>
    <row r="227" spans="1:17" hidden="1">
      <c r="A227" t="s">
        <v>14245</v>
      </c>
      <c r="B227" t="s">
        <v>15</v>
      </c>
      <c r="C227" t="s">
        <v>214</v>
      </c>
      <c r="D227" t="s">
        <v>10</v>
      </c>
      <c r="E227" t="s">
        <v>6260</v>
      </c>
      <c r="F227" t="s">
        <v>14246</v>
      </c>
      <c r="G227" t="s">
        <v>12</v>
      </c>
      <c r="H227" t="s">
        <v>2042</v>
      </c>
      <c r="J227" t="s">
        <v>56</v>
      </c>
      <c r="K227">
        <v>43852.602777777778</v>
      </c>
      <c r="M227" t="s">
        <v>473</v>
      </c>
      <c r="N227" t="s">
        <v>342</v>
      </c>
      <c r="O227" t="s">
        <v>343</v>
      </c>
      <c r="P227" t="s">
        <v>103</v>
      </c>
      <c r="Q227" t="s">
        <v>749</v>
      </c>
    </row>
    <row r="228" spans="1:17" hidden="1">
      <c r="A228" t="s">
        <v>14247</v>
      </c>
      <c r="B228" t="s">
        <v>15</v>
      </c>
      <c r="C228" t="s">
        <v>214</v>
      </c>
      <c r="D228" t="s">
        <v>10</v>
      </c>
      <c r="E228" t="s">
        <v>188</v>
      </c>
      <c r="F228" t="s">
        <v>14248</v>
      </c>
      <c r="G228" t="s">
        <v>12</v>
      </c>
      <c r="H228" t="s">
        <v>2042</v>
      </c>
      <c r="J228" t="s">
        <v>54</v>
      </c>
      <c r="K228">
        <v>43852.64166666667</v>
      </c>
      <c r="M228" t="s">
        <v>623</v>
      </c>
      <c r="N228" t="s">
        <v>342</v>
      </c>
      <c r="O228" t="s">
        <v>343</v>
      </c>
      <c r="P228" t="s">
        <v>103</v>
      </c>
      <c r="Q228" t="s">
        <v>749</v>
      </c>
    </row>
    <row r="229" spans="1:17" hidden="1">
      <c r="A229" t="s">
        <v>14249</v>
      </c>
      <c r="B229" t="s">
        <v>305</v>
      </c>
      <c r="C229" t="s">
        <v>214</v>
      </c>
      <c r="D229" t="s">
        <v>10</v>
      </c>
      <c r="E229" t="s">
        <v>229</v>
      </c>
      <c r="F229" t="s">
        <v>14250</v>
      </c>
      <c r="G229" t="s">
        <v>22</v>
      </c>
      <c r="H229" t="s">
        <v>9755</v>
      </c>
      <c r="J229" t="s">
        <v>24</v>
      </c>
      <c r="K229">
        <v>43852.751388888886</v>
      </c>
      <c r="M229" t="s">
        <v>1611</v>
      </c>
      <c r="N229" t="s">
        <v>342</v>
      </c>
      <c r="O229" t="s">
        <v>343</v>
      </c>
      <c r="P229" t="s">
        <v>103</v>
      </c>
      <c r="Q229" t="s">
        <v>749</v>
      </c>
    </row>
    <row r="230" spans="1:17" hidden="1">
      <c r="A230" t="s">
        <v>14251</v>
      </c>
      <c r="B230" t="s">
        <v>15</v>
      </c>
      <c r="C230" t="s">
        <v>214</v>
      </c>
      <c r="D230" t="s">
        <v>10</v>
      </c>
      <c r="E230" t="s">
        <v>8300</v>
      </c>
      <c r="F230" t="s">
        <v>14252</v>
      </c>
      <c r="G230" t="s">
        <v>12</v>
      </c>
      <c r="H230" t="s">
        <v>216</v>
      </c>
      <c r="J230" t="s">
        <v>45</v>
      </c>
      <c r="K230">
        <v>43852.894444444442</v>
      </c>
      <c r="M230" t="s">
        <v>8302</v>
      </c>
      <c r="N230" t="s">
        <v>342</v>
      </c>
      <c r="O230" t="s">
        <v>343</v>
      </c>
      <c r="P230" t="s">
        <v>103</v>
      </c>
      <c r="Q230" t="s">
        <v>749</v>
      </c>
    </row>
    <row r="231" spans="1:17" hidden="1">
      <c r="A231" t="s">
        <v>14253</v>
      </c>
      <c r="B231" t="s">
        <v>9</v>
      </c>
      <c r="C231" t="s">
        <v>214</v>
      </c>
      <c r="D231" t="s">
        <v>10</v>
      </c>
      <c r="E231" t="s">
        <v>200</v>
      </c>
      <c r="F231" t="s">
        <v>14254</v>
      </c>
      <c r="G231" t="s">
        <v>12</v>
      </c>
      <c r="H231" t="s">
        <v>179</v>
      </c>
      <c r="J231" t="s">
        <v>58</v>
      </c>
      <c r="K231">
        <v>43861.422222222223</v>
      </c>
      <c r="M231" t="s">
        <v>383</v>
      </c>
      <c r="N231" t="s">
        <v>342</v>
      </c>
      <c r="O231" t="s">
        <v>348</v>
      </c>
      <c r="P231" t="s">
        <v>14465</v>
      </c>
      <c r="Q231" t="s">
        <v>14465</v>
      </c>
    </row>
    <row r="232" spans="1:17" hidden="1">
      <c r="A232" t="s">
        <v>14255</v>
      </c>
      <c r="B232" t="s">
        <v>305</v>
      </c>
      <c r="C232" t="s">
        <v>214</v>
      </c>
      <c r="D232" t="s">
        <v>10</v>
      </c>
      <c r="E232" t="s">
        <v>682</v>
      </c>
      <c r="F232" t="s">
        <v>14256</v>
      </c>
      <c r="G232" t="s">
        <v>18</v>
      </c>
      <c r="H232" t="s">
        <v>705</v>
      </c>
      <c r="J232" t="s">
        <v>40</v>
      </c>
      <c r="K232">
        <v>43861.684027777781</v>
      </c>
      <c r="M232" t="s">
        <v>683</v>
      </c>
      <c r="N232" t="s">
        <v>342</v>
      </c>
      <c r="O232" t="s">
        <v>343</v>
      </c>
      <c r="P232" t="s">
        <v>103</v>
      </c>
      <c r="Q232" t="s">
        <v>759</v>
      </c>
    </row>
    <row r="233" spans="1:17" hidden="1"/>
    <row r="234" spans="1:17" hidden="1"/>
    <row r="235" spans="1:17" hidden="1"/>
    <row r="236" spans="1:17" hidden="1"/>
    <row r="237" spans="1:17" hidden="1"/>
    <row r="238" spans="1:17" hidden="1"/>
    <row r="239" spans="1:17" hidden="1"/>
    <row r="240" spans="1:17"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sheetData>
  <autoFilter ref="A1:Q313">
    <filterColumn colId="14">
      <filters>
        <filter val="Code"/>
      </filters>
    </filterColumn>
  </autoFilter>
  <pageMargins left="0.7" right="0.7" top="0.75" bottom="0.75" header="0.3" footer="0.3"/>
  <pageSetup orientation="portrait" horizontalDpi="90" verticalDpi="9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3"/>
  <sheetViews>
    <sheetView workbookViewId="0">
      <selection sqref="A1:A1048576"/>
    </sheetView>
  </sheetViews>
  <sheetFormatPr defaultRowHeight="15"/>
  <cols>
    <col min="15" max="15" width="37.140625" bestFit="1" customWidth="1"/>
  </cols>
  <sheetData>
    <row r="1" spans="1:17">
      <c r="A1" t="s">
        <v>0</v>
      </c>
      <c r="B1" t="s">
        <v>1</v>
      </c>
      <c r="C1" t="s">
        <v>212</v>
      </c>
      <c r="D1" t="s">
        <v>2</v>
      </c>
      <c r="E1" t="s">
        <v>3</v>
      </c>
      <c r="F1" t="s">
        <v>4</v>
      </c>
      <c r="G1" t="s">
        <v>5</v>
      </c>
      <c r="H1" t="s">
        <v>6</v>
      </c>
      <c r="I1" s="24" t="s">
        <v>165</v>
      </c>
      <c r="J1" t="s">
        <v>7</v>
      </c>
      <c r="K1" t="s">
        <v>8</v>
      </c>
      <c r="L1" s="24" t="s">
        <v>11920</v>
      </c>
      <c r="M1" t="s">
        <v>358</v>
      </c>
      <c r="N1" t="s">
        <v>340</v>
      </c>
      <c r="O1" t="s">
        <v>341</v>
      </c>
      <c r="P1" t="s">
        <v>745</v>
      </c>
      <c r="Q1" t="s">
        <v>746</v>
      </c>
    </row>
    <row r="2" spans="1:17">
      <c r="A2" t="s">
        <v>12788</v>
      </c>
      <c r="B2" t="s">
        <v>106</v>
      </c>
      <c r="C2" t="s">
        <v>214</v>
      </c>
      <c r="D2" t="s">
        <v>20</v>
      </c>
      <c r="E2" t="s">
        <v>726</v>
      </c>
      <c r="F2" t="s">
        <v>12789</v>
      </c>
      <c r="G2" t="s">
        <v>139</v>
      </c>
      <c r="H2" t="s">
        <v>142</v>
      </c>
      <c r="J2" t="s">
        <v>13423</v>
      </c>
      <c r="K2">
        <v>43801.459027777775</v>
      </c>
      <c r="M2" t="s">
        <v>727</v>
      </c>
      <c r="N2" t="s">
        <v>342</v>
      </c>
      <c r="O2" t="s">
        <v>343</v>
      </c>
      <c r="P2" t="s">
        <v>103</v>
      </c>
      <c r="Q2" t="s">
        <v>13425</v>
      </c>
    </row>
    <row r="3" spans="1:17">
      <c r="A3" t="s">
        <v>12790</v>
      </c>
      <c r="B3" t="s">
        <v>106</v>
      </c>
      <c r="C3" t="s">
        <v>214</v>
      </c>
      <c r="D3" t="s">
        <v>10</v>
      </c>
      <c r="E3" t="s">
        <v>1368</v>
      </c>
      <c r="F3" t="s">
        <v>12791</v>
      </c>
      <c r="G3" t="s">
        <v>12</v>
      </c>
      <c r="H3" t="s">
        <v>2042</v>
      </c>
      <c r="J3" t="s">
        <v>40</v>
      </c>
      <c r="K3">
        <v>43801.479861111111</v>
      </c>
      <c r="M3" t="s">
        <v>1370</v>
      </c>
      <c r="N3" t="s">
        <v>342</v>
      </c>
      <c r="O3" t="s">
        <v>344</v>
      </c>
      <c r="P3" t="s">
        <v>760</v>
      </c>
      <c r="Q3" t="s">
        <v>760</v>
      </c>
    </row>
    <row r="4" spans="1:17">
      <c r="A4" t="s">
        <v>12792</v>
      </c>
      <c r="B4" t="s">
        <v>106</v>
      </c>
      <c r="C4" t="s">
        <v>214</v>
      </c>
      <c r="D4" t="s">
        <v>10</v>
      </c>
      <c r="E4" t="s">
        <v>112</v>
      </c>
      <c r="F4" t="s">
        <v>12793</v>
      </c>
      <c r="G4" t="s">
        <v>12</v>
      </c>
      <c r="H4" t="s">
        <v>157</v>
      </c>
      <c r="J4" t="s">
        <v>180</v>
      </c>
      <c r="K4">
        <v>43801.487500000003</v>
      </c>
      <c r="M4" t="s">
        <v>587</v>
      </c>
      <c r="N4" t="s">
        <v>342</v>
      </c>
      <c r="O4" t="s">
        <v>348</v>
      </c>
      <c r="P4" t="s">
        <v>13426</v>
      </c>
      <c r="Q4" t="s">
        <v>12552</v>
      </c>
    </row>
    <row r="5" spans="1:17">
      <c r="A5" t="s">
        <v>12794</v>
      </c>
      <c r="B5" t="s">
        <v>106</v>
      </c>
      <c r="C5" t="s">
        <v>214</v>
      </c>
      <c r="D5" t="s">
        <v>20</v>
      </c>
      <c r="E5" t="s">
        <v>12795</v>
      </c>
      <c r="F5" t="s">
        <v>12796</v>
      </c>
      <c r="G5" t="s">
        <v>91</v>
      </c>
      <c r="H5" t="s">
        <v>105</v>
      </c>
      <c r="J5" t="s">
        <v>1149</v>
      </c>
      <c r="K5">
        <v>43801.495138888888</v>
      </c>
      <c r="M5" t="s">
        <v>13427</v>
      </c>
      <c r="N5" t="s">
        <v>342</v>
      </c>
      <c r="O5" t="s">
        <v>347</v>
      </c>
      <c r="P5" t="s">
        <v>13428</v>
      </c>
      <c r="Q5" t="s">
        <v>13429</v>
      </c>
    </row>
    <row r="6" spans="1:17">
      <c r="A6" t="s">
        <v>12797</v>
      </c>
      <c r="B6" t="s">
        <v>106</v>
      </c>
      <c r="C6" t="s">
        <v>214</v>
      </c>
      <c r="D6" t="s">
        <v>10</v>
      </c>
      <c r="E6" t="s">
        <v>12001</v>
      </c>
      <c r="F6" t="s">
        <v>12798</v>
      </c>
      <c r="G6" t="s">
        <v>12</v>
      </c>
      <c r="H6" t="s">
        <v>1018</v>
      </c>
      <c r="J6" t="s">
        <v>224</v>
      </c>
      <c r="K6">
        <v>43801.5</v>
      </c>
      <c r="M6" t="s">
        <v>12003</v>
      </c>
      <c r="N6" t="s">
        <v>342</v>
      </c>
      <c r="O6" t="s">
        <v>344</v>
      </c>
      <c r="P6" t="s">
        <v>103</v>
      </c>
      <c r="Q6" t="s">
        <v>749</v>
      </c>
    </row>
    <row r="7" spans="1:17">
      <c r="A7" t="s">
        <v>12799</v>
      </c>
      <c r="B7" t="s">
        <v>196</v>
      </c>
      <c r="C7" t="s">
        <v>214</v>
      </c>
      <c r="D7" t="s">
        <v>20</v>
      </c>
      <c r="E7" t="s">
        <v>8531</v>
      </c>
      <c r="F7" t="s">
        <v>12800</v>
      </c>
      <c r="G7" t="s">
        <v>6306</v>
      </c>
      <c r="H7" t="s">
        <v>8924</v>
      </c>
      <c r="J7" t="s">
        <v>8525</v>
      </c>
      <c r="K7">
        <v>43801.576388888891</v>
      </c>
      <c r="M7" t="s">
        <v>8526</v>
      </c>
      <c r="N7" t="s">
        <v>342</v>
      </c>
      <c r="O7" t="s">
        <v>343</v>
      </c>
      <c r="P7" t="s">
        <v>103</v>
      </c>
      <c r="Q7" t="s">
        <v>759</v>
      </c>
    </row>
    <row r="8" spans="1:17">
      <c r="A8" t="s">
        <v>12801</v>
      </c>
      <c r="B8" t="s">
        <v>106</v>
      </c>
      <c r="C8" t="s">
        <v>214</v>
      </c>
      <c r="D8" t="s">
        <v>10</v>
      </c>
      <c r="E8" t="s">
        <v>2183</v>
      </c>
      <c r="F8" t="s">
        <v>12802</v>
      </c>
      <c r="G8" t="s">
        <v>12</v>
      </c>
      <c r="H8" t="s">
        <v>11845</v>
      </c>
      <c r="J8" t="s">
        <v>53</v>
      </c>
      <c r="K8">
        <v>43801.578472222223</v>
      </c>
      <c r="M8" t="s">
        <v>2181</v>
      </c>
      <c r="N8" t="s">
        <v>342</v>
      </c>
      <c r="O8" t="s">
        <v>343</v>
      </c>
      <c r="P8" t="s">
        <v>103</v>
      </c>
      <c r="Q8" t="s">
        <v>13430</v>
      </c>
    </row>
    <row r="9" spans="1:17">
      <c r="A9" t="s">
        <v>12803</v>
      </c>
      <c r="B9" t="s">
        <v>106</v>
      </c>
      <c r="C9" t="s">
        <v>214</v>
      </c>
      <c r="D9" t="s">
        <v>10</v>
      </c>
      <c r="E9" t="s">
        <v>6260</v>
      </c>
      <c r="F9" t="s">
        <v>12804</v>
      </c>
      <c r="G9" t="s">
        <v>12</v>
      </c>
      <c r="H9" t="s">
        <v>2042</v>
      </c>
      <c r="J9" t="s">
        <v>56</v>
      </c>
      <c r="K9">
        <v>43801.582638888889</v>
      </c>
      <c r="M9" t="s">
        <v>473</v>
      </c>
      <c r="N9" t="s">
        <v>342</v>
      </c>
      <c r="O9" t="s">
        <v>344</v>
      </c>
      <c r="P9" t="s">
        <v>13431</v>
      </c>
      <c r="Q9" t="s">
        <v>13432</v>
      </c>
    </row>
    <row r="10" spans="1:17">
      <c r="A10" t="s">
        <v>12805</v>
      </c>
      <c r="B10" t="s">
        <v>106</v>
      </c>
      <c r="C10" t="s">
        <v>214</v>
      </c>
      <c r="D10" t="s">
        <v>20</v>
      </c>
      <c r="E10" t="s">
        <v>336</v>
      </c>
      <c r="F10" t="s">
        <v>12806</v>
      </c>
      <c r="G10" t="s">
        <v>12</v>
      </c>
      <c r="H10" t="s">
        <v>62</v>
      </c>
      <c r="J10" t="s">
        <v>84</v>
      </c>
      <c r="K10">
        <v>43801.597222222219</v>
      </c>
      <c r="M10" t="s">
        <v>9489</v>
      </c>
      <c r="N10" t="s">
        <v>342</v>
      </c>
      <c r="O10" t="s">
        <v>346</v>
      </c>
      <c r="P10" t="s">
        <v>13433</v>
      </c>
      <c r="Q10" t="s">
        <v>13433</v>
      </c>
    </row>
    <row r="11" spans="1:17">
      <c r="A11" t="s">
        <v>12807</v>
      </c>
      <c r="B11" t="s">
        <v>106</v>
      </c>
      <c r="C11" t="s">
        <v>214</v>
      </c>
      <c r="D11" t="s">
        <v>10</v>
      </c>
      <c r="E11" t="s">
        <v>8869</v>
      </c>
      <c r="F11" t="s">
        <v>12808</v>
      </c>
      <c r="G11" t="s">
        <v>12</v>
      </c>
      <c r="H11" t="s">
        <v>220</v>
      </c>
      <c r="J11" t="s">
        <v>30</v>
      </c>
      <c r="K11">
        <v>43801.629166666666</v>
      </c>
      <c r="M11" t="s">
        <v>8871</v>
      </c>
      <c r="N11" t="s">
        <v>342</v>
      </c>
      <c r="O11" t="s">
        <v>348</v>
      </c>
      <c r="P11" t="s">
        <v>13434</v>
      </c>
      <c r="Q11" t="s">
        <v>13435</v>
      </c>
    </row>
    <row r="12" spans="1:17">
      <c r="A12" t="s">
        <v>12809</v>
      </c>
      <c r="B12" t="s">
        <v>106</v>
      </c>
      <c r="C12" t="s">
        <v>214</v>
      </c>
      <c r="D12" t="s">
        <v>10</v>
      </c>
      <c r="E12" t="s">
        <v>648</v>
      </c>
      <c r="F12" t="s">
        <v>12810</v>
      </c>
      <c r="G12" t="s">
        <v>12</v>
      </c>
      <c r="H12" t="s">
        <v>220</v>
      </c>
      <c r="J12" t="s">
        <v>474</v>
      </c>
      <c r="K12">
        <v>43801.634027777778</v>
      </c>
      <c r="M12" t="s">
        <v>649</v>
      </c>
      <c r="N12" t="s">
        <v>342</v>
      </c>
      <c r="O12" t="s">
        <v>348</v>
      </c>
      <c r="P12" t="s">
        <v>13436</v>
      </c>
      <c r="Q12" t="s">
        <v>13437</v>
      </c>
    </row>
    <row r="13" spans="1:17">
      <c r="A13" t="s">
        <v>12811</v>
      </c>
      <c r="B13" t="s">
        <v>106</v>
      </c>
      <c r="C13" t="s">
        <v>214</v>
      </c>
      <c r="D13" t="s">
        <v>10</v>
      </c>
      <c r="E13" t="s">
        <v>150</v>
      </c>
      <c r="F13" t="s">
        <v>12812</v>
      </c>
      <c r="G13" t="s">
        <v>18</v>
      </c>
      <c r="H13" t="s">
        <v>11249</v>
      </c>
      <c r="J13" t="s">
        <v>19</v>
      </c>
      <c r="K13">
        <v>43801.761111111111</v>
      </c>
      <c r="M13" t="s">
        <v>403</v>
      </c>
      <c r="N13" t="s">
        <v>342</v>
      </c>
      <c r="O13" t="s">
        <v>346</v>
      </c>
      <c r="P13" t="s">
        <v>13438</v>
      </c>
      <c r="Q13" t="s">
        <v>13439</v>
      </c>
    </row>
    <row r="14" spans="1:17">
      <c r="A14" t="s">
        <v>12813</v>
      </c>
      <c r="B14" t="s">
        <v>106</v>
      </c>
      <c r="C14" t="s">
        <v>214</v>
      </c>
      <c r="D14" t="s">
        <v>10</v>
      </c>
      <c r="E14" t="s">
        <v>150</v>
      </c>
      <c r="F14" t="s">
        <v>12814</v>
      </c>
      <c r="G14" t="s">
        <v>18</v>
      </c>
      <c r="H14" t="s">
        <v>11249</v>
      </c>
      <c r="J14" t="s">
        <v>19</v>
      </c>
      <c r="K14">
        <v>43801.769444444442</v>
      </c>
      <c r="M14" t="s">
        <v>403</v>
      </c>
      <c r="N14" t="s">
        <v>342</v>
      </c>
      <c r="O14" t="s">
        <v>347</v>
      </c>
      <c r="P14" t="s">
        <v>13440</v>
      </c>
      <c r="Q14" t="s">
        <v>13441</v>
      </c>
    </row>
    <row r="15" spans="1:17">
      <c r="A15" t="s">
        <v>12815</v>
      </c>
      <c r="B15" t="s">
        <v>106</v>
      </c>
      <c r="C15" t="s">
        <v>214</v>
      </c>
      <c r="D15" t="s">
        <v>20</v>
      </c>
      <c r="E15" t="s">
        <v>274</v>
      </c>
      <c r="F15" t="s">
        <v>12816</v>
      </c>
      <c r="G15" t="s">
        <v>18</v>
      </c>
      <c r="H15" t="s">
        <v>9825</v>
      </c>
      <c r="J15" t="s">
        <v>34</v>
      </c>
      <c r="K15">
        <v>43802.404166666667</v>
      </c>
      <c r="M15" t="s">
        <v>4836</v>
      </c>
      <c r="N15" t="s">
        <v>342</v>
      </c>
      <c r="O15" t="s">
        <v>344</v>
      </c>
      <c r="P15" t="s">
        <v>13442</v>
      </c>
      <c r="Q15" t="s">
        <v>13442</v>
      </c>
    </row>
    <row r="16" spans="1:17">
      <c r="A16" t="s">
        <v>12817</v>
      </c>
      <c r="B16" t="s">
        <v>106</v>
      </c>
      <c r="C16" t="s">
        <v>214</v>
      </c>
      <c r="D16" t="s">
        <v>10</v>
      </c>
      <c r="E16" t="s">
        <v>6260</v>
      </c>
      <c r="F16" t="s">
        <v>12818</v>
      </c>
      <c r="G16" t="s">
        <v>12</v>
      </c>
      <c r="H16" t="s">
        <v>220</v>
      </c>
      <c r="J16" t="s">
        <v>30</v>
      </c>
      <c r="K16">
        <v>43802.419444444444</v>
      </c>
      <c r="M16" t="s">
        <v>473</v>
      </c>
      <c r="N16" t="s">
        <v>342</v>
      </c>
      <c r="O16" t="s">
        <v>348</v>
      </c>
      <c r="P16" t="s">
        <v>6334</v>
      </c>
      <c r="Q16" t="s">
        <v>13443</v>
      </c>
    </row>
    <row r="17" spans="1:17">
      <c r="A17" t="s">
        <v>12819</v>
      </c>
      <c r="B17" t="s">
        <v>106</v>
      </c>
      <c r="C17" t="s">
        <v>214</v>
      </c>
      <c r="D17" t="s">
        <v>20</v>
      </c>
      <c r="E17" t="s">
        <v>6260</v>
      </c>
      <c r="F17" t="s">
        <v>12820</v>
      </c>
      <c r="G17" t="s">
        <v>12</v>
      </c>
      <c r="H17" t="s">
        <v>220</v>
      </c>
      <c r="J17" t="s">
        <v>53</v>
      </c>
      <c r="K17">
        <v>43802.42291666667</v>
      </c>
      <c r="M17" t="s">
        <v>473</v>
      </c>
      <c r="N17" t="s">
        <v>342</v>
      </c>
      <c r="O17" t="s">
        <v>348</v>
      </c>
      <c r="P17" t="s">
        <v>13444</v>
      </c>
      <c r="Q17" t="s">
        <v>11065</v>
      </c>
    </row>
    <row r="18" spans="1:17">
      <c r="A18" t="s">
        <v>12821</v>
      </c>
      <c r="B18" t="s">
        <v>106</v>
      </c>
      <c r="C18" t="s">
        <v>214</v>
      </c>
      <c r="D18" t="s">
        <v>20</v>
      </c>
      <c r="E18" t="s">
        <v>8869</v>
      </c>
      <c r="F18" t="s">
        <v>12822</v>
      </c>
      <c r="G18" t="s">
        <v>12</v>
      </c>
      <c r="H18" t="s">
        <v>220</v>
      </c>
      <c r="J18" t="s">
        <v>30</v>
      </c>
      <c r="K18">
        <v>43802.423611111109</v>
      </c>
      <c r="M18" t="s">
        <v>8871</v>
      </c>
      <c r="N18" t="s">
        <v>342</v>
      </c>
      <c r="O18" t="s">
        <v>348</v>
      </c>
      <c r="P18" t="s">
        <v>13445</v>
      </c>
      <c r="Q18" t="s">
        <v>13446</v>
      </c>
    </row>
    <row r="19" spans="1:17">
      <c r="A19" t="s">
        <v>12823</v>
      </c>
      <c r="B19" t="s">
        <v>106</v>
      </c>
      <c r="C19" t="s">
        <v>214</v>
      </c>
      <c r="D19" t="s">
        <v>10</v>
      </c>
      <c r="E19" t="s">
        <v>10201</v>
      </c>
      <c r="F19" t="s">
        <v>12824</v>
      </c>
      <c r="G19" t="s">
        <v>91</v>
      </c>
      <c r="H19" t="s">
        <v>105</v>
      </c>
      <c r="J19" t="s">
        <v>1149</v>
      </c>
      <c r="K19">
        <v>43802.429861111108</v>
      </c>
      <c r="M19" t="s">
        <v>10203</v>
      </c>
      <c r="N19" t="s">
        <v>342</v>
      </c>
      <c r="O19" t="s">
        <v>349</v>
      </c>
      <c r="P19" t="s">
        <v>13447</v>
      </c>
      <c r="Q19" t="s">
        <v>13448</v>
      </c>
    </row>
    <row r="20" spans="1:17">
      <c r="A20" t="s">
        <v>12825</v>
      </c>
      <c r="B20" t="s">
        <v>106</v>
      </c>
      <c r="C20" t="s">
        <v>214</v>
      </c>
      <c r="D20" t="s">
        <v>10</v>
      </c>
      <c r="E20" t="s">
        <v>648</v>
      </c>
      <c r="F20" t="s">
        <v>12826</v>
      </c>
      <c r="G20" t="s">
        <v>12</v>
      </c>
      <c r="H20" t="s">
        <v>157</v>
      </c>
      <c r="J20" t="s">
        <v>87</v>
      </c>
      <c r="K20">
        <v>43802.453472222223</v>
      </c>
      <c r="M20" t="s">
        <v>649</v>
      </c>
      <c r="N20" t="s">
        <v>342</v>
      </c>
      <c r="O20" t="s">
        <v>346</v>
      </c>
      <c r="P20" t="s">
        <v>13449</v>
      </c>
      <c r="Q20" t="s">
        <v>13450</v>
      </c>
    </row>
    <row r="21" spans="1:17">
      <c r="A21" t="s">
        <v>12827</v>
      </c>
      <c r="B21" t="s">
        <v>106</v>
      </c>
      <c r="C21" t="s">
        <v>214</v>
      </c>
      <c r="D21" t="s">
        <v>20</v>
      </c>
      <c r="E21" t="s">
        <v>88</v>
      </c>
      <c r="F21" t="s">
        <v>12828</v>
      </c>
      <c r="G21" t="s">
        <v>12</v>
      </c>
      <c r="H21" t="s">
        <v>2042</v>
      </c>
      <c r="J21" t="s">
        <v>56</v>
      </c>
      <c r="K21">
        <v>43802.461805555555</v>
      </c>
      <c r="M21" t="s">
        <v>362</v>
      </c>
      <c r="N21" t="s">
        <v>342</v>
      </c>
      <c r="O21" t="s">
        <v>344</v>
      </c>
      <c r="P21" t="s">
        <v>13451</v>
      </c>
      <c r="Q21" t="s">
        <v>13452</v>
      </c>
    </row>
    <row r="22" spans="1:17">
      <c r="A22" t="s">
        <v>12829</v>
      </c>
      <c r="B22" t="s">
        <v>106</v>
      </c>
      <c r="C22" t="s">
        <v>214</v>
      </c>
      <c r="D22" t="s">
        <v>10</v>
      </c>
      <c r="E22" t="s">
        <v>12001</v>
      </c>
      <c r="F22" t="s">
        <v>12830</v>
      </c>
      <c r="G22" t="s">
        <v>12</v>
      </c>
      <c r="H22" t="s">
        <v>216</v>
      </c>
      <c r="J22" t="s">
        <v>45</v>
      </c>
      <c r="K22">
        <v>43802.470138888886</v>
      </c>
      <c r="M22" t="s">
        <v>12003</v>
      </c>
      <c r="N22" t="s">
        <v>342</v>
      </c>
      <c r="O22" t="s">
        <v>343</v>
      </c>
      <c r="P22" t="s">
        <v>13453</v>
      </c>
      <c r="Q22" t="s">
        <v>13454</v>
      </c>
    </row>
    <row r="23" spans="1:17">
      <c r="A23" t="s">
        <v>12831</v>
      </c>
      <c r="B23" t="s">
        <v>106</v>
      </c>
      <c r="C23" t="s">
        <v>214</v>
      </c>
      <c r="D23" t="s">
        <v>10</v>
      </c>
      <c r="E23" t="s">
        <v>176</v>
      </c>
      <c r="F23" t="s">
        <v>12832</v>
      </c>
      <c r="G23" t="s">
        <v>12</v>
      </c>
      <c r="H23" t="s">
        <v>2042</v>
      </c>
      <c r="J23" t="s">
        <v>56</v>
      </c>
      <c r="K23">
        <v>43802.472222222219</v>
      </c>
      <c r="M23" t="s">
        <v>588</v>
      </c>
      <c r="N23" t="s">
        <v>342</v>
      </c>
      <c r="O23" t="s">
        <v>344</v>
      </c>
      <c r="P23" t="s">
        <v>13455</v>
      </c>
      <c r="Q23" t="s">
        <v>13456</v>
      </c>
    </row>
    <row r="24" spans="1:17">
      <c r="A24" t="s">
        <v>12833</v>
      </c>
      <c r="B24" t="s">
        <v>106</v>
      </c>
      <c r="C24" t="s">
        <v>214</v>
      </c>
      <c r="D24" t="s">
        <v>10</v>
      </c>
      <c r="E24" t="s">
        <v>11784</v>
      </c>
      <c r="F24" t="s">
        <v>12834</v>
      </c>
      <c r="G24" t="s">
        <v>18</v>
      </c>
      <c r="H24" t="s">
        <v>705</v>
      </c>
      <c r="J24" t="s">
        <v>40</v>
      </c>
      <c r="K24">
        <v>43802.477083333331</v>
      </c>
      <c r="M24" t="s">
        <v>11786</v>
      </c>
      <c r="N24" t="s">
        <v>342</v>
      </c>
      <c r="O24" t="s">
        <v>344</v>
      </c>
      <c r="P24" t="s">
        <v>13457</v>
      </c>
      <c r="Q24" t="s">
        <v>13458</v>
      </c>
    </row>
    <row r="25" spans="1:17">
      <c r="A25" t="s">
        <v>12835</v>
      </c>
      <c r="B25" t="s">
        <v>9</v>
      </c>
      <c r="C25" t="s">
        <v>214</v>
      </c>
      <c r="D25" t="s">
        <v>10</v>
      </c>
      <c r="E25" t="s">
        <v>12836</v>
      </c>
      <c r="F25" t="s">
        <v>12837</v>
      </c>
      <c r="G25" t="s">
        <v>25</v>
      </c>
      <c r="H25" t="s">
        <v>26</v>
      </c>
      <c r="J25" t="s">
        <v>27</v>
      </c>
      <c r="K25">
        <v>43802.59097222222</v>
      </c>
      <c r="M25" t="s">
        <v>13459</v>
      </c>
      <c r="N25" t="s">
        <v>342</v>
      </c>
      <c r="O25" t="s">
        <v>347</v>
      </c>
      <c r="P25" t="s">
        <v>13460</v>
      </c>
      <c r="Q25" t="s">
        <v>13460</v>
      </c>
    </row>
    <row r="26" spans="1:17">
      <c r="A26" t="s">
        <v>12838</v>
      </c>
      <c r="B26" t="s">
        <v>9</v>
      </c>
      <c r="C26" t="s">
        <v>214</v>
      </c>
      <c r="D26" t="s">
        <v>20</v>
      </c>
      <c r="E26" t="s">
        <v>3951</v>
      </c>
      <c r="F26" t="s">
        <v>12839</v>
      </c>
      <c r="G26" t="s">
        <v>6306</v>
      </c>
      <c r="H26" t="s">
        <v>1918</v>
      </c>
      <c r="J26" t="s">
        <v>1919</v>
      </c>
      <c r="K26">
        <v>43802.591666666667</v>
      </c>
      <c r="M26" t="s">
        <v>395</v>
      </c>
      <c r="N26" t="s">
        <v>342</v>
      </c>
      <c r="O26" t="s">
        <v>343</v>
      </c>
      <c r="P26" t="s">
        <v>103</v>
      </c>
      <c r="Q26" t="s">
        <v>13461</v>
      </c>
    </row>
    <row r="27" spans="1:17">
      <c r="A27" t="s">
        <v>12840</v>
      </c>
      <c r="B27" t="s">
        <v>9</v>
      </c>
      <c r="C27" t="s">
        <v>214</v>
      </c>
      <c r="D27" t="s">
        <v>10</v>
      </c>
      <c r="E27" t="s">
        <v>321</v>
      </c>
      <c r="F27" t="s">
        <v>12841</v>
      </c>
      <c r="G27" t="s">
        <v>18</v>
      </c>
      <c r="H27" t="s">
        <v>156</v>
      </c>
      <c r="J27" t="s">
        <v>144</v>
      </c>
      <c r="K27">
        <v>43802.650694444441</v>
      </c>
      <c r="M27" t="s">
        <v>13462</v>
      </c>
      <c r="N27" t="s">
        <v>13463</v>
      </c>
      <c r="O27" t="s">
        <v>349</v>
      </c>
      <c r="P27" t="s">
        <v>103</v>
      </c>
      <c r="Q27" t="s">
        <v>13464</v>
      </c>
    </row>
    <row r="28" spans="1:17">
      <c r="A28" t="s">
        <v>12842</v>
      </c>
      <c r="B28" t="s">
        <v>106</v>
      </c>
      <c r="C28" t="s">
        <v>214</v>
      </c>
      <c r="D28" t="s">
        <v>10</v>
      </c>
      <c r="E28" t="s">
        <v>648</v>
      </c>
      <c r="F28" t="s">
        <v>12843</v>
      </c>
      <c r="G28" t="s">
        <v>12</v>
      </c>
      <c r="H28" t="s">
        <v>220</v>
      </c>
      <c r="J28" t="s">
        <v>474</v>
      </c>
      <c r="K28">
        <v>43802.65347222222</v>
      </c>
      <c r="M28" t="s">
        <v>649</v>
      </c>
      <c r="N28" t="s">
        <v>342</v>
      </c>
      <c r="O28" t="s">
        <v>348</v>
      </c>
      <c r="P28" t="s">
        <v>9714</v>
      </c>
      <c r="Q28" t="s">
        <v>13465</v>
      </c>
    </row>
    <row r="29" spans="1:17">
      <c r="A29" t="s">
        <v>12844</v>
      </c>
      <c r="B29" t="s">
        <v>106</v>
      </c>
      <c r="C29" t="s">
        <v>214</v>
      </c>
      <c r="D29" t="s">
        <v>10</v>
      </c>
      <c r="E29" t="s">
        <v>12845</v>
      </c>
      <c r="F29" t="s">
        <v>12846</v>
      </c>
      <c r="G29" t="s">
        <v>12</v>
      </c>
      <c r="H29" t="s">
        <v>205</v>
      </c>
      <c r="J29" t="s">
        <v>16</v>
      </c>
      <c r="K29">
        <v>43802.680555555555</v>
      </c>
      <c r="M29" t="s">
        <v>13466</v>
      </c>
      <c r="N29" t="s">
        <v>342</v>
      </c>
      <c r="O29" t="s">
        <v>347</v>
      </c>
      <c r="P29" t="s">
        <v>13467</v>
      </c>
      <c r="Q29" t="s">
        <v>13468</v>
      </c>
    </row>
    <row r="30" spans="1:17">
      <c r="A30" t="s">
        <v>12847</v>
      </c>
      <c r="B30" t="s">
        <v>106</v>
      </c>
      <c r="C30" t="s">
        <v>214</v>
      </c>
      <c r="D30" t="s">
        <v>10</v>
      </c>
      <c r="E30" t="s">
        <v>68</v>
      </c>
      <c r="F30" t="s">
        <v>12848</v>
      </c>
      <c r="G30" t="s">
        <v>12</v>
      </c>
      <c r="H30" t="s">
        <v>1018</v>
      </c>
      <c r="J30" t="s">
        <v>42</v>
      </c>
      <c r="K30">
        <v>43802.697222222225</v>
      </c>
      <c r="M30" t="s">
        <v>378</v>
      </c>
      <c r="N30" t="s">
        <v>342</v>
      </c>
      <c r="O30" t="s">
        <v>349</v>
      </c>
      <c r="P30" t="s">
        <v>103</v>
      </c>
      <c r="Q30" t="s">
        <v>749</v>
      </c>
    </row>
    <row r="31" spans="1:17">
      <c r="A31" t="s">
        <v>12849</v>
      </c>
      <c r="B31" t="s">
        <v>106</v>
      </c>
      <c r="C31" t="s">
        <v>214</v>
      </c>
      <c r="D31" t="s">
        <v>10</v>
      </c>
      <c r="E31" t="s">
        <v>2183</v>
      </c>
      <c r="F31" t="s">
        <v>12850</v>
      </c>
      <c r="G31" t="s">
        <v>12</v>
      </c>
      <c r="H31" t="s">
        <v>11845</v>
      </c>
      <c r="J31" t="s">
        <v>53</v>
      </c>
      <c r="K31">
        <v>43802.729166666664</v>
      </c>
      <c r="M31" t="s">
        <v>2181</v>
      </c>
      <c r="N31" t="s">
        <v>342</v>
      </c>
      <c r="O31" t="s">
        <v>347</v>
      </c>
      <c r="P31" t="s">
        <v>103</v>
      </c>
      <c r="Q31" t="s">
        <v>13469</v>
      </c>
    </row>
    <row r="32" spans="1:17">
      <c r="A32" t="s">
        <v>12851</v>
      </c>
      <c r="B32" t="s">
        <v>106</v>
      </c>
      <c r="C32" t="s">
        <v>214</v>
      </c>
      <c r="D32" t="s">
        <v>10</v>
      </c>
      <c r="E32" t="s">
        <v>1430</v>
      </c>
      <c r="F32" t="s">
        <v>12852</v>
      </c>
      <c r="G32" t="s">
        <v>18</v>
      </c>
      <c r="H32" t="s">
        <v>705</v>
      </c>
      <c r="J32" t="s">
        <v>40</v>
      </c>
      <c r="K32">
        <v>43803.393750000003</v>
      </c>
      <c r="M32" t="s">
        <v>663</v>
      </c>
      <c r="N32" t="s">
        <v>342</v>
      </c>
      <c r="O32" t="s">
        <v>344</v>
      </c>
      <c r="P32" t="s">
        <v>13470</v>
      </c>
      <c r="Q32" t="s">
        <v>13470</v>
      </c>
    </row>
    <row r="33" spans="1:17">
      <c r="A33" t="s">
        <v>12853</v>
      </c>
      <c r="B33" t="s">
        <v>106</v>
      </c>
      <c r="C33" t="s">
        <v>214</v>
      </c>
      <c r="D33" t="s">
        <v>10</v>
      </c>
      <c r="E33" t="s">
        <v>641</v>
      </c>
      <c r="F33" t="s">
        <v>12854</v>
      </c>
      <c r="G33" t="s">
        <v>18</v>
      </c>
      <c r="H33" t="s">
        <v>705</v>
      </c>
      <c r="J33" t="s">
        <v>40</v>
      </c>
      <c r="K33">
        <v>43803.38958333333</v>
      </c>
      <c r="M33" t="s">
        <v>675</v>
      </c>
      <c r="N33" t="s">
        <v>342</v>
      </c>
      <c r="O33" t="s">
        <v>344</v>
      </c>
      <c r="P33" t="s">
        <v>13470</v>
      </c>
      <c r="Q33" t="s">
        <v>13470</v>
      </c>
    </row>
    <row r="34" spans="1:17">
      <c r="A34" t="s">
        <v>12855</v>
      </c>
      <c r="B34" t="s">
        <v>106</v>
      </c>
      <c r="C34" t="s">
        <v>214</v>
      </c>
      <c r="D34" t="s">
        <v>20</v>
      </c>
      <c r="E34" t="s">
        <v>8869</v>
      </c>
      <c r="F34" t="s">
        <v>12856</v>
      </c>
      <c r="G34" t="s">
        <v>12</v>
      </c>
      <c r="H34" t="s">
        <v>220</v>
      </c>
      <c r="J34" t="s">
        <v>30</v>
      </c>
      <c r="K34">
        <v>43803.390277777777</v>
      </c>
      <c r="M34" t="s">
        <v>8871</v>
      </c>
      <c r="N34" t="s">
        <v>342</v>
      </c>
      <c r="O34" t="s">
        <v>348</v>
      </c>
      <c r="P34" t="s">
        <v>6334</v>
      </c>
      <c r="Q34" t="s">
        <v>1671</v>
      </c>
    </row>
    <row r="35" spans="1:17">
      <c r="A35" t="s">
        <v>12857</v>
      </c>
      <c r="B35" t="s">
        <v>106</v>
      </c>
      <c r="C35" t="s">
        <v>214</v>
      </c>
      <c r="D35" t="s">
        <v>10</v>
      </c>
      <c r="E35" t="s">
        <v>676</v>
      </c>
      <c r="F35" t="s">
        <v>12858</v>
      </c>
      <c r="G35" t="s">
        <v>18</v>
      </c>
      <c r="H35" t="s">
        <v>705</v>
      </c>
      <c r="J35" t="s">
        <v>40</v>
      </c>
      <c r="K35">
        <v>43803.393055555556</v>
      </c>
      <c r="M35" t="s">
        <v>10495</v>
      </c>
      <c r="N35" t="s">
        <v>342</v>
      </c>
      <c r="O35" t="s">
        <v>344</v>
      </c>
      <c r="P35" t="s">
        <v>13470</v>
      </c>
      <c r="Q35" t="s">
        <v>13470</v>
      </c>
    </row>
    <row r="36" spans="1:17">
      <c r="A36" t="s">
        <v>12859</v>
      </c>
      <c r="B36" t="s">
        <v>106</v>
      </c>
      <c r="C36" t="s">
        <v>214</v>
      </c>
      <c r="D36" t="s">
        <v>10</v>
      </c>
      <c r="E36" t="s">
        <v>676</v>
      </c>
      <c r="F36" t="s">
        <v>12858</v>
      </c>
      <c r="G36" t="s">
        <v>18</v>
      </c>
      <c r="H36" t="s">
        <v>705</v>
      </c>
      <c r="J36" t="s">
        <v>40</v>
      </c>
      <c r="K36">
        <v>43803.397916666669</v>
      </c>
      <c r="M36" t="s">
        <v>10495</v>
      </c>
      <c r="N36" t="s">
        <v>342</v>
      </c>
      <c r="O36" t="s">
        <v>344</v>
      </c>
      <c r="P36" t="s">
        <v>13470</v>
      </c>
      <c r="Q36" t="s">
        <v>13470</v>
      </c>
    </row>
    <row r="37" spans="1:17">
      <c r="A37" t="s">
        <v>12860</v>
      </c>
      <c r="B37" t="s">
        <v>106</v>
      </c>
      <c r="C37" t="s">
        <v>214</v>
      </c>
      <c r="D37" t="s">
        <v>10</v>
      </c>
      <c r="E37" t="s">
        <v>644</v>
      </c>
      <c r="F37" t="s">
        <v>12861</v>
      </c>
      <c r="G37" t="s">
        <v>18</v>
      </c>
      <c r="H37" t="s">
        <v>705</v>
      </c>
      <c r="J37" t="s">
        <v>40</v>
      </c>
      <c r="K37">
        <v>43803.415972222225</v>
      </c>
      <c r="M37" t="s">
        <v>11614</v>
      </c>
      <c r="N37" t="s">
        <v>342</v>
      </c>
      <c r="O37" t="s">
        <v>344</v>
      </c>
      <c r="P37" t="s">
        <v>13470</v>
      </c>
      <c r="Q37" t="s">
        <v>13470</v>
      </c>
    </row>
    <row r="38" spans="1:17">
      <c r="A38" t="s">
        <v>12862</v>
      </c>
      <c r="B38" t="s">
        <v>106</v>
      </c>
      <c r="C38" t="s">
        <v>214</v>
      </c>
      <c r="D38" t="s">
        <v>10</v>
      </c>
      <c r="E38" t="s">
        <v>676</v>
      </c>
      <c r="F38" t="s">
        <v>12863</v>
      </c>
      <c r="G38" t="s">
        <v>18</v>
      </c>
      <c r="H38" t="s">
        <v>705</v>
      </c>
      <c r="J38" t="s">
        <v>40</v>
      </c>
      <c r="K38">
        <v>43803.411805555559</v>
      </c>
      <c r="M38" t="s">
        <v>10495</v>
      </c>
      <c r="N38" t="s">
        <v>342</v>
      </c>
      <c r="O38" t="s">
        <v>344</v>
      </c>
      <c r="P38" t="s">
        <v>13470</v>
      </c>
      <c r="Q38" t="s">
        <v>13470</v>
      </c>
    </row>
    <row r="39" spans="1:17">
      <c r="A39" t="s">
        <v>12864</v>
      </c>
      <c r="B39" t="s">
        <v>106</v>
      </c>
      <c r="C39" t="s">
        <v>214</v>
      </c>
      <c r="D39" t="s">
        <v>10</v>
      </c>
      <c r="E39" t="s">
        <v>162</v>
      </c>
      <c r="F39" t="s">
        <v>12865</v>
      </c>
      <c r="G39" t="s">
        <v>12</v>
      </c>
      <c r="H39" t="s">
        <v>205</v>
      </c>
      <c r="J39" t="s">
        <v>16</v>
      </c>
      <c r="K39">
        <v>43803.461111111108</v>
      </c>
      <c r="M39" t="s">
        <v>428</v>
      </c>
      <c r="N39" t="s">
        <v>342</v>
      </c>
      <c r="O39" t="s">
        <v>348</v>
      </c>
      <c r="P39" t="s">
        <v>13471</v>
      </c>
      <c r="Q39" t="s">
        <v>13472</v>
      </c>
    </row>
    <row r="40" spans="1:17">
      <c r="A40" t="s">
        <v>12866</v>
      </c>
      <c r="B40" t="s">
        <v>106</v>
      </c>
      <c r="C40" t="s">
        <v>214</v>
      </c>
      <c r="D40" t="s">
        <v>20</v>
      </c>
      <c r="E40" t="s">
        <v>11902</v>
      </c>
      <c r="F40" t="s">
        <v>12867</v>
      </c>
      <c r="G40" t="s">
        <v>18</v>
      </c>
      <c r="H40" t="s">
        <v>156</v>
      </c>
      <c r="J40" t="s">
        <v>144</v>
      </c>
      <c r="K40">
        <v>43803.464583333334</v>
      </c>
      <c r="M40" t="s">
        <v>498</v>
      </c>
      <c r="N40" t="s">
        <v>342</v>
      </c>
      <c r="O40" t="s">
        <v>343</v>
      </c>
      <c r="P40" t="s">
        <v>103</v>
      </c>
      <c r="Q40" t="s">
        <v>759</v>
      </c>
    </row>
    <row r="41" spans="1:17">
      <c r="A41" t="s">
        <v>12868</v>
      </c>
      <c r="B41" t="s">
        <v>106</v>
      </c>
      <c r="C41" t="s">
        <v>214</v>
      </c>
      <c r="D41" t="s">
        <v>10</v>
      </c>
      <c r="E41" t="s">
        <v>167</v>
      </c>
      <c r="F41" t="s">
        <v>12869</v>
      </c>
      <c r="G41" t="s">
        <v>18</v>
      </c>
      <c r="H41" t="s">
        <v>238</v>
      </c>
      <c r="J41" t="s">
        <v>110</v>
      </c>
      <c r="K41">
        <v>43803.479166666664</v>
      </c>
      <c r="M41" t="s">
        <v>558</v>
      </c>
      <c r="N41" t="s">
        <v>342</v>
      </c>
      <c r="O41" t="s">
        <v>348</v>
      </c>
      <c r="P41" t="s">
        <v>13473</v>
      </c>
      <c r="Q41" t="s">
        <v>13474</v>
      </c>
    </row>
    <row r="42" spans="1:17">
      <c r="A42" t="s">
        <v>12870</v>
      </c>
      <c r="B42" t="s">
        <v>106</v>
      </c>
      <c r="C42" t="s">
        <v>214</v>
      </c>
      <c r="D42" t="s">
        <v>10</v>
      </c>
      <c r="E42" t="s">
        <v>150</v>
      </c>
      <c r="F42" t="s">
        <v>12871</v>
      </c>
      <c r="G42" t="s">
        <v>18</v>
      </c>
      <c r="H42" t="s">
        <v>11249</v>
      </c>
      <c r="J42" t="s">
        <v>19</v>
      </c>
      <c r="K42">
        <v>43803.489583333336</v>
      </c>
      <c r="M42" t="s">
        <v>403</v>
      </c>
      <c r="N42" t="s">
        <v>342</v>
      </c>
      <c r="O42" t="s">
        <v>740</v>
      </c>
      <c r="P42" t="s">
        <v>13475</v>
      </c>
      <c r="Q42" t="s">
        <v>13476</v>
      </c>
    </row>
    <row r="43" spans="1:17">
      <c r="A43" t="s">
        <v>12872</v>
      </c>
      <c r="B43" t="s">
        <v>106</v>
      </c>
      <c r="C43" t="s">
        <v>214</v>
      </c>
      <c r="D43" t="s">
        <v>10</v>
      </c>
      <c r="E43" t="s">
        <v>174</v>
      </c>
      <c r="F43" t="s">
        <v>12873</v>
      </c>
      <c r="G43" t="s">
        <v>12</v>
      </c>
      <c r="H43" t="s">
        <v>1018</v>
      </c>
      <c r="J43" t="s">
        <v>42</v>
      </c>
      <c r="K43">
        <v>43803.55972222222</v>
      </c>
      <c r="M43" t="s">
        <v>371</v>
      </c>
      <c r="N43" t="s">
        <v>342</v>
      </c>
      <c r="O43" t="s">
        <v>349</v>
      </c>
      <c r="P43" t="s">
        <v>103</v>
      </c>
      <c r="Q43" t="s">
        <v>749</v>
      </c>
    </row>
    <row r="44" spans="1:17">
      <c r="A44" t="s">
        <v>12874</v>
      </c>
      <c r="B44" t="s">
        <v>9</v>
      </c>
      <c r="C44" t="s">
        <v>214</v>
      </c>
      <c r="D44" t="s">
        <v>10</v>
      </c>
      <c r="E44" t="s">
        <v>12875</v>
      </c>
      <c r="F44" t="s">
        <v>12876</v>
      </c>
      <c r="G44" t="s">
        <v>25</v>
      </c>
      <c r="H44" t="s">
        <v>26</v>
      </c>
      <c r="J44" t="s">
        <v>27</v>
      </c>
      <c r="K44">
        <v>43803.57708333333</v>
      </c>
      <c r="M44" t="s">
        <v>13477</v>
      </c>
      <c r="N44" t="s">
        <v>342</v>
      </c>
      <c r="O44" t="s">
        <v>347</v>
      </c>
      <c r="P44" t="s">
        <v>13478</v>
      </c>
      <c r="Q44" t="s">
        <v>13478</v>
      </c>
    </row>
    <row r="45" spans="1:17">
      <c r="A45" t="s">
        <v>12877</v>
      </c>
      <c r="B45" t="s">
        <v>9</v>
      </c>
      <c r="C45" t="s">
        <v>214</v>
      </c>
      <c r="D45" t="s">
        <v>10</v>
      </c>
      <c r="E45" t="s">
        <v>12878</v>
      </c>
      <c r="F45" t="s">
        <v>12879</v>
      </c>
      <c r="G45" t="s">
        <v>25</v>
      </c>
      <c r="H45" t="s">
        <v>26</v>
      </c>
      <c r="J45" t="s">
        <v>27</v>
      </c>
      <c r="K45">
        <v>43803.612500000003</v>
      </c>
      <c r="M45" t="s">
        <v>13479</v>
      </c>
      <c r="N45" t="s">
        <v>342</v>
      </c>
      <c r="O45" t="s">
        <v>347</v>
      </c>
      <c r="P45" t="s">
        <v>13480</v>
      </c>
      <c r="Q45" t="s">
        <v>13480</v>
      </c>
    </row>
    <row r="46" spans="1:17">
      <c r="A46" t="s">
        <v>12880</v>
      </c>
      <c r="B46" t="s">
        <v>106</v>
      </c>
      <c r="C46" t="s">
        <v>214</v>
      </c>
      <c r="D46" t="s">
        <v>10</v>
      </c>
      <c r="E46" t="s">
        <v>76</v>
      </c>
      <c r="F46" t="s">
        <v>12881</v>
      </c>
      <c r="G46" t="s">
        <v>12</v>
      </c>
      <c r="H46" t="s">
        <v>1018</v>
      </c>
      <c r="J46" t="s">
        <v>224</v>
      </c>
      <c r="K46">
        <v>43803.620833333334</v>
      </c>
      <c r="M46" t="s">
        <v>531</v>
      </c>
      <c r="N46" t="s">
        <v>342</v>
      </c>
      <c r="O46" t="s">
        <v>349</v>
      </c>
      <c r="P46" t="s">
        <v>103</v>
      </c>
      <c r="Q46" t="s">
        <v>749</v>
      </c>
    </row>
    <row r="47" spans="1:17">
      <c r="A47" t="s">
        <v>12882</v>
      </c>
      <c r="B47" t="s">
        <v>106</v>
      </c>
      <c r="C47" t="s">
        <v>214</v>
      </c>
      <c r="D47" t="s">
        <v>10</v>
      </c>
      <c r="E47" t="s">
        <v>142</v>
      </c>
      <c r="F47" t="s">
        <v>12883</v>
      </c>
      <c r="G47" t="s">
        <v>12</v>
      </c>
      <c r="H47" t="s">
        <v>216</v>
      </c>
      <c r="J47" t="s">
        <v>45</v>
      </c>
      <c r="K47">
        <v>43803.65902777778</v>
      </c>
      <c r="M47" t="s">
        <v>360</v>
      </c>
      <c r="N47" t="s">
        <v>342</v>
      </c>
      <c r="O47" t="s">
        <v>343</v>
      </c>
      <c r="P47" t="s">
        <v>13481</v>
      </c>
      <c r="Q47" t="s">
        <v>13482</v>
      </c>
    </row>
    <row r="48" spans="1:17">
      <c r="A48" t="s">
        <v>12884</v>
      </c>
      <c r="B48" t="s">
        <v>9</v>
      </c>
      <c r="C48" t="s">
        <v>214</v>
      </c>
      <c r="D48" t="s">
        <v>10</v>
      </c>
      <c r="E48" t="s">
        <v>8531</v>
      </c>
      <c r="F48" t="s">
        <v>12885</v>
      </c>
      <c r="G48" t="s">
        <v>6306</v>
      </c>
      <c r="H48" t="s">
        <v>8924</v>
      </c>
      <c r="J48" t="s">
        <v>8525</v>
      </c>
      <c r="K48">
        <v>43803.661111111112</v>
      </c>
      <c r="M48" t="s">
        <v>8526</v>
      </c>
      <c r="N48" t="s">
        <v>342</v>
      </c>
      <c r="O48" t="s">
        <v>350</v>
      </c>
      <c r="P48" t="s">
        <v>103</v>
      </c>
      <c r="Q48" t="s">
        <v>13483</v>
      </c>
    </row>
    <row r="49" spans="1:17">
      <c r="A49" t="s">
        <v>12886</v>
      </c>
      <c r="B49" t="s">
        <v>106</v>
      </c>
      <c r="C49" t="s">
        <v>214</v>
      </c>
      <c r="D49" t="s">
        <v>10</v>
      </c>
      <c r="E49" t="s">
        <v>150</v>
      </c>
      <c r="F49" t="s">
        <v>12887</v>
      </c>
      <c r="G49" t="s">
        <v>18</v>
      </c>
      <c r="H49" t="s">
        <v>11249</v>
      </c>
      <c r="J49" t="s">
        <v>19</v>
      </c>
      <c r="K49">
        <v>43803.707638888889</v>
      </c>
      <c r="M49" t="s">
        <v>403</v>
      </c>
      <c r="N49" t="s">
        <v>342</v>
      </c>
      <c r="O49" t="s">
        <v>347</v>
      </c>
      <c r="P49" t="s">
        <v>13484</v>
      </c>
      <c r="Q49" t="s">
        <v>13485</v>
      </c>
    </row>
    <row r="50" spans="1:17">
      <c r="A50" t="s">
        <v>12888</v>
      </c>
      <c r="B50" t="s">
        <v>106</v>
      </c>
      <c r="C50" t="s">
        <v>214</v>
      </c>
      <c r="D50" t="s">
        <v>10</v>
      </c>
      <c r="E50" t="s">
        <v>176</v>
      </c>
      <c r="F50" t="s">
        <v>12889</v>
      </c>
      <c r="G50" t="s">
        <v>18</v>
      </c>
      <c r="H50" t="s">
        <v>39</v>
      </c>
      <c r="J50" t="s">
        <v>11953</v>
      </c>
      <c r="K50">
        <v>43803.746527777781</v>
      </c>
      <c r="M50" t="s">
        <v>588</v>
      </c>
      <c r="N50" t="s">
        <v>342</v>
      </c>
      <c r="O50" t="s">
        <v>343</v>
      </c>
      <c r="P50" t="s">
        <v>103</v>
      </c>
      <c r="Q50" t="s">
        <v>749</v>
      </c>
    </row>
    <row r="51" spans="1:17">
      <c r="A51" t="s">
        <v>12890</v>
      </c>
      <c r="B51" t="s">
        <v>106</v>
      </c>
      <c r="C51" t="s">
        <v>214</v>
      </c>
      <c r="D51" t="s">
        <v>10</v>
      </c>
      <c r="E51" t="s">
        <v>6823</v>
      </c>
      <c r="F51" t="s">
        <v>12891</v>
      </c>
      <c r="G51" t="s">
        <v>12</v>
      </c>
      <c r="H51" t="s">
        <v>11845</v>
      </c>
      <c r="J51" t="s">
        <v>53</v>
      </c>
      <c r="K51">
        <v>43804.406944444447</v>
      </c>
      <c r="M51" t="s">
        <v>6825</v>
      </c>
      <c r="N51" t="s">
        <v>342</v>
      </c>
      <c r="O51" t="s">
        <v>347</v>
      </c>
      <c r="P51" t="s">
        <v>103</v>
      </c>
      <c r="Q51" t="s">
        <v>13486</v>
      </c>
    </row>
    <row r="52" spans="1:17">
      <c r="A52" t="s">
        <v>12892</v>
      </c>
      <c r="B52" t="s">
        <v>106</v>
      </c>
      <c r="C52" t="s">
        <v>214</v>
      </c>
      <c r="D52" t="s">
        <v>10</v>
      </c>
      <c r="E52" t="s">
        <v>76</v>
      </c>
      <c r="F52" t="s">
        <v>12893</v>
      </c>
      <c r="G52" t="s">
        <v>22</v>
      </c>
      <c r="H52" t="s">
        <v>38</v>
      </c>
      <c r="J52" t="s">
        <v>24</v>
      </c>
      <c r="K52">
        <v>43804.420138888891</v>
      </c>
      <c r="M52" t="s">
        <v>531</v>
      </c>
      <c r="N52" t="s">
        <v>342</v>
      </c>
      <c r="O52" t="s">
        <v>350</v>
      </c>
      <c r="P52" t="s">
        <v>103</v>
      </c>
      <c r="Q52" t="s">
        <v>13487</v>
      </c>
    </row>
    <row r="53" spans="1:17">
      <c r="A53" t="s">
        <v>12894</v>
      </c>
      <c r="B53" t="s">
        <v>106</v>
      </c>
      <c r="C53" t="s">
        <v>214</v>
      </c>
      <c r="D53" t="s">
        <v>20</v>
      </c>
      <c r="E53" t="s">
        <v>8869</v>
      </c>
      <c r="F53" t="s">
        <v>12895</v>
      </c>
      <c r="G53" t="s">
        <v>12</v>
      </c>
      <c r="H53" t="s">
        <v>220</v>
      </c>
      <c r="J53" t="s">
        <v>30</v>
      </c>
      <c r="K53">
        <v>43804.439583333333</v>
      </c>
      <c r="M53" t="s">
        <v>8871</v>
      </c>
      <c r="N53" t="s">
        <v>342</v>
      </c>
      <c r="O53" t="s">
        <v>348</v>
      </c>
      <c r="P53" t="s">
        <v>6334</v>
      </c>
      <c r="Q53" t="s">
        <v>1671</v>
      </c>
    </row>
    <row r="54" spans="1:17">
      <c r="A54" t="s">
        <v>12896</v>
      </c>
      <c r="B54" t="s">
        <v>9</v>
      </c>
      <c r="C54" t="s">
        <v>214</v>
      </c>
      <c r="D54" t="s">
        <v>20</v>
      </c>
      <c r="E54" t="s">
        <v>8531</v>
      </c>
      <c r="F54" t="s">
        <v>12897</v>
      </c>
      <c r="G54" t="s">
        <v>6306</v>
      </c>
      <c r="H54" t="s">
        <v>8924</v>
      </c>
      <c r="J54" t="s">
        <v>8525</v>
      </c>
      <c r="K54">
        <v>43804.447222222225</v>
      </c>
      <c r="M54" t="s">
        <v>8526</v>
      </c>
      <c r="N54" t="s">
        <v>342</v>
      </c>
      <c r="O54" t="s">
        <v>349</v>
      </c>
      <c r="P54" t="s">
        <v>103</v>
      </c>
      <c r="Q54" t="s">
        <v>13488</v>
      </c>
    </row>
    <row r="55" spans="1:17">
      <c r="A55" t="s">
        <v>12898</v>
      </c>
      <c r="B55" t="s">
        <v>9</v>
      </c>
      <c r="C55" t="s">
        <v>214</v>
      </c>
      <c r="D55" t="s">
        <v>20</v>
      </c>
      <c r="E55" t="s">
        <v>8531</v>
      </c>
      <c r="F55" t="s">
        <v>12899</v>
      </c>
      <c r="G55" t="s">
        <v>6306</v>
      </c>
      <c r="H55" t="s">
        <v>8924</v>
      </c>
      <c r="J55" t="s">
        <v>8525</v>
      </c>
      <c r="K55">
        <v>43804.451388888891</v>
      </c>
      <c r="M55" t="s">
        <v>8526</v>
      </c>
      <c r="N55" t="s">
        <v>342</v>
      </c>
      <c r="O55" t="s">
        <v>350</v>
      </c>
      <c r="P55" t="s">
        <v>103</v>
      </c>
      <c r="Q55" t="s">
        <v>13489</v>
      </c>
    </row>
    <row r="56" spans="1:17">
      <c r="A56" t="s">
        <v>12900</v>
      </c>
      <c r="B56" t="s">
        <v>106</v>
      </c>
      <c r="C56" t="s">
        <v>214</v>
      </c>
      <c r="D56" t="s">
        <v>10</v>
      </c>
      <c r="E56" t="s">
        <v>142</v>
      </c>
      <c r="F56" t="s">
        <v>12901</v>
      </c>
      <c r="G56" t="s">
        <v>12</v>
      </c>
      <c r="H56" t="s">
        <v>2042</v>
      </c>
      <c r="J56" t="s">
        <v>56</v>
      </c>
      <c r="K56">
        <v>43804.481249999997</v>
      </c>
      <c r="M56" t="s">
        <v>360</v>
      </c>
      <c r="N56" t="s">
        <v>342</v>
      </c>
      <c r="O56" t="s">
        <v>347</v>
      </c>
      <c r="P56" t="s">
        <v>13490</v>
      </c>
      <c r="Q56" t="s">
        <v>13491</v>
      </c>
    </row>
    <row r="57" spans="1:17">
      <c r="A57" t="s">
        <v>12902</v>
      </c>
      <c r="B57" t="s">
        <v>106</v>
      </c>
      <c r="C57" t="s">
        <v>214</v>
      </c>
      <c r="D57" t="s">
        <v>10</v>
      </c>
      <c r="E57" t="s">
        <v>142</v>
      </c>
      <c r="F57" t="s">
        <v>11126</v>
      </c>
      <c r="G57" t="s">
        <v>18</v>
      </c>
      <c r="H57" t="s">
        <v>705</v>
      </c>
      <c r="J57" t="s">
        <v>40</v>
      </c>
      <c r="K57">
        <v>43804.498611111114</v>
      </c>
      <c r="M57" t="s">
        <v>360</v>
      </c>
      <c r="N57" t="s">
        <v>342</v>
      </c>
      <c r="O57" t="s">
        <v>344</v>
      </c>
      <c r="P57" t="s">
        <v>13492</v>
      </c>
      <c r="Q57" t="s">
        <v>13492</v>
      </c>
    </row>
    <row r="58" spans="1:17">
      <c r="A58" t="s">
        <v>12903</v>
      </c>
      <c r="B58" t="s">
        <v>106</v>
      </c>
      <c r="C58" t="s">
        <v>214</v>
      </c>
      <c r="D58" t="s">
        <v>20</v>
      </c>
      <c r="E58" t="s">
        <v>4049</v>
      </c>
      <c r="F58" t="s">
        <v>12904</v>
      </c>
      <c r="G58" t="s">
        <v>12</v>
      </c>
      <c r="H58" t="s">
        <v>205</v>
      </c>
      <c r="J58" t="s">
        <v>16</v>
      </c>
      <c r="K58">
        <v>43804.581944444442</v>
      </c>
      <c r="M58" t="s">
        <v>4051</v>
      </c>
      <c r="N58" t="s">
        <v>342</v>
      </c>
      <c r="O58" t="s">
        <v>345</v>
      </c>
      <c r="P58" t="s">
        <v>13493</v>
      </c>
      <c r="Q58" t="s">
        <v>13494</v>
      </c>
    </row>
    <row r="59" spans="1:17">
      <c r="A59" t="s">
        <v>12905</v>
      </c>
      <c r="B59" t="s">
        <v>106</v>
      </c>
      <c r="C59" t="s">
        <v>214</v>
      </c>
      <c r="D59" t="s">
        <v>10</v>
      </c>
      <c r="E59" t="s">
        <v>96</v>
      </c>
      <c r="F59" t="s">
        <v>12906</v>
      </c>
      <c r="G59" t="s">
        <v>12</v>
      </c>
      <c r="H59" t="s">
        <v>205</v>
      </c>
      <c r="J59" t="s">
        <v>16</v>
      </c>
      <c r="K59">
        <v>43804.590277777781</v>
      </c>
      <c r="M59" t="s">
        <v>393</v>
      </c>
      <c r="N59" t="s">
        <v>342</v>
      </c>
      <c r="O59" t="s">
        <v>345</v>
      </c>
      <c r="P59" t="s">
        <v>13493</v>
      </c>
      <c r="Q59" t="s">
        <v>13494</v>
      </c>
    </row>
    <row r="60" spans="1:17">
      <c r="A60" t="s">
        <v>12907</v>
      </c>
      <c r="B60" t="s">
        <v>106</v>
      </c>
      <c r="C60" t="s">
        <v>214</v>
      </c>
      <c r="D60" t="s">
        <v>10</v>
      </c>
      <c r="E60" t="s">
        <v>147</v>
      </c>
      <c r="F60" t="s">
        <v>12908</v>
      </c>
      <c r="G60" t="s">
        <v>18</v>
      </c>
      <c r="H60" t="s">
        <v>11249</v>
      </c>
      <c r="J60" t="s">
        <v>19</v>
      </c>
      <c r="K60">
        <v>43804.597222222219</v>
      </c>
      <c r="M60" t="s">
        <v>425</v>
      </c>
      <c r="N60" t="s">
        <v>342</v>
      </c>
      <c r="O60" t="s">
        <v>350</v>
      </c>
      <c r="P60" t="s">
        <v>13495</v>
      </c>
      <c r="Q60" t="s">
        <v>13496</v>
      </c>
    </row>
    <row r="61" spans="1:17">
      <c r="A61" t="s">
        <v>12909</v>
      </c>
      <c r="B61" t="s">
        <v>106</v>
      </c>
      <c r="C61" t="s">
        <v>214</v>
      </c>
      <c r="D61" t="s">
        <v>10</v>
      </c>
      <c r="E61" t="s">
        <v>147</v>
      </c>
      <c r="F61" t="s">
        <v>12910</v>
      </c>
      <c r="G61" t="s">
        <v>12</v>
      </c>
      <c r="H61" t="s">
        <v>179</v>
      </c>
      <c r="J61" t="s">
        <v>58</v>
      </c>
      <c r="K61">
        <v>43804.604166666664</v>
      </c>
      <c r="M61" t="s">
        <v>425</v>
      </c>
      <c r="N61" t="s">
        <v>342</v>
      </c>
      <c r="O61" t="s">
        <v>11178</v>
      </c>
      <c r="P61" t="s">
        <v>13497</v>
      </c>
      <c r="Q61" t="s">
        <v>13497</v>
      </c>
    </row>
    <row r="62" spans="1:17">
      <c r="A62" t="s">
        <v>12911</v>
      </c>
      <c r="B62" t="s">
        <v>106</v>
      </c>
      <c r="C62" t="s">
        <v>214</v>
      </c>
      <c r="D62" t="s">
        <v>20</v>
      </c>
      <c r="E62" t="s">
        <v>542</v>
      </c>
      <c r="F62" t="s">
        <v>12912</v>
      </c>
      <c r="G62" t="s">
        <v>12</v>
      </c>
      <c r="H62" t="s">
        <v>205</v>
      </c>
      <c r="J62" t="s">
        <v>16</v>
      </c>
      <c r="K62">
        <v>43804.606944444444</v>
      </c>
      <c r="M62" t="s">
        <v>543</v>
      </c>
      <c r="N62" t="s">
        <v>342</v>
      </c>
      <c r="O62" t="s">
        <v>345</v>
      </c>
      <c r="P62" t="s">
        <v>13493</v>
      </c>
      <c r="Q62" t="s">
        <v>13498</v>
      </c>
    </row>
    <row r="63" spans="1:17">
      <c r="A63" t="s">
        <v>12913</v>
      </c>
      <c r="B63" t="s">
        <v>106</v>
      </c>
      <c r="C63" t="s">
        <v>214</v>
      </c>
      <c r="D63" t="s">
        <v>10</v>
      </c>
      <c r="E63" t="s">
        <v>757</v>
      </c>
      <c r="F63" t="s">
        <v>12914</v>
      </c>
      <c r="G63" t="s">
        <v>12</v>
      </c>
      <c r="H63" t="s">
        <v>205</v>
      </c>
      <c r="J63" t="s">
        <v>16</v>
      </c>
      <c r="K63">
        <v>43804.632638888892</v>
      </c>
      <c r="M63" t="s">
        <v>758</v>
      </c>
      <c r="N63" t="s">
        <v>342</v>
      </c>
      <c r="O63" t="s">
        <v>345</v>
      </c>
      <c r="P63" t="s">
        <v>13493</v>
      </c>
      <c r="Q63" t="s">
        <v>13498</v>
      </c>
    </row>
    <row r="64" spans="1:17">
      <c r="A64" t="s">
        <v>12915</v>
      </c>
      <c r="B64" t="s">
        <v>106</v>
      </c>
      <c r="C64" t="s">
        <v>214</v>
      </c>
      <c r="D64" t="s">
        <v>10</v>
      </c>
      <c r="E64" t="s">
        <v>4750</v>
      </c>
      <c r="F64" t="s">
        <v>12916</v>
      </c>
      <c r="G64" t="s">
        <v>12</v>
      </c>
      <c r="H64" t="s">
        <v>220</v>
      </c>
      <c r="J64" t="s">
        <v>30</v>
      </c>
      <c r="K64">
        <v>43804.749305555553</v>
      </c>
      <c r="M64" t="s">
        <v>472</v>
      </c>
      <c r="N64" t="s">
        <v>342</v>
      </c>
      <c r="O64" t="s">
        <v>348</v>
      </c>
      <c r="P64" t="s">
        <v>2394</v>
      </c>
      <c r="Q64" t="s">
        <v>13499</v>
      </c>
    </row>
    <row r="65" spans="1:17">
      <c r="A65" t="s">
        <v>12917</v>
      </c>
      <c r="B65" t="s">
        <v>106</v>
      </c>
      <c r="C65" t="s">
        <v>214</v>
      </c>
      <c r="D65" t="s">
        <v>10</v>
      </c>
      <c r="E65" t="s">
        <v>3123</v>
      </c>
      <c r="F65" t="s">
        <v>12918</v>
      </c>
      <c r="G65" t="s">
        <v>12</v>
      </c>
      <c r="H65" t="s">
        <v>178</v>
      </c>
      <c r="J65" t="s">
        <v>180</v>
      </c>
      <c r="K65">
        <v>43805.384027777778</v>
      </c>
      <c r="M65" t="s">
        <v>3125</v>
      </c>
      <c r="N65" t="s">
        <v>342</v>
      </c>
      <c r="O65" t="s">
        <v>348</v>
      </c>
      <c r="P65" t="s">
        <v>13500</v>
      </c>
      <c r="Q65" t="s">
        <v>13501</v>
      </c>
    </row>
    <row r="66" spans="1:17">
      <c r="A66" t="s">
        <v>12919</v>
      </c>
      <c r="B66" t="s">
        <v>106</v>
      </c>
      <c r="C66" t="s">
        <v>214</v>
      </c>
      <c r="D66" t="s">
        <v>10</v>
      </c>
      <c r="E66" t="s">
        <v>676</v>
      </c>
      <c r="F66" t="s">
        <v>12920</v>
      </c>
      <c r="G66" t="s">
        <v>12</v>
      </c>
      <c r="H66" t="s">
        <v>2042</v>
      </c>
      <c r="J66" t="s">
        <v>54</v>
      </c>
      <c r="K66">
        <v>43805.442361111112</v>
      </c>
      <c r="M66" t="s">
        <v>10495</v>
      </c>
      <c r="N66" t="s">
        <v>342</v>
      </c>
      <c r="O66" t="s">
        <v>345</v>
      </c>
      <c r="P66" t="s">
        <v>13502</v>
      </c>
      <c r="Q66" t="s">
        <v>13503</v>
      </c>
    </row>
    <row r="67" spans="1:17">
      <c r="A67" t="s">
        <v>12921</v>
      </c>
      <c r="B67" t="s">
        <v>106</v>
      </c>
      <c r="C67" t="s">
        <v>214</v>
      </c>
      <c r="D67" t="s">
        <v>10</v>
      </c>
      <c r="E67" t="s">
        <v>12922</v>
      </c>
      <c r="F67" t="s">
        <v>12923</v>
      </c>
      <c r="G67" t="s">
        <v>12</v>
      </c>
      <c r="H67" t="s">
        <v>65</v>
      </c>
      <c r="J67" t="s">
        <v>202</v>
      </c>
      <c r="K67">
        <v>43805.457638888889</v>
      </c>
      <c r="M67" t="s">
        <v>13504</v>
      </c>
      <c r="N67" t="s">
        <v>342</v>
      </c>
      <c r="O67" t="s">
        <v>344</v>
      </c>
      <c r="P67" t="s">
        <v>13505</v>
      </c>
      <c r="Q67" t="s">
        <v>13506</v>
      </c>
    </row>
    <row r="68" spans="1:17">
      <c r="A68" t="s">
        <v>12924</v>
      </c>
      <c r="B68" t="s">
        <v>106</v>
      </c>
      <c r="C68" t="s">
        <v>214</v>
      </c>
      <c r="D68" t="s">
        <v>10</v>
      </c>
      <c r="E68" t="s">
        <v>94</v>
      </c>
      <c r="F68" t="s">
        <v>12925</v>
      </c>
      <c r="G68" t="s">
        <v>12</v>
      </c>
      <c r="H68" t="s">
        <v>157</v>
      </c>
      <c r="J68" t="s">
        <v>87</v>
      </c>
      <c r="K68">
        <v>43805.501388888886</v>
      </c>
      <c r="M68" t="s">
        <v>439</v>
      </c>
      <c r="N68" t="s">
        <v>342</v>
      </c>
      <c r="O68" t="s">
        <v>346</v>
      </c>
      <c r="P68" t="s">
        <v>13507</v>
      </c>
      <c r="Q68" t="s">
        <v>5166</v>
      </c>
    </row>
    <row r="69" spans="1:17">
      <c r="A69" t="s">
        <v>12926</v>
      </c>
      <c r="B69" t="s">
        <v>106</v>
      </c>
      <c r="C69" t="s">
        <v>214</v>
      </c>
      <c r="D69" t="s">
        <v>10</v>
      </c>
      <c r="E69" t="s">
        <v>76</v>
      </c>
      <c r="F69" t="s">
        <v>12927</v>
      </c>
      <c r="G69" t="s">
        <v>12</v>
      </c>
      <c r="H69" t="s">
        <v>1018</v>
      </c>
      <c r="J69" t="s">
        <v>224</v>
      </c>
      <c r="K69">
        <v>43805.604166666664</v>
      </c>
      <c r="M69" t="s">
        <v>531</v>
      </c>
      <c r="N69" t="s">
        <v>342</v>
      </c>
      <c r="O69" t="s">
        <v>349</v>
      </c>
      <c r="P69" t="s">
        <v>103</v>
      </c>
      <c r="Q69" t="s">
        <v>749</v>
      </c>
    </row>
    <row r="70" spans="1:17">
      <c r="A70" t="s">
        <v>12928</v>
      </c>
      <c r="B70" t="s">
        <v>106</v>
      </c>
      <c r="C70" t="s">
        <v>214</v>
      </c>
      <c r="D70" t="s">
        <v>10</v>
      </c>
      <c r="E70" t="s">
        <v>8066</v>
      </c>
      <c r="F70" t="s">
        <v>12929</v>
      </c>
      <c r="G70" t="s">
        <v>18</v>
      </c>
      <c r="H70" t="s">
        <v>11249</v>
      </c>
      <c r="J70" t="s">
        <v>13424</v>
      </c>
      <c r="K70">
        <v>43805.611805555556</v>
      </c>
      <c r="M70" t="s">
        <v>8068</v>
      </c>
      <c r="N70" t="s">
        <v>342</v>
      </c>
      <c r="O70" t="s">
        <v>349</v>
      </c>
      <c r="P70" t="s">
        <v>13508</v>
      </c>
      <c r="Q70" t="s">
        <v>13509</v>
      </c>
    </row>
    <row r="71" spans="1:17">
      <c r="A71" t="s">
        <v>12930</v>
      </c>
      <c r="B71" t="s">
        <v>106</v>
      </c>
      <c r="C71" t="s">
        <v>214</v>
      </c>
      <c r="D71" t="s">
        <v>10</v>
      </c>
      <c r="E71" t="s">
        <v>332</v>
      </c>
      <c r="F71" t="s">
        <v>12931</v>
      </c>
      <c r="G71" t="s">
        <v>18</v>
      </c>
      <c r="H71" t="s">
        <v>9825</v>
      </c>
      <c r="J71" t="s">
        <v>34</v>
      </c>
      <c r="K71">
        <v>43805.626388888886</v>
      </c>
      <c r="M71" t="s">
        <v>405</v>
      </c>
      <c r="N71" t="s">
        <v>342</v>
      </c>
      <c r="O71" t="s">
        <v>350</v>
      </c>
      <c r="P71" t="s">
        <v>13510</v>
      </c>
      <c r="Q71" t="s">
        <v>13510</v>
      </c>
    </row>
    <row r="72" spans="1:17">
      <c r="A72" t="s">
        <v>12932</v>
      </c>
      <c r="B72" t="s">
        <v>106</v>
      </c>
      <c r="C72" t="s">
        <v>214</v>
      </c>
      <c r="D72" t="s">
        <v>10</v>
      </c>
      <c r="E72" t="s">
        <v>6290</v>
      </c>
      <c r="F72" t="s">
        <v>12933</v>
      </c>
      <c r="G72" t="s">
        <v>18</v>
      </c>
      <c r="H72" t="s">
        <v>238</v>
      </c>
      <c r="J72" t="s">
        <v>110</v>
      </c>
      <c r="K72">
        <v>43805.643055555556</v>
      </c>
      <c r="M72" t="s">
        <v>6292</v>
      </c>
      <c r="N72" t="s">
        <v>342</v>
      </c>
      <c r="O72" t="s">
        <v>343</v>
      </c>
      <c r="P72" t="s">
        <v>13511</v>
      </c>
      <c r="Q72" t="s">
        <v>13511</v>
      </c>
    </row>
    <row r="73" spans="1:17">
      <c r="A73" t="s">
        <v>12934</v>
      </c>
      <c r="B73" t="s">
        <v>106</v>
      </c>
      <c r="C73" t="s">
        <v>214</v>
      </c>
      <c r="D73" t="s">
        <v>10</v>
      </c>
      <c r="E73" t="s">
        <v>225</v>
      </c>
      <c r="F73" t="s">
        <v>12935</v>
      </c>
      <c r="G73" t="s">
        <v>22</v>
      </c>
      <c r="H73" t="s">
        <v>50</v>
      </c>
      <c r="J73" t="s">
        <v>24</v>
      </c>
      <c r="K73">
        <v>43805.710416666669</v>
      </c>
      <c r="M73" t="s">
        <v>700</v>
      </c>
      <c r="N73" t="s">
        <v>342</v>
      </c>
      <c r="O73" t="s">
        <v>343</v>
      </c>
      <c r="P73" t="s">
        <v>13512</v>
      </c>
      <c r="Q73" t="s">
        <v>13513</v>
      </c>
    </row>
    <row r="74" spans="1:17">
      <c r="A74" t="s">
        <v>12936</v>
      </c>
      <c r="B74" t="s">
        <v>106</v>
      </c>
      <c r="C74" t="s">
        <v>214</v>
      </c>
      <c r="D74" t="s">
        <v>10</v>
      </c>
      <c r="E74" t="s">
        <v>2183</v>
      </c>
      <c r="F74" t="s">
        <v>12937</v>
      </c>
      <c r="G74" t="s">
        <v>12</v>
      </c>
      <c r="H74" t="s">
        <v>11845</v>
      </c>
      <c r="J74" t="s">
        <v>53</v>
      </c>
      <c r="K74">
        <v>43805.743750000001</v>
      </c>
      <c r="M74" t="s">
        <v>2181</v>
      </c>
      <c r="N74" t="s">
        <v>342</v>
      </c>
      <c r="O74" t="s">
        <v>349</v>
      </c>
      <c r="P74" t="s">
        <v>13514</v>
      </c>
      <c r="Q74" t="s">
        <v>13515</v>
      </c>
    </row>
    <row r="75" spans="1:17">
      <c r="A75" t="s">
        <v>12938</v>
      </c>
      <c r="B75" t="s">
        <v>9</v>
      </c>
      <c r="C75" t="s">
        <v>214</v>
      </c>
      <c r="D75" t="s">
        <v>10</v>
      </c>
      <c r="E75" t="s">
        <v>47</v>
      </c>
      <c r="F75" t="s">
        <v>12939</v>
      </c>
      <c r="G75" t="s">
        <v>25</v>
      </c>
      <c r="H75" t="s">
        <v>26</v>
      </c>
      <c r="J75" t="s">
        <v>27</v>
      </c>
      <c r="K75">
        <v>43805.754861111112</v>
      </c>
      <c r="M75" t="s">
        <v>415</v>
      </c>
      <c r="N75" t="s">
        <v>342</v>
      </c>
      <c r="O75" t="s">
        <v>347</v>
      </c>
      <c r="P75" t="s">
        <v>13516</v>
      </c>
      <c r="Q75" t="s">
        <v>13516</v>
      </c>
    </row>
    <row r="76" spans="1:17">
      <c r="A76" t="s">
        <v>12940</v>
      </c>
      <c r="B76" t="s">
        <v>106</v>
      </c>
      <c r="C76" t="s">
        <v>214</v>
      </c>
      <c r="D76" t="s">
        <v>10</v>
      </c>
      <c r="E76" t="s">
        <v>200</v>
      </c>
      <c r="F76" t="s">
        <v>12941</v>
      </c>
      <c r="G76" t="s">
        <v>12</v>
      </c>
      <c r="H76" t="s">
        <v>179</v>
      </c>
      <c r="J76" t="s">
        <v>58</v>
      </c>
      <c r="K76">
        <v>43805.813194444447</v>
      </c>
      <c r="M76" t="s">
        <v>383</v>
      </c>
      <c r="N76" t="s">
        <v>342</v>
      </c>
      <c r="O76" t="s">
        <v>11178</v>
      </c>
      <c r="P76" t="s">
        <v>13517</v>
      </c>
      <c r="Q76" t="s">
        <v>13518</v>
      </c>
    </row>
    <row r="77" spans="1:17">
      <c r="A77" t="s">
        <v>12942</v>
      </c>
      <c r="B77" t="s">
        <v>9</v>
      </c>
      <c r="C77" t="s">
        <v>214</v>
      </c>
      <c r="D77" t="s">
        <v>10</v>
      </c>
      <c r="E77" t="s">
        <v>736</v>
      </c>
      <c r="F77" t="s">
        <v>12943</v>
      </c>
      <c r="G77" t="s">
        <v>6306</v>
      </c>
      <c r="H77" t="s">
        <v>1918</v>
      </c>
      <c r="J77" t="s">
        <v>1919</v>
      </c>
      <c r="K77">
        <v>43808.409722222219</v>
      </c>
      <c r="M77" t="s">
        <v>737</v>
      </c>
      <c r="N77" t="s">
        <v>342</v>
      </c>
      <c r="O77" t="s">
        <v>349</v>
      </c>
      <c r="P77" t="s">
        <v>103</v>
      </c>
      <c r="Q77" t="s">
        <v>13519</v>
      </c>
    </row>
    <row r="78" spans="1:17">
      <c r="A78" t="s">
        <v>12944</v>
      </c>
      <c r="B78" t="s">
        <v>106</v>
      </c>
      <c r="C78" t="s">
        <v>214</v>
      </c>
      <c r="D78" t="s">
        <v>10</v>
      </c>
      <c r="E78" t="s">
        <v>8847</v>
      </c>
      <c r="F78" t="s">
        <v>12945</v>
      </c>
      <c r="G78" t="s">
        <v>18</v>
      </c>
      <c r="H78" t="s">
        <v>11249</v>
      </c>
      <c r="J78" t="s">
        <v>19</v>
      </c>
      <c r="K78">
        <v>43808.410416666666</v>
      </c>
      <c r="M78" t="s">
        <v>8849</v>
      </c>
      <c r="N78" t="s">
        <v>342</v>
      </c>
      <c r="O78" t="s">
        <v>346</v>
      </c>
      <c r="P78" t="s">
        <v>13520</v>
      </c>
      <c r="Q78" t="s">
        <v>13521</v>
      </c>
    </row>
    <row r="79" spans="1:17">
      <c r="A79" t="s">
        <v>12946</v>
      </c>
      <c r="B79" t="s">
        <v>106</v>
      </c>
      <c r="C79" t="s">
        <v>214</v>
      </c>
      <c r="D79" t="s">
        <v>10</v>
      </c>
      <c r="E79" t="s">
        <v>2183</v>
      </c>
      <c r="F79" t="s">
        <v>12947</v>
      </c>
      <c r="G79" t="s">
        <v>12</v>
      </c>
      <c r="H79" t="s">
        <v>11845</v>
      </c>
      <c r="J79" t="s">
        <v>53</v>
      </c>
      <c r="K79">
        <v>43808.427083333336</v>
      </c>
      <c r="M79" t="s">
        <v>2181</v>
      </c>
      <c r="N79" t="s">
        <v>342</v>
      </c>
      <c r="O79" t="s">
        <v>347</v>
      </c>
      <c r="P79" t="s">
        <v>103</v>
      </c>
      <c r="Q79" t="s">
        <v>13522</v>
      </c>
    </row>
    <row r="80" spans="1:17">
      <c r="A80" t="s">
        <v>12948</v>
      </c>
      <c r="B80" t="s">
        <v>9</v>
      </c>
      <c r="C80" t="s">
        <v>214</v>
      </c>
      <c r="D80" t="s">
        <v>10</v>
      </c>
      <c r="E80" t="s">
        <v>12949</v>
      </c>
      <c r="F80" t="s">
        <v>12950</v>
      </c>
      <c r="G80" t="s">
        <v>12</v>
      </c>
      <c r="H80" t="s">
        <v>178</v>
      </c>
      <c r="J80" t="s">
        <v>58</v>
      </c>
      <c r="K80">
        <v>43808.490277777775</v>
      </c>
      <c r="M80" t="s">
        <v>13523</v>
      </c>
      <c r="N80" t="s">
        <v>342</v>
      </c>
      <c r="O80" t="s">
        <v>347</v>
      </c>
      <c r="P80" t="s">
        <v>13524</v>
      </c>
      <c r="Q80" t="s">
        <v>13525</v>
      </c>
    </row>
    <row r="81" spans="1:17">
      <c r="A81" t="s">
        <v>12951</v>
      </c>
      <c r="B81" t="s">
        <v>106</v>
      </c>
      <c r="C81" t="s">
        <v>214</v>
      </c>
      <c r="D81" t="s">
        <v>10</v>
      </c>
      <c r="E81" t="s">
        <v>11007</v>
      </c>
      <c r="F81" t="s">
        <v>12952</v>
      </c>
      <c r="G81" t="s">
        <v>12</v>
      </c>
      <c r="H81" t="s">
        <v>62</v>
      </c>
      <c r="J81" t="s">
        <v>84</v>
      </c>
      <c r="K81">
        <v>43808.506944444445</v>
      </c>
      <c r="M81" t="s">
        <v>11009</v>
      </c>
      <c r="N81" t="s">
        <v>342</v>
      </c>
      <c r="O81" t="s">
        <v>347</v>
      </c>
      <c r="P81" t="s">
        <v>13526</v>
      </c>
      <c r="Q81" t="s">
        <v>13527</v>
      </c>
    </row>
    <row r="82" spans="1:17">
      <c r="A82" t="s">
        <v>12953</v>
      </c>
      <c r="B82" t="s">
        <v>9</v>
      </c>
      <c r="C82" t="s">
        <v>214</v>
      </c>
      <c r="D82" t="s">
        <v>10</v>
      </c>
      <c r="E82" t="s">
        <v>4650</v>
      </c>
      <c r="F82" t="s">
        <v>12954</v>
      </c>
      <c r="G82" t="s">
        <v>6306</v>
      </c>
      <c r="H82" t="s">
        <v>1918</v>
      </c>
      <c r="J82" t="s">
        <v>1919</v>
      </c>
      <c r="K82">
        <v>43808.573611111111</v>
      </c>
      <c r="M82" t="s">
        <v>545</v>
      </c>
      <c r="N82" t="s">
        <v>342</v>
      </c>
      <c r="O82" t="s">
        <v>349</v>
      </c>
      <c r="P82" t="s">
        <v>103</v>
      </c>
      <c r="Q82" t="s">
        <v>13528</v>
      </c>
    </row>
    <row r="83" spans="1:17">
      <c r="A83" t="s">
        <v>12955</v>
      </c>
      <c r="B83" t="s">
        <v>106</v>
      </c>
      <c r="C83" t="s">
        <v>214</v>
      </c>
      <c r="D83" t="s">
        <v>10</v>
      </c>
      <c r="E83" t="s">
        <v>320</v>
      </c>
      <c r="F83" t="s">
        <v>12956</v>
      </c>
      <c r="G83" t="s">
        <v>139</v>
      </c>
      <c r="H83" t="s">
        <v>142</v>
      </c>
      <c r="J83" t="s">
        <v>40</v>
      </c>
      <c r="K83">
        <v>43808.588194444441</v>
      </c>
      <c r="M83" t="s">
        <v>710</v>
      </c>
      <c r="N83" t="s">
        <v>342</v>
      </c>
      <c r="O83" t="s">
        <v>343</v>
      </c>
      <c r="P83" t="s">
        <v>103</v>
      </c>
      <c r="Q83" t="s">
        <v>13529</v>
      </c>
    </row>
    <row r="84" spans="1:17">
      <c r="A84" t="s">
        <v>12957</v>
      </c>
      <c r="B84" t="s">
        <v>106</v>
      </c>
      <c r="C84" t="s">
        <v>214</v>
      </c>
      <c r="D84" t="s">
        <v>10</v>
      </c>
      <c r="E84" t="s">
        <v>332</v>
      </c>
      <c r="F84" t="s">
        <v>12958</v>
      </c>
      <c r="G84" t="s">
        <v>18</v>
      </c>
      <c r="H84" t="s">
        <v>9825</v>
      </c>
      <c r="J84" t="s">
        <v>34</v>
      </c>
      <c r="K84">
        <v>43808.601388888892</v>
      </c>
      <c r="M84" t="s">
        <v>405</v>
      </c>
      <c r="N84" t="s">
        <v>342</v>
      </c>
      <c r="O84" t="s">
        <v>344</v>
      </c>
      <c r="P84" t="s">
        <v>13530</v>
      </c>
      <c r="Q84" t="s">
        <v>13530</v>
      </c>
    </row>
    <row r="85" spans="1:17">
      <c r="A85" t="s">
        <v>12959</v>
      </c>
      <c r="B85" t="s">
        <v>106</v>
      </c>
      <c r="C85" t="s">
        <v>214</v>
      </c>
      <c r="D85" t="s">
        <v>10</v>
      </c>
      <c r="E85" t="s">
        <v>76</v>
      </c>
      <c r="F85" t="s">
        <v>12960</v>
      </c>
      <c r="G85" t="s">
        <v>12</v>
      </c>
      <c r="H85" t="s">
        <v>1018</v>
      </c>
      <c r="J85" t="s">
        <v>224</v>
      </c>
      <c r="K85">
        <v>43808.609722222223</v>
      </c>
      <c r="M85" t="s">
        <v>531</v>
      </c>
      <c r="N85" t="s">
        <v>342</v>
      </c>
      <c r="O85" t="s">
        <v>344</v>
      </c>
      <c r="P85" t="s">
        <v>103</v>
      </c>
      <c r="Q85" t="s">
        <v>749</v>
      </c>
    </row>
    <row r="86" spans="1:17">
      <c r="A86" t="s">
        <v>12961</v>
      </c>
      <c r="B86" t="s">
        <v>106</v>
      </c>
      <c r="C86" t="s">
        <v>214</v>
      </c>
      <c r="D86" t="s">
        <v>10</v>
      </c>
      <c r="E86" t="s">
        <v>76</v>
      </c>
      <c r="F86" t="s">
        <v>12962</v>
      </c>
      <c r="G86" t="s">
        <v>12</v>
      </c>
      <c r="H86" t="s">
        <v>216</v>
      </c>
      <c r="J86" t="s">
        <v>45</v>
      </c>
      <c r="K86">
        <v>43808.618750000001</v>
      </c>
      <c r="M86" t="s">
        <v>531</v>
      </c>
      <c r="N86" t="s">
        <v>356</v>
      </c>
      <c r="O86" t="s">
        <v>343</v>
      </c>
      <c r="P86" t="s">
        <v>103</v>
      </c>
      <c r="Q86" t="s">
        <v>13531</v>
      </c>
    </row>
    <row r="87" spans="1:17">
      <c r="A87" t="s">
        <v>12963</v>
      </c>
      <c r="B87" t="s">
        <v>9</v>
      </c>
      <c r="C87" t="s">
        <v>214</v>
      </c>
      <c r="D87" t="s">
        <v>10</v>
      </c>
      <c r="E87" t="s">
        <v>332</v>
      </c>
      <c r="F87" t="s">
        <v>12964</v>
      </c>
      <c r="G87" t="s">
        <v>18</v>
      </c>
      <c r="H87" t="s">
        <v>9825</v>
      </c>
      <c r="J87" t="s">
        <v>34</v>
      </c>
      <c r="K87">
        <v>43808.626388888886</v>
      </c>
      <c r="M87" t="s">
        <v>405</v>
      </c>
      <c r="N87" t="s">
        <v>342</v>
      </c>
      <c r="O87" t="s">
        <v>344</v>
      </c>
      <c r="P87" t="s">
        <v>13532</v>
      </c>
      <c r="Q87" t="s">
        <v>13532</v>
      </c>
    </row>
    <row r="88" spans="1:17">
      <c r="A88" t="s">
        <v>12965</v>
      </c>
      <c r="B88" t="s">
        <v>106</v>
      </c>
      <c r="C88" t="s">
        <v>214</v>
      </c>
      <c r="D88" t="s">
        <v>10</v>
      </c>
      <c r="E88" t="s">
        <v>69</v>
      </c>
      <c r="F88" t="s">
        <v>12966</v>
      </c>
      <c r="G88" t="s">
        <v>12</v>
      </c>
      <c r="H88" t="s">
        <v>220</v>
      </c>
      <c r="J88" t="s">
        <v>30</v>
      </c>
      <c r="K88">
        <v>43808.71597222222</v>
      </c>
      <c r="M88" t="s">
        <v>603</v>
      </c>
      <c r="N88" t="s">
        <v>342</v>
      </c>
      <c r="O88" t="s">
        <v>348</v>
      </c>
      <c r="P88" t="s">
        <v>13533</v>
      </c>
      <c r="Q88" t="s">
        <v>13534</v>
      </c>
    </row>
    <row r="89" spans="1:17">
      <c r="A89" t="s">
        <v>12967</v>
      </c>
      <c r="B89" t="s">
        <v>106</v>
      </c>
      <c r="C89" t="s">
        <v>214</v>
      </c>
      <c r="D89" t="s">
        <v>20</v>
      </c>
      <c r="E89" t="s">
        <v>69</v>
      </c>
      <c r="F89" t="s">
        <v>12968</v>
      </c>
      <c r="G89" t="s">
        <v>12</v>
      </c>
      <c r="H89" t="s">
        <v>220</v>
      </c>
      <c r="J89" t="s">
        <v>30</v>
      </c>
      <c r="K89">
        <v>43809.390972222223</v>
      </c>
      <c r="M89" t="s">
        <v>603</v>
      </c>
      <c r="N89" t="s">
        <v>342</v>
      </c>
      <c r="O89" t="s">
        <v>348</v>
      </c>
      <c r="P89" t="s">
        <v>13535</v>
      </c>
      <c r="Q89" t="s">
        <v>2502</v>
      </c>
    </row>
    <row r="90" spans="1:17">
      <c r="A90" t="s">
        <v>12969</v>
      </c>
      <c r="B90" t="s">
        <v>106</v>
      </c>
      <c r="C90" t="s">
        <v>214</v>
      </c>
      <c r="D90" t="s">
        <v>10</v>
      </c>
      <c r="E90" t="s">
        <v>8545</v>
      </c>
      <c r="F90" t="s">
        <v>12970</v>
      </c>
      <c r="G90" t="s">
        <v>22</v>
      </c>
      <c r="H90" t="s">
        <v>38</v>
      </c>
      <c r="J90" t="s">
        <v>24</v>
      </c>
      <c r="K90">
        <v>43809.393055555556</v>
      </c>
      <c r="M90" t="s">
        <v>8547</v>
      </c>
      <c r="N90" t="s">
        <v>342</v>
      </c>
      <c r="O90" t="s">
        <v>344</v>
      </c>
      <c r="P90" t="s">
        <v>103</v>
      </c>
      <c r="Q90" t="s">
        <v>13536</v>
      </c>
    </row>
    <row r="91" spans="1:17">
      <c r="A91" t="s">
        <v>12971</v>
      </c>
      <c r="B91" t="s">
        <v>9</v>
      </c>
      <c r="C91" t="s">
        <v>214</v>
      </c>
      <c r="D91" t="s">
        <v>10</v>
      </c>
      <c r="E91" t="s">
        <v>147</v>
      </c>
      <c r="F91" t="s">
        <v>12972</v>
      </c>
      <c r="G91" t="s">
        <v>18</v>
      </c>
      <c r="H91" t="s">
        <v>11249</v>
      </c>
      <c r="J91" t="s">
        <v>19</v>
      </c>
      <c r="K91">
        <v>43809.413194444445</v>
      </c>
      <c r="M91" t="s">
        <v>425</v>
      </c>
      <c r="N91" t="s">
        <v>342</v>
      </c>
      <c r="O91" t="s">
        <v>350</v>
      </c>
      <c r="P91" t="s">
        <v>13537</v>
      </c>
      <c r="Q91" t="s">
        <v>13538</v>
      </c>
    </row>
    <row r="92" spans="1:17">
      <c r="A92" t="s">
        <v>12973</v>
      </c>
      <c r="B92" t="s">
        <v>106</v>
      </c>
      <c r="C92" t="s">
        <v>214</v>
      </c>
      <c r="D92" t="s">
        <v>10</v>
      </c>
      <c r="E92" t="s">
        <v>76</v>
      </c>
      <c r="F92" t="s">
        <v>12974</v>
      </c>
      <c r="G92" t="s">
        <v>12</v>
      </c>
      <c r="H92" t="s">
        <v>11845</v>
      </c>
      <c r="J92" t="s">
        <v>53</v>
      </c>
      <c r="K92">
        <v>43809.42083333333</v>
      </c>
      <c r="M92" t="s">
        <v>531</v>
      </c>
      <c r="N92" t="s">
        <v>342</v>
      </c>
      <c r="O92" t="s">
        <v>347</v>
      </c>
      <c r="P92" t="s">
        <v>103</v>
      </c>
      <c r="Q92" t="s">
        <v>13539</v>
      </c>
    </row>
    <row r="93" spans="1:17">
      <c r="A93" t="s">
        <v>12975</v>
      </c>
      <c r="B93" t="s">
        <v>106</v>
      </c>
      <c r="C93" t="s">
        <v>214</v>
      </c>
      <c r="D93" t="s">
        <v>20</v>
      </c>
      <c r="E93" t="s">
        <v>8869</v>
      </c>
      <c r="F93" t="s">
        <v>12976</v>
      </c>
      <c r="G93" t="s">
        <v>12</v>
      </c>
      <c r="H93" t="s">
        <v>220</v>
      </c>
      <c r="J93" t="s">
        <v>30</v>
      </c>
      <c r="K93">
        <v>43809.464583333334</v>
      </c>
      <c r="M93" t="s">
        <v>8871</v>
      </c>
      <c r="N93" t="s">
        <v>342</v>
      </c>
      <c r="O93" t="s">
        <v>348</v>
      </c>
      <c r="P93" t="s">
        <v>13540</v>
      </c>
      <c r="Q93" t="s">
        <v>13541</v>
      </c>
    </row>
    <row r="94" spans="1:17">
      <c r="A94" t="s">
        <v>12977</v>
      </c>
      <c r="B94" t="s">
        <v>9</v>
      </c>
      <c r="C94" t="s">
        <v>214</v>
      </c>
      <c r="D94" t="s">
        <v>10</v>
      </c>
      <c r="E94" t="s">
        <v>12875</v>
      </c>
      <c r="F94" t="s">
        <v>12978</v>
      </c>
      <c r="G94" t="s">
        <v>6306</v>
      </c>
      <c r="H94" t="s">
        <v>1918</v>
      </c>
      <c r="J94" t="s">
        <v>1919</v>
      </c>
      <c r="K94">
        <v>43809.574999999997</v>
      </c>
      <c r="M94" t="s">
        <v>13477</v>
      </c>
      <c r="N94" t="s">
        <v>342</v>
      </c>
      <c r="O94" t="s">
        <v>347</v>
      </c>
      <c r="P94" t="s">
        <v>103</v>
      </c>
      <c r="Q94" t="s">
        <v>13542</v>
      </c>
    </row>
    <row r="95" spans="1:17">
      <c r="A95" t="s">
        <v>12979</v>
      </c>
      <c r="B95" t="s">
        <v>106</v>
      </c>
      <c r="C95" t="s">
        <v>214</v>
      </c>
      <c r="D95" t="s">
        <v>10</v>
      </c>
      <c r="E95" t="s">
        <v>167</v>
      </c>
      <c r="F95" t="s">
        <v>12980</v>
      </c>
      <c r="G95" t="s">
        <v>12</v>
      </c>
      <c r="H95" t="s">
        <v>205</v>
      </c>
      <c r="J95" t="s">
        <v>16</v>
      </c>
      <c r="K95">
        <v>43809.603472222225</v>
      </c>
      <c r="M95" t="s">
        <v>558</v>
      </c>
      <c r="N95" t="s">
        <v>342</v>
      </c>
      <c r="O95" t="s">
        <v>350</v>
      </c>
      <c r="P95" t="s">
        <v>13543</v>
      </c>
      <c r="Q95" t="s">
        <v>13544</v>
      </c>
    </row>
    <row r="96" spans="1:17">
      <c r="A96" t="s">
        <v>12981</v>
      </c>
      <c r="B96" t="s">
        <v>106</v>
      </c>
      <c r="C96" t="s">
        <v>214</v>
      </c>
      <c r="D96" t="s">
        <v>10</v>
      </c>
      <c r="E96" t="s">
        <v>2183</v>
      </c>
      <c r="F96" t="s">
        <v>12982</v>
      </c>
      <c r="G96" t="s">
        <v>12</v>
      </c>
      <c r="H96" t="s">
        <v>11845</v>
      </c>
      <c r="J96" t="s">
        <v>53</v>
      </c>
      <c r="K96">
        <v>43809.623611111114</v>
      </c>
      <c r="M96" t="s">
        <v>2181</v>
      </c>
      <c r="N96" t="s">
        <v>342</v>
      </c>
      <c r="O96" t="s">
        <v>347</v>
      </c>
      <c r="P96" t="s">
        <v>103</v>
      </c>
      <c r="Q96" t="s">
        <v>13545</v>
      </c>
    </row>
    <row r="97" spans="1:17">
      <c r="A97" t="s">
        <v>12983</v>
      </c>
      <c r="B97" t="s">
        <v>106</v>
      </c>
      <c r="C97" t="s">
        <v>214</v>
      </c>
      <c r="D97" t="s">
        <v>10</v>
      </c>
      <c r="E97" t="s">
        <v>150</v>
      </c>
      <c r="F97" t="s">
        <v>12984</v>
      </c>
      <c r="G97" t="s">
        <v>18</v>
      </c>
      <c r="H97" t="s">
        <v>11249</v>
      </c>
      <c r="J97" t="s">
        <v>19</v>
      </c>
      <c r="K97">
        <v>43809.629861111112</v>
      </c>
      <c r="M97" t="s">
        <v>403</v>
      </c>
      <c r="N97" t="s">
        <v>342</v>
      </c>
      <c r="O97" t="s">
        <v>343</v>
      </c>
      <c r="P97" t="s">
        <v>13546</v>
      </c>
      <c r="Q97" t="s">
        <v>781</v>
      </c>
    </row>
    <row r="98" spans="1:17">
      <c r="A98" t="s">
        <v>12985</v>
      </c>
      <c r="B98" t="s">
        <v>9</v>
      </c>
      <c r="C98" t="s">
        <v>214</v>
      </c>
      <c r="D98" t="s">
        <v>10</v>
      </c>
      <c r="E98" t="s">
        <v>173</v>
      </c>
      <c r="F98" t="s">
        <v>12986</v>
      </c>
      <c r="G98" t="s">
        <v>12</v>
      </c>
      <c r="H98" t="s">
        <v>2042</v>
      </c>
      <c r="J98" t="s">
        <v>54</v>
      </c>
      <c r="K98">
        <v>43809.637499999997</v>
      </c>
      <c r="M98" t="s">
        <v>375</v>
      </c>
      <c r="N98" t="s">
        <v>342</v>
      </c>
      <c r="O98" t="s">
        <v>344</v>
      </c>
      <c r="P98" t="s">
        <v>8017</v>
      </c>
      <c r="Q98" t="s">
        <v>8981</v>
      </c>
    </row>
    <row r="99" spans="1:17">
      <c r="A99" t="s">
        <v>12987</v>
      </c>
      <c r="B99" t="s">
        <v>106</v>
      </c>
      <c r="C99" t="s">
        <v>214</v>
      </c>
      <c r="D99" t="s">
        <v>10</v>
      </c>
      <c r="E99" t="s">
        <v>50</v>
      </c>
      <c r="F99" t="s">
        <v>12988</v>
      </c>
      <c r="G99" t="s">
        <v>22</v>
      </c>
      <c r="H99" t="s">
        <v>38</v>
      </c>
      <c r="J99" t="s">
        <v>24</v>
      </c>
      <c r="K99">
        <v>43809.668055555558</v>
      </c>
      <c r="M99" t="s">
        <v>416</v>
      </c>
      <c r="N99" t="s">
        <v>342</v>
      </c>
      <c r="O99" t="s">
        <v>344</v>
      </c>
      <c r="P99" t="s">
        <v>13547</v>
      </c>
      <c r="Q99" t="s">
        <v>13548</v>
      </c>
    </row>
    <row r="100" spans="1:17">
      <c r="A100" t="s">
        <v>12989</v>
      </c>
      <c r="B100" t="s">
        <v>106</v>
      </c>
      <c r="C100" t="s">
        <v>214</v>
      </c>
      <c r="D100" t="s">
        <v>10</v>
      </c>
      <c r="E100" t="s">
        <v>160</v>
      </c>
      <c r="F100" t="s">
        <v>12990</v>
      </c>
      <c r="G100" t="s">
        <v>12</v>
      </c>
      <c r="H100" t="s">
        <v>220</v>
      </c>
      <c r="J100" t="s">
        <v>30</v>
      </c>
      <c r="K100">
        <v>43809.681250000001</v>
      </c>
      <c r="M100" t="s">
        <v>615</v>
      </c>
      <c r="N100" t="s">
        <v>342</v>
      </c>
      <c r="O100" t="s">
        <v>348</v>
      </c>
      <c r="P100" t="s">
        <v>13535</v>
      </c>
      <c r="Q100" t="s">
        <v>4176</v>
      </c>
    </row>
    <row r="101" spans="1:17">
      <c r="A101" t="s">
        <v>12991</v>
      </c>
      <c r="B101" t="s">
        <v>106</v>
      </c>
      <c r="C101" t="s">
        <v>214</v>
      </c>
      <c r="D101" t="s">
        <v>10</v>
      </c>
      <c r="E101" t="s">
        <v>76</v>
      </c>
      <c r="F101" t="s">
        <v>12992</v>
      </c>
      <c r="G101" t="s">
        <v>12</v>
      </c>
      <c r="H101" t="s">
        <v>1018</v>
      </c>
      <c r="J101" t="s">
        <v>224</v>
      </c>
      <c r="K101">
        <v>43809.68472222222</v>
      </c>
      <c r="M101" t="s">
        <v>531</v>
      </c>
      <c r="N101" t="s">
        <v>342</v>
      </c>
      <c r="O101" t="s">
        <v>349</v>
      </c>
      <c r="P101" t="s">
        <v>103</v>
      </c>
      <c r="Q101" t="s">
        <v>749</v>
      </c>
    </row>
    <row r="102" spans="1:17">
      <c r="A102" t="s">
        <v>12993</v>
      </c>
      <c r="B102" t="s">
        <v>106</v>
      </c>
      <c r="C102" t="s">
        <v>214</v>
      </c>
      <c r="D102" t="s">
        <v>20</v>
      </c>
      <c r="E102" t="s">
        <v>225</v>
      </c>
      <c r="F102" t="s">
        <v>12994</v>
      </c>
      <c r="G102" t="s">
        <v>12</v>
      </c>
      <c r="H102" t="s">
        <v>157</v>
      </c>
      <c r="J102" t="s">
        <v>87</v>
      </c>
      <c r="K102">
        <v>43809.73333333333</v>
      </c>
      <c r="M102" t="s">
        <v>700</v>
      </c>
      <c r="N102" t="s">
        <v>342</v>
      </c>
      <c r="O102" t="s">
        <v>344</v>
      </c>
      <c r="P102" t="s">
        <v>13549</v>
      </c>
      <c r="Q102" t="s">
        <v>5166</v>
      </c>
    </row>
    <row r="103" spans="1:17">
      <c r="A103" t="s">
        <v>12995</v>
      </c>
      <c r="B103" t="s">
        <v>9</v>
      </c>
      <c r="C103" t="s">
        <v>214</v>
      </c>
      <c r="D103" t="s">
        <v>20</v>
      </c>
      <c r="E103" t="s">
        <v>26</v>
      </c>
      <c r="F103" t="s">
        <v>12996</v>
      </c>
      <c r="G103" t="s">
        <v>25</v>
      </c>
      <c r="H103" t="s">
        <v>26</v>
      </c>
      <c r="J103" t="s">
        <v>27</v>
      </c>
      <c r="K103">
        <v>43809.754166666666</v>
      </c>
      <c r="M103" t="s">
        <v>12677</v>
      </c>
      <c r="N103" t="s">
        <v>342</v>
      </c>
      <c r="O103" t="s">
        <v>347</v>
      </c>
      <c r="P103" t="s">
        <v>13550</v>
      </c>
      <c r="Q103" t="s">
        <v>13550</v>
      </c>
    </row>
    <row r="104" spans="1:17">
      <c r="A104" t="s">
        <v>12997</v>
      </c>
      <c r="B104" t="s">
        <v>9</v>
      </c>
      <c r="C104" t="s">
        <v>214</v>
      </c>
      <c r="D104" t="s">
        <v>20</v>
      </c>
      <c r="E104" t="s">
        <v>26</v>
      </c>
      <c r="F104" t="s">
        <v>12998</v>
      </c>
      <c r="G104" t="s">
        <v>25</v>
      </c>
      <c r="H104" t="s">
        <v>26</v>
      </c>
      <c r="J104" t="s">
        <v>27</v>
      </c>
      <c r="K104">
        <v>43809.755555555559</v>
      </c>
      <c r="M104" t="s">
        <v>12677</v>
      </c>
      <c r="N104" t="s">
        <v>342</v>
      </c>
      <c r="O104" t="s">
        <v>347</v>
      </c>
      <c r="P104" t="s">
        <v>13551</v>
      </c>
      <c r="Q104" t="s">
        <v>13551</v>
      </c>
    </row>
    <row r="105" spans="1:17">
      <c r="A105" t="s">
        <v>12999</v>
      </c>
      <c r="B105" t="s">
        <v>9</v>
      </c>
      <c r="C105" t="s">
        <v>214</v>
      </c>
      <c r="D105" t="s">
        <v>20</v>
      </c>
      <c r="E105" t="s">
        <v>26</v>
      </c>
      <c r="F105" t="s">
        <v>13000</v>
      </c>
      <c r="G105" t="s">
        <v>25</v>
      </c>
      <c r="H105" t="s">
        <v>26</v>
      </c>
      <c r="J105" t="s">
        <v>27</v>
      </c>
      <c r="K105">
        <v>43809.758333333331</v>
      </c>
      <c r="M105" t="s">
        <v>12677</v>
      </c>
      <c r="N105" t="s">
        <v>342</v>
      </c>
      <c r="O105" t="s">
        <v>347</v>
      </c>
      <c r="P105" t="s">
        <v>13552</v>
      </c>
      <c r="Q105" t="s">
        <v>13552</v>
      </c>
    </row>
    <row r="106" spans="1:17">
      <c r="A106" t="s">
        <v>13001</v>
      </c>
      <c r="B106" t="s">
        <v>106</v>
      </c>
      <c r="C106" t="s">
        <v>214</v>
      </c>
      <c r="D106" t="s">
        <v>20</v>
      </c>
      <c r="E106" t="s">
        <v>12294</v>
      </c>
      <c r="F106" t="s">
        <v>13002</v>
      </c>
      <c r="G106" t="s">
        <v>6306</v>
      </c>
      <c r="H106" t="s">
        <v>12296</v>
      </c>
      <c r="J106" t="s">
        <v>8811</v>
      </c>
      <c r="K106">
        <v>43810.441666666666</v>
      </c>
      <c r="M106" t="s">
        <v>12297</v>
      </c>
      <c r="N106" t="s">
        <v>342</v>
      </c>
      <c r="O106" t="s">
        <v>350</v>
      </c>
      <c r="P106" t="s">
        <v>103</v>
      </c>
      <c r="Q106" t="s">
        <v>13553</v>
      </c>
    </row>
    <row r="107" spans="1:17">
      <c r="A107" t="s">
        <v>13003</v>
      </c>
      <c r="B107" t="s">
        <v>106</v>
      </c>
      <c r="C107" t="s">
        <v>214</v>
      </c>
      <c r="D107" t="s">
        <v>20</v>
      </c>
      <c r="E107" t="s">
        <v>105</v>
      </c>
      <c r="F107" t="s">
        <v>13004</v>
      </c>
      <c r="G107" t="s">
        <v>91</v>
      </c>
      <c r="H107" t="s">
        <v>105</v>
      </c>
      <c r="J107" t="s">
        <v>177</v>
      </c>
      <c r="K107">
        <v>43810.604861111111</v>
      </c>
      <c r="M107" t="s">
        <v>616</v>
      </c>
      <c r="N107" t="s">
        <v>342</v>
      </c>
      <c r="O107" t="s">
        <v>347</v>
      </c>
      <c r="P107" t="s">
        <v>13554</v>
      </c>
      <c r="Q107" t="s">
        <v>13555</v>
      </c>
    </row>
    <row r="108" spans="1:17">
      <c r="A108" t="s">
        <v>13005</v>
      </c>
      <c r="B108" t="s">
        <v>106</v>
      </c>
      <c r="C108" t="s">
        <v>214</v>
      </c>
      <c r="D108" t="s">
        <v>20</v>
      </c>
      <c r="E108" t="s">
        <v>194</v>
      </c>
      <c r="F108" t="s">
        <v>13006</v>
      </c>
      <c r="G108" t="s">
        <v>12</v>
      </c>
      <c r="H108" t="s">
        <v>205</v>
      </c>
      <c r="J108" t="s">
        <v>16</v>
      </c>
      <c r="K108">
        <v>43810.620138888888</v>
      </c>
      <c r="M108" t="s">
        <v>411</v>
      </c>
      <c r="N108" t="s">
        <v>353</v>
      </c>
      <c r="O108" t="s">
        <v>742</v>
      </c>
      <c r="P108" t="s">
        <v>13556</v>
      </c>
      <c r="Q108" t="s">
        <v>13557</v>
      </c>
    </row>
    <row r="109" spans="1:17">
      <c r="A109" t="s">
        <v>13007</v>
      </c>
      <c r="B109" t="s">
        <v>9</v>
      </c>
      <c r="C109" t="s">
        <v>214</v>
      </c>
      <c r="D109" t="s">
        <v>10</v>
      </c>
      <c r="E109" t="s">
        <v>8531</v>
      </c>
      <c r="F109" t="s">
        <v>13008</v>
      </c>
      <c r="G109" t="s">
        <v>6306</v>
      </c>
      <c r="H109" t="s">
        <v>8924</v>
      </c>
      <c r="J109" t="s">
        <v>8525</v>
      </c>
      <c r="K109">
        <v>43810.633333333331</v>
      </c>
      <c r="M109" t="s">
        <v>8526</v>
      </c>
      <c r="N109" t="s">
        <v>342</v>
      </c>
      <c r="O109" t="s">
        <v>349</v>
      </c>
      <c r="P109" t="s">
        <v>103</v>
      </c>
      <c r="Q109" t="s">
        <v>13558</v>
      </c>
    </row>
    <row r="110" spans="1:17">
      <c r="A110" t="s">
        <v>13009</v>
      </c>
      <c r="B110" t="s">
        <v>9</v>
      </c>
      <c r="C110" t="s">
        <v>214</v>
      </c>
      <c r="D110" t="s">
        <v>20</v>
      </c>
      <c r="E110" t="s">
        <v>3951</v>
      </c>
      <c r="F110" t="s">
        <v>13010</v>
      </c>
      <c r="G110" t="s">
        <v>6306</v>
      </c>
      <c r="H110" t="s">
        <v>1918</v>
      </c>
      <c r="J110" t="s">
        <v>1919</v>
      </c>
      <c r="K110">
        <v>43810.640972222223</v>
      </c>
      <c r="M110" t="s">
        <v>395</v>
      </c>
      <c r="N110" t="s">
        <v>342</v>
      </c>
      <c r="O110" t="s">
        <v>347</v>
      </c>
      <c r="P110" t="s">
        <v>103</v>
      </c>
      <c r="Q110" t="s">
        <v>13559</v>
      </c>
    </row>
    <row r="111" spans="1:17">
      <c r="A111" t="s">
        <v>13011</v>
      </c>
      <c r="B111" t="s">
        <v>106</v>
      </c>
      <c r="C111" t="s">
        <v>214</v>
      </c>
      <c r="D111" t="s">
        <v>20</v>
      </c>
      <c r="E111" t="s">
        <v>6823</v>
      </c>
      <c r="F111" t="s">
        <v>13012</v>
      </c>
      <c r="G111" t="s">
        <v>12</v>
      </c>
      <c r="H111" t="s">
        <v>11845</v>
      </c>
      <c r="J111" t="s">
        <v>53</v>
      </c>
      <c r="K111">
        <v>43810.646527777775</v>
      </c>
      <c r="M111" t="s">
        <v>6825</v>
      </c>
      <c r="N111" t="s">
        <v>342</v>
      </c>
      <c r="O111" t="s">
        <v>347</v>
      </c>
      <c r="P111" t="s">
        <v>103</v>
      </c>
      <c r="Q111" t="s">
        <v>13560</v>
      </c>
    </row>
    <row r="112" spans="1:17">
      <c r="A112" t="s">
        <v>13013</v>
      </c>
      <c r="B112" t="s">
        <v>106</v>
      </c>
      <c r="C112" t="s">
        <v>214</v>
      </c>
      <c r="D112" t="s">
        <v>20</v>
      </c>
      <c r="E112" t="s">
        <v>6007</v>
      </c>
      <c r="F112" t="s">
        <v>13014</v>
      </c>
      <c r="G112" t="s">
        <v>18</v>
      </c>
      <c r="H112" t="s">
        <v>116</v>
      </c>
      <c r="J112" t="s">
        <v>117</v>
      </c>
      <c r="K112">
        <v>43810.692361111112</v>
      </c>
      <c r="M112" t="s">
        <v>6009</v>
      </c>
      <c r="N112" t="s">
        <v>342</v>
      </c>
      <c r="O112" t="s">
        <v>350</v>
      </c>
      <c r="P112" t="s">
        <v>103</v>
      </c>
      <c r="Q112" t="s">
        <v>13561</v>
      </c>
    </row>
    <row r="113" spans="1:17">
      <c r="A113" t="s">
        <v>13015</v>
      </c>
      <c r="B113" t="s">
        <v>106</v>
      </c>
      <c r="C113" t="s">
        <v>214</v>
      </c>
      <c r="D113" t="s">
        <v>10</v>
      </c>
      <c r="E113" t="s">
        <v>76</v>
      </c>
      <c r="F113" t="s">
        <v>13016</v>
      </c>
      <c r="G113" t="s">
        <v>605</v>
      </c>
      <c r="H113" t="s">
        <v>334</v>
      </c>
      <c r="J113" t="s">
        <v>249</v>
      </c>
      <c r="K113">
        <v>43810.70208333333</v>
      </c>
      <c r="M113" t="s">
        <v>531</v>
      </c>
      <c r="N113" t="s">
        <v>342</v>
      </c>
      <c r="O113" t="s">
        <v>347</v>
      </c>
      <c r="P113" t="s">
        <v>13562</v>
      </c>
      <c r="Q113" t="s">
        <v>13563</v>
      </c>
    </row>
    <row r="114" spans="1:17">
      <c r="A114" t="s">
        <v>13017</v>
      </c>
      <c r="B114" t="s">
        <v>9</v>
      </c>
      <c r="C114" t="s">
        <v>214</v>
      </c>
      <c r="D114" t="s">
        <v>20</v>
      </c>
      <c r="E114" t="s">
        <v>13018</v>
      </c>
      <c r="F114" t="s">
        <v>13019</v>
      </c>
      <c r="G114" t="s">
        <v>25</v>
      </c>
      <c r="H114" t="s">
        <v>26</v>
      </c>
      <c r="J114" t="s">
        <v>27</v>
      </c>
      <c r="K114">
        <v>43810.78125</v>
      </c>
      <c r="M114" t="s">
        <v>525</v>
      </c>
      <c r="N114" t="s">
        <v>342</v>
      </c>
      <c r="O114" t="s">
        <v>347</v>
      </c>
      <c r="P114" t="s">
        <v>13564</v>
      </c>
      <c r="Q114" t="s">
        <v>13564</v>
      </c>
    </row>
    <row r="115" spans="1:17">
      <c r="A115" t="s">
        <v>13020</v>
      </c>
      <c r="B115" t="s">
        <v>15</v>
      </c>
      <c r="C115" t="s">
        <v>214</v>
      </c>
      <c r="D115" t="s">
        <v>20</v>
      </c>
      <c r="E115" t="s">
        <v>1730</v>
      </c>
      <c r="F115" t="s">
        <v>13021</v>
      </c>
      <c r="G115" t="s">
        <v>18</v>
      </c>
      <c r="H115" t="s">
        <v>11249</v>
      </c>
      <c r="J115" t="s">
        <v>19</v>
      </c>
      <c r="K115">
        <v>43810.783333333333</v>
      </c>
      <c r="M115" t="s">
        <v>1732</v>
      </c>
      <c r="N115" t="s">
        <v>342</v>
      </c>
      <c r="O115" t="s">
        <v>343</v>
      </c>
      <c r="P115" t="s">
        <v>103</v>
      </c>
      <c r="Q115" t="s">
        <v>749</v>
      </c>
    </row>
    <row r="116" spans="1:17">
      <c r="A116" t="s">
        <v>13022</v>
      </c>
      <c r="B116" t="s">
        <v>15</v>
      </c>
      <c r="C116" t="s">
        <v>214</v>
      </c>
      <c r="D116" t="s">
        <v>20</v>
      </c>
      <c r="E116" t="s">
        <v>1730</v>
      </c>
      <c r="F116" t="s">
        <v>13023</v>
      </c>
      <c r="G116" t="s">
        <v>18</v>
      </c>
      <c r="H116" t="s">
        <v>11249</v>
      </c>
      <c r="J116" t="s">
        <v>19</v>
      </c>
      <c r="K116">
        <v>43810.786111111112</v>
      </c>
      <c r="M116" t="s">
        <v>1732</v>
      </c>
      <c r="N116" t="s">
        <v>342</v>
      </c>
      <c r="O116" t="s">
        <v>343</v>
      </c>
      <c r="P116" t="s">
        <v>103</v>
      </c>
      <c r="Q116" t="s">
        <v>749</v>
      </c>
    </row>
    <row r="117" spans="1:17">
      <c r="A117" t="s">
        <v>13024</v>
      </c>
      <c r="B117" t="s">
        <v>106</v>
      </c>
      <c r="C117" t="s">
        <v>214</v>
      </c>
      <c r="D117" t="s">
        <v>10</v>
      </c>
      <c r="E117" t="s">
        <v>7088</v>
      </c>
      <c r="F117" t="s">
        <v>13025</v>
      </c>
      <c r="G117" t="s">
        <v>12</v>
      </c>
      <c r="H117" t="s">
        <v>205</v>
      </c>
      <c r="J117" t="s">
        <v>16</v>
      </c>
      <c r="K117">
        <v>43811.427777777775</v>
      </c>
      <c r="M117" t="s">
        <v>7090</v>
      </c>
      <c r="N117" t="s">
        <v>342</v>
      </c>
      <c r="O117" t="s">
        <v>346</v>
      </c>
      <c r="P117" t="s">
        <v>13565</v>
      </c>
      <c r="Q117" t="s">
        <v>13565</v>
      </c>
    </row>
    <row r="118" spans="1:17">
      <c r="A118" t="s">
        <v>13026</v>
      </c>
      <c r="B118" t="s">
        <v>106</v>
      </c>
      <c r="C118" t="s">
        <v>214</v>
      </c>
      <c r="D118" t="s">
        <v>10</v>
      </c>
      <c r="E118" t="s">
        <v>12529</v>
      </c>
      <c r="F118" t="s">
        <v>13027</v>
      </c>
      <c r="G118" t="s">
        <v>12</v>
      </c>
      <c r="H118" t="s">
        <v>179</v>
      </c>
      <c r="J118" t="s">
        <v>58</v>
      </c>
      <c r="K118">
        <v>43811.456250000003</v>
      </c>
      <c r="M118" t="s">
        <v>12531</v>
      </c>
      <c r="N118" t="s">
        <v>342</v>
      </c>
      <c r="O118" t="s">
        <v>11178</v>
      </c>
      <c r="P118" t="s">
        <v>13566</v>
      </c>
      <c r="Q118" t="s">
        <v>13567</v>
      </c>
    </row>
    <row r="119" spans="1:17">
      <c r="A119" t="s">
        <v>13028</v>
      </c>
      <c r="B119" t="s">
        <v>106</v>
      </c>
      <c r="C119" t="s">
        <v>214</v>
      </c>
      <c r="D119" t="s">
        <v>10</v>
      </c>
      <c r="E119" t="s">
        <v>76</v>
      </c>
      <c r="F119" t="s">
        <v>13029</v>
      </c>
      <c r="G119" t="s">
        <v>12</v>
      </c>
      <c r="H119" t="s">
        <v>11845</v>
      </c>
      <c r="J119" t="s">
        <v>53</v>
      </c>
      <c r="K119">
        <v>43811.468055555553</v>
      </c>
      <c r="M119" t="s">
        <v>531</v>
      </c>
      <c r="N119" t="s">
        <v>342</v>
      </c>
      <c r="O119" t="s">
        <v>347</v>
      </c>
      <c r="P119" t="s">
        <v>103</v>
      </c>
      <c r="Q119" t="s">
        <v>13568</v>
      </c>
    </row>
    <row r="120" spans="1:17">
      <c r="A120" t="s">
        <v>13030</v>
      </c>
      <c r="B120" t="s">
        <v>106</v>
      </c>
      <c r="C120" t="s">
        <v>214</v>
      </c>
      <c r="D120" t="s">
        <v>10</v>
      </c>
      <c r="E120" t="s">
        <v>160</v>
      </c>
      <c r="F120" t="s">
        <v>13031</v>
      </c>
      <c r="G120" t="s">
        <v>18</v>
      </c>
      <c r="H120" t="s">
        <v>11249</v>
      </c>
      <c r="J120" t="s">
        <v>19</v>
      </c>
      <c r="K120">
        <v>43811.644444444442</v>
      </c>
      <c r="M120" t="s">
        <v>615</v>
      </c>
      <c r="N120" t="s">
        <v>342</v>
      </c>
      <c r="O120" t="s">
        <v>346</v>
      </c>
      <c r="P120" t="s">
        <v>13569</v>
      </c>
      <c r="Q120" t="s">
        <v>12255</v>
      </c>
    </row>
    <row r="121" spans="1:17">
      <c r="A121" t="s">
        <v>13032</v>
      </c>
      <c r="B121" t="s">
        <v>106</v>
      </c>
      <c r="C121" t="s">
        <v>214</v>
      </c>
      <c r="D121" t="s">
        <v>20</v>
      </c>
      <c r="E121" t="s">
        <v>49</v>
      </c>
      <c r="F121" t="s">
        <v>13033</v>
      </c>
      <c r="G121" t="s">
        <v>12</v>
      </c>
      <c r="H121" t="s">
        <v>220</v>
      </c>
      <c r="J121" t="s">
        <v>30</v>
      </c>
      <c r="K121">
        <v>43811.665277777778</v>
      </c>
      <c r="M121" t="s">
        <v>499</v>
      </c>
      <c r="N121" t="s">
        <v>342</v>
      </c>
      <c r="O121" t="s">
        <v>348</v>
      </c>
      <c r="P121" t="s">
        <v>13570</v>
      </c>
      <c r="Q121" t="s">
        <v>13571</v>
      </c>
    </row>
    <row r="122" spans="1:17">
      <c r="A122" t="s">
        <v>13034</v>
      </c>
      <c r="B122" t="s">
        <v>106</v>
      </c>
      <c r="C122" t="s">
        <v>214</v>
      </c>
      <c r="D122" t="s">
        <v>10</v>
      </c>
      <c r="E122" t="s">
        <v>150</v>
      </c>
      <c r="F122" t="s">
        <v>13035</v>
      </c>
      <c r="G122" t="s">
        <v>18</v>
      </c>
      <c r="H122" t="s">
        <v>11249</v>
      </c>
      <c r="J122" t="s">
        <v>19</v>
      </c>
      <c r="K122">
        <v>43811.688194444447</v>
      </c>
      <c r="M122" t="s">
        <v>403</v>
      </c>
      <c r="N122" t="s">
        <v>342</v>
      </c>
      <c r="O122" t="s">
        <v>347</v>
      </c>
      <c r="P122" t="s">
        <v>13572</v>
      </c>
      <c r="Q122" t="s">
        <v>13573</v>
      </c>
    </row>
    <row r="123" spans="1:17">
      <c r="A123" t="s">
        <v>13036</v>
      </c>
      <c r="B123" t="s">
        <v>106</v>
      </c>
      <c r="C123" t="s">
        <v>214</v>
      </c>
      <c r="D123" t="s">
        <v>20</v>
      </c>
      <c r="E123" t="s">
        <v>8168</v>
      </c>
      <c r="F123" t="s">
        <v>13037</v>
      </c>
      <c r="G123" t="s">
        <v>25</v>
      </c>
      <c r="H123" t="s">
        <v>26</v>
      </c>
      <c r="J123" t="s">
        <v>27</v>
      </c>
      <c r="K123">
        <v>43811.688194444447</v>
      </c>
      <c r="M123" t="s">
        <v>8170</v>
      </c>
      <c r="N123" t="s">
        <v>342</v>
      </c>
      <c r="O123" t="s">
        <v>343</v>
      </c>
      <c r="P123" t="s">
        <v>103</v>
      </c>
      <c r="Q123" t="s">
        <v>749</v>
      </c>
    </row>
    <row r="124" spans="1:17">
      <c r="A124" t="s">
        <v>13038</v>
      </c>
      <c r="B124" t="s">
        <v>106</v>
      </c>
      <c r="C124" t="s">
        <v>214</v>
      </c>
      <c r="D124" t="s">
        <v>10</v>
      </c>
      <c r="E124" t="s">
        <v>76</v>
      </c>
      <c r="F124" t="s">
        <v>13039</v>
      </c>
      <c r="G124" t="s">
        <v>12</v>
      </c>
      <c r="H124" t="s">
        <v>11845</v>
      </c>
      <c r="J124" t="s">
        <v>53</v>
      </c>
      <c r="K124">
        <v>43811.715277777781</v>
      </c>
      <c r="M124" t="s">
        <v>531</v>
      </c>
      <c r="N124" t="s">
        <v>342</v>
      </c>
      <c r="O124" t="s">
        <v>347</v>
      </c>
      <c r="P124" t="s">
        <v>103</v>
      </c>
      <c r="Q124" t="s">
        <v>13574</v>
      </c>
    </row>
    <row r="125" spans="1:17">
      <c r="A125" t="s">
        <v>13040</v>
      </c>
      <c r="B125" t="s">
        <v>15</v>
      </c>
      <c r="C125" t="s">
        <v>214</v>
      </c>
      <c r="D125" t="s">
        <v>20</v>
      </c>
      <c r="E125" t="s">
        <v>10673</v>
      </c>
      <c r="F125" t="s">
        <v>13041</v>
      </c>
      <c r="G125" t="s">
        <v>12</v>
      </c>
      <c r="H125" t="s">
        <v>220</v>
      </c>
      <c r="J125" t="s">
        <v>63</v>
      </c>
      <c r="K125">
        <v>43811.739583333336</v>
      </c>
      <c r="M125" t="s">
        <v>10675</v>
      </c>
      <c r="N125" t="s">
        <v>342</v>
      </c>
      <c r="O125" t="s">
        <v>343</v>
      </c>
      <c r="P125" t="s">
        <v>103</v>
      </c>
      <c r="Q125" t="s">
        <v>749</v>
      </c>
    </row>
    <row r="126" spans="1:17">
      <c r="A126" t="s">
        <v>13042</v>
      </c>
      <c r="B126" t="s">
        <v>9</v>
      </c>
      <c r="C126" t="s">
        <v>214</v>
      </c>
      <c r="D126" t="s">
        <v>20</v>
      </c>
      <c r="E126" t="s">
        <v>10673</v>
      </c>
      <c r="F126" t="s">
        <v>13043</v>
      </c>
      <c r="G126" t="s">
        <v>12</v>
      </c>
      <c r="H126" t="s">
        <v>220</v>
      </c>
      <c r="J126" t="s">
        <v>63</v>
      </c>
      <c r="K126">
        <v>43811.745833333334</v>
      </c>
      <c r="M126" t="s">
        <v>10675</v>
      </c>
      <c r="N126" t="s">
        <v>342</v>
      </c>
      <c r="O126" t="s">
        <v>348</v>
      </c>
      <c r="P126" t="s">
        <v>13575</v>
      </c>
      <c r="Q126" t="s">
        <v>6775</v>
      </c>
    </row>
    <row r="127" spans="1:17">
      <c r="A127" t="s">
        <v>13044</v>
      </c>
      <c r="B127" t="s">
        <v>106</v>
      </c>
      <c r="C127" t="s">
        <v>214</v>
      </c>
      <c r="D127" t="s">
        <v>10</v>
      </c>
      <c r="E127" t="s">
        <v>12033</v>
      </c>
      <c r="F127" t="s">
        <v>13045</v>
      </c>
      <c r="G127" t="s">
        <v>18</v>
      </c>
      <c r="H127" t="s">
        <v>11249</v>
      </c>
      <c r="J127" t="s">
        <v>19</v>
      </c>
      <c r="K127">
        <v>43812.38958333333</v>
      </c>
      <c r="M127" t="s">
        <v>12036</v>
      </c>
      <c r="N127" t="s">
        <v>342</v>
      </c>
      <c r="O127" t="s">
        <v>349</v>
      </c>
      <c r="P127" t="s">
        <v>13576</v>
      </c>
      <c r="Q127" t="s">
        <v>13577</v>
      </c>
    </row>
    <row r="128" spans="1:17">
      <c r="A128" t="s">
        <v>13046</v>
      </c>
      <c r="B128" t="s">
        <v>106</v>
      </c>
      <c r="C128" t="s">
        <v>214</v>
      </c>
      <c r="D128" t="s">
        <v>10</v>
      </c>
      <c r="E128" t="s">
        <v>315</v>
      </c>
      <c r="F128" t="s">
        <v>13047</v>
      </c>
      <c r="G128" t="s">
        <v>18</v>
      </c>
      <c r="H128" t="s">
        <v>11249</v>
      </c>
      <c r="J128" t="s">
        <v>19</v>
      </c>
      <c r="K128">
        <v>43812.392361111109</v>
      </c>
      <c r="M128" t="s">
        <v>13578</v>
      </c>
      <c r="N128" t="s">
        <v>342</v>
      </c>
      <c r="O128" t="s">
        <v>349</v>
      </c>
      <c r="P128" t="s">
        <v>13576</v>
      </c>
      <c r="Q128" t="s">
        <v>13579</v>
      </c>
    </row>
    <row r="129" spans="1:17">
      <c r="A129" t="s">
        <v>13048</v>
      </c>
      <c r="B129" t="s">
        <v>9</v>
      </c>
      <c r="C129" t="s">
        <v>214</v>
      </c>
      <c r="D129" t="s">
        <v>10</v>
      </c>
      <c r="E129" t="s">
        <v>13049</v>
      </c>
      <c r="F129" t="s">
        <v>13050</v>
      </c>
      <c r="G129" t="s">
        <v>18</v>
      </c>
      <c r="H129" t="s">
        <v>11249</v>
      </c>
      <c r="J129" t="s">
        <v>19</v>
      </c>
      <c r="K129">
        <v>43812.398611111108</v>
      </c>
      <c r="M129" t="s">
        <v>13580</v>
      </c>
      <c r="N129" t="s">
        <v>342</v>
      </c>
      <c r="O129" t="s">
        <v>350</v>
      </c>
      <c r="P129" t="s">
        <v>13581</v>
      </c>
      <c r="Q129" t="s">
        <v>13582</v>
      </c>
    </row>
    <row r="130" spans="1:17">
      <c r="A130" t="s">
        <v>13051</v>
      </c>
      <c r="B130" t="s">
        <v>106</v>
      </c>
      <c r="C130" t="s">
        <v>214</v>
      </c>
      <c r="D130" t="s">
        <v>20</v>
      </c>
      <c r="E130" t="s">
        <v>12033</v>
      </c>
      <c r="F130" t="s">
        <v>13052</v>
      </c>
      <c r="G130" t="s">
        <v>12</v>
      </c>
      <c r="H130" t="s">
        <v>205</v>
      </c>
      <c r="J130" t="s">
        <v>16</v>
      </c>
      <c r="K130">
        <v>43812.40902777778</v>
      </c>
      <c r="M130" t="s">
        <v>12036</v>
      </c>
      <c r="N130" t="s">
        <v>342</v>
      </c>
      <c r="O130" t="s">
        <v>345</v>
      </c>
      <c r="P130" t="s">
        <v>13583</v>
      </c>
      <c r="Q130" t="s">
        <v>13584</v>
      </c>
    </row>
    <row r="131" spans="1:17">
      <c r="A131" t="s">
        <v>13053</v>
      </c>
      <c r="B131" t="s">
        <v>106</v>
      </c>
      <c r="C131" t="s">
        <v>214</v>
      </c>
      <c r="D131" t="s">
        <v>20</v>
      </c>
      <c r="E131" t="s">
        <v>194</v>
      </c>
      <c r="F131" t="s">
        <v>13054</v>
      </c>
      <c r="G131" t="s">
        <v>12</v>
      </c>
      <c r="H131" t="s">
        <v>205</v>
      </c>
      <c r="J131" t="s">
        <v>16</v>
      </c>
      <c r="K131">
        <v>43812.411111111112</v>
      </c>
      <c r="M131" t="s">
        <v>411</v>
      </c>
      <c r="N131" t="s">
        <v>342</v>
      </c>
      <c r="O131" t="s">
        <v>345</v>
      </c>
      <c r="P131" t="s">
        <v>13585</v>
      </c>
      <c r="Q131" t="s">
        <v>13584</v>
      </c>
    </row>
    <row r="132" spans="1:17">
      <c r="A132" t="s">
        <v>13055</v>
      </c>
      <c r="B132" t="s">
        <v>106</v>
      </c>
      <c r="C132" t="s">
        <v>214</v>
      </c>
      <c r="D132" t="s">
        <v>10</v>
      </c>
      <c r="E132" t="s">
        <v>132</v>
      </c>
      <c r="F132" t="s">
        <v>13056</v>
      </c>
      <c r="G132" t="s">
        <v>18</v>
      </c>
      <c r="H132" t="s">
        <v>11249</v>
      </c>
      <c r="J132" t="s">
        <v>19</v>
      </c>
      <c r="K132">
        <v>43812.445833333331</v>
      </c>
      <c r="M132" t="s">
        <v>12479</v>
      </c>
      <c r="N132" t="s">
        <v>342</v>
      </c>
      <c r="O132" t="s">
        <v>347</v>
      </c>
      <c r="P132" t="s">
        <v>13586</v>
      </c>
      <c r="Q132" t="s">
        <v>13587</v>
      </c>
    </row>
    <row r="133" spans="1:17">
      <c r="A133" t="s">
        <v>13057</v>
      </c>
      <c r="B133" t="s">
        <v>106</v>
      </c>
      <c r="C133" t="s">
        <v>214</v>
      </c>
      <c r="D133" t="s">
        <v>10</v>
      </c>
      <c r="E133" t="s">
        <v>147</v>
      </c>
      <c r="F133" t="s">
        <v>13058</v>
      </c>
      <c r="G133" t="s">
        <v>18</v>
      </c>
      <c r="H133" t="s">
        <v>11249</v>
      </c>
      <c r="J133" t="s">
        <v>19</v>
      </c>
      <c r="K133">
        <v>43812.622916666667</v>
      </c>
      <c r="M133" t="s">
        <v>425</v>
      </c>
      <c r="N133" t="s">
        <v>342</v>
      </c>
      <c r="O133" t="s">
        <v>347</v>
      </c>
      <c r="P133" t="s">
        <v>13588</v>
      </c>
      <c r="Q133" t="s">
        <v>13589</v>
      </c>
    </row>
    <row r="134" spans="1:17">
      <c r="A134" t="s">
        <v>13059</v>
      </c>
      <c r="B134" t="s">
        <v>9</v>
      </c>
      <c r="C134" t="s">
        <v>214</v>
      </c>
      <c r="D134" t="s">
        <v>10</v>
      </c>
      <c r="E134" t="s">
        <v>147</v>
      </c>
      <c r="F134" t="s">
        <v>13060</v>
      </c>
      <c r="G134" t="s">
        <v>102</v>
      </c>
      <c r="H134" t="s">
        <v>735</v>
      </c>
      <c r="J134" t="s">
        <v>206</v>
      </c>
      <c r="K134">
        <v>43812.649305555555</v>
      </c>
      <c r="M134" t="s">
        <v>425</v>
      </c>
      <c r="N134" t="s">
        <v>342</v>
      </c>
      <c r="O134" t="s">
        <v>346</v>
      </c>
      <c r="P134" t="s">
        <v>13590</v>
      </c>
      <c r="Q134" t="s">
        <v>13591</v>
      </c>
    </row>
    <row r="135" spans="1:17">
      <c r="A135" t="s">
        <v>13061</v>
      </c>
      <c r="B135" t="s">
        <v>106</v>
      </c>
      <c r="C135" t="s">
        <v>214</v>
      </c>
      <c r="D135" t="s">
        <v>20</v>
      </c>
      <c r="E135" t="s">
        <v>4750</v>
      </c>
      <c r="F135" t="s">
        <v>13062</v>
      </c>
      <c r="G135" t="s">
        <v>12</v>
      </c>
      <c r="H135" t="s">
        <v>220</v>
      </c>
      <c r="J135" t="s">
        <v>30</v>
      </c>
      <c r="K135">
        <v>43812.675694444442</v>
      </c>
      <c r="M135" t="s">
        <v>472</v>
      </c>
      <c r="N135" t="s">
        <v>342</v>
      </c>
      <c r="O135" t="s">
        <v>348</v>
      </c>
      <c r="P135" t="s">
        <v>13592</v>
      </c>
      <c r="Q135" t="s">
        <v>1671</v>
      </c>
    </row>
    <row r="136" spans="1:17">
      <c r="A136" t="s">
        <v>13063</v>
      </c>
      <c r="B136" t="s">
        <v>106</v>
      </c>
      <c r="C136" t="s">
        <v>214</v>
      </c>
      <c r="D136" t="s">
        <v>20</v>
      </c>
      <c r="E136" t="s">
        <v>4750</v>
      </c>
      <c r="F136" t="s">
        <v>13064</v>
      </c>
      <c r="G136" t="s">
        <v>12</v>
      </c>
      <c r="H136" t="s">
        <v>220</v>
      </c>
      <c r="J136" t="s">
        <v>30</v>
      </c>
      <c r="K136">
        <v>43812.679861111108</v>
      </c>
      <c r="M136" t="s">
        <v>472</v>
      </c>
      <c r="N136" t="s">
        <v>342</v>
      </c>
      <c r="O136" t="s">
        <v>348</v>
      </c>
      <c r="P136" t="s">
        <v>6334</v>
      </c>
      <c r="Q136" t="s">
        <v>7801</v>
      </c>
    </row>
    <row r="137" spans="1:17">
      <c r="A137" t="s">
        <v>13065</v>
      </c>
      <c r="B137" t="s">
        <v>106</v>
      </c>
      <c r="C137" t="s">
        <v>214</v>
      </c>
      <c r="D137" t="s">
        <v>20</v>
      </c>
      <c r="E137" t="s">
        <v>150</v>
      </c>
      <c r="F137" t="s">
        <v>13066</v>
      </c>
      <c r="G137" t="s">
        <v>18</v>
      </c>
      <c r="H137" t="s">
        <v>11249</v>
      </c>
      <c r="J137" t="s">
        <v>19</v>
      </c>
      <c r="K137">
        <v>43812.729861111111</v>
      </c>
      <c r="M137" t="s">
        <v>403</v>
      </c>
      <c r="N137" t="s">
        <v>342</v>
      </c>
      <c r="O137" t="s">
        <v>347</v>
      </c>
      <c r="P137" t="s">
        <v>13593</v>
      </c>
      <c r="Q137" t="s">
        <v>765</v>
      </c>
    </row>
    <row r="138" spans="1:17">
      <c r="A138" t="s">
        <v>13067</v>
      </c>
      <c r="B138" t="s">
        <v>15</v>
      </c>
      <c r="C138" t="s">
        <v>214</v>
      </c>
      <c r="D138" t="s">
        <v>20</v>
      </c>
      <c r="E138" t="s">
        <v>150</v>
      </c>
      <c r="F138" t="s">
        <v>13068</v>
      </c>
      <c r="G138" t="s">
        <v>18</v>
      </c>
      <c r="H138" t="s">
        <v>11249</v>
      </c>
      <c r="J138" t="s">
        <v>19</v>
      </c>
      <c r="K138">
        <v>43812.734027777777</v>
      </c>
      <c r="M138" t="s">
        <v>403</v>
      </c>
      <c r="N138" t="s">
        <v>342</v>
      </c>
      <c r="O138" t="s">
        <v>343</v>
      </c>
      <c r="P138" t="s">
        <v>103</v>
      </c>
      <c r="Q138" t="s">
        <v>749</v>
      </c>
    </row>
    <row r="139" spans="1:17">
      <c r="A139" t="s">
        <v>13069</v>
      </c>
      <c r="B139" t="s">
        <v>106</v>
      </c>
      <c r="C139" t="s">
        <v>214</v>
      </c>
      <c r="D139" t="s">
        <v>20</v>
      </c>
      <c r="E139" t="s">
        <v>49</v>
      </c>
      <c r="F139" t="s">
        <v>13070</v>
      </c>
      <c r="G139" t="s">
        <v>18</v>
      </c>
      <c r="H139" t="s">
        <v>116</v>
      </c>
      <c r="J139" t="s">
        <v>117</v>
      </c>
      <c r="K139">
        <v>43812.75277777778</v>
      </c>
      <c r="M139" t="s">
        <v>527</v>
      </c>
      <c r="N139" t="s">
        <v>342</v>
      </c>
      <c r="O139" t="s">
        <v>343</v>
      </c>
      <c r="P139" t="s">
        <v>103</v>
      </c>
      <c r="Q139" t="s">
        <v>749</v>
      </c>
    </row>
    <row r="140" spans="1:17">
      <c r="A140" t="s">
        <v>13071</v>
      </c>
      <c r="B140" t="s">
        <v>106</v>
      </c>
      <c r="C140" t="s">
        <v>214</v>
      </c>
      <c r="D140" t="s">
        <v>10</v>
      </c>
      <c r="E140" t="s">
        <v>142</v>
      </c>
      <c r="F140" t="s">
        <v>11126</v>
      </c>
      <c r="G140" t="s">
        <v>139</v>
      </c>
      <c r="H140" t="s">
        <v>142</v>
      </c>
      <c r="J140" t="s">
        <v>40</v>
      </c>
      <c r="K140">
        <v>43815.390277777777</v>
      </c>
      <c r="M140" t="s">
        <v>360</v>
      </c>
      <c r="N140" t="s">
        <v>342</v>
      </c>
      <c r="O140" t="s">
        <v>343</v>
      </c>
      <c r="P140" t="s">
        <v>103</v>
      </c>
      <c r="Q140" t="s">
        <v>13529</v>
      </c>
    </row>
    <row r="141" spans="1:17">
      <c r="A141" t="s">
        <v>13072</v>
      </c>
      <c r="B141" t="s">
        <v>9</v>
      </c>
      <c r="C141" t="s">
        <v>214</v>
      </c>
      <c r="D141" t="s">
        <v>20</v>
      </c>
      <c r="E141" t="s">
        <v>168</v>
      </c>
      <c r="F141" t="s">
        <v>13073</v>
      </c>
      <c r="G141" t="s">
        <v>18</v>
      </c>
      <c r="H141" t="s">
        <v>11249</v>
      </c>
      <c r="J141" t="s">
        <v>19</v>
      </c>
      <c r="K141">
        <v>43815.427083333336</v>
      </c>
      <c r="M141" t="s">
        <v>540</v>
      </c>
      <c r="N141" t="s">
        <v>342</v>
      </c>
      <c r="O141" t="s">
        <v>347</v>
      </c>
      <c r="P141" t="s">
        <v>13594</v>
      </c>
      <c r="Q141" t="s">
        <v>13595</v>
      </c>
    </row>
    <row r="142" spans="1:17">
      <c r="A142" t="s">
        <v>13074</v>
      </c>
      <c r="B142" t="s">
        <v>106</v>
      </c>
      <c r="C142" t="s">
        <v>214</v>
      </c>
      <c r="D142" t="s">
        <v>10</v>
      </c>
      <c r="E142" t="s">
        <v>142</v>
      </c>
      <c r="F142" t="s">
        <v>13075</v>
      </c>
      <c r="G142" t="s">
        <v>139</v>
      </c>
      <c r="H142" t="s">
        <v>142</v>
      </c>
      <c r="J142" t="s">
        <v>40</v>
      </c>
      <c r="K142">
        <v>43815.432638888888</v>
      </c>
      <c r="M142" t="s">
        <v>360</v>
      </c>
      <c r="N142" t="s">
        <v>342</v>
      </c>
      <c r="O142" t="s">
        <v>343</v>
      </c>
      <c r="P142" t="s">
        <v>103</v>
      </c>
      <c r="Q142" t="s">
        <v>13596</v>
      </c>
    </row>
    <row r="143" spans="1:17">
      <c r="A143" t="s">
        <v>13076</v>
      </c>
      <c r="B143" t="s">
        <v>9</v>
      </c>
      <c r="C143" t="s">
        <v>214</v>
      </c>
      <c r="D143" t="s">
        <v>10</v>
      </c>
      <c r="E143" t="s">
        <v>1046</v>
      </c>
      <c r="F143" t="s">
        <v>13077</v>
      </c>
      <c r="G143" t="s">
        <v>25</v>
      </c>
      <c r="H143" t="s">
        <v>26</v>
      </c>
      <c r="J143" t="s">
        <v>27</v>
      </c>
      <c r="K143">
        <v>43815.46597222222</v>
      </c>
      <c r="M143" t="s">
        <v>1048</v>
      </c>
      <c r="N143" t="s">
        <v>342</v>
      </c>
      <c r="O143" t="s">
        <v>347</v>
      </c>
      <c r="P143" t="s">
        <v>13597</v>
      </c>
      <c r="Q143" t="s">
        <v>13597</v>
      </c>
    </row>
    <row r="144" spans="1:17">
      <c r="A144" t="s">
        <v>13078</v>
      </c>
      <c r="B144" t="s">
        <v>15</v>
      </c>
      <c r="C144" t="s">
        <v>214</v>
      </c>
      <c r="D144" t="s">
        <v>17</v>
      </c>
      <c r="E144" t="s">
        <v>6402</v>
      </c>
      <c r="F144" t="s">
        <v>13079</v>
      </c>
      <c r="G144" t="s">
        <v>12</v>
      </c>
      <c r="H144" t="s">
        <v>37</v>
      </c>
      <c r="J144" t="s">
        <v>16</v>
      </c>
      <c r="K144">
        <v>43815.470833333333</v>
      </c>
      <c r="M144" t="s">
        <v>2343</v>
      </c>
      <c r="N144" t="s">
        <v>342</v>
      </c>
      <c r="O144" t="s">
        <v>344</v>
      </c>
      <c r="P144" t="s">
        <v>103</v>
      </c>
      <c r="Q144" t="s">
        <v>759</v>
      </c>
    </row>
    <row r="145" spans="1:17">
      <c r="A145" t="s">
        <v>13080</v>
      </c>
      <c r="B145" t="s">
        <v>106</v>
      </c>
      <c r="C145" t="s">
        <v>214</v>
      </c>
      <c r="D145" t="s">
        <v>10</v>
      </c>
      <c r="E145" t="s">
        <v>648</v>
      </c>
      <c r="F145" t="s">
        <v>13081</v>
      </c>
      <c r="G145" t="s">
        <v>12</v>
      </c>
      <c r="H145" t="s">
        <v>62</v>
      </c>
      <c r="J145" t="s">
        <v>30</v>
      </c>
      <c r="K145">
        <v>43815.568749999999</v>
      </c>
      <c r="M145" t="s">
        <v>649</v>
      </c>
      <c r="N145" t="s">
        <v>342</v>
      </c>
      <c r="O145" t="s">
        <v>344</v>
      </c>
      <c r="P145" t="s">
        <v>13598</v>
      </c>
      <c r="Q145" t="s">
        <v>13598</v>
      </c>
    </row>
    <row r="146" spans="1:17">
      <c r="A146" t="s">
        <v>13082</v>
      </c>
      <c r="B146" t="s">
        <v>106</v>
      </c>
      <c r="C146" t="s">
        <v>214</v>
      </c>
      <c r="D146" t="s">
        <v>10</v>
      </c>
      <c r="E146" t="s">
        <v>174</v>
      </c>
      <c r="F146" t="s">
        <v>13083</v>
      </c>
      <c r="G146" t="s">
        <v>12</v>
      </c>
      <c r="H146" t="s">
        <v>1018</v>
      </c>
      <c r="J146" t="s">
        <v>42</v>
      </c>
      <c r="K146">
        <v>43815.572916666664</v>
      </c>
      <c r="M146" t="s">
        <v>371</v>
      </c>
      <c r="N146" t="s">
        <v>342</v>
      </c>
      <c r="O146" t="s">
        <v>349</v>
      </c>
      <c r="P146" t="s">
        <v>103</v>
      </c>
      <c r="Q146" t="s">
        <v>749</v>
      </c>
    </row>
    <row r="147" spans="1:17">
      <c r="A147" t="s">
        <v>13084</v>
      </c>
      <c r="B147" t="s">
        <v>106</v>
      </c>
      <c r="C147" t="s">
        <v>214</v>
      </c>
      <c r="D147" t="s">
        <v>10</v>
      </c>
      <c r="E147" t="s">
        <v>3310</v>
      </c>
      <c r="F147" t="s">
        <v>13085</v>
      </c>
      <c r="G147" t="s">
        <v>91</v>
      </c>
      <c r="H147" t="s">
        <v>105</v>
      </c>
      <c r="J147" t="s">
        <v>177</v>
      </c>
      <c r="K147">
        <v>43815.611111111109</v>
      </c>
      <c r="M147" t="s">
        <v>666</v>
      </c>
      <c r="N147" t="s">
        <v>342</v>
      </c>
      <c r="O147" t="s">
        <v>349</v>
      </c>
      <c r="P147" t="s">
        <v>13599</v>
      </c>
      <c r="Q147" t="s">
        <v>13600</v>
      </c>
    </row>
    <row r="148" spans="1:17">
      <c r="A148" t="s">
        <v>13086</v>
      </c>
      <c r="B148" t="s">
        <v>106</v>
      </c>
      <c r="C148" t="s">
        <v>214</v>
      </c>
      <c r="D148" t="s">
        <v>10</v>
      </c>
      <c r="E148" t="s">
        <v>757</v>
      </c>
      <c r="F148" t="s">
        <v>13087</v>
      </c>
      <c r="G148" t="s">
        <v>12</v>
      </c>
      <c r="H148" t="s">
        <v>205</v>
      </c>
      <c r="J148" t="s">
        <v>16</v>
      </c>
      <c r="K148">
        <v>43815.626388888886</v>
      </c>
      <c r="M148" t="s">
        <v>758</v>
      </c>
      <c r="N148" t="s">
        <v>353</v>
      </c>
      <c r="O148" t="s">
        <v>742</v>
      </c>
      <c r="P148" t="s">
        <v>13601</v>
      </c>
      <c r="Q148" t="s">
        <v>749</v>
      </c>
    </row>
    <row r="149" spans="1:17">
      <c r="A149" t="s">
        <v>13088</v>
      </c>
      <c r="B149" t="s">
        <v>9</v>
      </c>
      <c r="C149" t="s">
        <v>214</v>
      </c>
      <c r="D149" t="s">
        <v>20</v>
      </c>
      <c r="E149" t="s">
        <v>12704</v>
      </c>
      <c r="F149" t="s">
        <v>13089</v>
      </c>
      <c r="G149" t="s">
        <v>25</v>
      </c>
      <c r="H149" t="s">
        <v>26</v>
      </c>
      <c r="J149" t="s">
        <v>237</v>
      </c>
      <c r="K149">
        <v>43815.635416666664</v>
      </c>
      <c r="M149" t="s">
        <v>13602</v>
      </c>
      <c r="N149" t="s">
        <v>342</v>
      </c>
      <c r="O149" t="s">
        <v>347</v>
      </c>
      <c r="P149" t="s">
        <v>13603</v>
      </c>
      <c r="Q149" t="s">
        <v>13603</v>
      </c>
    </row>
    <row r="150" spans="1:17">
      <c r="A150" t="s">
        <v>13090</v>
      </c>
      <c r="B150" t="s">
        <v>15</v>
      </c>
      <c r="C150" t="s">
        <v>214</v>
      </c>
      <c r="D150" t="s">
        <v>10</v>
      </c>
      <c r="E150" t="s">
        <v>5410</v>
      </c>
      <c r="F150" t="s">
        <v>13091</v>
      </c>
      <c r="G150" t="s">
        <v>18</v>
      </c>
      <c r="H150" t="s">
        <v>11249</v>
      </c>
      <c r="J150" t="s">
        <v>19</v>
      </c>
      <c r="K150">
        <v>43815.711111111108</v>
      </c>
      <c r="M150" t="s">
        <v>5412</v>
      </c>
      <c r="N150" t="s">
        <v>342</v>
      </c>
      <c r="O150" t="s">
        <v>343</v>
      </c>
      <c r="P150" t="s">
        <v>103</v>
      </c>
      <c r="Q150" t="s">
        <v>749</v>
      </c>
    </row>
    <row r="151" spans="1:17">
      <c r="A151" t="s">
        <v>13092</v>
      </c>
      <c r="B151" t="s">
        <v>106</v>
      </c>
      <c r="C151" t="s">
        <v>214</v>
      </c>
      <c r="D151" t="s">
        <v>10</v>
      </c>
      <c r="E151" t="s">
        <v>132</v>
      </c>
      <c r="F151" t="s">
        <v>13093</v>
      </c>
      <c r="G151" t="s">
        <v>18</v>
      </c>
      <c r="H151" t="s">
        <v>11249</v>
      </c>
      <c r="J151" t="s">
        <v>19</v>
      </c>
      <c r="K151">
        <v>43815.719444444447</v>
      </c>
      <c r="M151" t="s">
        <v>12479</v>
      </c>
      <c r="N151" t="s">
        <v>342</v>
      </c>
      <c r="O151" t="s">
        <v>347</v>
      </c>
      <c r="P151" t="s">
        <v>13604</v>
      </c>
      <c r="Q151" t="s">
        <v>13605</v>
      </c>
    </row>
    <row r="152" spans="1:17">
      <c r="A152" t="s">
        <v>13094</v>
      </c>
      <c r="B152" t="s">
        <v>106</v>
      </c>
      <c r="C152" t="s">
        <v>214</v>
      </c>
      <c r="D152" t="s">
        <v>10</v>
      </c>
      <c r="E152" t="s">
        <v>2183</v>
      </c>
      <c r="F152" t="s">
        <v>13095</v>
      </c>
      <c r="G152" t="s">
        <v>12</v>
      </c>
      <c r="H152" t="s">
        <v>11845</v>
      </c>
      <c r="J152" t="s">
        <v>53</v>
      </c>
      <c r="K152">
        <v>43815.740972222222</v>
      </c>
      <c r="M152" t="s">
        <v>2181</v>
      </c>
      <c r="N152" t="s">
        <v>342</v>
      </c>
      <c r="O152" t="s">
        <v>347</v>
      </c>
      <c r="P152" t="s">
        <v>103</v>
      </c>
      <c r="Q152" t="s">
        <v>13606</v>
      </c>
    </row>
    <row r="153" spans="1:17">
      <c r="A153" t="s">
        <v>13096</v>
      </c>
      <c r="B153" t="s">
        <v>106</v>
      </c>
      <c r="C153" t="s">
        <v>214</v>
      </c>
      <c r="D153" t="s">
        <v>10</v>
      </c>
      <c r="E153" t="s">
        <v>150</v>
      </c>
      <c r="F153" t="s">
        <v>13097</v>
      </c>
      <c r="G153" t="s">
        <v>18</v>
      </c>
      <c r="H153" t="s">
        <v>11249</v>
      </c>
      <c r="J153" t="s">
        <v>19</v>
      </c>
      <c r="K153">
        <v>43815.859027777777</v>
      </c>
      <c r="M153" t="s">
        <v>403</v>
      </c>
      <c r="N153" t="s">
        <v>342</v>
      </c>
      <c r="O153" t="s">
        <v>740</v>
      </c>
      <c r="P153" t="s">
        <v>13607</v>
      </c>
      <c r="Q153" t="s">
        <v>13608</v>
      </c>
    </row>
    <row r="154" spans="1:17">
      <c r="A154" t="s">
        <v>13098</v>
      </c>
      <c r="B154" t="s">
        <v>9</v>
      </c>
      <c r="C154" t="s">
        <v>214</v>
      </c>
      <c r="D154" t="s">
        <v>10</v>
      </c>
      <c r="E154" t="s">
        <v>174</v>
      </c>
      <c r="F154" t="s">
        <v>13099</v>
      </c>
      <c r="G154" t="s">
        <v>12</v>
      </c>
      <c r="H154" t="s">
        <v>179</v>
      </c>
      <c r="J154" t="s">
        <v>58</v>
      </c>
      <c r="K154">
        <v>43816.388194444444</v>
      </c>
      <c r="M154" t="s">
        <v>371</v>
      </c>
      <c r="N154" t="s">
        <v>342</v>
      </c>
      <c r="O154" t="s">
        <v>343</v>
      </c>
      <c r="P154" t="s">
        <v>13609</v>
      </c>
      <c r="Q154" t="s">
        <v>13610</v>
      </c>
    </row>
    <row r="155" spans="1:17">
      <c r="A155" t="s">
        <v>13100</v>
      </c>
      <c r="B155" t="s">
        <v>106</v>
      </c>
      <c r="C155" t="s">
        <v>214</v>
      </c>
      <c r="D155" t="s">
        <v>20</v>
      </c>
      <c r="E155" t="s">
        <v>2183</v>
      </c>
      <c r="F155" t="s">
        <v>13101</v>
      </c>
      <c r="G155" t="s">
        <v>12</v>
      </c>
      <c r="H155" t="s">
        <v>11845</v>
      </c>
      <c r="J155" t="s">
        <v>53</v>
      </c>
      <c r="K155">
        <v>43816.445138888892</v>
      </c>
      <c r="M155" t="s">
        <v>2181</v>
      </c>
      <c r="N155" t="s">
        <v>342</v>
      </c>
      <c r="O155" t="s">
        <v>347</v>
      </c>
      <c r="P155" t="s">
        <v>103</v>
      </c>
      <c r="Q155" t="s">
        <v>13611</v>
      </c>
    </row>
    <row r="156" spans="1:17">
      <c r="A156" t="s">
        <v>13102</v>
      </c>
      <c r="B156" t="s">
        <v>15</v>
      </c>
      <c r="C156" t="s">
        <v>214</v>
      </c>
      <c r="D156" t="s">
        <v>10</v>
      </c>
      <c r="E156" t="s">
        <v>147</v>
      </c>
      <c r="F156" t="s">
        <v>13103</v>
      </c>
      <c r="G156" t="s">
        <v>18</v>
      </c>
      <c r="H156" t="s">
        <v>11249</v>
      </c>
      <c r="J156" t="s">
        <v>19</v>
      </c>
      <c r="K156">
        <v>43816.448611111111</v>
      </c>
      <c r="M156" t="s">
        <v>425</v>
      </c>
      <c r="N156" t="s">
        <v>342</v>
      </c>
      <c r="O156" t="s">
        <v>343</v>
      </c>
      <c r="P156" t="s">
        <v>103</v>
      </c>
      <c r="Q156" t="s">
        <v>749</v>
      </c>
    </row>
    <row r="157" spans="1:17">
      <c r="A157" t="s">
        <v>13104</v>
      </c>
      <c r="B157" t="s">
        <v>106</v>
      </c>
      <c r="C157" t="s">
        <v>214</v>
      </c>
      <c r="D157" t="s">
        <v>10</v>
      </c>
      <c r="E157" t="s">
        <v>6402</v>
      </c>
      <c r="F157" t="s">
        <v>13105</v>
      </c>
      <c r="G157" t="s">
        <v>18</v>
      </c>
      <c r="H157" t="s">
        <v>238</v>
      </c>
      <c r="J157" t="s">
        <v>110</v>
      </c>
      <c r="K157">
        <v>43816.461111111108</v>
      </c>
      <c r="M157" t="s">
        <v>6404</v>
      </c>
      <c r="N157" t="s">
        <v>353</v>
      </c>
      <c r="O157" t="s">
        <v>354</v>
      </c>
      <c r="P157" t="s">
        <v>103</v>
      </c>
      <c r="Q157" t="s">
        <v>13612</v>
      </c>
    </row>
    <row r="158" spans="1:17">
      <c r="A158" t="s">
        <v>13106</v>
      </c>
      <c r="B158" t="s">
        <v>106</v>
      </c>
      <c r="C158" t="s">
        <v>214</v>
      </c>
      <c r="D158" t="s">
        <v>10</v>
      </c>
      <c r="E158" t="s">
        <v>8663</v>
      </c>
      <c r="F158" t="s">
        <v>13107</v>
      </c>
      <c r="G158" t="s">
        <v>12</v>
      </c>
      <c r="H158" t="s">
        <v>220</v>
      </c>
      <c r="J158" t="s">
        <v>30</v>
      </c>
      <c r="K158">
        <v>43816.638194444444</v>
      </c>
      <c r="M158" t="s">
        <v>11542</v>
      </c>
      <c r="N158" t="s">
        <v>342</v>
      </c>
      <c r="O158" t="s">
        <v>348</v>
      </c>
      <c r="P158" t="s">
        <v>13613</v>
      </c>
      <c r="Q158" t="s">
        <v>13614</v>
      </c>
    </row>
    <row r="159" spans="1:17">
      <c r="A159" t="s">
        <v>13108</v>
      </c>
      <c r="B159" t="s">
        <v>106</v>
      </c>
      <c r="C159" t="s">
        <v>214</v>
      </c>
      <c r="D159" t="s">
        <v>10</v>
      </c>
      <c r="E159" t="s">
        <v>789</v>
      </c>
      <c r="F159" t="s">
        <v>13109</v>
      </c>
      <c r="G159" t="s">
        <v>12</v>
      </c>
      <c r="H159" t="s">
        <v>220</v>
      </c>
      <c r="J159" t="s">
        <v>63</v>
      </c>
      <c r="K159">
        <v>43816.645833333336</v>
      </c>
      <c r="M159" t="s">
        <v>790</v>
      </c>
      <c r="N159" t="s">
        <v>342</v>
      </c>
      <c r="O159" t="s">
        <v>348</v>
      </c>
      <c r="P159" t="s">
        <v>9740</v>
      </c>
      <c r="Q159" t="s">
        <v>13615</v>
      </c>
    </row>
    <row r="160" spans="1:17">
      <c r="A160" t="s">
        <v>13110</v>
      </c>
      <c r="B160" t="s">
        <v>106</v>
      </c>
      <c r="C160" t="s">
        <v>214</v>
      </c>
      <c r="D160" t="s">
        <v>10</v>
      </c>
      <c r="E160" t="s">
        <v>894</v>
      </c>
      <c r="F160" t="s">
        <v>13111</v>
      </c>
      <c r="G160" t="s">
        <v>18</v>
      </c>
      <c r="H160" t="s">
        <v>11249</v>
      </c>
      <c r="J160" t="s">
        <v>19</v>
      </c>
      <c r="K160">
        <v>43816.650694444441</v>
      </c>
      <c r="M160" t="s">
        <v>896</v>
      </c>
      <c r="N160" t="s">
        <v>342</v>
      </c>
      <c r="O160" t="s">
        <v>346</v>
      </c>
      <c r="P160" t="s">
        <v>13616</v>
      </c>
      <c r="Q160" t="s">
        <v>13617</v>
      </c>
    </row>
    <row r="161" spans="1:17">
      <c r="A161" t="s">
        <v>13112</v>
      </c>
      <c r="B161" t="s">
        <v>106</v>
      </c>
      <c r="C161" t="s">
        <v>214</v>
      </c>
      <c r="D161" t="s">
        <v>10</v>
      </c>
      <c r="E161" t="s">
        <v>648</v>
      </c>
      <c r="F161" t="s">
        <v>13113</v>
      </c>
      <c r="G161" t="s">
        <v>22</v>
      </c>
      <c r="H161" t="s">
        <v>50</v>
      </c>
      <c r="J161" t="s">
        <v>24</v>
      </c>
      <c r="K161">
        <v>43816.650694444441</v>
      </c>
      <c r="M161" t="s">
        <v>649</v>
      </c>
      <c r="N161" t="s">
        <v>342</v>
      </c>
      <c r="O161" t="s">
        <v>343</v>
      </c>
      <c r="P161" t="s">
        <v>103</v>
      </c>
      <c r="Q161" t="s">
        <v>13618</v>
      </c>
    </row>
    <row r="162" spans="1:17">
      <c r="A162" t="s">
        <v>13114</v>
      </c>
      <c r="B162" t="s">
        <v>106</v>
      </c>
      <c r="C162" t="s">
        <v>214</v>
      </c>
      <c r="D162" t="s">
        <v>10</v>
      </c>
      <c r="E162" t="s">
        <v>610</v>
      </c>
      <c r="F162" t="s">
        <v>13115</v>
      </c>
      <c r="G162" t="s">
        <v>91</v>
      </c>
      <c r="H162" t="s">
        <v>105</v>
      </c>
      <c r="J162" t="s">
        <v>80</v>
      </c>
      <c r="K162">
        <v>43816.677083333336</v>
      </c>
      <c r="M162" t="s">
        <v>611</v>
      </c>
      <c r="N162" t="s">
        <v>342</v>
      </c>
      <c r="O162" t="s">
        <v>347</v>
      </c>
      <c r="P162" t="s">
        <v>13619</v>
      </c>
      <c r="Q162" t="s">
        <v>13620</v>
      </c>
    </row>
    <row r="163" spans="1:17">
      <c r="A163" t="s">
        <v>13116</v>
      </c>
      <c r="B163" t="s">
        <v>106</v>
      </c>
      <c r="C163" t="s">
        <v>214</v>
      </c>
      <c r="D163" t="s">
        <v>20</v>
      </c>
      <c r="E163" t="s">
        <v>542</v>
      </c>
      <c r="F163" t="s">
        <v>13117</v>
      </c>
      <c r="G163" t="s">
        <v>12</v>
      </c>
      <c r="H163" t="s">
        <v>205</v>
      </c>
      <c r="J163" t="s">
        <v>16</v>
      </c>
      <c r="K163">
        <v>43816.683333333334</v>
      </c>
      <c r="M163" t="s">
        <v>543</v>
      </c>
      <c r="N163" t="s">
        <v>342</v>
      </c>
      <c r="O163" t="s">
        <v>345</v>
      </c>
      <c r="P163" t="s">
        <v>290</v>
      </c>
      <c r="Q163" t="s">
        <v>13621</v>
      </c>
    </row>
    <row r="164" spans="1:17">
      <c r="A164" t="s">
        <v>13118</v>
      </c>
      <c r="B164" t="s">
        <v>106</v>
      </c>
      <c r="C164" t="s">
        <v>214</v>
      </c>
      <c r="D164" t="s">
        <v>10</v>
      </c>
      <c r="E164" t="s">
        <v>142</v>
      </c>
      <c r="F164" t="s">
        <v>13119</v>
      </c>
      <c r="G164" t="s">
        <v>12</v>
      </c>
      <c r="H164" t="s">
        <v>2042</v>
      </c>
      <c r="J164" t="s">
        <v>56</v>
      </c>
      <c r="K164">
        <v>43816.722222222219</v>
      </c>
      <c r="M164" t="s">
        <v>360</v>
      </c>
      <c r="N164" t="s">
        <v>342</v>
      </c>
      <c r="O164" t="s">
        <v>344</v>
      </c>
      <c r="P164" t="s">
        <v>13622</v>
      </c>
      <c r="Q164" t="s">
        <v>13622</v>
      </c>
    </row>
    <row r="165" spans="1:17">
      <c r="A165" t="s">
        <v>13120</v>
      </c>
      <c r="B165" t="s">
        <v>106</v>
      </c>
      <c r="C165" t="s">
        <v>214</v>
      </c>
      <c r="D165" t="s">
        <v>10</v>
      </c>
      <c r="E165" t="s">
        <v>76</v>
      </c>
      <c r="F165" t="s">
        <v>13121</v>
      </c>
      <c r="G165" t="s">
        <v>12</v>
      </c>
      <c r="H165" t="s">
        <v>11845</v>
      </c>
      <c r="J165" t="s">
        <v>53</v>
      </c>
      <c r="K165">
        <v>43816.753472222219</v>
      </c>
      <c r="M165" t="s">
        <v>531</v>
      </c>
      <c r="N165" t="s">
        <v>342</v>
      </c>
      <c r="O165" t="s">
        <v>348</v>
      </c>
      <c r="P165" t="s">
        <v>103</v>
      </c>
      <c r="Q165" t="s">
        <v>13623</v>
      </c>
    </row>
    <row r="166" spans="1:17">
      <c r="A166" t="s">
        <v>13122</v>
      </c>
      <c r="B166" t="s">
        <v>106</v>
      </c>
      <c r="C166" t="s">
        <v>214</v>
      </c>
      <c r="D166" t="s">
        <v>10</v>
      </c>
      <c r="E166" t="s">
        <v>89</v>
      </c>
      <c r="F166" t="s">
        <v>13123</v>
      </c>
      <c r="G166" t="s">
        <v>12</v>
      </c>
      <c r="H166" t="s">
        <v>205</v>
      </c>
      <c r="J166" t="s">
        <v>16</v>
      </c>
      <c r="K166">
        <v>43817.395833333336</v>
      </c>
      <c r="M166" t="s">
        <v>436</v>
      </c>
      <c r="N166" t="s">
        <v>342</v>
      </c>
      <c r="O166" t="s">
        <v>345</v>
      </c>
      <c r="P166" t="s">
        <v>13624</v>
      </c>
      <c r="Q166" t="s">
        <v>13625</v>
      </c>
    </row>
    <row r="167" spans="1:17">
      <c r="A167" t="s">
        <v>13124</v>
      </c>
      <c r="B167" t="s">
        <v>9</v>
      </c>
      <c r="C167" t="s">
        <v>214</v>
      </c>
      <c r="D167" t="s">
        <v>10</v>
      </c>
      <c r="E167" t="s">
        <v>174</v>
      </c>
      <c r="F167" t="s">
        <v>13125</v>
      </c>
      <c r="G167" t="s">
        <v>6306</v>
      </c>
      <c r="H167" t="s">
        <v>1918</v>
      </c>
      <c r="J167" t="s">
        <v>1919</v>
      </c>
      <c r="K167">
        <v>43817.477777777778</v>
      </c>
      <c r="M167" t="s">
        <v>371</v>
      </c>
      <c r="N167" t="s">
        <v>342</v>
      </c>
      <c r="O167" t="s">
        <v>347</v>
      </c>
      <c r="P167" t="s">
        <v>103</v>
      </c>
      <c r="Q167" t="s">
        <v>13626</v>
      </c>
    </row>
    <row r="168" spans="1:17">
      <c r="A168" t="s">
        <v>13126</v>
      </c>
      <c r="B168" t="s">
        <v>9</v>
      </c>
      <c r="C168" t="s">
        <v>214</v>
      </c>
      <c r="D168" t="s">
        <v>20</v>
      </c>
      <c r="E168" t="s">
        <v>217</v>
      </c>
      <c r="F168" t="s">
        <v>13127</v>
      </c>
      <c r="G168" t="s">
        <v>6306</v>
      </c>
      <c r="H168" t="s">
        <v>1918</v>
      </c>
      <c r="J168" t="s">
        <v>1919</v>
      </c>
      <c r="K168">
        <v>43817.573611111111</v>
      </c>
      <c r="M168" t="s">
        <v>414</v>
      </c>
      <c r="N168" t="s">
        <v>342</v>
      </c>
      <c r="O168" t="s">
        <v>349</v>
      </c>
      <c r="P168" t="s">
        <v>103</v>
      </c>
      <c r="Q168" t="s">
        <v>13627</v>
      </c>
    </row>
    <row r="169" spans="1:17">
      <c r="A169" t="s">
        <v>13128</v>
      </c>
      <c r="B169" t="s">
        <v>106</v>
      </c>
      <c r="C169" t="s">
        <v>214</v>
      </c>
      <c r="D169" t="s">
        <v>10</v>
      </c>
      <c r="E169" t="s">
        <v>3653</v>
      </c>
      <c r="F169" t="s">
        <v>13129</v>
      </c>
      <c r="G169" t="s">
        <v>12</v>
      </c>
      <c r="H169" t="s">
        <v>2042</v>
      </c>
      <c r="J169" t="s">
        <v>56</v>
      </c>
      <c r="K169">
        <v>43817.587500000001</v>
      </c>
      <c r="M169" t="s">
        <v>3655</v>
      </c>
      <c r="N169" t="s">
        <v>342</v>
      </c>
      <c r="O169" t="s">
        <v>344</v>
      </c>
      <c r="P169" t="s">
        <v>13628</v>
      </c>
      <c r="Q169" t="s">
        <v>13628</v>
      </c>
    </row>
    <row r="170" spans="1:17">
      <c r="A170" t="s">
        <v>13130</v>
      </c>
      <c r="B170" t="s">
        <v>106</v>
      </c>
      <c r="C170" t="s">
        <v>214</v>
      </c>
      <c r="D170" t="s">
        <v>20</v>
      </c>
      <c r="E170" t="s">
        <v>99</v>
      </c>
      <c r="F170" t="s">
        <v>13131</v>
      </c>
      <c r="G170" t="s">
        <v>12</v>
      </c>
      <c r="H170" t="s">
        <v>247</v>
      </c>
      <c r="J170" t="s">
        <v>16</v>
      </c>
      <c r="K170">
        <v>43817.597916666666</v>
      </c>
      <c r="M170" t="s">
        <v>384</v>
      </c>
      <c r="N170" t="s">
        <v>353</v>
      </c>
      <c r="O170" t="s">
        <v>742</v>
      </c>
      <c r="P170" t="s">
        <v>13629</v>
      </c>
      <c r="Q170" t="s">
        <v>13630</v>
      </c>
    </row>
    <row r="171" spans="1:17">
      <c r="A171" t="s">
        <v>13132</v>
      </c>
      <c r="B171" t="s">
        <v>106</v>
      </c>
      <c r="C171" t="s">
        <v>214</v>
      </c>
      <c r="D171" t="s">
        <v>10</v>
      </c>
      <c r="E171" t="s">
        <v>167</v>
      </c>
      <c r="F171" t="s">
        <v>13133</v>
      </c>
      <c r="G171" t="s">
        <v>12</v>
      </c>
      <c r="H171" t="s">
        <v>205</v>
      </c>
      <c r="J171" t="s">
        <v>16</v>
      </c>
      <c r="K171">
        <v>43817.645138888889</v>
      </c>
      <c r="M171" t="s">
        <v>1745</v>
      </c>
      <c r="N171" t="s">
        <v>342</v>
      </c>
      <c r="O171" t="s">
        <v>349</v>
      </c>
      <c r="P171" t="s">
        <v>13631</v>
      </c>
      <c r="Q171" t="s">
        <v>13632</v>
      </c>
    </row>
    <row r="172" spans="1:17">
      <c r="A172" t="s">
        <v>13134</v>
      </c>
      <c r="B172" t="s">
        <v>106</v>
      </c>
      <c r="C172" t="s">
        <v>214</v>
      </c>
      <c r="D172" t="s">
        <v>10</v>
      </c>
      <c r="E172" t="s">
        <v>1730</v>
      </c>
      <c r="F172" t="s">
        <v>13135</v>
      </c>
      <c r="G172" t="s">
        <v>18</v>
      </c>
      <c r="H172" t="s">
        <v>11249</v>
      </c>
      <c r="J172" t="s">
        <v>19</v>
      </c>
      <c r="K172">
        <v>43817.705555555556</v>
      </c>
      <c r="M172" t="s">
        <v>1732</v>
      </c>
      <c r="N172" t="s">
        <v>342</v>
      </c>
      <c r="O172" t="s">
        <v>740</v>
      </c>
      <c r="P172" t="s">
        <v>13633</v>
      </c>
      <c r="Q172" t="s">
        <v>13634</v>
      </c>
    </row>
    <row r="173" spans="1:17">
      <c r="A173" t="s">
        <v>13136</v>
      </c>
      <c r="B173" t="s">
        <v>15</v>
      </c>
      <c r="C173" t="s">
        <v>214</v>
      </c>
      <c r="D173" t="s">
        <v>10</v>
      </c>
      <c r="E173" t="s">
        <v>150</v>
      </c>
      <c r="F173" t="s">
        <v>13137</v>
      </c>
      <c r="G173" t="s">
        <v>18</v>
      </c>
      <c r="H173" t="s">
        <v>11249</v>
      </c>
      <c r="J173" t="s">
        <v>19</v>
      </c>
      <c r="K173">
        <v>43817.755555555559</v>
      </c>
      <c r="M173" t="s">
        <v>403</v>
      </c>
      <c r="N173" t="s">
        <v>342</v>
      </c>
      <c r="O173" t="s">
        <v>343</v>
      </c>
      <c r="P173" t="s">
        <v>103</v>
      </c>
      <c r="Q173" t="s">
        <v>749</v>
      </c>
    </row>
    <row r="174" spans="1:17">
      <c r="A174" t="s">
        <v>13138</v>
      </c>
      <c r="B174" t="s">
        <v>106</v>
      </c>
      <c r="C174" t="s">
        <v>214</v>
      </c>
      <c r="D174" t="s">
        <v>10</v>
      </c>
      <c r="E174" t="s">
        <v>76</v>
      </c>
      <c r="F174" t="s">
        <v>13139</v>
      </c>
      <c r="G174" t="s">
        <v>12</v>
      </c>
      <c r="H174" t="s">
        <v>1018</v>
      </c>
      <c r="J174" t="s">
        <v>224</v>
      </c>
      <c r="K174">
        <v>43817.756944444445</v>
      </c>
      <c r="M174" t="s">
        <v>531</v>
      </c>
      <c r="N174" t="s">
        <v>342</v>
      </c>
      <c r="O174" t="s">
        <v>349</v>
      </c>
      <c r="P174" t="s">
        <v>103</v>
      </c>
      <c r="Q174" t="s">
        <v>749</v>
      </c>
    </row>
    <row r="175" spans="1:17">
      <c r="A175" t="s">
        <v>13140</v>
      </c>
      <c r="B175" t="s">
        <v>106</v>
      </c>
      <c r="C175" t="s">
        <v>214</v>
      </c>
      <c r="D175" t="s">
        <v>10</v>
      </c>
      <c r="E175" t="s">
        <v>222</v>
      </c>
      <c r="F175" t="s">
        <v>13141</v>
      </c>
      <c r="G175" t="s">
        <v>12</v>
      </c>
      <c r="H175" t="s">
        <v>205</v>
      </c>
      <c r="J175" t="s">
        <v>16</v>
      </c>
      <c r="K175">
        <v>43818.443055555559</v>
      </c>
      <c r="M175" t="s">
        <v>551</v>
      </c>
      <c r="N175" t="s">
        <v>342</v>
      </c>
      <c r="O175" t="s">
        <v>349</v>
      </c>
      <c r="P175" t="s">
        <v>13635</v>
      </c>
      <c r="Q175" t="s">
        <v>13636</v>
      </c>
    </row>
    <row r="176" spans="1:17">
      <c r="A176" t="s">
        <v>13142</v>
      </c>
      <c r="B176" t="s">
        <v>15</v>
      </c>
      <c r="C176" t="s">
        <v>214</v>
      </c>
      <c r="D176" t="s">
        <v>10</v>
      </c>
      <c r="E176" t="s">
        <v>648</v>
      </c>
      <c r="F176" t="s">
        <v>13143</v>
      </c>
      <c r="G176" t="s">
        <v>12</v>
      </c>
      <c r="H176" t="s">
        <v>220</v>
      </c>
      <c r="J176" t="s">
        <v>474</v>
      </c>
      <c r="K176">
        <v>43818.456250000003</v>
      </c>
      <c r="M176" t="s">
        <v>649</v>
      </c>
      <c r="N176" t="s">
        <v>342</v>
      </c>
      <c r="O176" t="s">
        <v>343</v>
      </c>
      <c r="P176" t="s">
        <v>103</v>
      </c>
      <c r="Q176" t="s">
        <v>749</v>
      </c>
    </row>
    <row r="177" spans="1:17">
      <c r="A177" t="s">
        <v>13144</v>
      </c>
      <c r="B177" t="s">
        <v>106</v>
      </c>
      <c r="C177" t="s">
        <v>214</v>
      </c>
      <c r="D177" t="s">
        <v>10</v>
      </c>
      <c r="E177" t="s">
        <v>167</v>
      </c>
      <c r="F177" t="s">
        <v>13145</v>
      </c>
      <c r="G177" t="s">
        <v>12</v>
      </c>
      <c r="H177" t="s">
        <v>205</v>
      </c>
      <c r="J177" t="s">
        <v>16</v>
      </c>
      <c r="K177">
        <v>43818.474305555559</v>
      </c>
      <c r="M177" t="s">
        <v>558</v>
      </c>
      <c r="N177" t="s">
        <v>342</v>
      </c>
      <c r="O177" t="s">
        <v>348</v>
      </c>
      <c r="P177" t="s">
        <v>13637</v>
      </c>
      <c r="Q177" t="s">
        <v>5646</v>
      </c>
    </row>
    <row r="178" spans="1:17">
      <c r="A178" t="s">
        <v>13146</v>
      </c>
      <c r="B178" t="s">
        <v>9</v>
      </c>
      <c r="C178" t="s">
        <v>214</v>
      </c>
      <c r="D178" t="s">
        <v>10</v>
      </c>
      <c r="E178" t="s">
        <v>6996</v>
      </c>
      <c r="F178" t="s">
        <v>13147</v>
      </c>
      <c r="G178" t="s">
        <v>12</v>
      </c>
      <c r="H178" t="s">
        <v>2042</v>
      </c>
      <c r="J178" t="s">
        <v>56</v>
      </c>
      <c r="K178">
        <v>43818.502083333333</v>
      </c>
      <c r="M178" t="s">
        <v>776</v>
      </c>
      <c r="N178" t="s">
        <v>342</v>
      </c>
      <c r="O178" t="s">
        <v>347</v>
      </c>
      <c r="P178" t="s">
        <v>13638</v>
      </c>
      <c r="Q178" t="s">
        <v>13639</v>
      </c>
    </row>
    <row r="179" spans="1:17">
      <c r="A179" t="s">
        <v>13148</v>
      </c>
      <c r="B179" t="s">
        <v>196</v>
      </c>
      <c r="C179" t="s">
        <v>214</v>
      </c>
      <c r="D179" t="s">
        <v>10</v>
      </c>
      <c r="E179" t="s">
        <v>173</v>
      </c>
      <c r="F179" t="s">
        <v>13149</v>
      </c>
      <c r="G179" t="s">
        <v>22</v>
      </c>
      <c r="H179" t="s">
        <v>107</v>
      </c>
      <c r="J179" t="s">
        <v>24</v>
      </c>
      <c r="K179">
        <v>43818.580555555556</v>
      </c>
      <c r="M179" t="s">
        <v>375</v>
      </c>
      <c r="N179" t="s">
        <v>342</v>
      </c>
      <c r="O179" t="s">
        <v>343</v>
      </c>
      <c r="P179" t="s">
        <v>103</v>
      </c>
      <c r="Q179" t="s">
        <v>749</v>
      </c>
    </row>
    <row r="180" spans="1:17">
      <c r="A180" t="s">
        <v>13150</v>
      </c>
      <c r="B180" t="s">
        <v>106</v>
      </c>
      <c r="C180" t="s">
        <v>214</v>
      </c>
      <c r="D180" t="s">
        <v>20</v>
      </c>
      <c r="E180" t="s">
        <v>4750</v>
      </c>
      <c r="F180" t="s">
        <v>13151</v>
      </c>
      <c r="G180" t="s">
        <v>12</v>
      </c>
      <c r="H180" t="s">
        <v>220</v>
      </c>
      <c r="J180" t="s">
        <v>30</v>
      </c>
      <c r="K180">
        <v>43818.609027777777</v>
      </c>
      <c r="M180" t="s">
        <v>472</v>
      </c>
      <c r="N180" t="s">
        <v>342</v>
      </c>
      <c r="O180" t="s">
        <v>348</v>
      </c>
      <c r="P180" t="s">
        <v>13640</v>
      </c>
      <c r="Q180" t="s">
        <v>2673</v>
      </c>
    </row>
    <row r="181" spans="1:17">
      <c r="A181" t="s">
        <v>13152</v>
      </c>
      <c r="B181" t="s">
        <v>106</v>
      </c>
      <c r="C181" t="s">
        <v>214</v>
      </c>
      <c r="D181" t="s">
        <v>10</v>
      </c>
      <c r="E181" t="s">
        <v>8847</v>
      </c>
      <c r="F181" t="s">
        <v>13153</v>
      </c>
      <c r="G181" t="s">
        <v>18</v>
      </c>
      <c r="H181" t="s">
        <v>11249</v>
      </c>
      <c r="J181" t="s">
        <v>19</v>
      </c>
      <c r="K181">
        <v>43818.617361111108</v>
      </c>
      <c r="M181" t="s">
        <v>8849</v>
      </c>
      <c r="N181" t="s">
        <v>342</v>
      </c>
      <c r="O181" t="s">
        <v>343</v>
      </c>
      <c r="P181" t="s">
        <v>13641</v>
      </c>
      <c r="Q181" t="s">
        <v>13642</v>
      </c>
    </row>
    <row r="182" spans="1:17">
      <c r="A182" t="s">
        <v>13154</v>
      </c>
      <c r="B182" t="s">
        <v>106</v>
      </c>
      <c r="C182" t="s">
        <v>214</v>
      </c>
      <c r="D182" t="s">
        <v>20</v>
      </c>
      <c r="E182" t="s">
        <v>49</v>
      </c>
      <c r="F182" t="s">
        <v>13155</v>
      </c>
      <c r="G182" t="s">
        <v>12</v>
      </c>
      <c r="H182" t="s">
        <v>220</v>
      </c>
      <c r="J182" t="s">
        <v>30</v>
      </c>
      <c r="K182">
        <v>43818.650694444441</v>
      </c>
      <c r="M182" t="s">
        <v>499</v>
      </c>
      <c r="N182" t="s">
        <v>342</v>
      </c>
      <c r="O182" t="s">
        <v>348</v>
      </c>
      <c r="P182" t="s">
        <v>4262</v>
      </c>
      <c r="Q182" t="s">
        <v>13643</v>
      </c>
    </row>
    <row r="183" spans="1:17">
      <c r="A183" t="s">
        <v>13156</v>
      </c>
      <c r="B183" t="s">
        <v>9</v>
      </c>
      <c r="C183" t="s">
        <v>214</v>
      </c>
      <c r="D183" t="s">
        <v>10</v>
      </c>
      <c r="E183" t="s">
        <v>8869</v>
      </c>
      <c r="F183" t="s">
        <v>13157</v>
      </c>
      <c r="G183" t="s">
        <v>12</v>
      </c>
      <c r="H183" t="s">
        <v>220</v>
      </c>
      <c r="J183" t="s">
        <v>30</v>
      </c>
      <c r="K183">
        <v>43818.663888888892</v>
      </c>
      <c r="M183" t="s">
        <v>8871</v>
      </c>
      <c r="N183" t="s">
        <v>342</v>
      </c>
      <c r="O183" t="s">
        <v>348</v>
      </c>
      <c r="P183" t="s">
        <v>13644</v>
      </c>
      <c r="Q183" t="s">
        <v>13645</v>
      </c>
    </row>
    <row r="184" spans="1:17">
      <c r="A184" t="s">
        <v>13158</v>
      </c>
      <c r="B184" t="s">
        <v>106</v>
      </c>
      <c r="C184" t="s">
        <v>214</v>
      </c>
      <c r="D184" t="s">
        <v>10</v>
      </c>
      <c r="E184" t="s">
        <v>200</v>
      </c>
      <c r="F184" t="s">
        <v>13159</v>
      </c>
      <c r="G184" t="s">
        <v>12</v>
      </c>
      <c r="H184" t="s">
        <v>179</v>
      </c>
      <c r="J184" t="s">
        <v>58</v>
      </c>
      <c r="K184">
        <v>43818.683333333334</v>
      </c>
      <c r="M184" t="s">
        <v>383</v>
      </c>
      <c r="N184" t="s">
        <v>342</v>
      </c>
      <c r="O184" t="s">
        <v>343</v>
      </c>
      <c r="P184" t="s">
        <v>13646</v>
      </c>
      <c r="Q184" t="s">
        <v>13647</v>
      </c>
    </row>
    <row r="185" spans="1:17">
      <c r="A185" t="s">
        <v>13160</v>
      </c>
      <c r="B185" t="s">
        <v>106</v>
      </c>
      <c r="C185" t="s">
        <v>214</v>
      </c>
      <c r="D185" t="s">
        <v>10</v>
      </c>
      <c r="E185" t="s">
        <v>150</v>
      </c>
      <c r="F185" t="s">
        <v>13161</v>
      </c>
      <c r="G185" t="s">
        <v>18</v>
      </c>
      <c r="H185" t="s">
        <v>11249</v>
      </c>
      <c r="J185" t="s">
        <v>19</v>
      </c>
      <c r="K185">
        <v>43818.734027777777</v>
      </c>
      <c r="M185" t="s">
        <v>403</v>
      </c>
      <c r="N185" t="s">
        <v>342</v>
      </c>
      <c r="O185" t="s">
        <v>347</v>
      </c>
      <c r="P185" t="s">
        <v>13648</v>
      </c>
      <c r="Q185" t="s">
        <v>13649</v>
      </c>
    </row>
    <row r="186" spans="1:17">
      <c r="A186" t="s">
        <v>13162</v>
      </c>
      <c r="B186" t="s">
        <v>106</v>
      </c>
      <c r="C186" t="s">
        <v>214</v>
      </c>
      <c r="D186" t="s">
        <v>10</v>
      </c>
      <c r="E186" t="s">
        <v>223</v>
      </c>
      <c r="F186" t="s">
        <v>13163</v>
      </c>
      <c r="G186" t="s">
        <v>12</v>
      </c>
      <c r="H186" t="s">
        <v>220</v>
      </c>
      <c r="J186" t="s">
        <v>30</v>
      </c>
      <c r="K186">
        <v>43819.390972222223</v>
      </c>
      <c r="M186" t="s">
        <v>431</v>
      </c>
      <c r="N186" t="s">
        <v>342</v>
      </c>
      <c r="O186" t="s">
        <v>348</v>
      </c>
      <c r="P186" t="s">
        <v>13533</v>
      </c>
      <c r="Q186" t="s">
        <v>13650</v>
      </c>
    </row>
    <row r="187" spans="1:17">
      <c r="A187" t="s">
        <v>13164</v>
      </c>
      <c r="B187" t="s">
        <v>15</v>
      </c>
      <c r="C187" t="s">
        <v>214</v>
      </c>
      <c r="D187" t="s">
        <v>10</v>
      </c>
      <c r="E187" t="s">
        <v>147</v>
      </c>
      <c r="F187" t="s">
        <v>13165</v>
      </c>
      <c r="G187" t="s">
        <v>18</v>
      </c>
      <c r="H187" t="s">
        <v>11249</v>
      </c>
      <c r="J187" t="s">
        <v>19</v>
      </c>
      <c r="K187">
        <v>43819.415277777778</v>
      </c>
      <c r="M187" t="s">
        <v>425</v>
      </c>
      <c r="N187" t="s">
        <v>342</v>
      </c>
      <c r="O187" t="s">
        <v>343</v>
      </c>
      <c r="P187" t="s">
        <v>103</v>
      </c>
      <c r="Q187" t="s">
        <v>749</v>
      </c>
    </row>
    <row r="188" spans="1:17">
      <c r="A188" t="s">
        <v>13166</v>
      </c>
      <c r="B188" t="s">
        <v>106</v>
      </c>
      <c r="C188" t="s">
        <v>214</v>
      </c>
      <c r="D188" t="s">
        <v>10</v>
      </c>
      <c r="E188" t="s">
        <v>7088</v>
      </c>
      <c r="F188" t="s">
        <v>13167</v>
      </c>
      <c r="G188" t="s">
        <v>12</v>
      </c>
      <c r="H188" t="s">
        <v>205</v>
      </c>
      <c r="J188" t="s">
        <v>16</v>
      </c>
      <c r="K188">
        <v>43819.431944444441</v>
      </c>
      <c r="M188" t="s">
        <v>7090</v>
      </c>
      <c r="N188" t="s">
        <v>353</v>
      </c>
      <c r="O188" t="s">
        <v>742</v>
      </c>
      <c r="P188" t="s">
        <v>13651</v>
      </c>
      <c r="Q188" t="s">
        <v>13652</v>
      </c>
    </row>
    <row r="189" spans="1:17">
      <c r="A189" t="s">
        <v>13168</v>
      </c>
      <c r="B189" t="s">
        <v>106</v>
      </c>
      <c r="C189" t="s">
        <v>214</v>
      </c>
      <c r="D189" t="s">
        <v>20</v>
      </c>
      <c r="E189" t="s">
        <v>336</v>
      </c>
      <c r="F189" t="s">
        <v>13169</v>
      </c>
      <c r="G189" t="s">
        <v>12</v>
      </c>
      <c r="H189" t="s">
        <v>62</v>
      </c>
      <c r="J189" t="s">
        <v>84</v>
      </c>
      <c r="K189">
        <v>43819.464583333334</v>
      </c>
      <c r="M189" t="s">
        <v>9489</v>
      </c>
      <c r="N189" t="s">
        <v>342</v>
      </c>
      <c r="O189" t="s">
        <v>347</v>
      </c>
      <c r="P189" t="s">
        <v>13653</v>
      </c>
      <c r="Q189" t="s">
        <v>13654</v>
      </c>
    </row>
    <row r="190" spans="1:17">
      <c r="A190" t="s">
        <v>13170</v>
      </c>
      <c r="B190" t="s">
        <v>106</v>
      </c>
      <c r="C190" t="s">
        <v>214</v>
      </c>
      <c r="D190" t="s">
        <v>10</v>
      </c>
      <c r="E190" t="s">
        <v>314</v>
      </c>
      <c r="F190" t="s">
        <v>13171</v>
      </c>
      <c r="G190" t="s">
        <v>18</v>
      </c>
      <c r="H190" t="s">
        <v>11249</v>
      </c>
      <c r="J190" t="s">
        <v>19</v>
      </c>
      <c r="K190">
        <v>43819.474999999999</v>
      </c>
      <c r="M190" t="s">
        <v>656</v>
      </c>
      <c r="N190" t="s">
        <v>342</v>
      </c>
      <c r="O190" t="s">
        <v>343</v>
      </c>
      <c r="P190" t="s">
        <v>11580</v>
      </c>
      <c r="Q190" t="s">
        <v>13655</v>
      </c>
    </row>
    <row r="191" spans="1:17">
      <c r="A191" t="s">
        <v>13172</v>
      </c>
      <c r="B191" t="s">
        <v>106</v>
      </c>
      <c r="C191" t="s">
        <v>214</v>
      </c>
      <c r="D191" t="s">
        <v>20</v>
      </c>
      <c r="E191" t="s">
        <v>137</v>
      </c>
      <c r="F191" t="s">
        <v>13173</v>
      </c>
      <c r="G191" t="s">
        <v>12</v>
      </c>
      <c r="H191" t="s">
        <v>11845</v>
      </c>
      <c r="J191" t="s">
        <v>53</v>
      </c>
      <c r="K191">
        <v>43819.479166666664</v>
      </c>
      <c r="M191" t="s">
        <v>369</v>
      </c>
      <c r="N191" t="s">
        <v>342</v>
      </c>
      <c r="O191" t="s">
        <v>347</v>
      </c>
      <c r="P191" t="s">
        <v>103</v>
      </c>
      <c r="Q191" t="s">
        <v>13656</v>
      </c>
    </row>
    <row r="192" spans="1:17">
      <c r="A192" t="s">
        <v>13174</v>
      </c>
      <c r="B192" t="s">
        <v>9</v>
      </c>
      <c r="C192" t="s">
        <v>214</v>
      </c>
      <c r="D192" t="s">
        <v>10</v>
      </c>
      <c r="E192" t="s">
        <v>229</v>
      </c>
      <c r="F192" t="s">
        <v>13175</v>
      </c>
      <c r="G192" t="s">
        <v>6306</v>
      </c>
      <c r="H192" t="s">
        <v>1918</v>
      </c>
      <c r="J192" t="s">
        <v>1919</v>
      </c>
      <c r="K192">
        <v>43819.481249999997</v>
      </c>
      <c r="M192" t="s">
        <v>1611</v>
      </c>
      <c r="N192" t="s">
        <v>342</v>
      </c>
      <c r="O192" t="s">
        <v>349</v>
      </c>
      <c r="P192" t="s">
        <v>103</v>
      </c>
      <c r="Q192" t="s">
        <v>13657</v>
      </c>
    </row>
    <row r="193" spans="1:17">
      <c r="A193" t="s">
        <v>13176</v>
      </c>
      <c r="B193" t="s">
        <v>106</v>
      </c>
      <c r="C193" t="s">
        <v>214</v>
      </c>
      <c r="D193" t="s">
        <v>20</v>
      </c>
      <c r="E193" t="s">
        <v>134</v>
      </c>
      <c r="F193" t="s">
        <v>13177</v>
      </c>
      <c r="G193" t="s">
        <v>12</v>
      </c>
      <c r="H193" t="s">
        <v>65</v>
      </c>
      <c r="J193" t="s">
        <v>202</v>
      </c>
      <c r="K193">
        <v>43819.492361111108</v>
      </c>
      <c r="M193" t="s">
        <v>382</v>
      </c>
      <c r="N193" t="s">
        <v>342</v>
      </c>
      <c r="O193" t="s">
        <v>346</v>
      </c>
      <c r="P193" t="s">
        <v>13658</v>
      </c>
      <c r="Q193" t="s">
        <v>13659</v>
      </c>
    </row>
    <row r="194" spans="1:17">
      <c r="A194" t="s">
        <v>13178</v>
      </c>
      <c r="B194" t="s">
        <v>106</v>
      </c>
      <c r="C194" t="s">
        <v>214</v>
      </c>
      <c r="D194" t="s">
        <v>10</v>
      </c>
      <c r="E194" t="s">
        <v>76</v>
      </c>
      <c r="F194" t="s">
        <v>13179</v>
      </c>
      <c r="G194" t="s">
        <v>12</v>
      </c>
      <c r="H194" t="s">
        <v>1018</v>
      </c>
      <c r="J194" t="s">
        <v>224</v>
      </c>
      <c r="K194">
        <v>43819.574305555558</v>
      </c>
      <c r="M194" t="s">
        <v>531</v>
      </c>
      <c r="N194" t="s">
        <v>342</v>
      </c>
      <c r="O194" t="s">
        <v>347</v>
      </c>
      <c r="P194" t="s">
        <v>103</v>
      </c>
      <c r="Q194" t="s">
        <v>749</v>
      </c>
    </row>
    <row r="195" spans="1:17">
      <c r="A195" t="s">
        <v>13180</v>
      </c>
      <c r="B195" t="s">
        <v>15</v>
      </c>
      <c r="C195" t="s">
        <v>214</v>
      </c>
      <c r="D195" t="s">
        <v>10</v>
      </c>
      <c r="E195" t="s">
        <v>76</v>
      </c>
      <c r="F195" t="s">
        <v>13181</v>
      </c>
      <c r="G195" t="s">
        <v>12</v>
      </c>
      <c r="H195" t="s">
        <v>11845</v>
      </c>
      <c r="J195" t="s">
        <v>53</v>
      </c>
      <c r="K195">
        <v>43819.645138888889</v>
      </c>
      <c r="M195" t="s">
        <v>531</v>
      </c>
      <c r="N195" t="s">
        <v>342</v>
      </c>
      <c r="O195" t="s">
        <v>343</v>
      </c>
      <c r="P195" t="s">
        <v>103</v>
      </c>
      <c r="Q195" t="s">
        <v>749</v>
      </c>
    </row>
    <row r="196" spans="1:17">
      <c r="A196" t="s">
        <v>13182</v>
      </c>
      <c r="B196" t="s">
        <v>106</v>
      </c>
      <c r="C196" t="s">
        <v>214</v>
      </c>
      <c r="D196" t="s">
        <v>10</v>
      </c>
      <c r="E196" t="s">
        <v>50</v>
      </c>
      <c r="F196" t="s">
        <v>13183</v>
      </c>
      <c r="G196" t="s">
        <v>22</v>
      </c>
      <c r="H196" t="s">
        <v>23</v>
      </c>
      <c r="J196" t="s">
        <v>24</v>
      </c>
      <c r="K196">
        <v>43819.684027777781</v>
      </c>
      <c r="M196" t="s">
        <v>416</v>
      </c>
      <c r="N196" t="s">
        <v>342</v>
      </c>
      <c r="O196" t="s">
        <v>344</v>
      </c>
      <c r="P196" t="s">
        <v>13660</v>
      </c>
      <c r="Q196" t="s">
        <v>13661</v>
      </c>
    </row>
    <row r="197" spans="1:17">
      <c r="A197" t="s">
        <v>13184</v>
      </c>
      <c r="B197" t="s">
        <v>106</v>
      </c>
      <c r="C197" t="s">
        <v>214</v>
      </c>
      <c r="D197" t="s">
        <v>10</v>
      </c>
      <c r="E197" t="s">
        <v>173</v>
      </c>
      <c r="F197" t="s">
        <v>13185</v>
      </c>
      <c r="G197" t="s">
        <v>12</v>
      </c>
      <c r="H197" t="s">
        <v>2042</v>
      </c>
      <c r="J197" t="s">
        <v>56</v>
      </c>
      <c r="K197">
        <v>43819.693749999999</v>
      </c>
      <c r="M197" t="s">
        <v>375</v>
      </c>
      <c r="N197" t="s">
        <v>342</v>
      </c>
      <c r="O197" t="s">
        <v>344</v>
      </c>
      <c r="P197" t="s">
        <v>103</v>
      </c>
      <c r="Q197" t="s">
        <v>749</v>
      </c>
    </row>
    <row r="198" spans="1:17">
      <c r="A198" t="s">
        <v>13186</v>
      </c>
      <c r="B198" t="s">
        <v>106</v>
      </c>
      <c r="C198" t="s">
        <v>214</v>
      </c>
      <c r="D198" t="s">
        <v>10</v>
      </c>
      <c r="E198" t="s">
        <v>98</v>
      </c>
      <c r="F198" t="s">
        <v>13187</v>
      </c>
      <c r="G198" t="s">
        <v>18</v>
      </c>
      <c r="H198" t="s">
        <v>11249</v>
      </c>
      <c r="J198" t="s">
        <v>19</v>
      </c>
      <c r="K198">
        <v>43819.769444444442</v>
      </c>
      <c r="M198" t="s">
        <v>5489</v>
      </c>
      <c r="N198" t="s">
        <v>342</v>
      </c>
      <c r="O198" t="s">
        <v>343</v>
      </c>
      <c r="P198" t="s">
        <v>13662</v>
      </c>
      <c r="Q198" t="s">
        <v>2764</v>
      </c>
    </row>
    <row r="199" spans="1:17">
      <c r="A199" t="s">
        <v>13188</v>
      </c>
      <c r="B199" t="s">
        <v>106</v>
      </c>
      <c r="C199" t="s">
        <v>214</v>
      </c>
      <c r="D199" t="s">
        <v>10</v>
      </c>
      <c r="E199" t="s">
        <v>706</v>
      </c>
      <c r="F199" t="s">
        <v>13189</v>
      </c>
      <c r="G199" t="s">
        <v>18</v>
      </c>
      <c r="H199" t="s">
        <v>11249</v>
      </c>
      <c r="J199" t="s">
        <v>19</v>
      </c>
      <c r="K199">
        <v>43820.695833333331</v>
      </c>
      <c r="M199" t="s">
        <v>707</v>
      </c>
      <c r="N199" t="s">
        <v>342</v>
      </c>
      <c r="O199" t="s">
        <v>346</v>
      </c>
      <c r="P199" t="s">
        <v>13663</v>
      </c>
      <c r="Q199" t="s">
        <v>13664</v>
      </c>
    </row>
    <row r="200" spans="1:17">
      <c r="A200" t="s">
        <v>13190</v>
      </c>
      <c r="B200" t="s">
        <v>9</v>
      </c>
      <c r="C200" t="s">
        <v>214</v>
      </c>
      <c r="D200" t="s">
        <v>10</v>
      </c>
      <c r="E200" t="s">
        <v>488</v>
      </c>
      <c r="F200" t="s">
        <v>13191</v>
      </c>
      <c r="G200" t="s">
        <v>25</v>
      </c>
      <c r="H200" t="s">
        <v>26</v>
      </c>
      <c r="J200" t="s">
        <v>27</v>
      </c>
      <c r="K200">
        <v>43822.387499999997</v>
      </c>
      <c r="M200" t="s">
        <v>489</v>
      </c>
      <c r="N200" t="s">
        <v>342</v>
      </c>
      <c r="O200" t="s">
        <v>347</v>
      </c>
      <c r="P200" t="s">
        <v>13665</v>
      </c>
      <c r="Q200" t="s">
        <v>13665</v>
      </c>
    </row>
    <row r="201" spans="1:17">
      <c r="A201" t="s">
        <v>13192</v>
      </c>
      <c r="B201" t="s">
        <v>106</v>
      </c>
      <c r="C201" t="s">
        <v>214</v>
      </c>
      <c r="D201" t="s">
        <v>20</v>
      </c>
      <c r="E201" t="s">
        <v>100</v>
      </c>
      <c r="F201" t="s">
        <v>13193</v>
      </c>
      <c r="G201" t="s">
        <v>18</v>
      </c>
      <c r="H201" t="s">
        <v>11249</v>
      </c>
      <c r="J201" t="s">
        <v>19</v>
      </c>
      <c r="K201">
        <v>43822.446527777778</v>
      </c>
      <c r="M201" t="s">
        <v>413</v>
      </c>
      <c r="N201" t="s">
        <v>342</v>
      </c>
      <c r="O201" t="s">
        <v>350</v>
      </c>
      <c r="P201" t="s">
        <v>13666</v>
      </c>
      <c r="Q201" t="s">
        <v>5166</v>
      </c>
    </row>
    <row r="202" spans="1:17">
      <c r="A202" t="s">
        <v>13194</v>
      </c>
      <c r="B202" t="s">
        <v>106</v>
      </c>
      <c r="C202" t="s">
        <v>214</v>
      </c>
      <c r="D202" t="s">
        <v>20</v>
      </c>
      <c r="E202" t="s">
        <v>729</v>
      </c>
      <c r="F202" t="s">
        <v>13195</v>
      </c>
      <c r="G202" t="s">
        <v>12</v>
      </c>
      <c r="H202" t="s">
        <v>220</v>
      </c>
      <c r="J202" t="s">
        <v>30</v>
      </c>
      <c r="K202">
        <v>43822.455555555556</v>
      </c>
      <c r="M202" t="s">
        <v>730</v>
      </c>
      <c r="N202" t="s">
        <v>342</v>
      </c>
      <c r="O202" t="s">
        <v>348</v>
      </c>
      <c r="P202" t="s">
        <v>6916</v>
      </c>
      <c r="Q202" t="s">
        <v>13667</v>
      </c>
    </row>
    <row r="203" spans="1:17">
      <c r="A203" t="s">
        <v>13196</v>
      </c>
      <c r="B203" t="s">
        <v>15</v>
      </c>
      <c r="C203" t="s">
        <v>214</v>
      </c>
      <c r="D203" t="s">
        <v>20</v>
      </c>
      <c r="E203" t="s">
        <v>10673</v>
      </c>
      <c r="F203" t="s">
        <v>13197</v>
      </c>
      <c r="G203" t="s">
        <v>12</v>
      </c>
      <c r="H203" t="s">
        <v>220</v>
      </c>
      <c r="J203" t="s">
        <v>63</v>
      </c>
      <c r="K203">
        <v>43822.464583333334</v>
      </c>
      <c r="M203" t="s">
        <v>10675</v>
      </c>
      <c r="N203" t="s">
        <v>342</v>
      </c>
      <c r="O203" t="s">
        <v>343</v>
      </c>
      <c r="P203" t="s">
        <v>103</v>
      </c>
      <c r="Q203" t="s">
        <v>749</v>
      </c>
    </row>
    <row r="204" spans="1:17">
      <c r="A204" t="s">
        <v>13198</v>
      </c>
      <c r="B204" t="s">
        <v>106</v>
      </c>
      <c r="C204" t="s">
        <v>214</v>
      </c>
      <c r="D204" t="s">
        <v>10</v>
      </c>
      <c r="E204" t="s">
        <v>8531</v>
      </c>
      <c r="F204" t="s">
        <v>13199</v>
      </c>
      <c r="G204" t="s">
        <v>18</v>
      </c>
      <c r="H204" t="s">
        <v>705</v>
      </c>
      <c r="J204" t="s">
        <v>40</v>
      </c>
      <c r="K204">
        <v>43822.54791666667</v>
      </c>
      <c r="M204" t="s">
        <v>8526</v>
      </c>
      <c r="N204" t="s">
        <v>342</v>
      </c>
      <c r="O204" t="s">
        <v>344</v>
      </c>
      <c r="P204" t="s">
        <v>13668</v>
      </c>
      <c r="Q204" t="s">
        <v>10965</v>
      </c>
    </row>
    <row r="205" spans="1:17">
      <c r="A205" t="s">
        <v>13200</v>
      </c>
      <c r="B205" t="s">
        <v>305</v>
      </c>
      <c r="C205" t="s">
        <v>214</v>
      </c>
      <c r="D205" t="s">
        <v>10</v>
      </c>
      <c r="E205" t="s">
        <v>687</v>
      </c>
      <c r="F205" t="s">
        <v>13201</v>
      </c>
      <c r="G205" t="s">
        <v>6306</v>
      </c>
      <c r="H205" t="s">
        <v>8924</v>
      </c>
      <c r="J205" t="s">
        <v>45</v>
      </c>
      <c r="K205">
        <v>43822.566666666666</v>
      </c>
      <c r="M205" t="s">
        <v>677</v>
      </c>
      <c r="N205" t="s">
        <v>342</v>
      </c>
      <c r="O205" t="s">
        <v>343</v>
      </c>
      <c r="P205" t="s">
        <v>103</v>
      </c>
      <c r="Q205" t="s">
        <v>759</v>
      </c>
    </row>
    <row r="206" spans="1:17">
      <c r="A206" t="s">
        <v>13202</v>
      </c>
      <c r="B206" t="s">
        <v>9</v>
      </c>
      <c r="C206" t="s">
        <v>214</v>
      </c>
      <c r="D206" t="s">
        <v>20</v>
      </c>
      <c r="E206" t="s">
        <v>13203</v>
      </c>
      <c r="F206" t="s">
        <v>13204</v>
      </c>
      <c r="G206" t="s">
        <v>12</v>
      </c>
      <c r="H206" t="s">
        <v>220</v>
      </c>
      <c r="J206" t="s">
        <v>30</v>
      </c>
      <c r="K206">
        <v>43822.56527777778</v>
      </c>
      <c r="M206" t="s">
        <v>13669</v>
      </c>
      <c r="N206" t="s">
        <v>342</v>
      </c>
      <c r="O206" t="s">
        <v>348</v>
      </c>
      <c r="P206" t="s">
        <v>8548</v>
      </c>
      <c r="Q206" t="s">
        <v>13670</v>
      </c>
    </row>
    <row r="207" spans="1:17">
      <c r="A207" t="s">
        <v>13205</v>
      </c>
      <c r="B207" t="s">
        <v>106</v>
      </c>
      <c r="C207" t="s">
        <v>214</v>
      </c>
      <c r="D207" t="s">
        <v>10</v>
      </c>
      <c r="E207" t="s">
        <v>150</v>
      </c>
      <c r="F207" t="s">
        <v>13206</v>
      </c>
      <c r="G207" t="s">
        <v>18</v>
      </c>
      <c r="H207" t="s">
        <v>11249</v>
      </c>
      <c r="J207" t="s">
        <v>19</v>
      </c>
      <c r="K207">
        <v>43822.581944444442</v>
      </c>
      <c r="M207" t="s">
        <v>403</v>
      </c>
      <c r="N207" t="s">
        <v>342</v>
      </c>
      <c r="O207" t="s">
        <v>343</v>
      </c>
      <c r="P207" t="s">
        <v>13671</v>
      </c>
      <c r="Q207" t="s">
        <v>13672</v>
      </c>
    </row>
    <row r="208" spans="1:17">
      <c r="A208" t="s">
        <v>13207</v>
      </c>
      <c r="B208" t="s">
        <v>9</v>
      </c>
      <c r="C208" t="s">
        <v>214</v>
      </c>
      <c r="D208" t="s">
        <v>10</v>
      </c>
      <c r="E208" t="s">
        <v>150</v>
      </c>
      <c r="F208" t="s">
        <v>13208</v>
      </c>
      <c r="G208" t="s">
        <v>12</v>
      </c>
      <c r="H208" t="s">
        <v>220</v>
      </c>
      <c r="J208" t="s">
        <v>30</v>
      </c>
      <c r="K208">
        <v>43822.597222222219</v>
      </c>
      <c r="M208" t="s">
        <v>403</v>
      </c>
      <c r="N208" t="s">
        <v>342</v>
      </c>
      <c r="O208" t="s">
        <v>348</v>
      </c>
      <c r="P208" t="s">
        <v>13673</v>
      </c>
      <c r="Q208" t="s">
        <v>13670</v>
      </c>
    </row>
    <row r="209" spans="1:17">
      <c r="A209" t="s">
        <v>13209</v>
      </c>
      <c r="B209" t="s">
        <v>9</v>
      </c>
      <c r="C209" t="s">
        <v>214</v>
      </c>
      <c r="D209" t="s">
        <v>20</v>
      </c>
      <c r="E209" t="s">
        <v>3951</v>
      </c>
      <c r="F209" t="s">
        <v>13210</v>
      </c>
      <c r="G209" t="s">
        <v>6306</v>
      </c>
      <c r="H209" t="s">
        <v>1918</v>
      </c>
      <c r="J209" t="s">
        <v>1919</v>
      </c>
      <c r="K209">
        <v>43822.617361111108</v>
      </c>
      <c r="M209" t="s">
        <v>395</v>
      </c>
      <c r="N209" t="s">
        <v>342</v>
      </c>
      <c r="O209" t="s">
        <v>347</v>
      </c>
      <c r="P209" t="s">
        <v>103</v>
      </c>
      <c r="Q209" t="s">
        <v>13674</v>
      </c>
    </row>
    <row r="210" spans="1:17">
      <c r="A210" t="s">
        <v>13211</v>
      </c>
      <c r="B210" t="s">
        <v>9</v>
      </c>
      <c r="C210" t="s">
        <v>214</v>
      </c>
      <c r="D210" t="s">
        <v>10</v>
      </c>
      <c r="E210" t="s">
        <v>8531</v>
      </c>
      <c r="F210" t="s">
        <v>13212</v>
      </c>
      <c r="G210" t="s">
        <v>12</v>
      </c>
      <c r="H210" t="s">
        <v>216</v>
      </c>
      <c r="J210" t="s">
        <v>8525</v>
      </c>
      <c r="K210">
        <v>43822.620138888888</v>
      </c>
      <c r="M210" t="s">
        <v>8526</v>
      </c>
      <c r="N210" t="s">
        <v>342</v>
      </c>
      <c r="O210" t="s">
        <v>343</v>
      </c>
      <c r="P210" t="s">
        <v>12026</v>
      </c>
      <c r="Q210" t="s">
        <v>13675</v>
      </c>
    </row>
    <row r="211" spans="1:17">
      <c r="A211" t="s">
        <v>13213</v>
      </c>
      <c r="B211" t="s">
        <v>9</v>
      </c>
      <c r="C211" t="s">
        <v>214</v>
      </c>
      <c r="D211" t="s">
        <v>10</v>
      </c>
      <c r="E211" t="s">
        <v>8531</v>
      </c>
      <c r="F211" t="s">
        <v>13214</v>
      </c>
      <c r="G211" t="s">
        <v>12</v>
      </c>
      <c r="H211" t="s">
        <v>216</v>
      </c>
      <c r="J211" t="s">
        <v>8525</v>
      </c>
      <c r="K211">
        <v>43822.622916666667</v>
      </c>
      <c r="M211" t="s">
        <v>8526</v>
      </c>
      <c r="N211" t="s">
        <v>342</v>
      </c>
      <c r="O211" t="s">
        <v>11178</v>
      </c>
      <c r="P211" t="s">
        <v>12026</v>
      </c>
      <c r="Q211" t="s">
        <v>13675</v>
      </c>
    </row>
    <row r="212" spans="1:17">
      <c r="A212" t="s">
        <v>13215</v>
      </c>
      <c r="B212" t="s">
        <v>9</v>
      </c>
      <c r="C212" t="s">
        <v>214</v>
      </c>
      <c r="D212" t="s">
        <v>20</v>
      </c>
      <c r="E212" t="s">
        <v>6338</v>
      </c>
      <c r="F212" t="s">
        <v>13216</v>
      </c>
      <c r="G212" t="s">
        <v>139</v>
      </c>
      <c r="H212" t="s">
        <v>676</v>
      </c>
      <c r="J212" t="s">
        <v>16</v>
      </c>
      <c r="K212">
        <v>43822.645138888889</v>
      </c>
      <c r="M212" t="s">
        <v>6340</v>
      </c>
      <c r="N212" t="s">
        <v>342</v>
      </c>
      <c r="O212" t="s">
        <v>351</v>
      </c>
      <c r="P212" t="s">
        <v>103</v>
      </c>
      <c r="Q212" t="s">
        <v>13676</v>
      </c>
    </row>
    <row r="213" spans="1:17">
      <c r="A213" t="s">
        <v>13217</v>
      </c>
      <c r="B213" t="s">
        <v>9</v>
      </c>
      <c r="C213" t="s">
        <v>214</v>
      </c>
      <c r="D213" t="s">
        <v>10</v>
      </c>
      <c r="E213" t="s">
        <v>147</v>
      </c>
      <c r="F213" t="s">
        <v>13218</v>
      </c>
      <c r="G213" t="s">
        <v>18</v>
      </c>
      <c r="H213" t="s">
        <v>11249</v>
      </c>
      <c r="J213" t="s">
        <v>19</v>
      </c>
      <c r="K213">
        <v>43822.683333333334</v>
      </c>
      <c r="M213" t="s">
        <v>425</v>
      </c>
      <c r="N213" t="s">
        <v>342</v>
      </c>
      <c r="O213" t="s">
        <v>343</v>
      </c>
      <c r="P213" t="s">
        <v>13677</v>
      </c>
      <c r="Q213" t="s">
        <v>765</v>
      </c>
    </row>
    <row r="214" spans="1:17">
      <c r="A214" t="s">
        <v>13219</v>
      </c>
      <c r="B214" t="s">
        <v>106</v>
      </c>
      <c r="C214" t="s">
        <v>214</v>
      </c>
      <c r="D214" t="s">
        <v>20</v>
      </c>
      <c r="E214" t="s">
        <v>6007</v>
      </c>
      <c r="F214" t="s">
        <v>13220</v>
      </c>
      <c r="G214" t="s">
        <v>18</v>
      </c>
      <c r="H214" t="s">
        <v>116</v>
      </c>
      <c r="J214" t="s">
        <v>117</v>
      </c>
      <c r="K214">
        <v>43822.684027777781</v>
      </c>
      <c r="M214" t="s">
        <v>6009</v>
      </c>
      <c r="N214" t="s">
        <v>342</v>
      </c>
      <c r="O214" t="s">
        <v>343</v>
      </c>
      <c r="P214" t="s">
        <v>103</v>
      </c>
      <c r="Q214" t="s">
        <v>749</v>
      </c>
    </row>
    <row r="215" spans="1:17">
      <c r="A215" t="s">
        <v>13221</v>
      </c>
      <c r="B215" t="s">
        <v>106</v>
      </c>
      <c r="C215" t="s">
        <v>214</v>
      </c>
      <c r="D215" t="s">
        <v>20</v>
      </c>
      <c r="E215" t="s">
        <v>228</v>
      </c>
      <c r="F215" t="s">
        <v>13222</v>
      </c>
      <c r="G215" t="s">
        <v>12</v>
      </c>
      <c r="H215" t="s">
        <v>157</v>
      </c>
      <c r="J215" t="s">
        <v>87</v>
      </c>
      <c r="K215">
        <v>43822.700694444444</v>
      </c>
      <c r="M215" t="s">
        <v>446</v>
      </c>
      <c r="N215" t="s">
        <v>342</v>
      </c>
      <c r="O215" t="s">
        <v>344</v>
      </c>
      <c r="P215" t="s">
        <v>13678</v>
      </c>
      <c r="Q215" t="s">
        <v>13679</v>
      </c>
    </row>
    <row r="216" spans="1:17">
      <c r="A216" t="s">
        <v>13223</v>
      </c>
      <c r="B216" t="s">
        <v>9</v>
      </c>
      <c r="C216" t="s">
        <v>214</v>
      </c>
      <c r="D216" t="s">
        <v>10</v>
      </c>
      <c r="E216" t="s">
        <v>150</v>
      </c>
      <c r="F216" t="s">
        <v>13224</v>
      </c>
      <c r="G216" t="s">
        <v>18</v>
      </c>
      <c r="H216" t="s">
        <v>11249</v>
      </c>
      <c r="J216" t="s">
        <v>19</v>
      </c>
      <c r="K216">
        <v>43822.734722222223</v>
      </c>
      <c r="M216" t="s">
        <v>403</v>
      </c>
      <c r="N216" t="s">
        <v>342</v>
      </c>
      <c r="O216" t="s">
        <v>346</v>
      </c>
      <c r="P216" t="s">
        <v>13680</v>
      </c>
      <c r="Q216" t="s">
        <v>13681</v>
      </c>
    </row>
    <row r="217" spans="1:17">
      <c r="A217" t="s">
        <v>13225</v>
      </c>
      <c r="B217" t="s">
        <v>106</v>
      </c>
      <c r="C217" t="s">
        <v>214</v>
      </c>
      <c r="D217" t="s">
        <v>10</v>
      </c>
      <c r="E217" t="s">
        <v>2730</v>
      </c>
      <c r="F217" t="s">
        <v>13226</v>
      </c>
      <c r="G217" t="s">
        <v>18</v>
      </c>
      <c r="H217" t="s">
        <v>705</v>
      </c>
      <c r="J217" t="s">
        <v>40</v>
      </c>
      <c r="K217">
        <v>43822.779861111114</v>
      </c>
      <c r="M217" t="s">
        <v>8526</v>
      </c>
      <c r="N217" t="s">
        <v>342</v>
      </c>
      <c r="O217" t="s">
        <v>344</v>
      </c>
      <c r="P217" t="s">
        <v>10965</v>
      </c>
      <c r="Q217" t="s">
        <v>13682</v>
      </c>
    </row>
    <row r="218" spans="1:17">
      <c r="A218" t="s">
        <v>13227</v>
      </c>
      <c r="B218" t="s">
        <v>106</v>
      </c>
      <c r="C218" t="s">
        <v>214</v>
      </c>
      <c r="D218" t="s">
        <v>20</v>
      </c>
      <c r="E218" t="s">
        <v>8869</v>
      </c>
      <c r="F218" t="s">
        <v>13228</v>
      </c>
      <c r="G218" t="s">
        <v>12</v>
      </c>
      <c r="H218" t="s">
        <v>220</v>
      </c>
      <c r="J218" t="s">
        <v>30</v>
      </c>
      <c r="K218">
        <v>43823.407638888886</v>
      </c>
      <c r="M218" t="s">
        <v>8871</v>
      </c>
      <c r="N218" t="s">
        <v>342</v>
      </c>
      <c r="O218" t="s">
        <v>348</v>
      </c>
      <c r="P218" t="s">
        <v>13683</v>
      </c>
      <c r="Q218" t="s">
        <v>1416</v>
      </c>
    </row>
    <row r="219" spans="1:17">
      <c r="A219" t="s">
        <v>13229</v>
      </c>
      <c r="B219" t="s">
        <v>106</v>
      </c>
      <c r="C219" t="s">
        <v>214</v>
      </c>
      <c r="D219" t="s">
        <v>10</v>
      </c>
      <c r="E219" t="s">
        <v>13230</v>
      </c>
      <c r="F219" t="s">
        <v>13231</v>
      </c>
      <c r="G219" t="s">
        <v>12</v>
      </c>
      <c r="H219" t="s">
        <v>157</v>
      </c>
      <c r="J219" t="s">
        <v>87</v>
      </c>
      <c r="K219">
        <v>43823.423611111109</v>
      </c>
      <c r="M219" t="s">
        <v>13684</v>
      </c>
      <c r="N219" t="s">
        <v>342</v>
      </c>
      <c r="O219" t="s">
        <v>348</v>
      </c>
      <c r="P219" t="s">
        <v>13685</v>
      </c>
      <c r="Q219" t="s">
        <v>13686</v>
      </c>
    </row>
    <row r="220" spans="1:17">
      <c r="A220" t="s">
        <v>13232</v>
      </c>
      <c r="B220" t="s">
        <v>106</v>
      </c>
      <c r="C220" t="s">
        <v>214</v>
      </c>
      <c r="D220" t="s">
        <v>20</v>
      </c>
      <c r="E220" t="s">
        <v>8869</v>
      </c>
      <c r="F220" t="s">
        <v>13233</v>
      </c>
      <c r="G220" t="s">
        <v>12</v>
      </c>
      <c r="H220" t="s">
        <v>220</v>
      </c>
      <c r="J220" t="s">
        <v>30</v>
      </c>
      <c r="K220">
        <v>43823.475694444445</v>
      </c>
      <c r="M220" t="s">
        <v>8871</v>
      </c>
      <c r="N220" t="s">
        <v>342</v>
      </c>
      <c r="O220" t="s">
        <v>348</v>
      </c>
      <c r="P220" t="s">
        <v>13687</v>
      </c>
      <c r="Q220" t="s">
        <v>1671</v>
      </c>
    </row>
    <row r="221" spans="1:17">
      <c r="A221" t="s">
        <v>13234</v>
      </c>
      <c r="B221" t="s">
        <v>106</v>
      </c>
      <c r="C221" t="s">
        <v>214</v>
      </c>
      <c r="D221" t="s">
        <v>20</v>
      </c>
      <c r="E221" t="s">
        <v>221</v>
      </c>
      <c r="F221" t="s">
        <v>13235</v>
      </c>
      <c r="G221" t="s">
        <v>18</v>
      </c>
      <c r="H221" t="s">
        <v>116</v>
      </c>
      <c r="J221" t="s">
        <v>117</v>
      </c>
      <c r="K221">
        <v>43823.478472222225</v>
      </c>
      <c r="M221" t="s">
        <v>618</v>
      </c>
      <c r="N221" t="s">
        <v>342</v>
      </c>
      <c r="O221" t="s">
        <v>350</v>
      </c>
      <c r="P221" t="s">
        <v>103</v>
      </c>
      <c r="Q221" t="s">
        <v>13688</v>
      </c>
    </row>
    <row r="222" spans="1:17">
      <c r="A222" t="s">
        <v>13236</v>
      </c>
      <c r="B222" t="s">
        <v>9</v>
      </c>
      <c r="C222" t="s">
        <v>214</v>
      </c>
      <c r="D222" t="s">
        <v>17</v>
      </c>
      <c r="E222" t="s">
        <v>294</v>
      </c>
      <c r="F222" t="s">
        <v>13237</v>
      </c>
      <c r="G222" t="s">
        <v>102</v>
      </c>
      <c r="H222" t="s">
        <v>195</v>
      </c>
      <c r="J222" t="s">
        <v>257</v>
      </c>
      <c r="K222">
        <v>43823.492361111108</v>
      </c>
      <c r="M222" t="s">
        <v>538</v>
      </c>
      <c r="N222" t="s">
        <v>429</v>
      </c>
      <c r="O222" t="s">
        <v>344</v>
      </c>
      <c r="P222" t="s">
        <v>103</v>
      </c>
      <c r="Q222" t="s">
        <v>13689</v>
      </c>
    </row>
    <row r="223" spans="1:17">
      <c r="A223" t="s">
        <v>13238</v>
      </c>
      <c r="B223" t="s">
        <v>106</v>
      </c>
      <c r="C223" t="s">
        <v>214</v>
      </c>
      <c r="D223" t="s">
        <v>10</v>
      </c>
      <c r="E223" t="s">
        <v>8869</v>
      </c>
      <c r="F223" t="s">
        <v>13239</v>
      </c>
      <c r="G223" t="s">
        <v>12</v>
      </c>
      <c r="H223" t="s">
        <v>220</v>
      </c>
      <c r="J223" t="s">
        <v>30</v>
      </c>
      <c r="K223">
        <v>43823.620138888888</v>
      </c>
      <c r="M223" t="s">
        <v>8871</v>
      </c>
      <c r="N223" t="s">
        <v>342</v>
      </c>
      <c r="O223" t="s">
        <v>348</v>
      </c>
      <c r="P223" t="s">
        <v>6916</v>
      </c>
      <c r="Q223" t="s">
        <v>13690</v>
      </c>
    </row>
    <row r="224" spans="1:17">
      <c r="A224" t="s">
        <v>13240</v>
      </c>
      <c r="B224" t="s">
        <v>106</v>
      </c>
      <c r="C224" t="s">
        <v>214</v>
      </c>
      <c r="D224" t="s">
        <v>10</v>
      </c>
      <c r="E224" t="s">
        <v>31</v>
      </c>
      <c r="F224" t="s">
        <v>13241</v>
      </c>
      <c r="G224" t="s">
        <v>12</v>
      </c>
      <c r="H224" t="s">
        <v>216</v>
      </c>
      <c r="J224" t="s">
        <v>45</v>
      </c>
      <c r="K224">
        <v>43823.649305555555</v>
      </c>
      <c r="M224" t="s">
        <v>376</v>
      </c>
      <c r="N224" t="s">
        <v>342</v>
      </c>
      <c r="O224" t="s">
        <v>11178</v>
      </c>
      <c r="P224" t="s">
        <v>13691</v>
      </c>
      <c r="Q224" t="s">
        <v>13692</v>
      </c>
    </row>
    <row r="225" spans="1:17">
      <c r="A225" t="s">
        <v>13242</v>
      </c>
      <c r="B225" t="s">
        <v>106</v>
      </c>
      <c r="C225" t="s">
        <v>214</v>
      </c>
      <c r="D225" t="s">
        <v>10</v>
      </c>
      <c r="E225" t="s">
        <v>729</v>
      </c>
      <c r="F225" t="s">
        <v>13243</v>
      </c>
      <c r="G225" t="s">
        <v>12</v>
      </c>
      <c r="H225" t="s">
        <v>2042</v>
      </c>
      <c r="J225" t="s">
        <v>56</v>
      </c>
      <c r="K225">
        <v>43823.675694444442</v>
      </c>
      <c r="M225" t="s">
        <v>730</v>
      </c>
      <c r="N225" t="s">
        <v>342</v>
      </c>
      <c r="O225" t="s">
        <v>344</v>
      </c>
      <c r="P225" t="s">
        <v>13693</v>
      </c>
      <c r="Q225" t="s">
        <v>8981</v>
      </c>
    </row>
    <row r="226" spans="1:17">
      <c r="A226" t="s">
        <v>13244</v>
      </c>
      <c r="B226" t="s">
        <v>106</v>
      </c>
      <c r="C226" t="s">
        <v>214</v>
      </c>
      <c r="D226" t="s">
        <v>10</v>
      </c>
      <c r="E226" t="s">
        <v>6260</v>
      </c>
      <c r="F226" t="s">
        <v>13245</v>
      </c>
      <c r="G226" t="s">
        <v>22</v>
      </c>
      <c r="H226" t="s">
        <v>38</v>
      </c>
      <c r="J226" t="s">
        <v>24</v>
      </c>
      <c r="K226">
        <v>43823.738194444442</v>
      </c>
      <c r="M226" t="s">
        <v>473</v>
      </c>
      <c r="N226" t="s">
        <v>342</v>
      </c>
      <c r="O226" t="s">
        <v>344</v>
      </c>
      <c r="P226" t="s">
        <v>13694</v>
      </c>
      <c r="Q226" t="s">
        <v>13695</v>
      </c>
    </row>
    <row r="227" spans="1:17">
      <c r="A227" t="s">
        <v>13246</v>
      </c>
      <c r="B227" t="s">
        <v>15</v>
      </c>
      <c r="C227" t="s">
        <v>214</v>
      </c>
      <c r="D227" t="s">
        <v>10</v>
      </c>
      <c r="E227" t="s">
        <v>93</v>
      </c>
      <c r="F227" t="s">
        <v>13247</v>
      </c>
      <c r="G227" t="s">
        <v>12</v>
      </c>
      <c r="H227" t="s">
        <v>220</v>
      </c>
      <c r="J227" t="s">
        <v>30</v>
      </c>
      <c r="K227">
        <v>43823.743750000001</v>
      </c>
      <c r="M227" t="s">
        <v>380</v>
      </c>
      <c r="N227" t="s">
        <v>342</v>
      </c>
      <c r="O227" t="s">
        <v>343</v>
      </c>
      <c r="P227" t="s">
        <v>103</v>
      </c>
      <c r="Q227" t="s">
        <v>749</v>
      </c>
    </row>
    <row r="228" spans="1:17">
      <c r="A228" t="s">
        <v>13248</v>
      </c>
      <c r="B228" t="s">
        <v>305</v>
      </c>
      <c r="C228" t="s">
        <v>214</v>
      </c>
      <c r="D228" t="s">
        <v>20</v>
      </c>
      <c r="E228" t="s">
        <v>702</v>
      </c>
      <c r="F228" t="s">
        <v>13249</v>
      </c>
      <c r="G228" t="s">
        <v>12</v>
      </c>
      <c r="H228" t="s">
        <v>205</v>
      </c>
      <c r="J228" t="s">
        <v>16</v>
      </c>
      <c r="K228">
        <v>43823.754166666666</v>
      </c>
      <c r="M228" t="s">
        <v>703</v>
      </c>
      <c r="N228" t="s">
        <v>342</v>
      </c>
      <c r="O228" t="s">
        <v>344</v>
      </c>
      <c r="P228" t="s">
        <v>103</v>
      </c>
      <c r="Q228" t="s">
        <v>749</v>
      </c>
    </row>
    <row r="229" spans="1:17">
      <c r="A229" t="s">
        <v>13250</v>
      </c>
      <c r="B229" t="s">
        <v>106</v>
      </c>
      <c r="C229" t="s">
        <v>214</v>
      </c>
      <c r="D229" t="s">
        <v>20</v>
      </c>
      <c r="E229" t="s">
        <v>124</v>
      </c>
      <c r="F229" t="s">
        <v>13251</v>
      </c>
      <c r="G229" t="s">
        <v>12</v>
      </c>
      <c r="H229" t="s">
        <v>216</v>
      </c>
      <c r="J229" t="s">
        <v>45</v>
      </c>
      <c r="K229">
        <v>43823.824999999997</v>
      </c>
      <c r="M229" t="s">
        <v>451</v>
      </c>
      <c r="N229" t="s">
        <v>342</v>
      </c>
      <c r="O229" t="s">
        <v>11178</v>
      </c>
      <c r="P229" t="s">
        <v>13691</v>
      </c>
      <c r="Q229" t="s">
        <v>13692</v>
      </c>
    </row>
    <row r="230" spans="1:17">
      <c r="A230" t="s">
        <v>13252</v>
      </c>
      <c r="B230" t="s">
        <v>106</v>
      </c>
      <c r="C230" t="s">
        <v>214</v>
      </c>
      <c r="D230" t="s">
        <v>10</v>
      </c>
      <c r="E230" t="s">
        <v>292</v>
      </c>
      <c r="F230" t="s">
        <v>13253</v>
      </c>
      <c r="G230" t="s">
        <v>12</v>
      </c>
      <c r="H230" t="s">
        <v>157</v>
      </c>
      <c r="J230" t="s">
        <v>87</v>
      </c>
      <c r="K230">
        <v>43824.410416666666</v>
      </c>
      <c r="M230" t="s">
        <v>412</v>
      </c>
      <c r="N230" t="s">
        <v>342</v>
      </c>
      <c r="O230" t="s">
        <v>348</v>
      </c>
      <c r="P230" t="s">
        <v>13696</v>
      </c>
      <c r="Q230" t="s">
        <v>13697</v>
      </c>
    </row>
    <row r="231" spans="1:17">
      <c r="A231" t="s">
        <v>13254</v>
      </c>
      <c r="B231" t="s">
        <v>106</v>
      </c>
      <c r="C231" t="s">
        <v>214</v>
      </c>
      <c r="D231" t="s">
        <v>20</v>
      </c>
      <c r="E231" t="s">
        <v>8869</v>
      </c>
      <c r="F231" t="s">
        <v>13255</v>
      </c>
      <c r="G231" t="s">
        <v>12</v>
      </c>
      <c r="H231" t="s">
        <v>220</v>
      </c>
      <c r="J231" t="s">
        <v>30</v>
      </c>
      <c r="K231">
        <v>43824.418055555558</v>
      </c>
      <c r="M231" t="s">
        <v>8871</v>
      </c>
      <c r="N231" t="s">
        <v>342</v>
      </c>
      <c r="O231" t="s">
        <v>348</v>
      </c>
      <c r="P231" t="s">
        <v>13698</v>
      </c>
      <c r="Q231" t="s">
        <v>1671</v>
      </c>
    </row>
    <row r="232" spans="1:17">
      <c r="A232" t="s">
        <v>13256</v>
      </c>
      <c r="B232" t="s">
        <v>106</v>
      </c>
      <c r="C232" t="s">
        <v>214</v>
      </c>
      <c r="D232" t="s">
        <v>10</v>
      </c>
      <c r="E232" t="s">
        <v>10201</v>
      </c>
      <c r="F232" t="s">
        <v>13257</v>
      </c>
      <c r="G232" t="s">
        <v>12</v>
      </c>
      <c r="H232" t="s">
        <v>157</v>
      </c>
      <c r="J232" t="s">
        <v>87</v>
      </c>
      <c r="K232">
        <v>43824.441666666666</v>
      </c>
      <c r="M232" t="s">
        <v>10203</v>
      </c>
      <c r="N232" t="s">
        <v>342</v>
      </c>
      <c r="O232" t="s">
        <v>348</v>
      </c>
      <c r="P232" t="s">
        <v>13699</v>
      </c>
      <c r="Q232" t="s">
        <v>13700</v>
      </c>
    </row>
    <row r="233" spans="1:17">
      <c r="A233" t="s">
        <v>13258</v>
      </c>
      <c r="B233" t="s">
        <v>106</v>
      </c>
      <c r="C233" t="s">
        <v>214</v>
      </c>
      <c r="D233" t="s">
        <v>10</v>
      </c>
      <c r="E233" t="s">
        <v>12922</v>
      </c>
      <c r="F233" t="s">
        <v>13259</v>
      </c>
      <c r="G233" t="s">
        <v>18</v>
      </c>
      <c r="H233" t="s">
        <v>9906</v>
      </c>
      <c r="J233" t="s">
        <v>101</v>
      </c>
      <c r="K233">
        <v>43824.488194444442</v>
      </c>
      <c r="M233" t="s">
        <v>13504</v>
      </c>
      <c r="N233" t="s">
        <v>342</v>
      </c>
      <c r="O233" t="s">
        <v>344</v>
      </c>
      <c r="P233" t="s">
        <v>103</v>
      </c>
      <c r="Q233" t="s">
        <v>13701</v>
      </c>
    </row>
    <row r="234" spans="1:17">
      <c r="A234" t="s">
        <v>13260</v>
      </c>
      <c r="B234" t="s">
        <v>15</v>
      </c>
      <c r="C234" t="s">
        <v>214</v>
      </c>
      <c r="D234" t="s">
        <v>10</v>
      </c>
      <c r="E234" t="s">
        <v>9161</v>
      </c>
      <c r="F234" t="s">
        <v>13261</v>
      </c>
      <c r="G234" t="s">
        <v>18</v>
      </c>
      <c r="H234" t="s">
        <v>705</v>
      </c>
      <c r="J234" t="s">
        <v>40</v>
      </c>
      <c r="K234">
        <v>43824.490277777775</v>
      </c>
      <c r="M234" t="s">
        <v>9163</v>
      </c>
      <c r="N234" t="s">
        <v>342</v>
      </c>
      <c r="O234" t="s">
        <v>343</v>
      </c>
      <c r="P234" t="s">
        <v>103</v>
      </c>
      <c r="Q234" t="s">
        <v>759</v>
      </c>
    </row>
    <row r="235" spans="1:17">
      <c r="A235" t="s">
        <v>13262</v>
      </c>
      <c r="B235" t="s">
        <v>15</v>
      </c>
      <c r="C235" t="s">
        <v>214</v>
      </c>
      <c r="D235" t="s">
        <v>10</v>
      </c>
      <c r="E235" t="s">
        <v>641</v>
      </c>
      <c r="F235" t="s">
        <v>13263</v>
      </c>
      <c r="G235" t="s">
        <v>18</v>
      </c>
      <c r="H235" t="s">
        <v>705</v>
      </c>
      <c r="J235" t="s">
        <v>40</v>
      </c>
      <c r="K235">
        <v>43824.520138888889</v>
      </c>
      <c r="M235" t="s">
        <v>675</v>
      </c>
      <c r="N235" t="s">
        <v>342</v>
      </c>
      <c r="O235" t="s">
        <v>343</v>
      </c>
      <c r="P235" t="s">
        <v>103</v>
      </c>
      <c r="Q235" t="s">
        <v>759</v>
      </c>
    </row>
    <row r="236" spans="1:17">
      <c r="A236" t="s">
        <v>13264</v>
      </c>
      <c r="B236" t="s">
        <v>106</v>
      </c>
      <c r="C236" t="s">
        <v>214</v>
      </c>
      <c r="D236" t="s">
        <v>10</v>
      </c>
      <c r="E236" t="s">
        <v>8869</v>
      </c>
      <c r="F236" t="s">
        <v>13265</v>
      </c>
      <c r="G236" t="s">
        <v>12</v>
      </c>
      <c r="H236" t="s">
        <v>11845</v>
      </c>
      <c r="J236" t="s">
        <v>53</v>
      </c>
      <c r="K236">
        <v>43824.570833333331</v>
      </c>
      <c r="M236" t="s">
        <v>8871</v>
      </c>
      <c r="N236" t="s">
        <v>342</v>
      </c>
      <c r="O236" t="s">
        <v>348</v>
      </c>
      <c r="P236" t="s">
        <v>103</v>
      </c>
      <c r="Q236" t="s">
        <v>13702</v>
      </c>
    </row>
    <row r="237" spans="1:17">
      <c r="A237" t="s">
        <v>13266</v>
      </c>
      <c r="B237" t="s">
        <v>15</v>
      </c>
      <c r="C237" t="s">
        <v>214</v>
      </c>
      <c r="D237" t="s">
        <v>10</v>
      </c>
      <c r="E237" t="s">
        <v>9161</v>
      </c>
      <c r="F237" t="s">
        <v>13267</v>
      </c>
      <c r="G237" t="s">
        <v>18</v>
      </c>
      <c r="H237" t="s">
        <v>705</v>
      </c>
      <c r="J237" t="s">
        <v>40</v>
      </c>
      <c r="K237">
        <v>43824.581944444442</v>
      </c>
      <c r="M237" t="s">
        <v>9163</v>
      </c>
      <c r="N237" t="s">
        <v>342</v>
      </c>
      <c r="O237" t="s">
        <v>343</v>
      </c>
      <c r="P237" t="s">
        <v>103</v>
      </c>
      <c r="Q237" t="s">
        <v>759</v>
      </c>
    </row>
    <row r="238" spans="1:17">
      <c r="A238" t="s">
        <v>13268</v>
      </c>
      <c r="B238" t="s">
        <v>15</v>
      </c>
      <c r="C238" t="s">
        <v>214</v>
      </c>
      <c r="D238" t="s">
        <v>10</v>
      </c>
      <c r="E238" t="s">
        <v>9161</v>
      </c>
      <c r="F238" t="s">
        <v>13269</v>
      </c>
      <c r="G238" t="s">
        <v>18</v>
      </c>
      <c r="H238" t="s">
        <v>705</v>
      </c>
      <c r="J238" t="s">
        <v>40</v>
      </c>
      <c r="K238">
        <v>43824.59375</v>
      </c>
      <c r="M238" t="s">
        <v>9163</v>
      </c>
      <c r="N238" t="s">
        <v>342</v>
      </c>
      <c r="O238" t="s">
        <v>343</v>
      </c>
      <c r="P238" t="s">
        <v>103</v>
      </c>
      <c r="Q238" t="s">
        <v>759</v>
      </c>
    </row>
    <row r="239" spans="1:17">
      <c r="A239" t="s">
        <v>13270</v>
      </c>
      <c r="B239" t="s">
        <v>15</v>
      </c>
      <c r="C239" t="s">
        <v>214</v>
      </c>
      <c r="D239" t="s">
        <v>10</v>
      </c>
      <c r="E239" t="s">
        <v>9161</v>
      </c>
      <c r="F239" t="s">
        <v>13271</v>
      </c>
      <c r="G239" t="s">
        <v>18</v>
      </c>
      <c r="H239" t="s">
        <v>705</v>
      </c>
      <c r="J239" t="s">
        <v>40</v>
      </c>
      <c r="K239">
        <v>43824.645833333336</v>
      </c>
      <c r="M239" t="s">
        <v>9163</v>
      </c>
      <c r="N239" t="s">
        <v>342</v>
      </c>
      <c r="O239" t="s">
        <v>343</v>
      </c>
      <c r="P239" t="s">
        <v>103</v>
      </c>
      <c r="Q239" t="s">
        <v>759</v>
      </c>
    </row>
    <row r="240" spans="1:17">
      <c r="A240" t="s">
        <v>13272</v>
      </c>
      <c r="B240" t="s">
        <v>106</v>
      </c>
      <c r="C240" t="s">
        <v>214</v>
      </c>
      <c r="D240" t="s">
        <v>20</v>
      </c>
      <c r="E240" t="s">
        <v>6129</v>
      </c>
      <c r="F240" t="s">
        <v>13273</v>
      </c>
      <c r="G240" t="s">
        <v>22</v>
      </c>
      <c r="H240" t="s">
        <v>44</v>
      </c>
      <c r="J240" t="s">
        <v>24</v>
      </c>
      <c r="K240">
        <v>43824.645833333336</v>
      </c>
      <c r="M240" t="s">
        <v>665</v>
      </c>
      <c r="N240" t="s">
        <v>342</v>
      </c>
      <c r="O240" t="s">
        <v>347</v>
      </c>
      <c r="P240" t="s">
        <v>13703</v>
      </c>
      <c r="Q240" t="s">
        <v>13703</v>
      </c>
    </row>
    <row r="241" spans="1:17">
      <c r="A241" t="s">
        <v>13274</v>
      </c>
      <c r="B241" t="s">
        <v>15</v>
      </c>
      <c r="C241" t="s">
        <v>214</v>
      </c>
      <c r="D241" t="s">
        <v>10</v>
      </c>
      <c r="E241" t="s">
        <v>13275</v>
      </c>
      <c r="F241" t="s">
        <v>13276</v>
      </c>
      <c r="G241" t="s">
        <v>18</v>
      </c>
      <c r="H241" t="s">
        <v>705</v>
      </c>
      <c r="J241" t="s">
        <v>40</v>
      </c>
      <c r="K241">
        <v>43824.648611111108</v>
      </c>
      <c r="M241" t="s">
        <v>13704</v>
      </c>
      <c r="N241" t="s">
        <v>342</v>
      </c>
      <c r="O241" t="s">
        <v>343</v>
      </c>
      <c r="P241" t="s">
        <v>103</v>
      </c>
      <c r="Q241" t="s">
        <v>759</v>
      </c>
    </row>
    <row r="242" spans="1:17">
      <c r="A242" t="s">
        <v>13277</v>
      </c>
      <c r="B242" t="s">
        <v>15</v>
      </c>
      <c r="C242" t="s">
        <v>214</v>
      </c>
      <c r="D242" t="s">
        <v>10</v>
      </c>
      <c r="E242" t="s">
        <v>9161</v>
      </c>
      <c r="F242" t="s">
        <v>13278</v>
      </c>
      <c r="G242" t="s">
        <v>18</v>
      </c>
      <c r="H242" t="s">
        <v>705</v>
      </c>
      <c r="J242" t="s">
        <v>40</v>
      </c>
      <c r="K242">
        <v>43824.705555555556</v>
      </c>
      <c r="M242" t="s">
        <v>9163</v>
      </c>
      <c r="N242" t="s">
        <v>342</v>
      </c>
      <c r="O242" t="s">
        <v>343</v>
      </c>
      <c r="P242" t="s">
        <v>103</v>
      </c>
      <c r="Q242" t="s">
        <v>759</v>
      </c>
    </row>
    <row r="243" spans="1:17">
      <c r="A243" t="s">
        <v>13279</v>
      </c>
      <c r="B243" t="s">
        <v>15</v>
      </c>
      <c r="C243" t="s">
        <v>214</v>
      </c>
      <c r="D243" t="s">
        <v>10</v>
      </c>
      <c r="E243" t="s">
        <v>9161</v>
      </c>
      <c r="F243" t="s">
        <v>13280</v>
      </c>
      <c r="G243" t="s">
        <v>18</v>
      </c>
      <c r="H243" t="s">
        <v>705</v>
      </c>
      <c r="J243" t="s">
        <v>40</v>
      </c>
      <c r="K243">
        <v>43824.742361111108</v>
      </c>
      <c r="M243" t="s">
        <v>9163</v>
      </c>
      <c r="N243" t="s">
        <v>342</v>
      </c>
      <c r="O243" t="s">
        <v>343</v>
      </c>
      <c r="P243" t="s">
        <v>103</v>
      </c>
      <c r="Q243" t="s">
        <v>759</v>
      </c>
    </row>
    <row r="244" spans="1:17">
      <c r="A244" t="s">
        <v>13281</v>
      </c>
      <c r="B244" t="s">
        <v>106</v>
      </c>
      <c r="C244" t="s">
        <v>214</v>
      </c>
      <c r="D244" t="s">
        <v>10</v>
      </c>
      <c r="E244" t="s">
        <v>76</v>
      </c>
      <c r="F244" t="s">
        <v>13282</v>
      </c>
      <c r="G244" t="s">
        <v>12</v>
      </c>
      <c r="H244" t="s">
        <v>11845</v>
      </c>
      <c r="J244" t="s">
        <v>53</v>
      </c>
      <c r="K244">
        <v>43824.798611111109</v>
      </c>
      <c r="M244" t="s">
        <v>531</v>
      </c>
      <c r="N244" t="s">
        <v>342</v>
      </c>
      <c r="O244" t="s">
        <v>347</v>
      </c>
      <c r="P244" t="s">
        <v>103</v>
      </c>
      <c r="Q244" t="s">
        <v>13705</v>
      </c>
    </row>
    <row r="245" spans="1:17">
      <c r="A245" t="s">
        <v>13283</v>
      </c>
      <c r="B245" t="s">
        <v>15</v>
      </c>
      <c r="C245" t="s">
        <v>214</v>
      </c>
      <c r="D245" t="s">
        <v>10</v>
      </c>
      <c r="E245" t="s">
        <v>894</v>
      </c>
      <c r="F245" t="s">
        <v>13284</v>
      </c>
      <c r="G245" t="s">
        <v>18</v>
      </c>
      <c r="H245" t="s">
        <v>11249</v>
      </c>
      <c r="J245" t="s">
        <v>19</v>
      </c>
      <c r="K245">
        <v>43825.377083333333</v>
      </c>
      <c r="M245" t="s">
        <v>896</v>
      </c>
      <c r="N245" t="s">
        <v>342</v>
      </c>
      <c r="O245" t="s">
        <v>343</v>
      </c>
      <c r="P245" t="s">
        <v>103</v>
      </c>
      <c r="Q245" t="s">
        <v>749</v>
      </c>
    </row>
    <row r="246" spans="1:17">
      <c r="A246" t="s">
        <v>13285</v>
      </c>
      <c r="B246" t="s">
        <v>106</v>
      </c>
      <c r="C246" t="s">
        <v>214</v>
      </c>
      <c r="D246" t="s">
        <v>10</v>
      </c>
      <c r="E246" t="s">
        <v>508</v>
      </c>
      <c r="F246" t="s">
        <v>13286</v>
      </c>
      <c r="G246" t="s">
        <v>12</v>
      </c>
      <c r="H246" t="s">
        <v>157</v>
      </c>
      <c r="J246" t="s">
        <v>180</v>
      </c>
      <c r="K246">
        <v>43825.390972222223</v>
      </c>
      <c r="M246" t="s">
        <v>509</v>
      </c>
      <c r="N246" t="s">
        <v>342</v>
      </c>
      <c r="O246" t="s">
        <v>348</v>
      </c>
      <c r="P246" t="s">
        <v>13706</v>
      </c>
      <c r="Q246" t="s">
        <v>13697</v>
      </c>
    </row>
    <row r="247" spans="1:17">
      <c r="A247" t="s">
        <v>13287</v>
      </c>
      <c r="B247" t="s">
        <v>9</v>
      </c>
      <c r="C247" t="s">
        <v>214</v>
      </c>
      <c r="D247" t="s">
        <v>10</v>
      </c>
      <c r="E247" t="s">
        <v>89</v>
      </c>
      <c r="F247" t="s">
        <v>13288</v>
      </c>
      <c r="G247" t="s">
        <v>12</v>
      </c>
      <c r="H247" t="s">
        <v>220</v>
      </c>
      <c r="J247" t="s">
        <v>30</v>
      </c>
      <c r="K247">
        <v>43825.441666666666</v>
      </c>
      <c r="M247" t="s">
        <v>436</v>
      </c>
      <c r="N247" t="s">
        <v>342</v>
      </c>
      <c r="O247" t="s">
        <v>348</v>
      </c>
      <c r="P247" t="s">
        <v>13707</v>
      </c>
      <c r="Q247" t="s">
        <v>8086</v>
      </c>
    </row>
    <row r="248" spans="1:17">
      <c r="A248" t="s">
        <v>13289</v>
      </c>
      <c r="B248" t="s">
        <v>106</v>
      </c>
      <c r="C248" t="s">
        <v>214</v>
      </c>
      <c r="D248" t="s">
        <v>10</v>
      </c>
      <c r="E248" t="s">
        <v>9161</v>
      </c>
      <c r="F248" t="s">
        <v>13290</v>
      </c>
      <c r="G248" t="s">
        <v>18</v>
      </c>
      <c r="H248" t="s">
        <v>705</v>
      </c>
      <c r="J248" t="s">
        <v>40</v>
      </c>
      <c r="K248">
        <v>43825.447222222225</v>
      </c>
      <c r="M248" t="s">
        <v>9163</v>
      </c>
      <c r="N248" t="s">
        <v>342</v>
      </c>
      <c r="O248" t="s">
        <v>344</v>
      </c>
      <c r="P248" t="s">
        <v>13708</v>
      </c>
      <c r="Q248" t="s">
        <v>13709</v>
      </c>
    </row>
    <row r="249" spans="1:17">
      <c r="A249" t="s">
        <v>13291</v>
      </c>
      <c r="B249" t="s">
        <v>106</v>
      </c>
      <c r="C249" t="s">
        <v>214</v>
      </c>
      <c r="D249" t="s">
        <v>10</v>
      </c>
      <c r="E249" t="s">
        <v>50</v>
      </c>
      <c r="F249" t="s">
        <v>13292</v>
      </c>
      <c r="G249" t="s">
        <v>22</v>
      </c>
      <c r="H249" t="s">
        <v>23</v>
      </c>
      <c r="J249" t="s">
        <v>24</v>
      </c>
      <c r="K249">
        <v>43825.460416666669</v>
      </c>
      <c r="M249" t="s">
        <v>416</v>
      </c>
      <c r="N249" t="s">
        <v>342</v>
      </c>
      <c r="O249" t="s">
        <v>344</v>
      </c>
      <c r="P249" t="s">
        <v>13710</v>
      </c>
      <c r="Q249" t="s">
        <v>13710</v>
      </c>
    </row>
    <row r="250" spans="1:17">
      <c r="A250" t="s">
        <v>13293</v>
      </c>
      <c r="B250" t="s">
        <v>15</v>
      </c>
      <c r="C250" t="s">
        <v>214</v>
      </c>
      <c r="D250" t="s">
        <v>20</v>
      </c>
      <c r="E250" t="s">
        <v>13294</v>
      </c>
      <c r="F250" t="s">
        <v>13295</v>
      </c>
      <c r="G250" t="s">
        <v>18</v>
      </c>
      <c r="H250" t="s">
        <v>11249</v>
      </c>
      <c r="J250" t="s">
        <v>19</v>
      </c>
      <c r="K250">
        <v>43825.451388888891</v>
      </c>
      <c r="M250" t="s">
        <v>13711</v>
      </c>
      <c r="N250" t="s">
        <v>342</v>
      </c>
      <c r="O250" t="s">
        <v>343</v>
      </c>
      <c r="P250" t="s">
        <v>103</v>
      </c>
      <c r="Q250" t="s">
        <v>759</v>
      </c>
    </row>
    <row r="251" spans="1:17">
      <c r="A251" t="s">
        <v>13296</v>
      </c>
      <c r="B251" t="s">
        <v>106</v>
      </c>
      <c r="C251" t="s">
        <v>214</v>
      </c>
      <c r="D251" t="s">
        <v>10</v>
      </c>
      <c r="E251" t="s">
        <v>8869</v>
      </c>
      <c r="F251" t="s">
        <v>13297</v>
      </c>
      <c r="G251" t="s">
        <v>12</v>
      </c>
      <c r="H251" t="s">
        <v>220</v>
      </c>
      <c r="J251" t="s">
        <v>30</v>
      </c>
      <c r="K251">
        <v>43825.460416666669</v>
      </c>
      <c r="M251" t="s">
        <v>8871</v>
      </c>
      <c r="N251" t="s">
        <v>342</v>
      </c>
      <c r="O251" t="s">
        <v>348</v>
      </c>
      <c r="P251" t="s">
        <v>6334</v>
      </c>
      <c r="Q251" t="s">
        <v>13712</v>
      </c>
    </row>
    <row r="252" spans="1:17">
      <c r="A252" t="s">
        <v>13298</v>
      </c>
      <c r="B252" t="s">
        <v>9</v>
      </c>
      <c r="C252" t="s">
        <v>214</v>
      </c>
      <c r="D252" t="s">
        <v>10</v>
      </c>
      <c r="E252" t="s">
        <v>132</v>
      </c>
      <c r="F252" t="s">
        <v>13299</v>
      </c>
      <c r="G252" t="s">
        <v>18</v>
      </c>
      <c r="H252" t="s">
        <v>238</v>
      </c>
      <c r="J252" t="s">
        <v>110</v>
      </c>
      <c r="K252">
        <v>43825.472916666666</v>
      </c>
      <c r="M252" t="s">
        <v>490</v>
      </c>
      <c r="N252" t="s">
        <v>13713</v>
      </c>
      <c r="O252" t="s">
        <v>346</v>
      </c>
      <c r="P252" t="s">
        <v>13714</v>
      </c>
      <c r="Q252" t="s">
        <v>13714</v>
      </c>
    </row>
    <row r="253" spans="1:17">
      <c r="A253" t="s">
        <v>13300</v>
      </c>
      <c r="B253" t="s">
        <v>9</v>
      </c>
      <c r="C253" t="s">
        <v>214</v>
      </c>
      <c r="D253" t="s">
        <v>20</v>
      </c>
      <c r="E253" t="s">
        <v>9161</v>
      </c>
      <c r="F253" t="s">
        <v>13301</v>
      </c>
      <c r="G253" t="s">
        <v>12</v>
      </c>
      <c r="H253" t="s">
        <v>216</v>
      </c>
      <c r="J253" t="s">
        <v>8525</v>
      </c>
      <c r="K253">
        <v>43825.474999999999</v>
      </c>
      <c r="M253" t="s">
        <v>9163</v>
      </c>
      <c r="N253" t="s">
        <v>342</v>
      </c>
      <c r="O253" t="s">
        <v>343</v>
      </c>
      <c r="P253" t="s">
        <v>13715</v>
      </c>
      <c r="Q253" t="s">
        <v>13716</v>
      </c>
    </row>
    <row r="254" spans="1:17">
      <c r="A254" t="s">
        <v>13302</v>
      </c>
      <c r="B254" t="s">
        <v>9</v>
      </c>
      <c r="C254" t="s">
        <v>214</v>
      </c>
      <c r="D254" t="s">
        <v>10</v>
      </c>
      <c r="E254" t="s">
        <v>9161</v>
      </c>
      <c r="F254" t="s">
        <v>13303</v>
      </c>
      <c r="G254" t="s">
        <v>18</v>
      </c>
      <c r="H254" t="s">
        <v>705</v>
      </c>
      <c r="J254" t="s">
        <v>40</v>
      </c>
      <c r="K254">
        <v>43825.482638888891</v>
      </c>
      <c r="M254" t="s">
        <v>9163</v>
      </c>
      <c r="N254" t="s">
        <v>342</v>
      </c>
      <c r="O254" t="s">
        <v>344</v>
      </c>
      <c r="P254" t="s">
        <v>13717</v>
      </c>
      <c r="Q254" t="s">
        <v>13717</v>
      </c>
    </row>
    <row r="255" spans="1:17">
      <c r="A255" t="s">
        <v>13304</v>
      </c>
      <c r="B255" t="s">
        <v>106</v>
      </c>
      <c r="C255" t="s">
        <v>214</v>
      </c>
      <c r="D255" t="s">
        <v>20</v>
      </c>
      <c r="E255" t="s">
        <v>11206</v>
      </c>
      <c r="F255" t="s">
        <v>13305</v>
      </c>
      <c r="G255" t="s">
        <v>91</v>
      </c>
      <c r="H255" t="s">
        <v>105</v>
      </c>
      <c r="J255" t="s">
        <v>92</v>
      </c>
      <c r="K255">
        <v>43825.486111111109</v>
      </c>
      <c r="M255" t="s">
        <v>11208</v>
      </c>
      <c r="N255" t="s">
        <v>342</v>
      </c>
      <c r="O255" t="s">
        <v>347</v>
      </c>
      <c r="P255" t="s">
        <v>13718</v>
      </c>
      <c r="Q255" t="s">
        <v>13719</v>
      </c>
    </row>
    <row r="256" spans="1:17">
      <c r="A256" t="s">
        <v>13306</v>
      </c>
      <c r="B256" t="s">
        <v>9</v>
      </c>
      <c r="C256" t="s">
        <v>214</v>
      </c>
      <c r="D256" t="s">
        <v>20</v>
      </c>
      <c r="E256" t="s">
        <v>111</v>
      </c>
      <c r="F256" t="s">
        <v>13307</v>
      </c>
      <c r="G256" t="s">
        <v>12</v>
      </c>
      <c r="H256" t="s">
        <v>220</v>
      </c>
      <c r="J256" t="s">
        <v>30</v>
      </c>
      <c r="K256">
        <v>43825.486111111109</v>
      </c>
      <c r="M256" t="s">
        <v>381</v>
      </c>
      <c r="N256" t="s">
        <v>342</v>
      </c>
      <c r="O256" t="s">
        <v>348</v>
      </c>
      <c r="P256" t="s">
        <v>7660</v>
      </c>
      <c r="Q256" t="s">
        <v>4176</v>
      </c>
    </row>
    <row r="257" spans="1:17">
      <c r="A257" t="s">
        <v>13308</v>
      </c>
      <c r="B257" t="s">
        <v>9</v>
      </c>
      <c r="C257" t="s">
        <v>214</v>
      </c>
      <c r="D257" t="s">
        <v>10</v>
      </c>
      <c r="E257" t="s">
        <v>111</v>
      </c>
      <c r="F257" t="s">
        <v>13307</v>
      </c>
      <c r="G257" t="s">
        <v>12</v>
      </c>
      <c r="H257" t="s">
        <v>220</v>
      </c>
      <c r="J257" t="s">
        <v>30</v>
      </c>
      <c r="K257">
        <v>43825.486805555556</v>
      </c>
      <c r="M257" t="s">
        <v>381</v>
      </c>
      <c r="N257" t="s">
        <v>342</v>
      </c>
      <c r="O257" t="s">
        <v>348</v>
      </c>
      <c r="P257" t="s">
        <v>7660</v>
      </c>
      <c r="Q257" t="s">
        <v>13720</v>
      </c>
    </row>
    <row r="258" spans="1:17">
      <c r="A258" t="s">
        <v>13309</v>
      </c>
      <c r="B258" t="s">
        <v>15</v>
      </c>
      <c r="C258" t="s">
        <v>214</v>
      </c>
      <c r="D258" t="s">
        <v>10</v>
      </c>
      <c r="E258" t="s">
        <v>9161</v>
      </c>
      <c r="F258" t="s">
        <v>13310</v>
      </c>
      <c r="G258" t="s">
        <v>18</v>
      </c>
      <c r="H258" t="s">
        <v>705</v>
      </c>
      <c r="J258" t="s">
        <v>40</v>
      </c>
      <c r="K258">
        <v>43825.488888888889</v>
      </c>
      <c r="M258" t="s">
        <v>9163</v>
      </c>
      <c r="N258" t="s">
        <v>342</v>
      </c>
      <c r="O258" t="s">
        <v>343</v>
      </c>
      <c r="P258" t="s">
        <v>103</v>
      </c>
      <c r="Q258" t="s">
        <v>759</v>
      </c>
    </row>
    <row r="259" spans="1:17">
      <c r="A259" t="s">
        <v>13311</v>
      </c>
      <c r="B259" t="s">
        <v>15</v>
      </c>
      <c r="C259" t="s">
        <v>214</v>
      </c>
      <c r="D259" t="s">
        <v>10</v>
      </c>
      <c r="E259" t="s">
        <v>76</v>
      </c>
      <c r="F259" t="s">
        <v>13312</v>
      </c>
      <c r="G259" t="s">
        <v>12</v>
      </c>
      <c r="H259" t="s">
        <v>11845</v>
      </c>
      <c r="J259" t="s">
        <v>53</v>
      </c>
      <c r="K259">
        <v>43825.568749999999</v>
      </c>
      <c r="M259" t="s">
        <v>531</v>
      </c>
      <c r="N259" t="s">
        <v>342</v>
      </c>
      <c r="O259" t="s">
        <v>343</v>
      </c>
      <c r="P259" t="s">
        <v>103</v>
      </c>
      <c r="Q259" t="s">
        <v>749</v>
      </c>
    </row>
    <row r="260" spans="1:17">
      <c r="A260" t="s">
        <v>13313</v>
      </c>
      <c r="B260" t="s">
        <v>9</v>
      </c>
      <c r="C260" t="s">
        <v>214</v>
      </c>
      <c r="D260" t="s">
        <v>10</v>
      </c>
      <c r="E260" t="s">
        <v>200</v>
      </c>
      <c r="F260" t="s">
        <v>13314</v>
      </c>
      <c r="G260" t="s">
        <v>12</v>
      </c>
      <c r="H260" t="s">
        <v>179</v>
      </c>
      <c r="J260" t="s">
        <v>58</v>
      </c>
      <c r="K260">
        <v>43825.578472222223</v>
      </c>
      <c r="M260" t="s">
        <v>383</v>
      </c>
      <c r="N260" t="s">
        <v>342</v>
      </c>
      <c r="O260" t="s">
        <v>343</v>
      </c>
      <c r="P260" t="s">
        <v>13721</v>
      </c>
      <c r="Q260" t="s">
        <v>13721</v>
      </c>
    </row>
    <row r="261" spans="1:17">
      <c r="A261" t="s">
        <v>13315</v>
      </c>
      <c r="B261" t="s">
        <v>15</v>
      </c>
      <c r="C261" t="s">
        <v>214</v>
      </c>
      <c r="D261" t="s">
        <v>10</v>
      </c>
      <c r="E261" t="s">
        <v>13316</v>
      </c>
      <c r="F261" t="s">
        <v>13317</v>
      </c>
      <c r="G261" t="s">
        <v>139</v>
      </c>
      <c r="H261" t="s">
        <v>142</v>
      </c>
      <c r="J261" t="s">
        <v>40</v>
      </c>
      <c r="K261">
        <v>43825.59652777778</v>
      </c>
      <c r="M261" t="s">
        <v>13722</v>
      </c>
      <c r="N261" t="s">
        <v>342</v>
      </c>
      <c r="O261" t="s">
        <v>343</v>
      </c>
      <c r="P261" t="s">
        <v>103</v>
      </c>
      <c r="Q261" t="s">
        <v>759</v>
      </c>
    </row>
    <row r="262" spans="1:17">
      <c r="A262" t="s">
        <v>13318</v>
      </c>
      <c r="B262" t="s">
        <v>15</v>
      </c>
      <c r="C262" t="s">
        <v>214</v>
      </c>
      <c r="D262" t="s">
        <v>10</v>
      </c>
      <c r="E262" t="s">
        <v>147</v>
      </c>
      <c r="F262" t="s">
        <v>13319</v>
      </c>
      <c r="G262" t="s">
        <v>18</v>
      </c>
      <c r="H262" t="s">
        <v>11249</v>
      </c>
      <c r="J262" t="s">
        <v>19</v>
      </c>
      <c r="K262">
        <v>43825.59652777778</v>
      </c>
      <c r="M262" t="s">
        <v>425</v>
      </c>
      <c r="N262" t="s">
        <v>342</v>
      </c>
      <c r="O262" t="s">
        <v>343</v>
      </c>
      <c r="P262" t="s">
        <v>103</v>
      </c>
      <c r="Q262" t="s">
        <v>749</v>
      </c>
    </row>
    <row r="263" spans="1:17">
      <c r="A263" t="s">
        <v>13320</v>
      </c>
      <c r="B263" t="s">
        <v>9</v>
      </c>
      <c r="C263" t="s">
        <v>214</v>
      </c>
      <c r="D263" t="s">
        <v>10</v>
      </c>
      <c r="E263" t="s">
        <v>9161</v>
      </c>
      <c r="F263" t="s">
        <v>13321</v>
      </c>
      <c r="G263" t="s">
        <v>18</v>
      </c>
      <c r="H263" t="s">
        <v>705</v>
      </c>
      <c r="J263" t="s">
        <v>40</v>
      </c>
      <c r="K263">
        <v>43825.700694444444</v>
      </c>
      <c r="M263" t="s">
        <v>9163</v>
      </c>
      <c r="N263" t="s">
        <v>342</v>
      </c>
      <c r="O263" t="s">
        <v>344</v>
      </c>
      <c r="P263" t="s">
        <v>13723</v>
      </c>
      <c r="Q263" t="s">
        <v>13723</v>
      </c>
    </row>
    <row r="264" spans="1:17">
      <c r="A264" t="s">
        <v>13322</v>
      </c>
      <c r="B264" t="s">
        <v>9</v>
      </c>
      <c r="C264" t="s">
        <v>214</v>
      </c>
      <c r="D264" t="s">
        <v>10</v>
      </c>
      <c r="E264" t="s">
        <v>4750</v>
      </c>
      <c r="F264" t="s">
        <v>13323</v>
      </c>
      <c r="G264" t="s">
        <v>18</v>
      </c>
      <c r="H264" t="s">
        <v>705</v>
      </c>
      <c r="J264" t="s">
        <v>40</v>
      </c>
      <c r="K264">
        <v>43825.710416666669</v>
      </c>
      <c r="M264" t="s">
        <v>472</v>
      </c>
      <c r="N264" t="s">
        <v>342</v>
      </c>
      <c r="O264" t="s">
        <v>344</v>
      </c>
      <c r="P264" t="s">
        <v>13724</v>
      </c>
      <c r="Q264" t="s">
        <v>13723</v>
      </c>
    </row>
    <row r="265" spans="1:17">
      <c r="A265" t="s">
        <v>13324</v>
      </c>
      <c r="B265" t="s">
        <v>9</v>
      </c>
      <c r="C265" t="s">
        <v>214</v>
      </c>
      <c r="D265" t="s">
        <v>10</v>
      </c>
      <c r="E265" t="s">
        <v>283</v>
      </c>
      <c r="F265" t="s">
        <v>13325</v>
      </c>
      <c r="G265" t="s">
        <v>25</v>
      </c>
      <c r="H265" t="s">
        <v>26</v>
      </c>
      <c r="J265" t="s">
        <v>27</v>
      </c>
      <c r="K265">
        <v>43825.712500000001</v>
      </c>
      <c r="M265" t="s">
        <v>766</v>
      </c>
      <c r="N265" t="s">
        <v>342</v>
      </c>
      <c r="O265" t="s">
        <v>343</v>
      </c>
      <c r="P265" t="s">
        <v>103</v>
      </c>
      <c r="Q265" t="s">
        <v>749</v>
      </c>
    </row>
    <row r="266" spans="1:17">
      <c r="A266" t="s">
        <v>13326</v>
      </c>
      <c r="B266" t="s">
        <v>9</v>
      </c>
      <c r="C266" t="s">
        <v>214</v>
      </c>
      <c r="D266" t="s">
        <v>20</v>
      </c>
      <c r="E266" t="s">
        <v>9161</v>
      </c>
      <c r="F266" t="s">
        <v>13327</v>
      </c>
      <c r="G266" t="s">
        <v>12</v>
      </c>
      <c r="H266" t="s">
        <v>216</v>
      </c>
      <c r="J266" t="s">
        <v>8525</v>
      </c>
      <c r="K266">
        <v>43825.731944444444</v>
      </c>
      <c r="M266" t="s">
        <v>9163</v>
      </c>
      <c r="N266" t="s">
        <v>342</v>
      </c>
      <c r="O266" t="s">
        <v>11178</v>
      </c>
      <c r="P266" t="s">
        <v>12026</v>
      </c>
      <c r="Q266" t="s">
        <v>13675</v>
      </c>
    </row>
    <row r="267" spans="1:17">
      <c r="A267" t="s">
        <v>13328</v>
      </c>
      <c r="B267" t="s">
        <v>15</v>
      </c>
      <c r="C267" t="s">
        <v>214</v>
      </c>
      <c r="D267" t="s">
        <v>10</v>
      </c>
      <c r="E267" t="s">
        <v>8014</v>
      </c>
      <c r="F267" t="s">
        <v>13329</v>
      </c>
      <c r="G267" t="s">
        <v>12</v>
      </c>
      <c r="H267" t="s">
        <v>2042</v>
      </c>
      <c r="J267" t="s">
        <v>54</v>
      </c>
      <c r="K267">
        <v>43825.749305555553</v>
      </c>
      <c r="M267" t="s">
        <v>8016</v>
      </c>
      <c r="N267" t="s">
        <v>342</v>
      </c>
      <c r="O267" t="s">
        <v>343</v>
      </c>
      <c r="P267" t="s">
        <v>103</v>
      </c>
      <c r="Q267" t="s">
        <v>749</v>
      </c>
    </row>
    <row r="268" spans="1:17">
      <c r="A268" t="s">
        <v>13330</v>
      </c>
      <c r="B268" t="s">
        <v>9</v>
      </c>
      <c r="C268" t="s">
        <v>214</v>
      </c>
      <c r="D268" t="s">
        <v>20</v>
      </c>
      <c r="E268" t="s">
        <v>9906</v>
      </c>
      <c r="F268" t="s">
        <v>13331</v>
      </c>
      <c r="G268" t="s">
        <v>12</v>
      </c>
      <c r="H268" t="s">
        <v>220</v>
      </c>
      <c r="J268" t="s">
        <v>30</v>
      </c>
      <c r="K268">
        <v>43825.765277777777</v>
      </c>
      <c r="M268" t="s">
        <v>11931</v>
      </c>
      <c r="N268" t="s">
        <v>342</v>
      </c>
      <c r="O268" t="s">
        <v>348</v>
      </c>
      <c r="P268" t="s">
        <v>7660</v>
      </c>
      <c r="Q268" t="s">
        <v>1671</v>
      </c>
    </row>
    <row r="269" spans="1:17">
      <c r="A269" t="s">
        <v>13332</v>
      </c>
      <c r="B269" t="s">
        <v>15</v>
      </c>
      <c r="C269" t="s">
        <v>214</v>
      </c>
      <c r="D269" t="s">
        <v>10</v>
      </c>
      <c r="E269" t="s">
        <v>150</v>
      </c>
      <c r="F269" t="s">
        <v>13333</v>
      </c>
      <c r="G269" t="s">
        <v>102</v>
      </c>
      <c r="H269" t="s">
        <v>52</v>
      </c>
      <c r="J269" t="s">
        <v>206</v>
      </c>
      <c r="K269">
        <v>43826.386805555558</v>
      </c>
      <c r="M269" t="s">
        <v>403</v>
      </c>
      <c r="N269" t="s">
        <v>342</v>
      </c>
      <c r="O269" t="s">
        <v>343</v>
      </c>
      <c r="P269" t="s">
        <v>103</v>
      </c>
      <c r="Q269" t="s">
        <v>749</v>
      </c>
    </row>
    <row r="270" spans="1:17">
      <c r="A270" t="s">
        <v>13334</v>
      </c>
      <c r="B270" t="s">
        <v>106</v>
      </c>
      <c r="C270" t="s">
        <v>214</v>
      </c>
      <c r="D270" t="s">
        <v>10</v>
      </c>
      <c r="E270" t="s">
        <v>128</v>
      </c>
      <c r="F270" t="s">
        <v>13335</v>
      </c>
      <c r="G270" t="s">
        <v>18</v>
      </c>
      <c r="H270" t="s">
        <v>9906</v>
      </c>
      <c r="J270" t="s">
        <v>101</v>
      </c>
      <c r="K270">
        <v>43826.390972222223</v>
      </c>
      <c r="M270" t="s">
        <v>526</v>
      </c>
      <c r="N270" t="s">
        <v>342</v>
      </c>
      <c r="O270" t="s">
        <v>344</v>
      </c>
      <c r="P270" t="s">
        <v>103</v>
      </c>
      <c r="Q270" t="s">
        <v>13725</v>
      </c>
    </row>
    <row r="271" spans="1:17">
      <c r="A271" t="s">
        <v>13336</v>
      </c>
      <c r="B271" t="s">
        <v>106</v>
      </c>
      <c r="C271" t="s">
        <v>214</v>
      </c>
      <c r="D271" t="s">
        <v>10</v>
      </c>
      <c r="E271" t="s">
        <v>9795</v>
      </c>
      <c r="F271" t="s">
        <v>13337</v>
      </c>
      <c r="G271" t="s">
        <v>12</v>
      </c>
      <c r="H271" t="s">
        <v>2042</v>
      </c>
      <c r="J271" t="s">
        <v>54</v>
      </c>
      <c r="K271">
        <v>43826.428472222222</v>
      </c>
      <c r="M271" t="s">
        <v>9797</v>
      </c>
      <c r="N271" t="s">
        <v>342</v>
      </c>
      <c r="O271" t="s">
        <v>344</v>
      </c>
      <c r="P271" t="s">
        <v>11580</v>
      </c>
      <c r="Q271" t="s">
        <v>11580</v>
      </c>
    </row>
    <row r="272" spans="1:17">
      <c r="A272" t="s">
        <v>13338</v>
      </c>
      <c r="B272" t="s">
        <v>9</v>
      </c>
      <c r="C272" t="s">
        <v>214</v>
      </c>
      <c r="D272" t="s">
        <v>20</v>
      </c>
      <c r="E272" t="s">
        <v>3123</v>
      </c>
      <c r="F272" t="s">
        <v>13339</v>
      </c>
      <c r="G272" t="s">
        <v>12</v>
      </c>
      <c r="H272" t="s">
        <v>178</v>
      </c>
      <c r="J272" t="s">
        <v>180</v>
      </c>
      <c r="K272">
        <v>43826.434027777781</v>
      </c>
      <c r="M272" t="s">
        <v>3125</v>
      </c>
      <c r="N272" t="s">
        <v>342</v>
      </c>
      <c r="O272" t="s">
        <v>348</v>
      </c>
      <c r="P272" t="s">
        <v>13726</v>
      </c>
      <c r="Q272" t="s">
        <v>13727</v>
      </c>
    </row>
    <row r="273" spans="1:17">
      <c r="A273" t="s">
        <v>13340</v>
      </c>
      <c r="B273" t="s">
        <v>15</v>
      </c>
      <c r="C273" t="s">
        <v>214</v>
      </c>
      <c r="D273" t="s">
        <v>10</v>
      </c>
      <c r="E273" t="s">
        <v>89</v>
      </c>
      <c r="F273" t="s">
        <v>13341</v>
      </c>
      <c r="G273" t="s">
        <v>12</v>
      </c>
      <c r="H273" t="s">
        <v>205</v>
      </c>
      <c r="J273" t="s">
        <v>16</v>
      </c>
      <c r="K273">
        <v>43826.444444444445</v>
      </c>
      <c r="M273" t="s">
        <v>436</v>
      </c>
      <c r="N273" t="s">
        <v>342</v>
      </c>
      <c r="O273" t="s">
        <v>344</v>
      </c>
      <c r="P273" t="s">
        <v>103</v>
      </c>
      <c r="Q273" t="s">
        <v>749</v>
      </c>
    </row>
    <row r="274" spans="1:17">
      <c r="A274" t="s">
        <v>13342</v>
      </c>
      <c r="B274" t="s">
        <v>106</v>
      </c>
      <c r="C274" t="s">
        <v>214</v>
      </c>
      <c r="D274" t="s">
        <v>10</v>
      </c>
      <c r="E274" t="s">
        <v>11753</v>
      </c>
      <c r="F274" t="s">
        <v>13343</v>
      </c>
      <c r="G274" t="s">
        <v>91</v>
      </c>
      <c r="H274" t="s">
        <v>105</v>
      </c>
      <c r="J274" t="s">
        <v>92</v>
      </c>
      <c r="K274">
        <v>43826.454861111109</v>
      </c>
      <c r="M274" t="s">
        <v>11755</v>
      </c>
      <c r="N274" t="s">
        <v>342</v>
      </c>
      <c r="O274" t="s">
        <v>350</v>
      </c>
      <c r="P274" t="s">
        <v>13728</v>
      </c>
      <c r="Q274" t="s">
        <v>13729</v>
      </c>
    </row>
    <row r="275" spans="1:17">
      <c r="A275" t="s">
        <v>13344</v>
      </c>
      <c r="B275" t="s">
        <v>9</v>
      </c>
      <c r="C275" t="s">
        <v>214</v>
      </c>
      <c r="D275" t="s">
        <v>10</v>
      </c>
      <c r="E275" t="s">
        <v>8781</v>
      </c>
      <c r="F275" t="s">
        <v>13345</v>
      </c>
      <c r="G275" t="s">
        <v>12</v>
      </c>
      <c r="H275" t="s">
        <v>37</v>
      </c>
      <c r="J275" t="s">
        <v>16</v>
      </c>
      <c r="K275">
        <v>43826.606944444444</v>
      </c>
      <c r="M275" t="s">
        <v>8783</v>
      </c>
      <c r="N275" t="s">
        <v>353</v>
      </c>
      <c r="O275" t="s">
        <v>742</v>
      </c>
      <c r="P275" t="s">
        <v>13730</v>
      </c>
      <c r="Q275" t="s">
        <v>13731</v>
      </c>
    </row>
    <row r="276" spans="1:17">
      <c r="A276" t="s">
        <v>13346</v>
      </c>
      <c r="B276" t="s">
        <v>15</v>
      </c>
      <c r="C276" t="s">
        <v>214</v>
      </c>
      <c r="D276" t="s">
        <v>20</v>
      </c>
      <c r="E276" t="s">
        <v>9161</v>
      </c>
      <c r="F276" t="s">
        <v>13347</v>
      </c>
      <c r="G276" t="s">
        <v>12</v>
      </c>
      <c r="H276" t="s">
        <v>216</v>
      </c>
      <c r="J276" t="s">
        <v>8525</v>
      </c>
      <c r="K276">
        <v>43826.625</v>
      </c>
      <c r="M276" t="s">
        <v>9163</v>
      </c>
      <c r="N276" t="s">
        <v>342</v>
      </c>
      <c r="O276" t="s">
        <v>343</v>
      </c>
      <c r="P276" t="s">
        <v>103</v>
      </c>
      <c r="Q276" t="s">
        <v>759</v>
      </c>
    </row>
    <row r="277" spans="1:17">
      <c r="A277" t="s">
        <v>13348</v>
      </c>
      <c r="B277" t="s">
        <v>15</v>
      </c>
      <c r="C277" t="s">
        <v>214</v>
      </c>
      <c r="D277" t="s">
        <v>20</v>
      </c>
      <c r="E277" t="s">
        <v>6823</v>
      </c>
      <c r="F277" t="s">
        <v>13349</v>
      </c>
      <c r="G277" t="s">
        <v>12</v>
      </c>
      <c r="H277" t="s">
        <v>11845</v>
      </c>
      <c r="J277" t="s">
        <v>53</v>
      </c>
      <c r="K277">
        <v>43826.629861111112</v>
      </c>
      <c r="M277" t="s">
        <v>6825</v>
      </c>
      <c r="N277" t="s">
        <v>342</v>
      </c>
      <c r="O277" t="s">
        <v>343</v>
      </c>
      <c r="P277" t="s">
        <v>103</v>
      </c>
      <c r="Q277" t="s">
        <v>749</v>
      </c>
    </row>
    <row r="278" spans="1:17">
      <c r="A278" t="s">
        <v>13350</v>
      </c>
      <c r="B278" t="s">
        <v>9</v>
      </c>
      <c r="C278" t="s">
        <v>214</v>
      </c>
      <c r="D278" t="s">
        <v>10</v>
      </c>
      <c r="E278" t="s">
        <v>223</v>
      </c>
      <c r="F278" t="s">
        <v>13351</v>
      </c>
      <c r="G278" t="s">
        <v>12</v>
      </c>
      <c r="H278" t="s">
        <v>220</v>
      </c>
      <c r="J278" t="s">
        <v>30</v>
      </c>
      <c r="K278">
        <v>43826.631944444445</v>
      </c>
      <c r="M278" t="s">
        <v>431</v>
      </c>
      <c r="N278" t="s">
        <v>342</v>
      </c>
      <c r="O278" t="s">
        <v>348</v>
      </c>
      <c r="P278" t="s">
        <v>7660</v>
      </c>
      <c r="Q278" t="s">
        <v>13732</v>
      </c>
    </row>
    <row r="279" spans="1:17">
      <c r="A279" t="s">
        <v>13352</v>
      </c>
      <c r="B279" t="s">
        <v>15</v>
      </c>
      <c r="C279" t="s">
        <v>214</v>
      </c>
      <c r="D279" t="s">
        <v>10</v>
      </c>
      <c r="E279" t="s">
        <v>76</v>
      </c>
      <c r="F279" t="s">
        <v>13353</v>
      </c>
      <c r="G279" t="s">
        <v>18</v>
      </c>
      <c r="H279" t="s">
        <v>109</v>
      </c>
      <c r="J279" t="s">
        <v>110</v>
      </c>
      <c r="K279">
        <v>43826.645833333336</v>
      </c>
      <c r="M279" t="s">
        <v>531</v>
      </c>
      <c r="N279" t="s">
        <v>342</v>
      </c>
      <c r="O279" t="s">
        <v>343</v>
      </c>
      <c r="P279" t="s">
        <v>103</v>
      </c>
      <c r="Q279" t="s">
        <v>749</v>
      </c>
    </row>
    <row r="280" spans="1:17">
      <c r="A280" t="s">
        <v>13354</v>
      </c>
      <c r="B280" t="s">
        <v>305</v>
      </c>
      <c r="C280" t="s">
        <v>214</v>
      </c>
      <c r="D280" t="s">
        <v>10</v>
      </c>
      <c r="E280" t="s">
        <v>89</v>
      </c>
      <c r="F280" t="s">
        <v>13355</v>
      </c>
      <c r="G280" t="s">
        <v>18</v>
      </c>
      <c r="H280" t="s">
        <v>116</v>
      </c>
      <c r="J280" t="s">
        <v>117</v>
      </c>
      <c r="K280">
        <v>43826.647916666669</v>
      </c>
      <c r="M280" t="s">
        <v>436</v>
      </c>
      <c r="N280" t="s">
        <v>342</v>
      </c>
      <c r="O280" t="s">
        <v>343</v>
      </c>
      <c r="P280" t="s">
        <v>103</v>
      </c>
      <c r="Q280" t="s">
        <v>749</v>
      </c>
    </row>
    <row r="281" spans="1:17">
      <c r="A281" t="s">
        <v>13356</v>
      </c>
      <c r="B281" t="s">
        <v>305</v>
      </c>
      <c r="C281" t="s">
        <v>214</v>
      </c>
      <c r="D281" t="s">
        <v>10</v>
      </c>
      <c r="E281" t="s">
        <v>76</v>
      </c>
      <c r="F281" t="s">
        <v>13357</v>
      </c>
      <c r="G281" t="s">
        <v>12</v>
      </c>
      <c r="H281" t="s">
        <v>2042</v>
      </c>
      <c r="J281" t="s">
        <v>54</v>
      </c>
      <c r="K281">
        <v>43826.677777777775</v>
      </c>
      <c r="M281" t="s">
        <v>531</v>
      </c>
      <c r="N281" t="s">
        <v>342</v>
      </c>
      <c r="O281" t="s">
        <v>343</v>
      </c>
      <c r="P281" t="s">
        <v>103</v>
      </c>
      <c r="Q281" t="s">
        <v>749</v>
      </c>
    </row>
    <row r="282" spans="1:17">
      <c r="A282" t="s">
        <v>13358</v>
      </c>
      <c r="B282" t="s">
        <v>305</v>
      </c>
      <c r="C282" t="s">
        <v>214</v>
      </c>
      <c r="D282" t="s">
        <v>20</v>
      </c>
      <c r="E282" t="s">
        <v>122</v>
      </c>
      <c r="F282" t="s">
        <v>13359</v>
      </c>
      <c r="G282" t="s">
        <v>18</v>
      </c>
      <c r="H282" t="s">
        <v>11249</v>
      </c>
      <c r="J282" t="s">
        <v>19</v>
      </c>
      <c r="K282">
        <v>43826.717361111114</v>
      </c>
      <c r="M282" t="s">
        <v>613</v>
      </c>
      <c r="N282" t="s">
        <v>342</v>
      </c>
      <c r="O282" t="s">
        <v>343</v>
      </c>
      <c r="P282" t="s">
        <v>103</v>
      </c>
      <c r="Q282" t="s">
        <v>749</v>
      </c>
    </row>
    <row r="283" spans="1:17">
      <c r="A283" t="s">
        <v>13360</v>
      </c>
      <c r="B283" t="s">
        <v>15</v>
      </c>
      <c r="C283" t="s">
        <v>214</v>
      </c>
      <c r="D283" t="s">
        <v>10</v>
      </c>
      <c r="E283" t="s">
        <v>219</v>
      </c>
      <c r="F283" t="s">
        <v>13361</v>
      </c>
      <c r="G283" t="s">
        <v>12</v>
      </c>
      <c r="H283" t="s">
        <v>556</v>
      </c>
      <c r="J283" t="s">
        <v>14</v>
      </c>
      <c r="K283">
        <v>43826.779861111114</v>
      </c>
      <c r="M283" t="s">
        <v>617</v>
      </c>
      <c r="N283" t="s">
        <v>342</v>
      </c>
      <c r="O283" t="s">
        <v>343</v>
      </c>
      <c r="P283" t="s">
        <v>103</v>
      </c>
      <c r="Q283" t="s">
        <v>749</v>
      </c>
    </row>
    <row r="284" spans="1:17">
      <c r="A284" t="s">
        <v>13362</v>
      </c>
      <c r="B284" t="s">
        <v>9</v>
      </c>
      <c r="C284" t="s">
        <v>214</v>
      </c>
      <c r="D284" t="s">
        <v>10</v>
      </c>
      <c r="E284" t="s">
        <v>330</v>
      </c>
      <c r="F284" t="s">
        <v>13363</v>
      </c>
      <c r="G284" t="s">
        <v>12</v>
      </c>
      <c r="H284" t="s">
        <v>2042</v>
      </c>
      <c r="J284" t="s">
        <v>54</v>
      </c>
      <c r="K284">
        <v>43827.720138888886</v>
      </c>
      <c r="M284" t="s">
        <v>2170</v>
      </c>
      <c r="N284" t="s">
        <v>342</v>
      </c>
      <c r="O284" t="s">
        <v>344</v>
      </c>
      <c r="P284" t="s">
        <v>7473</v>
      </c>
      <c r="Q284" t="s">
        <v>7473</v>
      </c>
    </row>
    <row r="285" spans="1:17">
      <c r="A285" t="s">
        <v>13364</v>
      </c>
      <c r="B285" t="s">
        <v>9</v>
      </c>
      <c r="C285" t="s">
        <v>214</v>
      </c>
      <c r="D285" t="s">
        <v>10</v>
      </c>
      <c r="E285" t="s">
        <v>11387</v>
      </c>
      <c r="F285" t="s">
        <v>13365</v>
      </c>
      <c r="G285" t="s">
        <v>12</v>
      </c>
      <c r="H285" t="s">
        <v>205</v>
      </c>
      <c r="J285" t="s">
        <v>16</v>
      </c>
      <c r="K285">
        <v>43828.685416666667</v>
      </c>
      <c r="M285" t="s">
        <v>11389</v>
      </c>
      <c r="N285" t="s">
        <v>342</v>
      </c>
      <c r="O285" t="s">
        <v>344</v>
      </c>
      <c r="P285" t="s">
        <v>13733</v>
      </c>
      <c r="Q285" t="s">
        <v>13734</v>
      </c>
    </row>
    <row r="286" spans="1:17">
      <c r="A286" t="s">
        <v>13366</v>
      </c>
      <c r="B286" t="s">
        <v>15</v>
      </c>
      <c r="C286" t="s">
        <v>214</v>
      </c>
      <c r="D286" t="s">
        <v>10</v>
      </c>
      <c r="E286" t="s">
        <v>682</v>
      </c>
      <c r="F286" t="s">
        <v>64</v>
      </c>
      <c r="G286" t="s">
        <v>12</v>
      </c>
      <c r="H286" t="s">
        <v>216</v>
      </c>
      <c r="J286" t="s">
        <v>45</v>
      </c>
      <c r="K286">
        <v>43828.883333333331</v>
      </c>
      <c r="M286" t="s">
        <v>683</v>
      </c>
      <c r="N286" t="s">
        <v>342</v>
      </c>
      <c r="O286" t="s">
        <v>343</v>
      </c>
      <c r="P286" t="s">
        <v>103</v>
      </c>
      <c r="Q286" t="s">
        <v>759</v>
      </c>
    </row>
    <row r="287" spans="1:17">
      <c r="A287" t="s">
        <v>13367</v>
      </c>
      <c r="B287" t="s">
        <v>9</v>
      </c>
      <c r="C287" t="s">
        <v>214</v>
      </c>
      <c r="D287" t="s">
        <v>10</v>
      </c>
      <c r="E287" t="s">
        <v>81</v>
      </c>
      <c r="F287" t="s">
        <v>13368</v>
      </c>
      <c r="G287" t="s">
        <v>18</v>
      </c>
      <c r="H287" t="s">
        <v>705</v>
      </c>
      <c r="J287" t="s">
        <v>40</v>
      </c>
      <c r="K287">
        <v>43829.38958333333</v>
      </c>
      <c r="M287" t="s">
        <v>379</v>
      </c>
      <c r="N287" t="s">
        <v>342</v>
      </c>
      <c r="O287" t="s">
        <v>344</v>
      </c>
      <c r="P287" t="s">
        <v>13735</v>
      </c>
      <c r="Q287" t="s">
        <v>13736</v>
      </c>
    </row>
    <row r="288" spans="1:17">
      <c r="A288" t="s">
        <v>13369</v>
      </c>
      <c r="B288" t="s">
        <v>15</v>
      </c>
      <c r="C288" t="s">
        <v>214</v>
      </c>
      <c r="D288" t="s">
        <v>10</v>
      </c>
      <c r="E288" t="s">
        <v>8781</v>
      </c>
      <c r="F288" t="s">
        <v>13370</v>
      </c>
      <c r="G288" t="s">
        <v>12</v>
      </c>
      <c r="H288" t="s">
        <v>247</v>
      </c>
      <c r="J288" t="s">
        <v>16</v>
      </c>
      <c r="K288">
        <v>43829.404166666667</v>
      </c>
      <c r="M288" t="s">
        <v>8783</v>
      </c>
      <c r="N288" t="s">
        <v>342</v>
      </c>
      <c r="O288" t="s">
        <v>740</v>
      </c>
      <c r="P288" t="s">
        <v>103</v>
      </c>
      <c r="Q288" t="s">
        <v>749</v>
      </c>
    </row>
    <row r="289" spans="1:17">
      <c r="A289" t="s">
        <v>13371</v>
      </c>
      <c r="B289" t="s">
        <v>9</v>
      </c>
      <c r="C289" t="s">
        <v>214</v>
      </c>
      <c r="D289" t="s">
        <v>20</v>
      </c>
      <c r="E289" t="s">
        <v>113</v>
      </c>
      <c r="F289" t="s">
        <v>13372</v>
      </c>
      <c r="G289" t="s">
        <v>22</v>
      </c>
      <c r="H289" t="s">
        <v>38</v>
      </c>
      <c r="J289" t="s">
        <v>24</v>
      </c>
      <c r="K289">
        <v>43829.43472222222</v>
      </c>
      <c r="M289" t="s">
        <v>468</v>
      </c>
      <c r="N289" t="s">
        <v>342</v>
      </c>
      <c r="O289" t="s">
        <v>344</v>
      </c>
      <c r="P289" t="s">
        <v>13737</v>
      </c>
      <c r="Q289" t="s">
        <v>13738</v>
      </c>
    </row>
    <row r="290" spans="1:17">
      <c r="A290" t="s">
        <v>13373</v>
      </c>
      <c r="B290" t="s">
        <v>15</v>
      </c>
      <c r="C290" t="s">
        <v>214</v>
      </c>
      <c r="D290" t="s">
        <v>10</v>
      </c>
      <c r="E290" t="s">
        <v>76</v>
      </c>
      <c r="F290" t="s">
        <v>13374</v>
      </c>
      <c r="G290" t="s">
        <v>12</v>
      </c>
      <c r="H290" t="s">
        <v>1018</v>
      </c>
      <c r="J290" t="s">
        <v>224</v>
      </c>
      <c r="K290">
        <v>43829.449305555558</v>
      </c>
      <c r="M290" t="s">
        <v>531</v>
      </c>
      <c r="N290" t="s">
        <v>342</v>
      </c>
      <c r="O290" t="s">
        <v>343</v>
      </c>
      <c r="P290" t="s">
        <v>103</v>
      </c>
      <c r="Q290" t="s">
        <v>749</v>
      </c>
    </row>
    <row r="291" spans="1:17">
      <c r="A291" t="s">
        <v>13375</v>
      </c>
      <c r="B291" t="s">
        <v>15</v>
      </c>
      <c r="C291" t="s">
        <v>214</v>
      </c>
      <c r="D291" t="s">
        <v>20</v>
      </c>
      <c r="E291" t="s">
        <v>6159</v>
      </c>
      <c r="F291" t="s">
        <v>13376</v>
      </c>
      <c r="G291" t="s">
        <v>12</v>
      </c>
      <c r="H291" t="s">
        <v>556</v>
      </c>
      <c r="J291" t="s">
        <v>14</v>
      </c>
      <c r="K291">
        <v>43829.461805555555</v>
      </c>
      <c r="M291" t="s">
        <v>6161</v>
      </c>
      <c r="N291" t="s">
        <v>342</v>
      </c>
      <c r="O291" t="s">
        <v>343</v>
      </c>
      <c r="P291" t="s">
        <v>103</v>
      </c>
      <c r="Q291" t="s">
        <v>749</v>
      </c>
    </row>
    <row r="292" spans="1:17">
      <c r="A292" t="s">
        <v>13377</v>
      </c>
      <c r="B292" t="s">
        <v>9</v>
      </c>
      <c r="C292" t="s">
        <v>214</v>
      </c>
      <c r="D292" t="s">
        <v>10</v>
      </c>
      <c r="E292" t="s">
        <v>89</v>
      </c>
      <c r="F292" t="s">
        <v>13378</v>
      </c>
      <c r="G292" t="s">
        <v>12</v>
      </c>
      <c r="H292" t="s">
        <v>205</v>
      </c>
      <c r="J292" t="s">
        <v>16</v>
      </c>
      <c r="K292">
        <v>43829.488888888889</v>
      </c>
      <c r="M292" t="s">
        <v>436</v>
      </c>
      <c r="N292" t="s">
        <v>342</v>
      </c>
      <c r="O292" t="s">
        <v>345</v>
      </c>
      <c r="P292" t="s">
        <v>13739</v>
      </c>
      <c r="Q292" t="s">
        <v>13740</v>
      </c>
    </row>
    <row r="293" spans="1:17">
      <c r="A293" t="s">
        <v>13379</v>
      </c>
      <c r="B293" t="s">
        <v>3811</v>
      </c>
      <c r="C293" t="s">
        <v>214</v>
      </c>
      <c r="D293" t="s">
        <v>20</v>
      </c>
      <c r="E293" t="s">
        <v>137</v>
      </c>
      <c r="F293" t="s">
        <v>13380</v>
      </c>
      <c r="G293" t="s">
        <v>12</v>
      </c>
      <c r="H293" t="s">
        <v>62</v>
      </c>
      <c r="J293" t="s">
        <v>84</v>
      </c>
      <c r="K293">
        <v>43829.498611111114</v>
      </c>
      <c r="M293" t="s">
        <v>369</v>
      </c>
      <c r="N293" t="s">
        <v>342</v>
      </c>
      <c r="O293" t="s">
        <v>343</v>
      </c>
      <c r="P293" t="s">
        <v>103</v>
      </c>
      <c r="Q293" t="s">
        <v>749</v>
      </c>
    </row>
    <row r="294" spans="1:17">
      <c r="A294" t="s">
        <v>13381</v>
      </c>
      <c r="B294" t="s">
        <v>9</v>
      </c>
      <c r="C294" t="s">
        <v>214</v>
      </c>
      <c r="D294" t="s">
        <v>10</v>
      </c>
      <c r="E294" t="s">
        <v>279</v>
      </c>
      <c r="F294" t="s">
        <v>13382</v>
      </c>
      <c r="G294" t="s">
        <v>139</v>
      </c>
      <c r="H294" t="s">
        <v>676</v>
      </c>
      <c r="J294" t="s">
        <v>16</v>
      </c>
      <c r="K294">
        <v>43829.622916666667</v>
      </c>
      <c r="M294" t="s">
        <v>3920</v>
      </c>
      <c r="N294" t="s">
        <v>342</v>
      </c>
      <c r="O294" t="s">
        <v>351</v>
      </c>
      <c r="P294" t="s">
        <v>103</v>
      </c>
      <c r="Q294" t="s">
        <v>13741</v>
      </c>
    </row>
    <row r="295" spans="1:17">
      <c r="A295" t="s">
        <v>13383</v>
      </c>
      <c r="B295" t="s">
        <v>9</v>
      </c>
      <c r="C295" t="s">
        <v>214</v>
      </c>
      <c r="D295" t="s">
        <v>10</v>
      </c>
      <c r="E295" t="s">
        <v>11007</v>
      </c>
      <c r="F295" t="s">
        <v>13384</v>
      </c>
      <c r="G295" t="s">
        <v>12</v>
      </c>
      <c r="H295" t="s">
        <v>29</v>
      </c>
      <c r="J295" t="s">
        <v>16</v>
      </c>
      <c r="K295">
        <v>43829.631249999999</v>
      </c>
      <c r="M295" t="s">
        <v>11009</v>
      </c>
      <c r="N295" t="s">
        <v>353</v>
      </c>
      <c r="O295" t="s">
        <v>742</v>
      </c>
      <c r="P295" t="s">
        <v>13742</v>
      </c>
      <c r="Q295" t="s">
        <v>13743</v>
      </c>
    </row>
    <row r="296" spans="1:17">
      <c r="A296" t="s">
        <v>13385</v>
      </c>
      <c r="B296" t="s">
        <v>15</v>
      </c>
      <c r="C296" t="s">
        <v>214</v>
      </c>
      <c r="D296" t="s">
        <v>10</v>
      </c>
      <c r="E296" t="s">
        <v>682</v>
      </c>
      <c r="F296" t="s">
        <v>13386</v>
      </c>
      <c r="G296" t="s">
        <v>12</v>
      </c>
      <c r="H296" t="s">
        <v>216</v>
      </c>
      <c r="J296" t="s">
        <v>45</v>
      </c>
      <c r="K296">
        <v>43829.688888888886</v>
      </c>
      <c r="M296" t="s">
        <v>683</v>
      </c>
      <c r="N296" t="s">
        <v>342</v>
      </c>
      <c r="O296" t="s">
        <v>343</v>
      </c>
      <c r="P296" t="s">
        <v>103</v>
      </c>
      <c r="Q296" t="s">
        <v>759</v>
      </c>
    </row>
    <row r="297" spans="1:17">
      <c r="A297" t="s">
        <v>13387</v>
      </c>
      <c r="B297" t="s">
        <v>305</v>
      </c>
      <c r="C297" t="s">
        <v>214</v>
      </c>
      <c r="D297" t="s">
        <v>20</v>
      </c>
      <c r="E297" t="s">
        <v>687</v>
      </c>
      <c r="F297" t="s">
        <v>13388</v>
      </c>
      <c r="G297" t="s">
        <v>12</v>
      </c>
      <c r="H297" t="s">
        <v>216</v>
      </c>
      <c r="J297" t="s">
        <v>8525</v>
      </c>
      <c r="K297">
        <v>43829.689583333333</v>
      </c>
      <c r="M297" t="s">
        <v>677</v>
      </c>
      <c r="N297" t="s">
        <v>342</v>
      </c>
      <c r="O297" t="s">
        <v>343</v>
      </c>
      <c r="P297" t="s">
        <v>103</v>
      </c>
      <c r="Q297" t="s">
        <v>759</v>
      </c>
    </row>
    <row r="298" spans="1:17">
      <c r="A298" t="s">
        <v>13389</v>
      </c>
      <c r="B298" t="s">
        <v>15</v>
      </c>
      <c r="C298" t="s">
        <v>214</v>
      </c>
      <c r="D298" t="s">
        <v>10</v>
      </c>
      <c r="E298" t="s">
        <v>2183</v>
      </c>
      <c r="F298" t="s">
        <v>13390</v>
      </c>
      <c r="G298" t="s">
        <v>12</v>
      </c>
      <c r="H298" t="s">
        <v>11845</v>
      </c>
      <c r="J298" t="s">
        <v>53</v>
      </c>
      <c r="K298">
        <v>43829.729166666664</v>
      </c>
      <c r="M298" t="s">
        <v>2181</v>
      </c>
      <c r="N298" t="s">
        <v>342</v>
      </c>
      <c r="O298" t="s">
        <v>343</v>
      </c>
      <c r="P298" t="s">
        <v>103</v>
      </c>
      <c r="Q298" t="s">
        <v>759</v>
      </c>
    </row>
    <row r="299" spans="1:17">
      <c r="A299" t="s">
        <v>13391</v>
      </c>
      <c r="B299" t="s">
        <v>15</v>
      </c>
      <c r="C299" t="s">
        <v>214</v>
      </c>
      <c r="D299" t="s">
        <v>10</v>
      </c>
      <c r="E299" t="s">
        <v>5021</v>
      </c>
      <c r="F299" t="s">
        <v>13392</v>
      </c>
      <c r="G299" t="s">
        <v>12</v>
      </c>
      <c r="H299" t="s">
        <v>1018</v>
      </c>
      <c r="J299" t="s">
        <v>224</v>
      </c>
      <c r="K299">
        <v>43829.745138888888</v>
      </c>
      <c r="M299" t="s">
        <v>5023</v>
      </c>
      <c r="N299" t="s">
        <v>342</v>
      </c>
      <c r="O299" t="s">
        <v>343</v>
      </c>
      <c r="P299" t="s">
        <v>103</v>
      </c>
      <c r="Q299" t="s">
        <v>749</v>
      </c>
    </row>
    <row r="300" spans="1:17">
      <c r="A300" t="s">
        <v>13393</v>
      </c>
      <c r="B300" t="s">
        <v>9</v>
      </c>
      <c r="C300" t="s">
        <v>214</v>
      </c>
      <c r="D300" t="s">
        <v>20</v>
      </c>
      <c r="E300" t="s">
        <v>8869</v>
      </c>
      <c r="F300" t="s">
        <v>13394</v>
      </c>
      <c r="G300" t="s">
        <v>12</v>
      </c>
      <c r="H300" t="s">
        <v>220</v>
      </c>
      <c r="J300" t="s">
        <v>30</v>
      </c>
      <c r="K300">
        <v>43830.405555555553</v>
      </c>
      <c r="M300" t="s">
        <v>8871</v>
      </c>
      <c r="N300" t="s">
        <v>342</v>
      </c>
      <c r="O300" t="s">
        <v>348</v>
      </c>
      <c r="P300" t="s">
        <v>13744</v>
      </c>
      <c r="Q300" t="s">
        <v>1671</v>
      </c>
    </row>
    <row r="301" spans="1:17">
      <c r="A301" t="s">
        <v>13395</v>
      </c>
      <c r="B301" t="s">
        <v>305</v>
      </c>
      <c r="C301" t="s">
        <v>214</v>
      </c>
      <c r="D301" t="s">
        <v>20</v>
      </c>
      <c r="E301" t="s">
        <v>13396</v>
      </c>
      <c r="F301" t="s">
        <v>13397</v>
      </c>
      <c r="G301" t="s">
        <v>18</v>
      </c>
      <c r="H301" t="s">
        <v>39</v>
      </c>
      <c r="J301" t="s">
        <v>11953</v>
      </c>
      <c r="K301">
        <v>43830.405555555553</v>
      </c>
      <c r="M301" t="s">
        <v>13745</v>
      </c>
      <c r="N301" t="s">
        <v>342</v>
      </c>
      <c r="O301" t="s">
        <v>343</v>
      </c>
      <c r="P301" t="s">
        <v>103</v>
      </c>
      <c r="Q301" t="s">
        <v>749</v>
      </c>
    </row>
    <row r="302" spans="1:17">
      <c r="A302" t="s">
        <v>13398</v>
      </c>
      <c r="B302" t="s">
        <v>9</v>
      </c>
      <c r="C302" t="s">
        <v>214</v>
      </c>
      <c r="D302" t="s">
        <v>10</v>
      </c>
      <c r="E302" t="s">
        <v>89</v>
      </c>
      <c r="F302" t="s">
        <v>13399</v>
      </c>
      <c r="G302" t="s">
        <v>12</v>
      </c>
      <c r="H302" t="s">
        <v>205</v>
      </c>
      <c r="J302" t="s">
        <v>16</v>
      </c>
      <c r="K302">
        <v>43830.430555555555</v>
      </c>
      <c r="M302" t="s">
        <v>436</v>
      </c>
      <c r="N302" t="s">
        <v>342</v>
      </c>
      <c r="O302" t="s">
        <v>345</v>
      </c>
      <c r="P302" t="s">
        <v>13746</v>
      </c>
      <c r="Q302" t="s">
        <v>13747</v>
      </c>
    </row>
    <row r="303" spans="1:17">
      <c r="A303" t="s">
        <v>13400</v>
      </c>
      <c r="B303" t="s">
        <v>305</v>
      </c>
      <c r="C303" t="s">
        <v>214</v>
      </c>
      <c r="D303" t="s">
        <v>20</v>
      </c>
      <c r="E303" t="s">
        <v>69</v>
      </c>
      <c r="F303" t="s">
        <v>13401</v>
      </c>
      <c r="G303" t="s">
        <v>12</v>
      </c>
      <c r="H303" t="s">
        <v>220</v>
      </c>
      <c r="J303" t="s">
        <v>30</v>
      </c>
      <c r="K303">
        <v>43830.447222222225</v>
      </c>
      <c r="M303" t="s">
        <v>603</v>
      </c>
      <c r="N303" t="s">
        <v>342</v>
      </c>
      <c r="O303" t="s">
        <v>343</v>
      </c>
      <c r="P303" t="s">
        <v>103</v>
      </c>
      <c r="Q303" t="s">
        <v>749</v>
      </c>
    </row>
    <row r="304" spans="1:17">
      <c r="A304" t="s">
        <v>13402</v>
      </c>
      <c r="B304" t="s">
        <v>305</v>
      </c>
      <c r="C304" t="s">
        <v>214</v>
      </c>
      <c r="D304" t="s">
        <v>10</v>
      </c>
      <c r="E304" t="s">
        <v>698</v>
      </c>
      <c r="F304" t="s">
        <v>13403</v>
      </c>
      <c r="G304" t="s">
        <v>18</v>
      </c>
      <c r="H304" t="s">
        <v>238</v>
      </c>
      <c r="J304" t="s">
        <v>110</v>
      </c>
      <c r="K304">
        <v>43830.455555555556</v>
      </c>
      <c r="M304" t="s">
        <v>699</v>
      </c>
      <c r="N304" t="s">
        <v>342</v>
      </c>
      <c r="O304" t="s">
        <v>343</v>
      </c>
      <c r="P304" t="s">
        <v>103</v>
      </c>
      <c r="Q304" t="s">
        <v>749</v>
      </c>
    </row>
    <row r="305" spans="1:17">
      <c r="A305" t="s">
        <v>13404</v>
      </c>
      <c r="B305" t="s">
        <v>9</v>
      </c>
      <c r="C305" t="s">
        <v>214</v>
      </c>
      <c r="D305" t="s">
        <v>10</v>
      </c>
      <c r="E305" t="s">
        <v>9995</v>
      </c>
      <c r="F305" t="s">
        <v>13405</v>
      </c>
      <c r="G305" t="s">
        <v>18</v>
      </c>
      <c r="H305" t="s">
        <v>705</v>
      </c>
      <c r="J305" t="s">
        <v>40</v>
      </c>
      <c r="K305">
        <v>43830.465277777781</v>
      </c>
      <c r="M305" t="s">
        <v>13748</v>
      </c>
      <c r="N305" t="s">
        <v>342</v>
      </c>
      <c r="O305" t="s">
        <v>344</v>
      </c>
      <c r="P305" t="s">
        <v>13749</v>
      </c>
      <c r="Q305" t="s">
        <v>13749</v>
      </c>
    </row>
    <row r="306" spans="1:17">
      <c r="A306" t="s">
        <v>13406</v>
      </c>
      <c r="B306" t="s">
        <v>9</v>
      </c>
      <c r="C306" t="s">
        <v>214</v>
      </c>
      <c r="D306" t="s">
        <v>10</v>
      </c>
      <c r="E306" t="s">
        <v>88</v>
      </c>
      <c r="F306" t="s">
        <v>13407</v>
      </c>
      <c r="G306" t="s">
        <v>139</v>
      </c>
      <c r="H306" t="s">
        <v>676</v>
      </c>
      <c r="J306" t="s">
        <v>16</v>
      </c>
      <c r="K306">
        <v>43830.504166666666</v>
      </c>
      <c r="M306" t="s">
        <v>362</v>
      </c>
      <c r="N306" t="s">
        <v>342</v>
      </c>
      <c r="O306" t="s">
        <v>343</v>
      </c>
      <c r="P306" t="s">
        <v>103</v>
      </c>
      <c r="Q306" t="s">
        <v>13750</v>
      </c>
    </row>
    <row r="307" spans="1:17">
      <c r="A307" t="s">
        <v>13408</v>
      </c>
      <c r="B307" t="s">
        <v>305</v>
      </c>
      <c r="C307" t="s">
        <v>214</v>
      </c>
      <c r="D307" t="s">
        <v>20</v>
      </c>
      <c r="E307" t="s">
        <v>10418</v>
      </c>
      <c r="F307" t="s">
        <v>13409</v>
      </c>
      <c r="G307" t="s">
        <v>18</v>
      </c>
      <c r="H307" t="s">
        <v>11249</v>
      </c>
      <c r="J307" t="s">
        <v>19</v>
      </c>
      <c r="K307">
        <v>43830.595833333333</v>
      </c>
      <c r="M307" t="s">
        <v>10420</v>
      </c>
      <c r="N307" t="s">
        <v>342</v>
      </c>
      <c r="O307" t="s">
        <v>343</v>
      </c>
      <c r="P307" t="s">
        <v>103</v>
      </c>
      <c r="Q307" t="s">
        <v>749</v>
      </c>
    </row>
    <row r="308" spans="1:17">
      <c r="A308" t="s">
        <v>13410</v>
      </c>
      <c r="B308" t="s">
        <v>15</v>
      </c>
      <c r="C308" t="s">
        <v>214</v>
      </c>
      <c r="D308" t="s">
        <v>10</v>
      </c>
      <c r="E308" t="s">
        <v>325</v>
      </c>
      <c r="F308" t="s">
        <v>13411</v>
      </c>
      <c r="G308" t="s">
        <v>12</v>
      </c>
      <c r="H308" t="s">
        <v>205</v>
      </c>
      <c r="J308" t="s">
        <v>16</v>
      </c>
      <c r="K308">
        <v>43830.599305555559</v>
      </c>
      <c r="M308" t="s">
        <v>631</v>
      </c>
      <c r="N308" t="s">
        <v>353</v>
      </c>
      <c r="O308" t="s">
        <v>742</v>
      </c>
      <c r="P308" t="s">
        <v>103</v>
      </c>
      <c r="Q308" t="s">
        <v>749</v>
      </c>
    </row>
    <row r="309" spans="1:17">
      <c r="A309" t="s">
        <v>13412</v>
      </c>
      <c r="B309" t="s">
        <v>15</v>
      </c>
      <c r="C309" t="s">
        <v>214</v>
      </c>
      <c r="D309" t="s">
        <v>20</v>
      </c>
      <c r="E309" t="s">
        <v>648</v>
      </c>
      <c r="F309" t="s">
        <v>13413</v>
      </c>
      <c r="G309" t="s">
        <v>12</v>
      </c>
      <c r="H309" t="s">
        <v>157</v>
      </c>
      <c r="J309" t="s">
        <v>87</v>
      </c>
      <c r="K309">
        <v>43830.60833333333</v>
      </c>
      <c r="M309" t="s">
        <v>649</v>
      </c>
      <c r="N309" t="s">
        <v>342</v>
      </c>
      <c r="O309" t="s">
        <v>11178</v>
      </c>
      <c r="P309" t="s">
        <v>13751</v>
      </c>
      <c r="Q309" t="s">
        <v>13752</v>
      </c>
    </row>
    <row r="310" spans="1:17">
      <c r="A310" t="s">
        <v>13414</v>
      </c>
      <c r="B310" t="s">
        <v>305</v>
      </c>
      <c r="C310" t="s">
        <v>214</v>
      </c>
      <c r="D310" t="s">
        <v>10</v>
      </c>
      <c r="E310" t="s">
        <v>9337</v>
      </c>
      <c r="F310" t="s">
        <v>13415</v>
      </c>
      <c r="G310" t="s">
        <v>12</v>
      </c>
      <c r="H310" t="s">
        <v>216</v>
      </c>
      <c r="J310" t="s">
        <v>115</v>
      </c>
      <c r="K310">
        <v>43830.620138888888</v>
      </c>
      <c r="M310" t="s">
        <v>9339</v>
      </c>
      <c r="N310" t="s">
        <v>342</v>
      </c>
      <c r="O310" t="s">
        <v>343</v>
      </c>
      <c r="P310" t="s">
        <v>103</v>
      </c>
      <c r="Q310" t="s">
        <v>749</v>
      </c>
    </row>
    <row r="311" spans="1:17">
      <c r="A311" t="s">
        <v>13416</v>
      </c>
      <c r="B311" t="s">
        <v>9</v>
      </c>
      <c r="C311" t="s">
        <v>214</v>
      </c>
      <c r="D311" t="s">
        <v>20</v>
      </c>
      <c r="E311" t="s">
        <v>13417</v>
      </c>
      <c r="F311" t="s">
        <v>13418</v>
      </c>
      <c r="G311" t="s">
        <v>18</v>
      </c>
      <c r="H311" t="s">
        <v>11249</v>
      </c>
      <c r="J311" t="s">
        <v>237</v>
      </c>
      <c r="K311">
        <v>43830.622916666667</v>
      </c>
      <c r="M311" t="s">
        <v>13753</v>
      </c>
      <c r="N311" t="s">
        <v>342</v>
      </c>
      <c r="O311" t="s">
        <v>346</v>
      </c>
      <c r="P311" t="s">
        <v>765</v>
      </c>
      <c r="Q311" t="s">
        <v>765</v>
      </c>
    </row>
    <row r="312" spans="1:17">
      <c r="A312" t="s">
        <v>13419</v>
      </c>
      <c r="B312" t="s">
        <v>15</v>
      </c>
      <c r="C312" t="s">
        <v>214</v>
      </c>
      <c r="D312" t="s">
        <v>10</v>
      </c>
      <c r="E312" t="s">
        <v>76</v>
      </c>
      <c r="F312" t="s">
        <v>13420</v>
      </c>
      <c r="G312" t="s">
        <v>12</v>
      </c>
      <c r="H312" t="s">
        <v>1018</v>
      </c>
      <c r="J312" t="s">
        <v>224</v>
      </c>
      <c r="K312">
        <v>43830.734027777777</v>
      </c>
      <c r="M312" t="s">
        <v>531</v>
      </c>
      <c r="N312" t="s">
        <v>342</v>
      </c>
      <c r="O312" t="s">
        <v>343</v>
      </c>
      <c r="P312" t="s">
        <v>103</v>
      </c>
      <c r="Q312" t="s">
        <v>749</v>
      </c>
    </row>
    <row r="313" spans="1:17">
      <c r="A313" t="s">
        <v>13421</v>
      </c>
      <c r="B313" t="s">
        <v>305</v>
      </c>
      <c r="C313" t="s">
        <v>214</v>
      </c>
      <c r="D313" t="s">
        <v>10</v>
      </c>
      <c r="E313" t="s">
        <v>89</v>
      </c>
      <c r="F313" t="s">
        <v>13422</v>
      </c>
      <c r="G313" t="s">
        <v>12</v>
      </c>
      <c r="H313" t="s">
        <v>205</v>
      </c>
      <c r="J313" t="s">
        <v>16</v>
      </c>
      <c r="K313">
        <v>43830.826388888891</v>
      </c>
      <c r="M313" t="s">
        <v>436</v>
      </c>
      <c r="N313" t="s">
        <v>342</v>
      </c>
      <c r="O313" t="s">
        <v>344</v>
      </c>
      <c r="P313" t="s">
        <v>103</v>
      </c>
      <c r="Q313" t="s">
        <v>749</v>
      </c>
    </row>
  </sheetData>
  <autoFilter ref="A1:Q313"/>
  <pageMargins left="0.7" right="0.7" top="0.75" bottom="0.75" header="0.3" footer="0.3"/>
  <pageSetup orientation="portrait" horizontalDpi="90" verticalDpi="9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76"/>
  <sheetViews>
    <sheetView workbookViewId="0">
      <selection activeCell="A59" sqref="A59"/>
    </sheetView>
  </sheetViews>
  <sheetFormatPr defaultRowHeight="15"/>
  <cols>
    <col min="15" max="15" width="37.140625" bestFit="1" customWidth="1"/>
  </cols>
  <sheetData>
    <row r="1" spans="1:17">
      <c r="A1" t="s">
        <v>0</v>
      </c>
      <c r="B1" t="s">
        <v>1</v>
      </c>
      <c r="C1" t="s">
        <v>212</v>
      </c>
      <c r="D1" t="s">
        <v>2</v>
      </c>
      <c r="E1" t="s">
        <v>3</v>
      </c>
      <c r="F1" t="s">
        <v>4</v>
      </c>
      <c r="G1" t="s">
        <v>5</v>
      </c>
      <c r="H1" t="s">
        <v>6</v>
      </c>
      <c r="I1" t="s">
        <v>165</v>
      </c>
      <c r="J1" t="s">
        <v>7</v>
      </c>
      <c r="K1" t="s">
        <v>8</v>
      </c>
      <c r="L1" t="s">
        <v>12787</v>
      </c>
      <c r="M1" t="s">
        <v>358</v>
      </c>
      <c r="N1" t="s">
        <v>340</v>
      </c>
      <c r="O1" t="s">
        <v>341</v>
      </c>
      <c r="P1" t="s">
        <v>745</v>
      </c>
      <c r="Q1" t="s">
        <v>746</v>
      </c>
    </row>
    <row r="2" spans="1:17" hidden="1">
      <c r="A2" t="s">
        <v>11929</v>
      </c>
      <c r="B2" t="s">
        <v>9</v>
      </c>
      <c r="C2" t="s">
        <v>214</v>
      </c>
      <c r="D2" t="s">
        <v>226</v>
      </c>
      <c r="E2" t="s">
        <v>9906</v>
      </c>
      <c r="F2" t="s">
        <v>11930</v>
      </c>
      <c r="G2" t="s">
        <v>18</v>
      </c>
      <c r="H2" t="s">
        <v>9906</v>
      </c>
      <c r="J2" t="s">
        <v>101</v>
      </c>
      <c r="K2">
        <v>43797.554861111108</v>
      </c>
      <c r="M2" t="s">
        <v>11931</v>
      </c>
      <c r="N2" t="s">
        <v>342</v>
      </c>
      <c r="O2" t="s">
        <v>344</v>
      </c>
      <c r="P2" t="s">
        <v>11932</v>
      </c>
      <c r="Q2" t="s">
        <v>11933</v>
      </c>
    </row>
    <row r="3" spans="1:17" hidden="1">
      <c r="A3" t="s">
        <v>12127</v>
      </c>
      <c r="B3" t="s">
        <v>106</v>
      </c>
      <c r="C3" t="s">
        <v>214</v>
      </c>
      <c r="D3" t="s">
        <v>10</v>
      </c>
      <c r="E3" t="s">
        <v>4284</v>
      </c>
      <c r="F3" t="s">
        <v>12128</v>
      </c>
      <c r="G3" t="s">
        <v>22</v>
      </c>
      <c r="H3" t="s">
        <v>9755</v>
      </c>
      <c r="J3" t="s">
        <v>24</v>
      </c>
      <c r="K3">
        <v>43782.677083333336</v>
      </c>
      <c r="M3" t="s">
        <v>4286</v>
      </c>
      <c r="N3" t="s">
        <v>342</v>
      </c>
      <c r="O3" t="s">
        <v>739</v>
      </c>
      <c r="P3" t="s">
        <v>103</v>
      </c>
      <c r="Q3" t="s">
        <v>12129</v>
      </c>
    </row>
    <row r="4" spans="1:17" hidden="1">
      <c r="A4" t="s">
        <v>11937</v>
      </c>
      <c r="B4" t="s">
        <v>9</v>
      </c>
      <c r="C4" t="s">
        <v>214</v>
      </c>
      <c r="D4" t="s">
        <v>17</v>
      </c>
      <c r="E4" t="s">
        <v>894</v>
      </c>
      <c r="F4" t="s">
        <v>11938</v>
      </c>
      <c r="G4" t="s">
        <v>102</v>
      </c>
      <c r="H4" t="s">
        <v>735</v>
      </c>
      <c r="J4" t="s">
        <v>206</v>
      </c>
      <c r="K4">
        <v>43790.481249999997</v>
      </c>
      <c r="M4" t="s">
        <v>896</v>
      </c>
      <c r="N4" t="s">
        <v>342</v>
      </c>
      <c r="O4" t="s">
        <v>10880</v>
      </c>
      <c r="P4" t="s">
        <v>11939</v>
      </c>
      <c r="Q4" t="s">
        <v>11939</v>
      </c>
    </row>
    <row r="5" spans="1:17" hidden="1">
      <c r="A5" t="s">
        <v>11940</v>
      </c>
      <c r="B5" t="s">
        <v>9</v>
      </c>
      <c r="C5" t="s">
        <v>214</v>
      </c>
      <c r="D5" t="s">
        <v>17</v>
      </c>
      <c r="E5" t="s">
        <v>132</v>
      </c>
      <c r="F5" t="s">
        <v>11941</v>
      </c>
      <c r="G5" t="s">
        <v>25</v>
      </c>
      <c r="H5" t="s">
        <v>26</v>
      </c>
      <c r="J5" t="s">
        <v>27</v>
      </c>
      <c r="K5">
        <v>43780.439583333333</v>
      </c>
      <c r="M5" t="s">
        <v>490</v>
      </c>
      <c r="N5" t="s">
        <v>342</v>
      </c>
      <c r="O5" t="s">
        <v>347</v>
      </c>
      <c r="P5" t="s">
        <v>11942</v>
      </c>
      <c r="Q5" t="s">
        <v>11942</v>
      </c>
    </row>
    <row r="6" spans="1:17" hidden="1">
      <c r="A6" t="s">
        <v>12201</v>
      </c>
      <c r="B6" t="s">
        <v>106</v>
      </c>
      <c r="C6" t="s">
        <v>214</v>
      </c>
      <c r="D6" t="s">
        <v>10</v>
      </c>
      <c r="E6" t="s">
        <v>5345</v>
      </c>
      <c r="F6" t="s">
        <v>8449</v>
      </c>
      <c r="G6" t="s">
        <v>12</v>
      </c>
      <c r="H6" t="s">
        <v>205</v>
      </c>
      <c r="J6" t="s">
        <v>16</v>
      </c>
      <c r="K6">
        <v>43777.477083333331</v>
      </c>
      <c r="M6" t="s">
        <v>5347</v>
      </c>
      <c r="N6" t="s">
        <v>342</v>
      </c>
      <c r="O6" t="s">
        <v>348</v>
      </c>
      <c r="P6" t="s">
        <v>7433</v>
      </c>
      <c r="Q6" t="s">
        <v>12202</v>
      </c>
    </row>
    <row r="7" spans="1:17" hidden="1">
      <c r="A7" t="s">
        <v>12203</v>
      </c>
      <c r="B7" t="s">
        <v>106</v>
      </c>
      <c r="C7" t="s">
        <v>214</v>
      </c>
      <c r="D7" t="s">
        <v>10</v>
      </c>
      <c r="E7" t="s">
        <v>162</v>
      </c>
      <c r="F7" t="s">
        <v>12204</v>
      </c>
      <c r="G7" t="s">
        <v>12</v>
      </c>
      <c r="H7" t="s">
        <v>205</v>
      </c>
      <c r="J7" t="s">
        <v>16</v>
      </c>
      <c r="K7">
        <v>43777.484722222223</v>
      </c>
      <c r="M7" t="s">
        <v>428</v>
      </c>
      <c r="N7" t="s">
        <v>342</v>
      </c>
      <c r="O7" t="s">
        <v>348</v>
      </c>
      <c r="P7" t="s">
        <v>12205</v>
      </c>
      <c r="Q7" t="s">
        <v>12206</v>
      </c>
    </row>
    <row r="8" spans="1:17" hidden="1">
      <c r="A8" t="s">
        <v>11951</v>
      </c>
      <c r="B8" t="s">
        <v>9</v>
      </c>
      <c r="C8" t="s">
        <v>214</v>
      </c>
      <c r="D8" t="s">
        <v>17</v>
      </c>
      <c r="E8" t="s">
        <v>31</v>
      </c>
      <c r="F8" t="s">
        <v>11952</v>
      </c>
      <c r="G8" t="s">
        <v>18</v>
      </c>
      <c r="H8" t="s">
        <v>39</v>
      </c>
      <c r="J8" t="s">
        <v>11953</v>
      </c>
      <c r="K8">
        <v>43798.472916666666</v>
      </c>
      <c r="M8" t="s">
        <v>376</v>
      </c>
      <c r="N8" t="s">
        <v>353</v>
      </c>
      <c r="O8" t="s">
        <v>346</v>
      </c>
      <c r="P8" t="s">
        <v>103</v>
      </c>
      <c r="Q8" t="s">
        <v>11954</v>
      </c>
    </row>
    <row r="9" spans="1:17" hidden="1">
      <c r="A9" t="s">
        <v>12140</v>
      </c>
      <c r="B9" t="s">
        <v>106</v>
      </c>
      <c r="C9" t="s">
        <v>214</v>
      </c>
      <c r="D9" t="s">
        <v>10</v>
      </c>
      <c r="E9" t="s">
        <v>508</v>
      </c>
      <c r="F9" t="s">
        <v>12141</v>
      </c>
      <c r="G9" t="s">
        <v>22</v>
      </c>
      <c r="H9" t="s">
        <v>9755</v>
      </c>
      <c r="J9" t="s">
        <v>24</v>
      </c>
      <c r="K9">
        <v>43782.731944444444</v>
      </c>
      <c r="M9" t="s">
        <v>509</v>
      </c>
      <c r="N9" t="s">
        <v>342</v>
      </c>
      <c r="O9" t="s">
        <v>739</v>
      </c>
      <c r="P9" t="s">
        <v>103</v>
      </c>
      <c r="Q9" t="s">
        <v>12129</v>
      </c>
    </row>
    <row r="10" spans="1:17" hidden="1">
      <c r="A10" t="s">
        <v>11957</v>
      </c>
      <c r="B10" t="s">
        <v>305</v>
      </c>
      <c r="C10" t="s">
        <v>214</v>
      </c>
      <c r="D10" t="s">
        <v>10</v>
      </c>
      <c r="E10" t="s">
        <v>289</v>
      </c>
      <c r="F10" t="s">
        <v>11958</v>
      </c>
      <c r="G10" t="s">
        <v>18</v>
      </c>
      <c r="H10" t="s">
        <v>39</v>
      </c>
      <c r="J10" t="s">
        <v>11953</v>
      </c>
      <c r="K10">
        <v>43796.748611111114</v>
      </c>
      <c r="M10" t="s">
        <v>11959</v>
      </c>
      <c r="N10" t="s">
        <v>342</v>
      </c>
      <c r="O10" t="s">
        <v>343</v>
      </c>
      <c r="P10" t="s">
        <v>103</v>
      </c>
      <c r="Q10" t="s">
        <v>749</v>
      </c>
    </row>
    <row r="11" spans="1:17" hidden="1">
      <c r="A11" t="s">
        <v>11960</v>
      </c>
      <c r="B11" t="s">
        <v>196</v>
      </c>
      <c r="C11" t="s">
        <v>214</v>
      </c>
      <c r="D11" t="s">
        <v>10</v>
      </c>
      <c r="E11" t="s">
        <v>289</v>
      </c>
      <c r="F11" t="s">
        <v>11961</v>
      </c>
      <c r="G11" t="s">
        <v>18</v>
      </c>
      <c r="H11" t="s">
        <v>39</v>
      </c>
      <c r="J11" t="s">
        <v>11953</v>
      </c>
      <c r="K11">
        <v>43796.752083333333</v>
      </c>
      <c r="M11" t="s">
        <v>11959</v>
      </c>
      <c r="N11" t="s">
        <v>342</v>
      </c>
      <c r="O11" t="s">
        <v>343</v>
      </c>
      <c r="P11" t="s">
        <v>103</v>
      </c>
      <c r="Q11" t="s">
        <v>749</v>
      </c>
    </row>
    <row r="12" spans="1:17" hidden="1">
      <c r="A12" t="s">
        <v>11962</v>
      </c>
      <c r="B12" t="s">
        <v>9</v>
      </c>
      <c r="C12" t="s">
        <v>214</v>
      </c>
      <c r="D12" t="s">
        <v>10</v>
      </c>
      <c r="E12" t="s">
        <v>76</v>
      </c>
      <c r="F12" t="s">
        <v>11963</v>
      </c>
      <c r="G12" t="s">
        <v>12</v>
      </c>
      <c r="H12" t="s">
        <v>1018</v>
      </c>
      <c r="J12" t="s">
        <v>224</v>
      </c>
      <c r="K12">
        <v>43796.78402777778</v>
      </c>
      <c r="M12" t="s">
        <v>531</v>
      </c>
      <c r="N12" t="s">
        <v>342</v>
      </c>
      <c r="O12" t="s">
        <v>349</v>
      </c>
      <c r="P12" t="s">
        <v>103</v>
      </c>
      <c r="Q12" t="s">
        <v>749</v>
      </c>
    </row>
    <row r="13" spans="1:17" hidden="1">
      <c r="A13" t="s">
        <v>11964</v>
      </c>
      <c r="B13" t="s">
        <v>15</v>
      </c>
      <c r="C13" t="s">
        <v>214</v>
      </c>
      <c r="D13" t="s">
        <v>10</v>
      </c>
      <c r="E13" t="s">
        <v>320</v>
      </c>
      <c r="F13" t="s">
        <v>11965</v>
      </c>
      <c r="G13" t="s">
        <v>139</v>
      </c>
      <c r="H13" t="s">
        <v>676</v>
      </c>
      <c r="J13" t="s">
        <v>58</v>
      </c>
      <c r="K13">
        <v>43797.390972222223</v>
      </c>
      <c r="M13" t="s">
        <v>710</v>
      </c>
      <c r="N13" t="s">
        <v>342</v>
      </c>
      <c r="O13" t="s">
        <v>343</v>
      </c>
      <c r="P13" t="s">
        <v>103</v>
      </c>
      <c r="Q13" t="s">
        <v>749</v>
      </c>
    </row>
    <row r="14" spans="1:17">
      <c r="A14" t="s">
        <v>12059</v>
      </c>
      <c r="B14" t="s">
        <v>106</v>
      </c>
      <c r="C14" t="s">
        <v>214</v>
      </c>
      <c r="D14" t="s">
        <v>10</v>
      </c>
      <c r="E14" t="s">
        <v>7551</v>
      </c>
      <c r="F14" t="s">
        <v>12060</v>
      </c>
      <c r="G14" t="s">
        <v>18</v>
      </c>
      <c r="H14" t="s">
        <v>6368</v>
      </c>
      <c r="J14" t="s">
        <v>19</v>
      </c>
      <c r="K14">
        <v>43777.620833333334</v>
      </c>
      <c r="M14" t="s">
        <v>7553</v>
      </c>
      <c r="N14" t="s">
        <v>342</v>
      </c>
      <c r="O14" t="s">
        <v>347</v>
      </c>
      <c r="P14" t="s">
        <v>12061</v>
      </c>
      <c r="Q14" t="s">
        <v>12062</v>
      </c>
    </row>
    <row r="15" spans="1:17">
      <c r="A15" t="s">
        <v>12109</v>
      </c>
      <c r="B15" t="s">
        <v>106</v>
      </c>
      <c r="C15" t="s">
        <v>214</v>
      </c>
      <c r="D15" t="s">
        <v>10</v>
      </c>
      <c r="E15" t="s">
        <v>270</v>
      </c>
      <c r="F15" t="s">
        <v>12110</v>
      </c>
      <c r="G15" t="s">
        <v>18</v>
      </c>
      <c r="H15" t="s">
        <v>11249</v>
      </c>
      <c r="J15" t="s">
        <v>19</v>
      </c>
      <c r="K15">
        <v>43782.505555555559</v>
      </c>
      <c r="M15" t="s">
        <v>12111</v>
      </c>
      <c r="N15" t="s">
        <v>342</v>
      </c>
      <c r="O15" t="s">
        <v>347</v>
      </c>
      <c r="P15" t="s">
        <v>12112</v>
      </c>
      <c r="Q15" t="s">
        <v>5166</v>
      </c>
    </row>
    <row r="16" spans="1:17" hidden="1">
      <c r="A16" t="s">
        <v>11970</v>
      </c>
      <c r="B16" t="s">
        <v>15</v>
      </c>
      <c r="C16" t="s">
        <v>214</v>
      </c>
      <c r="D16" t="s">
        <v>10</v>
      </c>
      <c r="E16" t="s">
        <v>223</v>
      </c>
      <c r="F16" t="s">
        <v>11971</v>
      </c>
      <c r="G16" t="s">
        <v>12</v>
      </c>
      <c r="H16" t="s">
        <v>556</v>
      </c>
      <c r="J16" t="s">
        <v>14</v>
      </c>
      <c r="K16">
        <v>43797.585416666669</v>
      </c>
      <c r="M16" t="s">
        <v>431</v>
      </c>
      <c r="N16" t="s">
        <v>342</v>
      </c>
      <c r="O16" t="s">
        <v>343</v>
      </c>
      <c r="P16" t="s">
        <v>103</v>
      </c>
      <c r="Q16" t="s">
        <v>749</v>
      </c>
    </row>
    <row r="17" spans="1:17" hidden="1">
      <c r="A17" t="s">
        <v>11972</v>
      </c>
      <c r="B17" t="s">
        <v>15</v>
      </c>
      <c r="C17" t="s">
        <v>214</v>
      </c>
      <c r="D17" t="s">
        <v>10</v>
      </c>
      <c r="E17" t="s">
        <v>229</v>
      </c>
      <c r="F17" t="s">
        <v>11973</v>
      </c>
      <c r="G17" t="s">
        <v>6306</v>
      </c>
      <c r="H17" t="s">
        <v>1918</v>
      </c>
      <c r="J17" t="s">
        <v>1919</v>
      </c>
      <c r="K17">
        <v>43797.768750000003</v>
      </c>
      <c r="M17" t="s">
        <v>1611</v>
      </c>
      <c r="N17" t="s">
        <v>342</v>
      </c>
      <c r="O17" t="s">
        <v>343</v>
      </c>
      <c r="P17" t="s">
        <v>103</v>
      </c>
      <c r="Q17" t="s">
        <v>749</v>
      </c>
    </row>
    <row r="18" spans="1:17">
      <c r="A18" t="s">
        <v>12163</v>
      </c>
      <c r="B18" t="s">
        <v>106</v>
      </c>
      <c r="C18" t="s">
        <v>214</v>
      </c>
      <c r="D18" t="s">
        <v>10</v>
      </c>
      <c r="E18" t="s">
        <v>7551</v>
      </c>
      <c r="F18" t="s">
        <v>12164</v>
      </c>
      <c r="G18" t="s">
        <v>18</v>
      </c>
      <c r="H18" t="s">
        <v>11249</v>
      </c>
      <c r="J18" t="s">
        <v>19</v>
      </c>
      <c r="K18">
        <v>43776.722222222219</v>
      </c>
      <c r="M18" t="s">
        <v>7553</v>
      </c>
      <c r="N18" t="s">
        <v>342</v>
      </c>
      <c r="O18" t="s">
        <v>347</v>
      </c>
      <c r="P18" t="s">
        <v>12165</v>
      </c>
      <c r="Q18" t="s">
        <v>12166</v>
      </c>
    </row>
    <row r="19" spans="1:17" hidden="1">
      <c r="A19" t="s">
        <v>11978</v>
      </c>
      <c r="B19" t="s">
        <v>9</v>
      </c>
      <c r="C19" t="s">
        <v>214</v>
      </c>
      <c r="D19" t="s">
        <v>10</v>
      </c>
      <c r="E19" t="s">
        <v>8663</v>
      </c>
      <c r="F19" t="s">
        <v>11979</v>
      </c>
      <c r="G19" t="s">
        <v>12</v>
      </c>
      <c r="H19" t="s">
        <v>178</v>
      </c>
      <c r="J19" t="s">
        <v>180</v>
      </c>
      <c r="K19">
        <v>43798.395833333336</v>
      </c>
      <c r="M19" t="s">
        <v>11542</v>
      </c>
      <c r="N19" t="s">
        <v>342</v>
      </c>
      <c r="O19" t="s">
        <v>347</v>
      </c>
      <c r="P19" t="s">
        <v>11980</v>
      </c>
      <c r="Q19" t="s">
        <v>11981</v>
      </c>
    </row>
    <row r="20" spans="1:17">
      <c r="A20" t="s">
        <v>12183</v>
      </c>
      <c r="B20" t="s">
        <v>9</v>
      </c>
      <c r="C20" t="s">
        <v>214</v>
      </c>
      <c r="D20" t="s">
        <v>10</v>
      </c>
      <c r="E20" t="s">
        <v>752</v>
      </c>
      <c r="F20" t="s">
        <v>12184</v>
      </c>
      <c r="G20" t="s">
        <v>18</v>
      </c>
      <c r="H20" t="s">
        <v>11249</v>
      </c>
      <c r="J20" t="s">
        <v>19</v>
      </c>
      <c r="K20">
        <v>43777.408333333333</v>
      </c>
      <c r="M20" t="s">
        <v>753</v>
      </c>
      <c r="N20" t="s">
        <v>342</v>
      </c>
      <c r="O20" t="s">
        <v>347</v>
      </c>
      <c r="P20" t="s">
        <v>12185</v>
      </c>
      <c r="Q20" t="s">
        <v>12186</v>
      </c>
    </row>
    <row r="21" spans="1:17" hidden="1">
      <c r="A21" t="s">
        <v>11985</v>
      </c>
      <c r="B21" t="s">
        <v>305</v>
      </c>
      <c r="C21" t="s">
        <v>214</v>
      </c>
      <c r="D21" t="s">
        <v>10</v>
      </c>
      <c r="E21" t="s">
        <v>1430</v>
      </c>
      <c r="F21" t="s">
        <v>11986</v>
      </c>
      <c r="G21" t="s">
        <v>139</v>
      </c>
      <c r="H21" t="s">
        <v>1430</v>
      </c>
      <c r="J21" t="s">
        <v>54</v>
      </c>
      <c r="K21">
        <v>43798.422222222223</v>
      </c>
      <c r="M21" t="s">
        <v>663</v>
      </c>
      <c r="N21" t="s">
        <v>342</v>
      </c>
      <c r="O21" t="s">
        <v>343</v>
      </c>
      <c r="P21" t="s">
        <v>103</v>
      </c>
      <c r="Q21" t="s">
        <v>759</v>
      </c>
    </row>
    <row r="22" spans="1:17" hidden="1">
      <c r="A22" t="s">
        <v>12231</v>
      </c>
      <c r="B22" t="s">
        <v>106</v>
      </c>
      <c r="C22" t="s">
        <v>214</v>
      </c>
      <c r="D22" t="s">
        <v>10</v>
      </c>
      <c r="E22" t="s">
        <v>308</v>
      </c>
      <c r="F22" t="s">
        <v>12232</v>
      </c>
      <c r="G22" t="s">
        <v>12</v>
      </c>
      <c r="H22" t="s">
        <v>205</v>
      </c>
      <c r="J22" t="s">
        <v>16</v>
      </c>
      <c r="K22">
        <v>43781.62777777778</v>
      </c>
      <c r="M22" t="s">
        <v>11353</v>
      </c>
      <c r="N22" t="s">
        <v>342</v>
      </c>
      <c r="O22" t="s">
        <v>348</v>
      </c>
      <c r="P22" t="s">
        <v>12233</v>
      </c>
      <c r="Q22" t="s">
        <v>12234</v>
      </c>
    </row>
    <row r="23" spans="1:17" hidden="1">
      <c r="A23" t="s">
        <v>11989</v>
      </c>
      <c r="B23" t="s">
        <v>15</v>
      </c>
      <c r="C23" t="s">
        <v>214</v>
      </c>
      <c r="D23" t="s">
        <v>10</v>
      </c>
      <c r="E23" t="s">
        <v>137</v>
      </c>
      <c r="F23" t="s">
        <v>11990</v>
      </c>
      <c r="G23" t="s">
        <v>22</v>
      </c>
      <c r="H23" t="s">
        <v>23</v>
      </c>
      <c r="J23" t="s">
        <v>24</v>
      </c>
      <c r="K23">
        <v>43798.48333333333</v>
      </c>
      <c r="M23" t="s">
        <v>369</v>
      </c>
      <c r="N23" t="s">
        <v>342</v>
      </c>
      <c r="O23" t="s">
        <v>343</v>
      </c>
      <c r="P23" t="s">
        <v>103</v>
      </c>
      <c r="Q23" t="s">
        <v>749</v>
      </c>
    </row>
    <row r="24" spans="1:17" hidden="1">
      <c r="A24" t="s">
        <v>11991</v>
      </c>
      <c r="B24" t="s">
        <v>15</v>
      </c>
      <c r="C24" t="s">
        <v>214</v>
      </c>
      <c r="D24" t="s">
        <v>10</v>
      </c>
      <c r="E24" t="s">
        <v>10250</v>
      </c>
      <c r="F24" t="s">
        <v>11992</v>
      </c>
      <c r="G24" t="s">
        <v>22</v>
      </c>
      <c r="H24" t="s">
        <v>23</v>
      </c>
      <c r="J24" t="s">
        <v>24</v>
      </c>
      <c r="K24">
        <v>43798.486111111109</v>
      </c>
      <c r="M24" t="s">
        <v>10253</v>
      </c>
      <c r="N24" t="s">
        <v>342</v>
      </c>
      <c r="O24" t="s">
        <v>343</v>
      </c>
      <c r="P24" t="s">
        <v>103</v>
      </c>
      <c r="Q24" t="s">
        <v>749</v>
      </c>
    </row>
    <row r="25" spans="1:17" hidden="1">
      <c r="A25" t="s">
        <v>11993</v>
      </c>
      <c r="B25" t="s">
        <v>9</v>
      </c>
      <c r="C25" t="s">
        <v>214</v>
      </c>
      <c r="D25" t="s">
        <v>10</v>
      </c>
      <c r="E25" t="s">
        <v>672</v>
      </c>
      <c r="F25" t="s">
        <v>11994</v>
      </c>
      <c r="G25" t="s">
        <v>12</v>
      </c>
      <c r="H25" t="s">
        <v>2042</v>
      </c>
      <c r="J25" t="s">
        <v>54</v>
      </c>
      <c r="K25">
        <v>43798.490972222222</v>
      </c>
      <c r="M25" t="s">
        <v>673</v>
      </c>
      <c r="N25" t="s">
        <v>342</v>
      </c>
      <c r="O25" t="s">
        <v>344</v>
      </c>
      <c r="P25" t="s">
        <v>11995</v>
      </c>
      <c r="Q25" t="s">
        <v>11995</v>
      </c>
    </row>
    <row r="26" spans="1:17" hidden="1">
      <c r="A26" t="s">
        <v>11996</v>
      </c>
      <c r="B26" t="s">
        <v>15</v>
      </c>
      <c r="C26" t="s">
        <v>214</v>
      </c>
      <c r="D26" t="s">
        <v>10</v>
      </c>
      <c r="E26" t="s">
        <v>10250</v>
      </c>
      <c r="F26" t="s">
        <v>11997</v>
      </c>
      <c r="G26" t="s">
        <v>22</v>
      </c>
      <c r="H26" t="s">
        <v>23</v>
      </c>
      <c r="J26" t="s">
        <v>24</v>
      </c>
      <c r="K26">
        <v>43798.492361111108</v>
      </c>
      <c r="M26" t="s">
        <v>10253</v>
      </c>
      <c r="N26" t="s">
        <v>342</v>
      </c>
      <c r="O26" t="s">
        <v>343</v>
      </c>
      <c r="P26" t="s">
        <v>103</v>
      </c>
      <c r="Q26" t="s">
        <v>749</v>
      </c>
    </row>
    <row r="27" spans="1:17" hidden="1">
      <c r="A27" t="s">
        <v>11998</v>
      </c>
      <c r="B27" t="s">
        <v>305</v>
      </c>
      <c r="C27" t="s">
        <v>214</v>
      </c>
      <c r="D27" t="s">
        <v>10</v>
      </c>
      <c r="E27" t="s">
        <v>736</v>
      </c>
      <c r="F27" t="s">
        <v>11999</v>
      </c>
      <c r="G27" t="s">
        <v>6306</v>
      </c>
      <c r="H27" t="s">
        <v>8924</v>
      </c>
      <c r="J27" t="s">
        <v>8525</v>
      </c>
      <c r="K27">
        <v>43798.584722222222</v>
      </c>
      <c r="M27" t="s">
        <v>737</v>
      </c>
      <c r="N27" t="s">
        <v>342</v>
      </c>
      <c r="O27" t="s">
        <v>343</v>
      </c>
      <c r="P27" t="s">
        <v>103</v>
      </c>
      <c r="Q27" t="s">
        <v>749</v>
      </c>
    </row>
    <row r="28" spans="1:17" hidden="1">
      <c r="A28" t="s">
        <v>12000</v>
      </c>
      <c r="B28" t="s">
        <v>15</v>
      </c>
      <c r="C28" t="s">
        <v>214</v>
      </c>
      <c r="D28" t="s">
        <v>10</v>
      </c>
      <c r="E28" t="s">
        <v>12001</v>
      </c>
      <c r="F28" t="s">
        <v>12002</v>
      </c>
      <c r="G28" t="s">
        <v>139</v>
      </c>
      <c r="H28" t="s">
        <v>676</v>
      </c>
      <c r="J28" t="s">
        <v>58</v>
      </c>
      <c r="K28">
        <v>43798.609027777777</v>
      </c>
      <c r="M28" t="s">
        <v>12003</v>
      </c>
      <c r="N28" t="s">
        <v>342</v>
      </c>
      <c r="O28" t="s">
        <v>343</v>
      </c>
      <c r="P28" t="s">
        <v>103</v>
      </c>
      <c r="Q28" t="s">
        <v>749</v>
      </c>
    </row>
    <row r="29" spans="1:17" hidden="1">
      <c r="A29" t="s">
        <v>12004</v>
      </c>
      <c r="B29" t="s">
        <v>9</v>
      </c>
      <c r="C29" t="s">
        <v>214</v>
      </c>
      <c r="D29" t="s">
        <v>10</v>
      </c>
      <c r="E29" t="s">
        <v>332</v>
      </c>
      <c r="F29" t="s">
        <v>12005</v>
      </c>
      <c r="G29" t="s">
        <v>18</v>
      </c>
      <c r="H29" t="s">
        <v>9825</v>
      </c>
      <c r="J29" t="s">
        <v>34</v>
      </c>
      <c r="K29">
        <v>43798.615972222222</v>
      </c>
      <c r="M29" t="s">
        <v>405</v>
      </c>
      <c r="N29" t="s">
        <v>342</v>
      </c>
      <c r="O29" t="s">
        <v>344</v>
      </c>
      <c r="P29" t="s">
        <v>12006</v>
      </c>
      <c r="Q29" t="s">
        <v>12006</v>
      </c>
    </row>
    <row r="30" spans="1:17" hidden="1">
      <c r="A30" t="s">
        <v>12235</v>
      </c>
      <c r="B30" t="s">
        <v>106</v>
      </c>
      <c r="C30" t="s">
        <v>214</v>
      </c>
      <c r="D30" t="s">
        <v>10</v>
      </c>
      <c r="E30" t="s">
        <v>757</v>
      </c>
      <c r="F30" t="s">
        <v>12236</v>
      </c>
      <c r="G30" t="s">
        <v>12</v>
      </c>
      <c r="H30" t="s">
        <v>205</v>
      </c>
      <c r="J30" t="s">
        <v>16</v>
      </c>
      <c r="K30">
        <v>43781.640277777777</v>
      </c>
      <c r="M30" t="s">
        <v>758</v>
      </c>
      <c r="N30" t="s">
        <v>342</v>
      </c>
      <c r="O30" t="s">
        <v>348</v>
      </c>
      <c r="P30" t="s">
        <v>12237</v>
      </c>
      <c r="Q30" t="s">
        <v>12238</v>
      </c>
    </row>
    <row r="31" spans="1:17">
      <c r="A31" t="s">
        <v>12187</v>
      </c>
      <c r="B31" t="s">
        <v>9</v>
      </c>
      <c r="C31" t="s">
        <v>214</v>
      </c>
      <c r="D31" t="s">
        <v>10</v>
      </c>
      <c r="E31" t="s">
        <v>1730</v>
      </c>
      <c r="F31" t="s">
        <v>12188</v>
      </c>
      <c r="G31" t="s">
        <v>18</v>
      </c>
      <c r="H31" t="s">
        <v>6368</v>
      </c>
      <c r="J31" t="s">
        <v>19</v>
      </c>
      <c r="K31">
        <v>43777.434027777781</v>
      </c>
      <c r="M31" t="s">
        <v>1732</v>
      </c>
      <c r="N31" t="s">
        <v>342</v>
      </c>
      <c r="O31" t="s">
        <v>347</v>
      </c>
      <c r="P31" t="s">
        <v>12189</v>
      </c>
      <c r="Q31" t="s">
        <v>12190</v>
      </c>
    </row>
    <row r="32" spans="1:17" hidden="1">
      <c r="A32" t="s">
        <v>12239</v>
      </c>
      <c r="B32" t="s">
        <v>106</v>
      </c>
      <c r="C32" t="s">
        <v>214</v>
      </c>
      <c r="D32" t="s">
        <v>10</v>
      </c>
      <c r="E32" t="s">
        <v>7551</v>
      </c>
      <c r="F32" t="s">
        <v>12240</v>
      </c>
      <c r="G32" t="s">
        <v>12</v>
      </c>
      <c r="H32" t="s">
        <v>205</v>
      </c>
      <c r="J32" t="s">
        <v>16</v>
      </c>
      <c r="K32">
        <v>43781.728472222225</v>
      </c>
      <c r="M32" t="s">
        <v>7553</v>
      </c>
      <c r="N32" t="s">
        <v>342</v>
      </c>
      <c r="O32" t="s">
        <v>348</v>
      </c>
      <c r="P32" t="s">
        <v>12241</v>
      </c>
      <c r="Q32" t="s">
        <v>6850</v>
      </c>
    </row>
    <row r="33" spans="1:17" hidden="1">
      <c r="A33" t="s">
        <v>12015</v>
      </c>
      <c r="B33" t="s">
        <v>15</v>
      </c>
      <c r="C33" t="s">
        <v>214</v>
      </c>
      <c r="D33" t="s">
        <v>10</v>
      </c>
      <c r="E33" t="s">
        <v>8545</v>
      </c>
      <c r="F33" t="s">
        <v>12016</v>
      </c>
      <c r="G33" t="s">
        <v>22</v>
      </c>
      <c r="H33" t="s">
        <v>50</v>
      </c>
      <c r="J33" t="s">
        <v>24</v>
      </c>
      <c r="K33">
        <v>43798.722916666666</v>
      </c>
      <c r="M33" t="s">
        <v>8547</v>
      </c>
      <c r="N33" t="s">
        <v>342</v>
      </c>
      <c r="O33" t="s">
        <v>343</v>
      </c>
      <c r="P33" t="s">
        <v>103</v>
      </c>
      <c r="Q33" t="s">
        <v>749</v>
      </c>
    </row>
    <row r="34" spans="1:17" hidden="1">
      <c r="A34" t="s">
        <v>12017</v>
      </c>
      <c r="B34" t="s">
        <v>106</v>
      </c>
      <c r="C34" t="s">
        <v>214</v>
      </c>
      <c r="D34" t="s">
        <v>10</v>
      </c>
      <c r="E34" t="s">
        <v>648</v>
      </c>
      <c r="F34" t="s">
        <v>12018</v>
      </c>
      <c r="G34" t="s">
        <v>12</v>
      </c>
      <c r="H34" t="s">
        <v>2042</v>
      </c>
      <c r="J34" t="s">
        <v>54</v>
      </c>
      <c r="K34">
        <v>43796.443055555559</v>
      </c>
      <c r="M34" t="s">
        <v>649</v>
      </c>
      <c r="N34" t="s">
        <v>342</v>
      </c>
      <c r="O34" t="s">
        <v>344</v>
      </c>
      <c r="P34" t="s">
        <v>12019</v>
      </c>
      <c r="Q34" t="s">
        <v>6544</v>
      </c>
    </row>
    <row r="35" spans="1:17" hidden="1">
      <c r="A35" t="s">
        <v>12020</v>
      </c>
      <c r="B35" t="s">
        <v>106</v>
      </c>
      <c r="C35" t="s">
        <v>214</v>
      </c>
      <c r="D35" t="s">
        <v>10</v>
      </c>
      <c r="E35" t="s">
        <v>708</v>
      </c>
      <c r="F35" t="s">
        <v>12021</v>
      </c>
      <c r="G35" t="s">
        <v>12</v>
      </c>
      <c r="H35" t="s">
        <v>62</v>
      </c>
      <c r="J35" t="s">
        <v>84</v>
      </c>
      <c r="K35">
        <v>43796.487500000003</v>
      </c>
      <c r="M35" t="s">
        <v>709</v>
      </c>
      <c r="N35" t="s">
        <v>342</v>
      </c>
      <c r="O35" t="s">
        <v>346</v>
      </c>
      <c r="P35" t="s">
        <v>12022</v>
      </c>
      <c r="Q35" t="s">
        <v>12022</v>
      </c>
    </row>
    <row r="36" spans="1:17">
      <c r="A36" t="s">
        <v>12213</v>
      </c>
      <c r="B36" t="s">
        <v>106</v>
      </c>
      <c r="C36" t="s">
        <v>214</v>
      </c>
      <c r="D36" t="s">
        <v>10</v>
      </c>
      <c r="E36" t="s">
        <v>1730</v>
      </c>
      <c r="F36" t="s">
        <v>12214</v>
      </c>
      <c r="G36" t="s">
        <v>18</v>
      </c>
      <c r="H36" t="s">
        <v>11249</v>
      </c>
      <c r="J36" t="s">
        <v>19</v>
      </c>
      <c r="K36">
        <v>43781.4375</v>
      </c>
      <c r="M36" t="s">
        <v>1732</v>
      </c>
      <c r="N36" t="s">
        <v>342</v>
      </c>
      <c r="O36" t="s">
        <v>347</v>
      </c>
      <c r="P36" t="s">
        <v>12215</v>
      </c>
      <c r="Q36" t="s">
        <v>12216</v>
      </c>
    </row>
    <row r="37" spans="1:17" hidden="1">
      <c r="A37" t="s">
        <v>12027</v>
      </c>
      <c r="B37" t="s">
        <v>305</v>
      </c>
      <c r="C37" t="s">
        <v>214</v>
      </c>
      <c r="D37" t="s">
        <v>10</v>
      </c>
      <c r="E37" t="s">
        <v>8531</v>
      </c>
      <c r="F37" t="s">
        <v>12028</v>
      </c>
      <c r="G37" t="s">
        <v>6306</v>
      </c>
      <c r="H37" t="s">
        <v>8924</v>
      </c>
      <c r="J37" t="s">
        <v>8525</v>
      </c>
      <c r="K37">
        <v>43796.621527777781</v>
      </c>
      <c r="M37" t="s">
        <v>8526</v>
      </c>
      <c r="N37" t="s">
        <v>342</v>
      </c>
      <c r="O37" t="s">
        <v>343</v>
      </c>
      <c r="P37" t="s">
        <v>103</v>
      </c>
      <c r="Q37" t="s">
        <v>759</v>
      </c>
    </row>
    <row r="38" spans="1:17" hidden="1">
      <c r="A38" t="s">
        <v>12029</v>
      </c>
      <c r="B38" t="s">
        <v>9</v>
      </c>
      <c r="C38" t="s">
        <v>214</v>
      </c>
      <c r="D38" t="s">
        <v>10</v>
      </c>
      <c r="E38" t="s">
        <v>289</v>
      </c>
      <c r="F38" t="s">
        <v>12030</v>
      </c>
      <c r="G38" t="s">
        <v>18</v>
      </c>
      <c r="H38" t="s">
        <v>39</v>
      </c>
      <c r="J38" t="s">
        <v>11953</v>
      </c>
      <c r="K38">
        <v>43796.734027777777</v>
      </c>
      <c r="M38" t="s">
        <v>11959</v>
      </c>
      <c r="N38" t="s">
        <v>342</v>
      </c>
      <c r="O38" t="s">
        <v>346</v>
      </c>
      <c r="P38" t="s">
        <v>12031</v>
      </c>
      <c r="Q38" t="s">
        <v>12031</v>
      </c>
    </row>
    <row r="39" spans="1:17" hidden="1">
      <c r="A39" t="s">
        <v>12032</v>
      </c>
      <c r="B39" t="s">
        <v>106</v>
      </c>
      <c r="C39" t="s">
        <v>214</v>
      </c>
      <c r="D39" t="s">
        <v>10</v>
      </c>
      <c r="E39" t="s">
        <v>12033</v>
      </c>
      <c r="F39" t="s">
        <v>12034</v>
      </c>
      <c r="G39" t="s">
        <v>102</v>
      </c>
      <c r="H39" t="s">
        <v>211</v>
      </c>
      <c r="J39" t="s">
        <v>12035</v>
      </c>
      <c r="K39">
        <v>43777.509027777778</v>
      </c>
      <c r="M39" t="s">
        <v>12036</v>
      </c>
      <c r="N39" t="s">
        <v>342</v>
      </c>
      <c r="O39" t="s">
        <v>346</v>
      </c>
      <c r="P39" t="s">
        <v>103</v>
      </c>
      <c r="Q39" t="s">
        <v>12037</v>
      </c>
    </row>
    <row r="40" spans="1:17" hidden="1">
      <c r="A40" t="s">
        <v>12038</v>
      </c>
      <c r="B40" t="s">
        <v>9</v>
      </c>
      <c r="C40" t="s">
        <v>214</v>
      </c>
      <c r="D40" t="s">
        <v>10</v>
      </c>
      <c r="E40" t="s">
        <v>12039</v>
      </c>
      <c r="F40" t="s">
        <v>12040</v>
      </c>
      <c r="G40" t="s">
        <v>18</v>
      </c>
      <c r="H40" t="s">
        <v>156</v>
      </c>
      <c r="J40" t="s">
        <v>144</v>
      </c>
      <c r="K40">
        <v>43777.51666666667</v>
      </c>
      <c r="M40" t="s">
        <v>12041</v>
      </c>
      <c r="N40" t="s">
        <v>353</v>
      </c>
      <c r="O40" t="s">
        <v>349</v>
      </c>
      <c r="P40" t="s">
        <v>12042</v>
      </c>
      <c r="Q40" t="s">
        <v>12043</v>
      </c>
    </row>
    <row r="41" spans="1:17" hidden="1">
      <c r="A41" t="s">
        <v>12044</v>
      </c>
      <c r="B41" t="s">
        <v>106</v>
      </c>
      <c r="C41" t="s">
        <v>214</v>
      </c>
      <c r="D41" t="s">
        <v>10</v>
      </c>
      <c r="E41" t="s">
        <v>667</v>
      </c>
      <c r="F41" t="s">
        <v>12045</v>
      </c>
      <c r="G41" t="s">
        <v>18</v>
      </c>
      <c r="H41" t="s">
        <v>705</v>
      </c>
      <c r="J41" t="s">
        <v>40</v>
      </c>
      <c r="K41">
        <v>43777.579861111109</v>
      </c>
      <c r="M41" t="s">
        <v>668</v>
      </c>
      <c r="N41" t="s">
        <v>342</v>
      </c>
      <c r="O41" t="s">
        <v>344</v>
      </c>
      <c r="P41" t="s">
        <v>12046</v>
      </c>
      <c r="Q41" t="s">
        <v>12047</v>
      </c>
    </row>
    <row r="42" spans="1:17" hidden="1">
      <c r="A42" t="s">
        <v>12048</v>
      </c>
      <c r="B42" t="s">
        <v>9</v>
      </c>
      <c r="C42" t="s">
        <v>214</v>
      </c>
      <c r="D42" t="s">
        <v>10</v>
      </c>
      <c r="E42" t="s">
        <v>12049</v>
      </c>
      <c r="F42" t="s">
        <v>12050</v>
      </c>
      <c r="G42" t="s">
        <v>18</v>
      </c>
      <c r="H42" t="s">
        <v>156</v>
      </c>
      <c r="J42" t="s">
        <v>144</v>
      </c>
      <c r="K42">
        <v>43777.605555555558</v>
      </c>
      <c r="M42" t="s">
        <v>12051</v>
      </c>
      <c r="N42" t="s">
        <v>353</v>
      </c>
      <c r="O42" t="s">
        <v>349</v>
      </c>
      <c r="P42" t="s">
        <v>12052</v>
      </c>
      <c r="Q42" t="s">
        <v>12053</v>
      </c>
    </row>
    <row r="43" spans="1:17" hidden="1">
      <c r="A43" t="s">
        <v>12054</v>
      </c>
      <c r="B43" t="s">
        <v>9</v>
      </c>
      <c r="C43" t="s">
        <v>214</v>
      </c>
      <c r="D43" t="s">
        <v>10</v>
      </c>
      <c r="E43" t="s">
        <v>150</v>
      </c>
      <c r="F43" t="s">
        <v>12055</v>
      </c>
      <c r="G43" t="s">
        <v>102</v>
      </c>
      <c r="H43" t="s">
        <v>735</v>
      </c>
      <c r="J43" t="s">
        <v>206</v>
      </c>
      <c r="K43">
        <v>43777.606944444444</v>
      </c>
      <c r="M43" t="s">
        <v>403</v>
      </c>
      <c r="N43" t="s">
        <v>342</v>
      </c>
      <c r="O43" t="s">
        <v>349</v>
      </c>
      <c r="P43" t="s">
        <v>103</v>
      </c>
      <c r="Q43" t="s">
        <v>749</v>
      </c>
    </row>
    <row r="44" spans="1:17" hidden="1">
      <c r="A44" t="s">
        <v>12056</v>
      </c>
      <c r="B44" t="s">
        <v>106</v>
      </c>
      <c r="C44" t="s">
        <v>214</v>
      </c>
      <c r="D44" t="s">
        <v>10</v>
      </c>
      <c r="E44" t="s">
        <v>79</v>
      </c>
      <c r="F44" t="s">
        <v>12057</v>
      </c>
      <c r="G44" t="s">
        <v>18</v>
      </c>
      <c r="H44" t="s">
        <v>238</v>
      </c>
      <c r="J44" t="s">
        <v>110</v>
      </c>
      <c r="K44">
        <v>43777.611111111109</v>
      </c>
      <c r="M44" t="s">
        <v>606</v>
      </c>
      <c r="N44" t="s">
        <v>355</v>
      </c>
      <c r="O44" t="s">
        <v>349</v>
      </c>
      <c r="P44" t="s">
        <v>103</v>
      </c>
      <c r="Q44" t="s">
        <v>12058</v>
      </c>
    </row>
    <row r="45" spans="1:17">
      <c r="A45" t="s">
        <v>12622</v>
      </c>
      <c r="B45" t="s">
        <v>106</v>
      </c>
      <c r="C45" t="s">
        <v>214</v>
      </c>
      <c r="D45" t="s">
        <v>20</v>
      </c>
      <c r="E45" t="s">
        <v>100</v>
      </c>
      <c r="F45" t="s">
        <v>12623</v>
      </c>
      <c r="G45" t="s">
        <v>18</v>
      </c>
      <c r="H45" t="s">
        <v>11249</v>
      </c>
      <c r="J45" t="s">
        <v>19</v>
      </c>
      <c r="K45">
        <v>43780.481944444444</v>
      </c>
      <c r="M45" t="s">
        <v>413</v>
      </c>
      <c r="N45" t="s">
        <v>342</v>
      </c>
      <c r="O45" t="s">
        <v>347</v>
      </c>
      <c r="P45" t="s">
        <v>12624</v>
      </c>
      <c r="Q45" t="s">
        <v>12625</v>
      </c>
    </row>
    <row r="46" spans="1:17" hidden="1">
      <c r="A46" t="s">
        <v>12063</v>
      </c>
      <c r="B46" t="s">
        <v>106</v>
      </c>
      <c r="C46" t="s">
        <v>214</v>
      </c>
      <c r="D46" t="s">
        <v>10</v>
      </c>
      <c r="E46" t="s">
        <v>10277</v>
      </c>
      <c r="F46" t="s">
        <v>12064</v>
      </c>
      <c r="G46" t="s">
        <v>18</v>
      </c>
      <c r="H46" t="s">
        <v>9825</v>
      </c>
      <c r="J46" t="s">
        <v>34</v>
      </c>
      <c r="K46">
        <v>43777.625</v>
      </c>
      <c r="M46" t="s">
        <v>10279</v>
      </c>
      <c r="N46" t="s">
        <v>342</v>
      </c>
      <c r="O46" t="s">
        <v>344</v>
      </c>
      <c r="P46" t="s">
        <v>12065</v>
      </c>
      <c r="Q46" t="s">
        <v>12066</v>
      </c>
    </row>
    <row r="47" spans="1:17" hidden="1">
      <c r="A47" t="s">
        <v>12067</v>
      </c>
      <c r="B47" t="s">
        <v>9</v>
      </c>
      <c r="C47" t="s">
        <v>214</v>
      </c>
      <c r="D47" t="s">
        <v>10</v>
      </c>
      <c r="E47" t="s">
        <v>68</v>
      </c>
      <c r="F47" t="s">
        <v>12068</v>
      </c>
      <c r="G47" t="s">
        <v>6306</v>
      </c>
      <c r="H47" t="s">
        <v>1918</v>
      </c>
      <c r="J47" t="s">
        <v>1919</v>
      </c>
      <c r="K47">
        <v>43777.638888888891</v>
      </c>
      <c r="M47" t="s">
        <v>378</v>
      </c>
      <c r="N47" t="s">
        <v>342</v>
      </c>
      <c r="O47" t="s">
        <v>347</v>
      </c>
      <c r="P47" t="s">
        <v>103</v>
      </c>
      <c r="Q47" t="s">
        <v>12069</v>
      </c>
    </row>
    <row r="48" spans="1:17" hidden="1">
      <c r="A48" t="s">
        <v>12070</v>
      </c>
      <c r="B48" t="s">
        <v>106</v>
      </c>
      <c r="C48" t="s">
        <v>214</v>
      </c>
      <c r="D48" t="s">
        <v>10</v>
      </c>
      <c r="E48" t="s">
        <v>76</v>
      </c>
      <c r="F48" t="s">
        <v>12071</v>
      </c>
      <c r="G48" t="s">
        <v>12</v>
      </c>
      <c r="H48" t="s">
        <v>1018</v>
      </c>
      <c r="J48" t="s">
        <v>224</v>
      </c>
      <c r="K48">
        <v>43777.783333333333</v>
      </c>
      <c r="M48" t="s">
        <v>531</v>
      </c>
      <c r="N48" t="s">
        <v>342</v>
      </c>
      <c r="O48" t="s">
        <v>349</v>
      </c>
      <c r="P48" t="s">
        <v>103</v>
      </c>
      <c r="Q48" t="s">
        <v>749</v>
      </c>
    </row>
    <row r="49" spans="1:17" hidden="1">
      <c r="A49" t="s">
        <v>12072</v>
      </c>
      <c r="B49" t="s">
        <v>106</v>
      </c>
      <c r="C49" t="s">
        <v>214</v>
      </c>
      <c r="D49" t="s">
        <v>10</v>
      </c>
      <c r="E49" t="s">
        <v>142</v>
      </c>
      <c r="F49" t="s">
        <v>12073</v>
      </c>
      <c r="G49" t="s">
        <v>18</v>
      </c>
      <c r="H49" t="s">
        <v>705</v>
      </c>
      <c r="J49" t="s">
        <v>40</v>
      </c>
      <c r="K49">
        <v>43778.47152777778</v>
      </c>
      <c r="M49" t="s">
        <v>360</v>
      </c>
      <c r="N49" t="s">
        <v>342</v>
      </c>
      <c r="O49" t="s">
        <v>743</v>
      </c>
      <c r="P49" t="s">
        <v>12074</v>
      </c>
      <c r="Q49" t="s">
        <v>12074</v>
      </c>
    </row>
    <row r="50" spans="1:17" hidden="1">
      <c r="A50" t="s">
        <v>12075</v>
      </c>
      <c r="B50" t="s">
        <v>106</v>
      </c>
      <c r="C50" t="s">
        <v>214</v>
      </c>
      <c r="D50" t="s">
        <v>10</v>
      </c>
      <c r="E50" t="s">
        <v>571</v>
      </c>
      <c r="F50" t="s">
        <v>12076</v>
      </c>
      <c r="G50" t="s">
        <v>12</v>
      </c>
      <c r="H50" t="s">
        <v>1018</v>
      </c>
      <c r="J50" t="s">
        <v>42</v>
      </c>
      <c r="K50">
        <v>43780.425694444442</v>
      </c>
      <c r="M50" t="s">
        <v>572</v>
      </c>
      <c r="N50" t="s">
        <v>342</v>
      </c>
      <c r="O50" t="s">
        <v>349</v>
      </c>
      <c r="P50" t="s">
        <v>103</v>
      </c>
      <c r="Q50" t="s">
        <v>749</v>
      </c>
    </row>
    <row r="51" spans="1:17" hidden="1">
      <c r="A51" t="s">
        <v>12217</v>
      </c>
      <c r="B51" t="s">
        <v>106</v>
      </c>
      <c r="C51" t="s">
        <v>214</v>
      </c>
      <c r="D51" t="s">
        <v>10</v>
      </c>
      <c r="E51" t="s">
        <v>168</v>
      </c>
      <c r="F51" t="s">
        <v>12218</v>
      </c>
      <c r="G51" t="s">
        <v>12</v>
      </c>
      <c r="H51" t="s">
        <v>179</v>
      </c>
      <c r="J51" t="s">
        <v>58</v>
      </c>
      <c r="K51">
        <v>43781.458333333336</v>
      </c>
      <c r="M51" t="s">
        <v>540</v>
      </c>
      <c r="N51" t="s">
        <v>342</v>
      </c>
      <c r="O51" t="s">
        <v>739</v>
      </c>
      <c r="P51" t="s">
        <v>12219</v>
      </c>
      <c r="Q51" t="s">
        <v>12220</v>
      </c>
    </row>
    <row r="52" spans="1:17" hidden="1">
      <c r="A52" t="s">
        <v>12081</v>
      </c>
      <c r="B52" t="s">
        <v>106</v>
      </c>
      <c r="C52" t="s">
        <v>214</v>
      </c>
      <c r="D52" t="s">
        <v>10</v>
      </c>
      <c r="E52" t="s">
        <v>12082</v>
      </c>
      <c r="F52" t="s">
        <v>12083</v>
      </c>
      <c r="G52" t="s">
        <v>102</v>
      </c>
      <c r="H52" t="s">
        <v>211</v>
      </c>
      <c r="J52" t="s">
        <v>257</v>
      </c>
      <c r="K52">
        <v>43780.474999999999</v>
      </c>
      <c r="M52" t="s">
        <v>12084</v>
      </c>
      <c r="N52" t="s">
        <v>353</v>
      </c>
      <c r="O52" t="s">
        <v>344</v>
      </c>
      <c r="P52" t="s">
        <v>103</v>
      </c>
      <c r="Q52" t="s">
        <v>12085</v>
      </c>
    </row>
    <row r="53" spans="1:17" hidden="1">
      <c r="A53" t="s">
        <v>12086</v>
      </c>
      <c r="B53" t="s">
        <v>9</v>
      </c>
      <c r="C53" t="s">
        <v>214</v>
      </c>
      <c r="D53" t="s">
        <v>10</v>
      </c>
      <c r="E53" t="s">
        <v>12087</v>
      </c>
      <c r="F53" t="s">
        <v>12088</v>
      </c>
      <c r="G53" t="s">
        <v>25</v>
      </c>
      <c r="H53" t="s">
        <v>26</v>
      </c>
      <c r="J53" t="s">
        <v>27</v>
      </c>
      <c r="K53">
        <v>43782.392361111109</v>
      </c>
      <c r="M53" t="s">
        <v>12089</v>
      </c>
      <c r="N53" t="s">
        <v>342</v>
      </c>
      <c r="O53" t="s">
        <v>347</v>
      </c>
      <c r="P53" t="s">
        <v>12090</v>
      </c>
      <c r="Q53" t="s">
        <v>12090</v>
      </c>
    </row>
    <row r="54" spans="1:17" hidden="1">
      <c r="A54" t="s">
        <v>12091</v>
      </c>
      <c r="B54" t="s">
        <v>106</v>
      </c>
      <c r="C54" t="s">
        <v>214</v>
      </c>
      <c r="D54" t="s">
        <v>10</v>
      </c>
      <c r="E54" t="s">
        <v>76</v>
      </c>
      <c r="F54" t="s">
        <v>12092</v>
      </c>
      <c r="G54" t="s">
        <v>12</v>
      </c>
      <c r="H54" t="s">
        <v>1018</v>
      </c>
      <c r="J54" t="s">
        <v>224</v>
      </c>
      <c r="K54">
        <v>43782.395833333336</v>
      </c>
      <c r="M54" t="s">
        <v>531</v>
      </c>
      <c r="N54" t="s">
        <v>342</v>
      </c>
      <c r="O54" t="s">
        <v>349</v>
      </c>
      <c r="P54" t="s">
        <v>103</v>
      </c>
      <c r="Q54" t="s">
        <v>749</v>
      </c>
    </row>
    <row r="55" spans="1:17">
      <c r="A55" t="s">
        <v>12105</v>
      </c>
      <c r="B55" t="s">
        <v>106</v>
      </c>
      <c r="C55" t="s">
        <v>214</v>
      </c>
      <c r="D55" t="s">
        <v>10</v>
      </c>
      <c r="E55" t="s">
        <v>1730</v>
      </c>
      <c r="F55" t="s">
        <v>12106</v>
      </c>
      <c r="G55" t="s">
        <v>18</v>
      </c>
      <c r="H55" t="s">
        <v>11249</v>
      </c>
      <c r="J55" t="s">
        <v>19</v>
      </c>
      <c r="K55">
        <v>43782.488194444442</v>
      </c>
      <c r="M55" t="s">
        <v>1732</v>
      </c>
      <c r="N55" t="s">
        <v>342</v>
      </c>
      <c r="O55" t="s">
        <v>349</v>
      </c>
      <c r="P55" t="s">
        <v>12107</v>
      </c>
      <c r="Q55" t="s">
        <v>12108</v>
      </c>
    </row>
    <row r="56" spans="1:17" hidden="1">
      <c r="A56" t="s">
        <v>12097</v>
      </c>
      <c r="B56" t="s">
        <v>106</v>
      </c>
      <c r="C56" t="s">
        <v>214</v>
      </c>
      <c r="D56" t="s">
        <v>10</v>
      </c>
      <c r="E56" t="s">
        <v>96</v>
      </c>
      <c r="F56" t="s">
        <v>12098</v>
      </c>
      <c r="G56" t="s">
        <v>102</v>
      </c>
      <c r="H56" t="s">
        <v>211</v>
      </c>
      <c r="J56" t="s">
        <v>257</v>
      </c>
      <c r="K56">
        <v>43782.436805555553</v>
      </c>
      <c r="M56" t="s">
        <v>393</v>
      </c>
      <c r="N56" t="s">
        <v>429</v>
      </c>
      <c r="O56" t="s">
        <v>346</v>
      </c>
      <c r="P56" t="s">
        <v>103</v>
      </c>
      <c r="Q56" t="s">
        <v>12099</v>
      </c>
    </row>
    <row r="57" spans="1:17" hidden="1">
      <c r="A57" t="s">
        <v>12100</v>
      </c>
      <c r="B57" t="s">
        <v>106</v>
      </c>
      <c r="C57" t="s">
        <v>214</v>
      </c>
      <c r="D57" t="s">
        <v>10</v>
      </c>
      <c r="E57" t="s">
        <v>76</v>
      </c>
      <c r="F57" t="s">
        <v>12101</v>
      </c>
      <c r="G57" t="s">
        <v>12</v>
      </c>
      <c r="H57" t="s">
        <v>1018</v>
      </c>
      <c r="J57" t="s">
        <v>224</v>
      </c>
      <c r="K57">
        <v>43782.438888888886</v>
      </c>
      <c r="M57" t="s">
        <v>531</v>
      </c>
      <c r="N57" t="s">
        <v>342</v>
      </c>
      <c r="O57" t="s">
        <v>349</v>
      </c>
      <c r="P57" t="s">
        <v>103</v>
      </c>
      <c r="Q57" t="s">
        <v>749</v>
      </c>
    </row>
    <row r="58" spans="1:17" hidden="1">
      <c r="A58" t="s">
        <v>12102</v>
      </c>
      <c r="B58" t="s">
        <v>106</v>
      </c>
      <c r="C58" t="s">
        <v>214</v>
      </c>
      <c r="D58" t="s">
        <v>10</v>
      </c>
      <c r="E58" t="s">
        <v>2042</v>
      </c>
      <c r="F58" t="s">
        <v>12103</v>
      </c>
      <c r="G58" t="s">
        <v>12</v>
      </c>
      <c r="H58" t="s">
        <v>2042</v>
      </c>
      <c r="J58" t="s">
        <v>56</v>
      </c>
      <c r="K58">
        <v>43782.462500000001</v>
      </c>
      <c r="M58" t="s">
        <v>2041</v>
      </c>
      <c r="N58" t="s">
        <v>342</v>
      </c>
      <c r="O58" t="s">
        <v>345</v>
      </c>
      <c r="P58" t="s">
        <v>12104</v>
      </c>
      <c r="Q58" t="s">
        <v>12104</v>
      </c>
    </row>
    <row r="59" spans="1:17">
      <c r="A59" t="s">
        <v>12405</v>
      </c>
      <c r="B59" t="s">
        <v>9</v>
      </c>
      <c r="C59" t="s">
        <v>214</v>
      </c>
      <c r="D59" t="s">
        <v>10</v>
      </c>
      <c r="E59" t="s">
        <v>147</v>
      </c>
      <c r="F59" t="s">
        <v>12406</v>
      </c>
      <c r="G59" t="s">
        <v>18</v>
      </c>
      <c r="H59" t="s">
        <v>11249</v>
      </c>
      <c r="J59" t="s">
        <v>19</v>
      </c>
      <c r="K59">
        <v>43789.694444444445</v>
      </c>
      <c r="M59" t="s">
        <v>425</v>
      </c>
      <c r="N59" t="s">
        <v>342</v>
      </c>
      <c r="O59" t="s">
        <v>740</v>
      </c>
      <c r="P59" t="s">
        <v>12407</v>
      </c>
      <c r="Q59" t="s">
        <v>12408</v>
      </c>
    </row>
    <row r="60" spans="1:17">
      <c r="A60" t="s">
        <v>12455</v>
      </c>
      <c r="B60" t="s">
        <v>15</v>
      </c>
      <c r="C60" t="s">
        <v>214</v>
      </c>
      <c r="D60" t="s">
        <v>10</v>
      </c>
      <c r="E60" t="s">
        <v>150</v>
      </c>
      <c r="F60" t="s">
        <v>12456</v>
      </c>
      <c r="G60" t="s">
        <v>18</v>
      </c>
      <c r="H60" t="s">
        <v>11249</v>
      </c>
      <c r="J60" t="s">
        <v>19</v>
      </c>
      <c r="K60">
        <v>43794.754166666666</v>
      </c>
      <c r="M60" t="s">
        <v>403</v>
      </c>
      <c r="N60" t="s">
        <v>342</v>
      </c>
      <c r="O60" t="s">
        <v>740</v>
      </c>
      <c r="P60" t="s">
        <v>12457</v>
      </c>
      <c r="Q60" t="s">
        <v>12458</v>
      </c>
    </row>
    <row r="61" spans="1:17" hidden="1">
      <c r="A61" t="s">
        <v>12113</v>
      </c>
      <c r="B61" t="s">
        <v>106</v>
      </c>
      <c r="C61" t="s">
        <v>214</v>
      </c>
      <c r="D61" t="s">
        <v>10</v>
      </c>
      <c r="E61" t="s">
        <v>79</v>
      </c>
      <c r="F61" t="s">
        <v>12114</v>
      </c>
      <c r="G61" t="s">
        <v>12</v>
      </c>
      <c r="H61" t="s">
        <v>876</v>
      </c>
      <c r="J61" t="s">
        <v>30</v>
      </c>
      <c r="K61">
        <v>43782.59375</v>
      </c>
      <c r="M61" t="s">
        <v>606</v>
      </c>
      <c r="N61" t="s">
        <v>12115</v>
      </c>
      <c r="O61" t="s">
        <v>742</v>
      </c>
      <c r="P61" t="s">
        <v>7660</v>
      </c>
      <c r="Q61" t="s">
        <v>4176</v>
      </c>
    </row>
    <row r="62" spans="1:17">
      <c r="A62" t="s">
        <v>12009</v>
      </c>
      <c r="B62" t="s">
        <v>9</v>
      </c>
      <c r="C62" t="s">
        <v>214</v>
      </c>
      <c r="D62" t="s">
        <v>10</v>
      </c>
      <c r="E62" t="s">
        <v>147</v>
      </c>
      <c r="F62" t="s">
        <v>12010</v>
      </c>
      <c r="G62" t="s">
        <v>18</v>
      </c>
      <c r="H62" t="s">
        <v>11249</v>
      </c>
      <c r="J62" t="s">
        <v>19</v>
      </c>
      <c r="K62">
        <v>43798.686111111114</v>
      </c>
      <c r="M62" t="s">
        <v>425</v>
      </c>
      <c r="N62" t="s">
        <v>342</v>
      </c>
      <c r="O62" t="s">
        <v>739</v>
      </c>
      <c r="P62" t="s">
        <v>12011</v>
      </c>
      <c r="Q62" t="s">
        <v>12012</v>
      </c>
    </row>
    <row r="63" spans="1:17" hidden="1">
      <c r="A63" t="s">
        <v>12118</v>
      </c>
      <c r="B63" t="s">
        <v>106</v>
      </c>
      <c r="C63" t="s">
        <v>214</v>
      </c>
      <c r="D63" t="s">
        <v>10</v>
      </c>
      <c r="E63" t="s">
        <v>12119</v>
      </c>
      <c r="F63" t="s">
        <v>12120</v>
      </c>
      <c r="G63" t="s">
        <v>12</v>
      </c>
      <c r="H63" t="s">
        <v>65</v>
      </c>
      <c r="J63" t="s">
        <v>386</v>
      </c>
      <c r="K63">
        <v>43782.625694444447</v>
      </c>
      <c r="M63" t="s">
        <v>12121</v>
      </c>
      <c r="N63" t="s">
        <v>342</v>
      </c>
      <c r="O63" t="s">
        <v>348</v>
      </c>
      <c r="P63" t="s">
        <v>12122</v>
      </c>
      <c r="Q63" t="s">
        <v>12123</v>
      </c>
    </row>
    <row r="64" spans="1:17" hidden="1">
      <c r="A64" t="s">
        <v>12124</v>
      </c>
      <c r="B64" t="s">
        <v>9</v>
      </c>
      <c r="C64" t="s">
        <v>214</v>
      </c>
      <c r="D64" t="s">
        <v>10</v>
      </c>
      <c r="E64" t="s">
        <v>792</v>
      </c>
      <c r="F64" t="s">
        <v>12125</v>
      </c>
      <c r="G64" t="s">
        <v>6306</v>
      </c>
      <c r="H64" t="s">
        <v>1918</v>
      </c>
      <c r="J64" t="s">
        <v>1919</v>
      </c>
      <c r="K64">
        <v>43782.643055555556</v>
      </c>
      <c r="M64" t="s">
        <v>793</v>
      </c>
      <c r="N64" t="s">
        <v>342</v>
      </c>
      <c r="O64" t="s">
        <v>347</v>
      </c>
      <c r="P64" t="s">
        <v>103</v>
      </c>
      <c r="Q64" t="s">
        <v>12126</v>
      </c>
    </row>
    <row r="65" spans="1:17">
      <c r="A65" t="s">
        <v>12175</v>
      </c>
      <c r="B65" t="s">
        <v>9</v>
      </c>
      <c r="C65" t="s">
        <v>214</v>
      </c>
      <c r="D65" t="s">
        <v>10</v>
      </c>
      <c r="E65" t="s">
        <v>1730</v>
      </c>
      <c r="F65" t="s">
        <v>12176</v>
      </c>
      <c r="G65" t="s">
        <v>18</v>
      </c>
      <c r="H65" t="s">
        <v>11249</v>
      </c>
      <c r="J65" t="s">
        <v>19</v>
      </c>
      <c r="K65">
        <v>43777.390972222223</v>
      </c>
      <c r="M65" t="s">
        <v>1732</v>
      </c>
      <c r="N65" t="s">
        <v>342</v>
      </c>
      <c r="O65" t="s">
        <v>739</v>
      </c>
      <c r="P65" t="s">
        <v>12177</v>
      </c>
      <c r="Q65" t="s">
        <v>12178</v>
      </c>
    </row>
    <row r="66" spans="1:17">
      <c r="A66" t="s">
        <v>12179</v>
      </c>
      <c r="B66" t="s">
        <v>9</v>
      </c>
      <c r="C66" t="s">
        <v>214</v>
      </c>
      <c r="D66" t="s">
        <v>10</v>
      </c>
      <c r="E66" t="s">
        <v>1730</v>
      </c>
      <c r="F66" t="s">
        <v>12180</v>
      </c>
      <c r="G66" t="s">
        <v>18</v>
      </c>
      <c r="H66" t="s">
        <v>6368</v>
      </c>
      <c r="J66" t="s">
        <v>19</v>
      </c>
      <c r="K66">
        <v>43777.406944444447</v>
      </c>
      <c r="M66" t="s">
        <v>1732</v>
      </c>
      <c r="N66" t="s">
        <v>342</v>
      </c>
      <c r="O66" t="s">
        <v>739</v>
      </c>
      <c r="P66" t="s">
        <v>12181</v>
      </c>
      <c r="Q66" t="s">
        <v>12182</v>
      </c>
    </row>
    <row r="67" spans="1:17">
      <c r="A67" t="s">
        <v>12324</v>
      </c>
      <c r="B67" t="s">
        <v>106</v>
      </c>
      <c r="C67" t="s">
        <v>214</v>
      </c>
      <c r="D67" t="s">
        <v>10</v>
      </c>
      <c r="E67" t="s">
        <v>1730</v>
      </c>
      <c r="F67" t="s">
        <v>12325</v>
      </c>
      <c r="G67" t="s">
        <v>18</v>
      </c>
      <c r="H67" t="s">
        <v>11249</v>
      </c>
      <c r="J67" t="s">
        <v>19</v>
      </c>
      <c r="K67">
        <v>43783.486111111109</v>
      </c>
      <c r="M67" t="s">
        <v>1732</v>
      </c>
      <c r="N67" t="s">
        <v>342</v>
      </c>
      <c r="O67" t="s">
        <v>739</v>
      </c>
      <c r="P67" t="s">
        <v>12326</v>
      </c>
      <c r="Q67" t="s">
        <v>12327</v>
      </c>
    </row>
    <row r="68" spans="1:17" hidden="1">
      <c r="A68" t="s">
        <v>12134</v>
      </c>
      <c r="B68" t="s">
        <v>106</v>
      </c>
      <c r="C68" t="s">
        <v>214</v>
      </c>
      <c r="D68" t="s">
        <v>10</v>
      </c>
      <c r="E68" t="s">
        <v>76</v>
      </c>
      <c r="F68" t="s">
        <v>12135</v>
      </c>
      <c r="G68" t="s">
        <v>12</v>
      </c>
      <c r="H68" t="s">
        <v>1107</v>
      </c>
      <c r="J68" t="s">
        <v>45</v>
      </c>
      <c r="K68">
        <v>43782.695138888892</v>
      </c>
      <c r="M68" t="s">
        <v>531</v>
      </c>
      <c r="N68" t="s">
        <v>342</v>
      </c>
      <c r="O68" t="s">
        <v>344</v>
      </c>
      <c r="P68" t="s">
        <v>12136</v>
      </c>
      <c r="Q68" t="s">
        <v>12137</v>
      </c>
    </row>
    <row r="69" spans="1:17" hidden="1">
      <c r="A69" t="s">
        <v>12138</v>
      </c>
      <c r="B69" t="s">
        <v>106</v>
      </c>
      <c r="C69" t="s">
        <v>214</v>
      </c>
      <c r="D69" t="s">
        <v>10</v>
      </c>
      <c r="E69" t="s">
        <v>76</v>
      </c>
      <c r="F69" t="s">
        <v>12139</v>
      </c>
      <c r="G69" t="s">
        <v>12</v>
      </c>
      <c r="H69" t="s">
        <v>1018</v>
      </c>
      <c r="J69" t="s">
        <v>224</v>
      </c>
      <c r="K69">
        <v>43782.70416666667</v>
      </c>
      <c r="M69" t="s">
        <v>531</v>
      </c>
      <c r="N69" t="s">
        <v>342</v>
      </c>
      <c r="O69" t="s">
        <v>349</v>
      </c>
      <c r="P69" t="s">
        <v>103</v>
      </c>
      <c r="Q69" t="s">
        <v>749</v>
      </c>
    </row>
    <row r="70" spans="1:17">
      <c r="A70" t="s">
        <v>12609</v>
      </c>
      <c r="B70" t="s">
        <v>9</v>
      </c>
      <c r="C70" t="s">
        <v>214</v>
      </c>
      <c r="D70" t="s">
        <v>20</v>
      </c>
      <c r="E70" t="s">
        <v>1730</v>
      </c>
      <c r="F70" t="s">
        <v>12610</v>
      </c>
      <c r="G70" t="s">
        <v>18</v>
      </c>
      <c r="H70" t="s">
        <v>6368</v>
      </c>
      <c r="J70" t="s">
        <v>19</v>
      </c>
      <c r="K70">
        <v>43777.45416666667</v>
      </c>
      <c r="M70" t="s">
        <v>1732</v>
      </c>
      <c r="N70" t="s">
        <v>342</v>
      </c>
      <c r="O70" t="s">
        <v>739</v>
      </c>
      <c r="P70" t="s">
        <v>12611</v>
      </c>
      <c r="Q70" t="s">
        <v>12612</v>
      </c>
    </row>
    <row r="71" spans="1:17" hidden="1">
      <c r="A71" t="s">
        <v>12142</v>
      </c>
      <c r="B71" t="s">
        <v>106</v>
      </c>
      <c r="C71" t="s">
        <v>214</v>
      </c>
      <c r="D71" t="s">
        <v>10</v>
      </c>
      <c r="E71" t="s">
        <v>173</v>
      </c>
      <c r="F71" t="s">
        <v>12143</v>
      </c>
      <c r="G71" t="s">
        <v>12</v>
      </c>
      <c r="H71" t="s">
        <v>2042</v>
      </c>
      <c r="J71" t="s">
        <v>56</v>
      </c>
      <c r="K71">
        <v>43776.345138888886</v>
      </c>
      <c r="M71" t="s">
        <v>375</v>
      </c>
      <c r="N71" t="s">
        <v>342</v>
      </c>
      <c r="O71" t="s">
        <v>344</v>
      </c>
      <c r="P71" t="s">
        <v>12144</v>
      </c>
      <c r="Q71" t="s">
        <v>12145</v>
      </c>
    </row>
    <row r="72" spans="1:17" hidden="1">
      <c r="A72" t="s">
        <v>12146</v>
      </c>
      <c r="B72" t="s">
        <v>106</v>
      </c>
      <c r="C72" t="s">
        <v>214</v>
      </c>
      <c r="D72" t="s">
        <v>10</v>
      </c>
      <c r="E72" t="s">
        <v>194</v>
      </c>
      <c r="F72" t="s">
        <v>12147</v>
      </c>
      <c r="G72" t="s">
        <v>12</v>
      </c>
      <c r="H72" t="s">
        <v>37</v>
      </c>
      <c r="J72" t="s">
        <v>24</v>
      </c>
      <c r="K72">
        <v>43776.40902777778</v>
      </c>
      <c r="M72" t="s">
        <v>411</v>
      </c>
      <c r="N72" t="s">
        <v>342</v>
      </c>
      <c r="O72" t="s">
        <v>349</v>
      </c>
      <c r="P72" t="s">
        <v>12148</v>
      </c>
      <c r="Q72" t="s">
        <v>12149</v>
      </c>
    </row>
    <row r="73" spans="1:17" hidden="1">
      <c r="A73" t="s">
        <v>12150</v>
      </c>
      <c r="B73" t="s">
        <v>106</v>
      </c>
      <c r="C73" t="s">
        <v>214</v>
      </c>
      <c r="D73" t="s">
        <v>10</v>
      </c>
      <c r="E73" t="s">
        <v>8531</v>
      </c>
      <c r="F73" t="s">
        <v>12151</v>
      </c>
      <c r="G73" t="s">
        <v>18</v>
      </c>
      <c r="H73" t="s">
        <v>705</v>
      </c>
      <c r="J73" t="s">
        <v>40</v>
      </c>
      <c r="K73">
        <v>43776.46597222222</v>
      </c>
      <c r="M73" t="s">
        <v>8526</v>
      </c>
      <c r="N73" t="s">
        <v>342</v>
      </c>
      <c r="O73" t="s">
        <v>344</v>
      </c>
      <c r="P73" t="s">
        <v>12152</v>
      </c>
      <c r="Q73" t="s">
        <v>12152</v>
      </c>
    </row>
    <row r="74" spans="1:17" hidden="1">
      <c r="A74" t="s">
        <v>12153</v>
      </c>
      <c r="B74" t="s">
        <v>106</v>
      </c>
      <c r="C74" t="s">
        <v>214</v>
      </c>
      <c r="D74" t="s">
        <v>10</v>
      </c>
      <c r="E74" t="s">
        <v>76</v>
      </c>
      <c r="F74" t="s">
        <v>12154</v>
      </c>
      <c r="G74" t="s">
        <v>12</v>
      </c>
      <c r="H74" t="s">
        <v>1018</v>
      </c>
      <c r="J74" t="s">
        <v>224</v>
      </c>
      <c r="K74">
        <v>43776.479166666664</v>
      </c>
      <c r="M74" t="s">
        <v>531</v>
      </c>
      <c r="N74" t="s">
        <v>342</v>
      </c>
      <c r="O74" t="s">
        <v>347</v>
      </c>
      <c r="P74" t="s">
        <v>103</v>
      </c>
      <c r="Q74" t="s">
        <v>749</v>
      </c>
    </row>
    <row r="75" spans="1:17" hidden="1">
      <c r="A75" t="s">
        <v>12155</v>
      </c>
      <c r="B75" t="s">
        <v>9</v>
      </c>
      <c r="C75" t="s">
        <v>214</v>
      </c>
      <c r="D75" t="s">
        <v>10</v>
      </c>
      <c r="E75" t="s">
        <v>1563</v>
      </c>
      <c r="F75" t="s">
        <v>12156</v>
      </c>
      <c r="G75" t="s">
        <v>18</v>
      </c>
      <c r="H75" t="s">
        <v>156</v>
      </c>
      <c r="J75" t="s">
        <v>144</v>
      </c>
      <c r="K75">
        <v>43776.604861111111</v>
      </c>
      <c r="M75" t="s">
        <v>484</v>
      </c>
      <c r="N75" t="s">
        <v>353</v>
      </c>
      <c r="O75" t="s">
        <v>349</v>
      </c>
      <c r="P75" t="s">
        <v>12052</v>
      </c>
      <c r="Q75" t="s">
        <v>2764</v>
      </c>
    </row>
    <row r="76" spans="1:17" hidden="1">
      <c r="A76" t="s">
        <v>12157</v>
      </c>
      <c r="B76" t="s">
        <v>106</v>
      </c>
      <c r="C76" t="s">
        <v>214</v>
      </c>
      <c r="D76" t="s">
        <v>10</v>
      </c>
      <c r="E76" t="s">
        <v>189</v>
      </c>
      <c r="F76" t="s">
        <v>12158</v>
      </c>
      <c r="G76" t="s">
        <v>12</v>
      </c>
      <c r="H76" t="s">
        <v>65</v>
      </c>
      <c r="J76" t="s">
        <v>386</v>
      </c>
      <c r="K76">
        <v>43776.681250000001</v>
      </c>
      <c r="M76" t="s">
        <v>624</v>
      </c>
      <c r="N76" t="s">
        <v>342</v>
      </c>
      <c r="O76" t="s">
        <v>348</v>
      </c>
      <c r="P76" t="s">
        <v>12159</v>
      </c>
      <c r="Q76" t="s">
        <v>12160</v>
      </c>
    </row>
    <row r="77" spans="1:17" hidden="1">
      <c r="A77" t="s">
        <v>12242</v>
      </c>
      <c r="B77" t="s">
        <v>106</v>
      </c>
      <c r="C77" t="s">
        <v>214</v>
      </c>
      <c r="D77" t="s">
        <v>10</v>
      </c>
      <c r="E77" t="s">
        <v>8781</v>
      </c>
      <c r="F77" t="s">
        <v>12243</v>
      </c>
      <c r="G77" t="s">
        <v>12</v>
      </c>
      <c r="H77" t="s">
        <v>205</v>
      </c>
      <c r="J77" t="s">
        <v>16</v>
      </c>
      <c r="K77">
        <v>43781.747916666667</v>
      </c>
      <c r="M77" t="s">
        <v>8783</v>
      </c>
      <c r="N77" t="s">
        <v>342</v>
      </c>
      <c r="O77" t="s">
        <v>348</v>
      </c>
      <c r="P77" t="s">
        <v>12244</v>
      </c>
      <c r="Q77" t="s">
        <v>12245</v>
      </c>
    </row>
    <row r="78" spans="1:17">
      <c r="A78" t="s">
        <v>12641</v>
      </c>
      <c r="B78" t="s">
        <v>106</v>
      </c>
      <c r="C78" t="s">
        <v>214</v>
      </c>
      <c r="D78" t="s">
        <v>20</v>
      </c>
      <c r="E78" t="s">
        <v>12642</v>
      </c>
      <c r="F78" t="s">
        <v>12643</v>
      </c>
      <c r="G78" t="s">
        <v>18</v>
      </c>
      <c r="H78" t="s">
        <v>11249</v>
      </c>
      <c r="J78" t="s">
        <v>19</v>
      </c>
      <c r="K78">
        <v>43782.749305555553</v>
      </c>
      <c r="M78" t="s">
        <v>608</v>
      </c>
      <c r="N78" t="s">
        <v>342</v>
      </c>
      <c r="O78" t="s">
        <v>739</v>
      </c>
      <c r="P78" t="s">
        <v>12644</v>
      </c>
      <c r="Q78" t="s">
        <v>12645</v>
      </c>
    </row>
    <row r="79" spans="1:17" hidden="1">
      <c r="A79" t="s">
        <v>12167</v>
      </c>
      <c r="B79" t="s">
        <v>106</v>
      </c>
      <c r="C79" t="s">
        <v>214</v>
      </c>
      <c r="D79" t="s">
        <v>10</v>
      </c>
      <c r="E79" t="s">
        <v>150</v>
      </c>
      <c r="F79" t="s">
        <v>12168</v>
      </c>
      <c r="G79" t="s">
        <v>102</v>
      </c>
      <c r="H79" t="s">
        <v>735</v>
      </c>
      <c r="J79" t="s">
        <v>206</v>
      </c>
      <c r="K79">
        <v>43776.731944444444</v>
      </c>
      <c r="M79" t="s">
        <v>403</v>
      </c>
      <c r="N79" t="s">
        <v>342</v>
      </c>
      <c r="O79" t="s">
        <v>347</v>
      </c>
      <c r="P79" t="s">
        <v>12169</v>
      </c>
      <c r="Q79" t="s">
        <v>12170</v>
      </c>
    </row>
    <row r="80" spans="1:17">
      <c r="A80" t="s">
        <v>12332</v>
      </c>
      <c r="B80" t="s">
        <v>15</v>
      </c>
      <c r="C80" t="s">
        <v>214</v>
      </c>
      <c r="D80" t="s">
        <v>10</v>
      </c>
      <c r="E80" t="s">
        <v>894</v>
      </c>
      <c r="F80" t="s">
        <v>12333</v>
      </c>
      <c r="G80" t="s">
        <v>12</v>
      </c>
      <c r="H80" t="s">
        <v>876</v>
      </c>
      <c r="J80" t="s">
        <v>19</v>
      </c>
      <c r="K80">
        <v>43788.375</v>
      </c>
      <c r="M80" t="s">
        <v>896</v>
      </c>
      <c r="N80" t="s">
        <v>342</v>
      </c>
      <c r="O80" t="s">
        <v>743</v>
      </c>
      <c r="P80" t="s">
        <v>348</v>
      </c>
      <c r="Q80" t="s">
        <v>749</v>
      </c>
    </row>
    <row r="81" spans="1:17">
      <c r="A81" t="s">
        <v>11966</v>
      </c>
      <c r="B81" t="s">
        <v>15</v>
      </c>
      <c r="C81" t="s">
        <v>214</v>
      </c>
      <c r="D81" t="s">
        <v>10</v>
      </c>
      <c r="E81" t="s">
        <v>894</v>
      </c>
      <c r="F81" t="s">
        <v>11967</v>
      </c>
      <c r="G81" t="s">
        <v>18</v>
      </c>
      <c r="H81" t="s">
        <v>11249</v>
      </c>
      <c r="J81" t="s">
        <v>19</v>
      </c>
      <c r="K81">
        <v>43797.455555555556</v>
      </c>
      <c r="M81" t="s">
        <v>896</v>
      </c>
      <c r="N81" t="s">
        <v>342</v>
      </c>
      <c r="O81" t="s">
        <v>343</v>
      </c>
      <c r="P81" t="s">
        <v>103</v>
      </c>
      <c r="Q81" t="s">
        <v>749</v>
      </c>
    </row>
    <row r="82" spans="1:17">
      <c r="A82" t="s">
        <v>12116</v>
      </c>
      <c r="B82" t="s">
        <v>15</v>
      </c>
      <c r="C82" t="s">
        <v>214</v>
      </c>
      <c r="D82" t="s">
        <v>10</v>
      </c>
      <c r="E82" t="s">
        <v>150</v>
      </c>
      <c r="F82" t="s">
        <v>12117</v>
      </c>
      <c r="G82" t="s">
        <v>18</v>
      </c>
      <c r="H82" t="s">
        <v>11249</v>
      </c>
      <c r="J82" t="s">
        <v>19</v>
      </c>
      <c r="K82">
        <v>43782.611805555556</v>
      </c>
      <c r="M82" t="s">
        <v>403</v>
      </c>
      <c r="N82" t="s">
        <v>342</v>
      </c>
      <c r="O82" t="s">
        <v>343</v>
      </c>
      <c r="P82" t="s">
        <v>103</v>
      </c>
      <c r="Q82" t="s">
        <v>749</v>
      </c>
    </row>
    <row r="83" spans="1:17" hidden="1">
      <c r="A83" t="s">
        <v>12543</v>
      </c>
      <c r="B83" t="s">
        <v>9</v>
      </c>
      <c r="C83" t="s">
        <v>214</v>
      </c>
      <c r="D83" t="s">
        <v>20</v>
      </c>
      <c r="E83" t="s">
        <v>8531</v>
      </c>
      <c r="F83" t="s">
        <v>12544</v>
      </c>
      <c r="G83" t="s">
        <v>6306</v>
      </c>
      <c r="H83" t="s">
        <v>8924</v>
      </c>
      <c r="J83" t="s">
        <v>8525</v>
      </c>
      <c r="K83">
        <v>43774.456250000003</v>
      </c>
      <c r="M83" t="s">
        <v>8526</v>
      </c>
      <c r="N83" t="s">
        <v>342</v>
      </c>
      <c r="O83" t="s">
        <v>740</v>
      </c>
      <c r="P83" t="s">
        <v>103</v>
      </c>
      <c r="Q83" t="s">
        <v>12545</v>
      </c>
    </row>
    <row r="84" spans="1:17" hidden="1">
      <c r="A84" t="s">
        <v>12747</v>
      </c>
      <c r="B84" t="s">
        <v>106</v>
      </c>
      <c r="C84" t="s">
        <v>214</v>
      </c>
      <c r="D84" t="s">
        <v>20</v>
      </c>
      <c r="E84" t="s">
        <v>12748</v>
      </c>
      <c r="F84" t="s">
        <v>12749</v>
      </c>
      <c r="G84" t="s">
        <v>6306</v>
      </c>
      <c r="H84" t="s">
        <v>8924</v>
      </c>
      <c r="J84" t="s">
        <v>8525</v>
      </c>
      <c r="K84">
        <v>43788.436111111114</v>
      </c>
      <c r="M84" t="s">
        <v>683</v>
      </c>
      <c r="N84" t="s">
        <v>342</v>
      </c>
      <c r="O84" t="s">
        <v>740</v>
      </c>
      <c r="P84" t="s">
        <v>103</v>
      </c>
      <c r="Q84" t="s">
        <v>12750</v>
      </c>
    </row>
    <row r="85" spans="1:17" hidden="1">
      <c r="A85" t="s">
        <v>12077</v>
      </c>
      <c r="B85" t="s">
        <v>106</v>
      </c>
      <c r="C85" t="s">
        <v>214</v>
      </c>
      <c r="D85" t="s">
        <v>10</v>
      </c>
      <c r="E85" t="s">
        <v>334</v>
      </c>
      <c r="F85" t="s">
        <v>12078</v>
      </c>
      <c r="G85" t="s">
        <v>12</v>
      </c>
      <c r="H85" t="s">
        <v>179</v>
      </c>
      <c r="J85" t="s">
        <v>58</v>
      </c>
      <c r="K85">
        <v>43780.43472222222</v>
      </c>
      <c r="M85" t="s">
        <v>383</v>
      </c>
      <c r="N85" t="s">
        <v>342</v>
      </c>
      <c r="O85" t="s">
        <v>739</v>
      </c>
      <c r="P85" t="s">
        <v>12079</v>
      </c>
      <c r="Q85" t="s">
        <v>12080</v>
      </c>
    </row>
    <row r="86" spans="1:17" hidden="1">
      <c r="A86" t="s">
        <v>12194</v>
      </c>
      <c r="B86" t="s">
        <v>106</v>
      </c>
      <c r="C86" t="s">
        <v>214</v>
      </c>
      <c r="D86" t="s">
        <v>10</v>
      </c>
      <c r="E86" t="s">
        <v>648</v>
      </c>
      <c r="F86" t="s">
        <v>12195</v>
      </c>
      <c r="G86" t="s">
        <v>12</v>
      </c>
      <c r="H86" t="s">
        <v>2042</v>
      </c>
      <c r="J86" t="s">
        <v>56</v>
      </c>
      <c r="K86">
        <v>43777.454861111109</v>
      </c>
      <c r="M86" t="s">
        <v>649</v>
      </c>
      <c r="N86" t="s">
        <v>342</v>
      </c>
      <c r="O86" t="s">
        <v>344</v>
      </c>
      <c r="P86" t="s">
        <v>12196</v>
      </c>
      <c r="Q86" t="s">
        <v>12196</v>
      </c>
    </row>
    <row r="87" spans="1:17" hidden="1">
      <c r="A87" t="s">
        <v>12197</v>
      </c>
      <c r="B87" t="s">
        <v>106</v>
      </c>
      <c r="C87" t="s">
        <v>214</v>
      </c>
      <c r="D87" t="s">
        <v>10</v>
      </c>
      <c r="E87" t="s">
        <v>648</v>
      </c>
      <c r="F87" t="s">
        <v>12198</v>
      </c>
      <c r="G87" t="s">
        <v>12</v>
      </c>
      <c r="H87" t="s">
        <v>157</v>
      </c>
      <c r="J87" t="s">
        <v>87</v>
      </c>
      <c r="K87">
        <v>43777.463888888888</v>
      </c>
      <c r="M87" t="s">
        <v>649</v>
      </c>
      <c r="N87" t="s">
        <v>342</v>
      </c>
      <c r="O87" t="s">
        <v>348</v>
      </c>
      <c r="P87" t="s">
        <v>12199</v>
      </c>
      <c r="Q87" t="s">
        <v>12200</v>
      </c>
    </row>
    <row r="88" spans="1:17" hidden="1">
      <c r="A88" t="s">
        <v>12465</v>
      </c>
      <c r="B88" t="s">
        <v>106</v>
      </c>
      <c r="C88" t="s">
        <v>214</v>
      </c>
      <c r="D88" t="s">
        <v>10</v>
      </c>
      <c r="E88" t="s">
        <v>96</v>
      </c>
      <c r="F88" t="s">
        <v>12466</v>
      </c>
      <c r="G88" t="s">
        <v>12</v>
      </c>
      <c r="H88" t="s">
        <v>205</v>
      </c>
      <c r="J88" t="s">
        <v>16</v>
      </c>
      <c r="K88">
        <v>43770.412499999999</v>
      </c>
      <c r="M88" t="s">
        <v>393</v>
      </c>
      <c r="N88" t="s">
        <v>342</v>
      </c>
      <c r="O88" t="s">
        <v>348</v>
      </c>
      <c r="P88" t="s">
        <v>12467</v>
      </c>
      <c r="Q88" t="s">
        <v>12468</v>
      </c>
    </row>
    <row r="89" spans="1:17" hidden="1">
      <c r="A89" t="s">
        <v>12594</v>
      </c>
      <c r="B89" t="s">
        <v>106</v>
      </c>
      <c r="C89" t="s">
        <v>214</v>
      </c>
      <c r="D89" t="s">
        <v>20</v>
      </c>
      <c r="E89" t="s">
        <v>162</v>
      </c>
      <c r="F89" t="s">
        <v>12595</v>
      </c>
      <c r="G89" t="s">
        <v>12</v>
      </c>
      <c r="H89" t="s">
        <v>205</v>
      </c>
      <c r="J89" t="s">
        <v>16</v>
      </c>
      <c r="K89">
        <v>43775.640972222223</v>
      </c>
      <c r="M89" t="s">
        <v>428</v>
      </c>
      <c r="N89" t="s">
        <v>342</v>
      </c>
      <c r="O89" t="s">
        <v>348</v>
      </c>
      <c r="P89" t="s">
        <v>12596</v>
      </c>
      <c r="Q89" t="s">
        <v>12597</v>
      </c>
    </row>
    <row r="90" spans="1:17" hidden="1">
      <c r="A90" t="s">
        <v>12207</v>
      </c>
      <c r="B90" t="s">
        <v>9</v>
      </c>
      <c r="C90" t="s">
        <v>214</v>
      </c>
      <c r="D90" t="s">
        <v>10</v>
      </c>
      <c r="E90" t="s">
        <v>667</v>
      </c>
      <c r="F90" t="s">
        <v>12208</v>
      </c>
      <c r="G90" t="s">
        <v>6306</v>
      </c>
      <c r="H90" t="s">
        <v>8924</v>
      </c>
      <c r="J90" t="s">
        <v>8525</v>
      </c>
      <c r="K90">
        <v>43780.728472222225</v>
      </c>
      <c r="M90" t="s">
        <v>668</v>
      </c>
      <c r="N90" t="s">
        <v>342</v>
      </c>
      <c r="O90" t="s">
        <v>10880</v>
      </c>
      <c r="P90" t="s">
        <v>103</v>
      </c>
      <c r="Q90" t="s">
        <v>12209</v>
      </c>
    </row>
    <row r="91" spans="1:17" hidden="1">
      <c r="A91" t="s">
        <v>12210</v>
      </c>
      <c r="B91" t="s">
        <v>106</v>
      </c>
      <c r="C91" t="s">
        <v>214</v>
      </c>
      <c r="D91" t="s">
        <v>10</v>
      </c>
      <c r="E91" t="s">
        <v>2183</v>
      </c>
      <c r="F91" t="s">
        <v>12211</v>
      </c>
      <c r="G91" t="s">
        <v>12</v>
      </c>
      <c r="H91" t="s">
        <v>876</v>
      </c>
      <c r="J91" t="s">
        <v>53</v>
      </c>
      <c r="K91">
        <v>43781.402083333334</v>
      </c>
      <c r="M91" t="s">
        <v>2181</v>
      </c>
      <c r="N91" t="s">
        <v>342</v>
      </c>
      <c r="O91" t="s">
        <v>348</v>
      </c>
      <c r="P91" t="s">
        <v>12212</v>
      </c>
      <c r="Q91" t="s">
        <v>1671</v>
      </c>
    </row>
    <row r="92" spans="1:17" hidden="1">
      <c r="A92" t="s">
        <v>11934</v>
      </c>
      <c r="B92" t="s">
        <v>106</v>
      </c>
      <c r="C92" t="s">
        <v>214</v>
      </c>
      <c r="D92" t="s">
        <v>17</v>
      </c>
      <c r="E92" t="s">
        <v>31</v>
      </c>
      <c r="F92" t="s">
        <v>11935</v>
      </c>
      <c r="G92" t="s">
        <v>22</v>
      </c>
      <c r="H92" t="s">
        <v>50</v>
      </c>
      <c r="J92" t="s">
        <v>24</v>
      </c>
      <c r="K92">
        <v>43789.452777777777</v>
      </c>
      <c r="M92" t="s">
        <v>376</v>
      </c>
      <c r="N92" t="s">
        <v>342</v>
      </c>
      <c r="O92" t="s">
        <v>2767</v>
      </c>
      <c r="P92" t="s">
        <v>103</v>
      </c>
      <c r="Q92" t="s">
        <v>11936</v>
      </c>
    </row>
    <row r="93" spans="1:17" hidden="1">
      <c r="A93" t="s">
        <v>11968</v>
      </c>
      <c r="B93" t="s">
        <v>9</v>
      </c>
      <c r="C93" t="s">
        <v>214</v>
      </c>
      <c r="D93" t="s">
        <v>10</v>
      </c>
      <c r="E93" t="s">
        <v>160</v>
      </c>
      <c r="F93" t="s">
        <v>11969</v>
      </c>
      <c r="G93" t="s">
        <v>12</v>
      </c>
      <c r="H93" t="s">
        <v>876</v>
      </c>
      <c r="J93" t="s">
        <v>30</v>
      </c>
      <c r="K93">
        <v>43797.48333333333</v>
      </c>
      <c r="M93" t="s">
        <v>615</v>
      </c>
      <c r="N93" t="s">
        <v>342</v>
      </c>
      <c r="O93" t="s">
        <v>740</v>
      </c>
      <c r="P93" t="s">
        <v>6334</v>
      </c>
      <c r="Q93" t="s">
        <v>1671</v>
      </c>
    </row>
    <row r="94" spans="1:17" hidden="1">
      <c r="A94" t="s">
        <v>12221</v>
      </c>
      <c r="B94" t="s">
        <v>106</v>
      </c>
      <c r="C94" t="s">
        <v>214</v>
      </c>
      <c r="D94" t="s">
        <v>10</v>
      </c>
      <c r="E94" t="s">
        <v>4650</v>
      </c>
      <c r="F94" t="s">
        <v>12222</v>
      </c>
      <c r="G94" t="s">
        <v>18</v>
      </c>
      <c r="H94" t="s">
        <v>116</v>
      </c>
      <c r="J94" t="s">
        <v>117</v>
      </c>
      <c r="K94">
        <v>43781.479166666664</v>
      </c>
      <c r="M94" t="s">
        <v>545</v>
      </c>
      <c r="N94" t="s">
        <v>342</v>
      </c>
      <c r="O94" t="s">
        <v>346</v>
      </c>
      <c r="P94" t="s">
        <v>103</v>
      </c>
      <c r="Q94" t="s">
        <v>12223</v>
      </c>
    </row>
    <row r="95" spans="1:17" hidden="1">
      <c r="A95" t="s">
        <v>12224</v>
      </c>
      <c r="B95" t="s">
        <v>106</v>
      </c>
      <c r="C95" t="s">
        <v>214</v>
      </c>
      <c r="D95" t="s">
        <v>10</v>
      </c>
      <c r="E95" t="s">
        <v>173</v>
      </c>
      <c r="F95" t="s">
        <v>12225</v>
      </c>
      <c r="G95" t="s">
        <v>12</v>
      </c>
      <c r="H95" t="s">
        <v>1107</v>
      </c>
      <c r="J95" t="s">
        <v>45</v>
      </c>
      <c r="K95">
        <v>43781.54791666667</v>
      </c>
      <c r="M95" t="s">
        <v>375</v>
      </c>
      <c r="N95" t="s">
        <v>342</v>
      </c>
      <c r="O95" t="s">
        <v>344</v>
      </c>
      <c r="P95" t="s">
        <v>12226</v>
      </c>
      <c r="Q95" t="s">
        <v>10749</v>
      </c>
    </row>
    <row r="96" spans="1:17" hidden="1">
      <c r="A96" t="s">
        <v>11974</v>
      </c>
      <c r="B96" t="s">
        <v>15</v>
      </c>
      <c r="C96" t="s">
        <v>214</v>
      </c>
      <c r="D96" t="s">
        <v>10</v>
      </c>
      <c r="E96" t="s">
        <v>331</v>
      </c>
      <c r="F96" t="s">
        <v>11975</v>
      </c>
      <c r="G96" t="s">
        <v>12</v>
      </c>
      <c r="H96" t="s">
        <v>179</v>
      </c>
      <c r="J96" t="s">
        <v>58</v>
      </c>
      <c r="K96">
        <v>43797.813888888886</v>
      </c>
      <c r="M96" t="s">
        <v>430</v>
      </c>
      <c r="N96" t="s">
        <v>342</v>
      </c>
      <c r="O96" t="s">
        <v>740</v>
      </c>
      <c r="P96" t="s">
        <v>11976</v>
      </c>
      <c r="Q96" t="s">
        <v>11977</v>
      </c>
    </row>
    <row r="97" spans="1:17" hidden="1">
      <c r="A97" t="s">
        <v>12276</v>
      </c>
      <c r="B97" t="s">
        <v>106</v>
      </c>
      <c r="C97" t="s">
        <v>214</v>
      </c>
      <c r="D97" t="s">
        <v>10</v>
      </c>
      <c r="E97" t="s">
        <v>96</v>
      </c>
      <c r="F97" t="s">
        <v>12277</v>
      </c>
      <c r="G97" t="s">
        <v>12</v>
      </c>
      <c r="H97" t="s">
        <v>205</v>
      </c>
      <c r="J97" t="s">
        <v>16</v>
      </c>
      <c r="K97">
        <v>43788.605555555558</v>
      </c>
      <c r="M97" t="s">
        <v>393</v>
      </c>
      <c r="N97" t="s">
        <v>342</v>
      </c>
      <c r="O97" t="s">
        <v>347</v>
      </c>
      <c r="P97" t="s">
        <v>12278</v>
      </c>
      <c r="Q97" t="s">
        <v>12279</v>
      </c>
    </row>
    <row r="98" spans="1:17" hidden="1">
      <c r="A98" t="s">
        <v>11943</v>
      </c>
      <c r="B98" t="s">
        <v>9</v>
      </c>
      <c r="C98" t="s">
        <v>214</v>
      </c>
      <c r="D98" t="s">
        <v>17</v>
      </c>
      <c r="E98" t="s">
        <v>259</v>
      </c>
      <c r="F98" t="s">
        <v>11944</v>
      </c>
      <c r="G98" t="s">
        <v>12</v>
      </c>
      <c r="H98" t="s">
        <v>205</v>
      </c>
      <c r="J98" t="s">
        <v>16</v>
      </c>
      <c r="K98">
        <v>43798.381249999999</v>
      </c>
      <c r="M98" t="s">
        <v>683</v>
      </c>
      <c r="N98" t="s">
        <v>342</v>
      </c>
      <c r="O98" t="s">
        <v>349</v>
      </c>
      <c r="P98" t="s">
        <v>11945</v>
      </c>
      <c r="Q98" t="s">
        <v>11946</v>
      </c>
    </row>
    <row r="99" spans="1:17" hidden="1">
      <c r="A99" t="s">
        <v>11947</v>
      </c>
      <c r="B99" t="s">
        <v>9</v>
      </c>
      <c r="C99" t="s">
        <v>214</v>
      </c>
      <c r="D99" t="s">
        <v>17</v>
      </c>
      <c r="E99" t="s">
        <v>222</v>
      </c>
      <c r="F99" t="s">
        <v>11948</v>
      </c>
      <c r="G99" t="s">
        <v>12</v>
      </c>
      <c r="H99" t="s">
        <v>37</v>
      </c>
      <c r="J99" t="s">
        <v>16</v>
      </c>
      <c r="K99">
        <v>43798.388194444444</v>
      </c>
      <c r="M99" t="s">
        <v>551</v>
      </c>
      <c r="N99" t="s">
        <v>342</v>
      </c>
      <c r="O99" t="s">
        <v>349</v>
      </c>
      <c r="P99" t="s">
        <v>11949</v>
      </c>
      <c r="Q99" t="s">
        <v>11950</v>
      </c>
    </row>
    <row r="100" spans="1:17" hidden="1">
      <c r="A100" t="s">
        <v>12283</v>
      </c>
      <c r="B100" t="s">
        <v>106</v>
      </c>
      <c r="C100" t="s">
        <v>214</v>
      </c>
      <c r="D100" t="s">
        <v>10</v>
      </c>
      <c r="E100" t="s">
        <v>191</v>
      </c>
      <c r="F100" t="s">
        <v>12284</v>
      </c>
      <c r="G100" t="s">
        <v>12</v>
      </c>
      <c r="H100" t="s">
        <v>205</v>
      </c>
      <c r="J100" t="s">
        <v>16</v>
      </c>
      <c r="K100">
        <v>43788.661805555559</v>
      </c>
      <c r="M100" t="s">
        <v>435</v>
      </c>
      <c r="N100" t="s">
        <v>342</v>
      </c>
      <c r="O100" t="s">
        <v>349</v>
      </c>
      <c r="P100" t="s">
        <v>103</v>
      </c>
      <c r="Q100" t="s">
        <v>12285</v>
      </c>
    </row>
    <row r="101" spans="1:17" hidden="1">
      <c r="A101" t="s">
        <v>12246</v>
      </c>
      <c r="B101" t="s">
        <v>106</v>
      </c>
      <c r="C101" t="s">
        <v>214</v>
      </c>
      <c r="D101" t="s">
        <v>10</v>
      </c>
      <c r="E101" t="s">
        <v>12247</v>
      </c>
      <c r="F101" t="s">
        <v>12248</v>
      </c>
      <c r="G101" t="s">
        <v>18</v>
      </c>
      <c r="H101" t="s">
        <v>156</v>
      </c>
      <c r="J101" t="s">
        <v>144</v>
      </c>
      <c r="K101">
        <v>43784.45208333333</v>
      </c>
      <c r="M101" t="s">
        <v>12249</v>
      </c>
      <c r="N101" t="s">
        <v>353</v>
      </c>
      <c r="O101" t="s">
        <v>354</v>
      </c>
      <c r="P101" t="s">
        <v>12250</v>
      </c>
      <c r="Q101" t="s">
        <v>12251</v>
      </c>
    </row>
    <row r="102" spans="1:17" hidden="1">
      <c r="A102" t="s">
        <v>12023</v>
      </c>
      <c r="B102" t="s">
        <v>15</v>
      </c>
      <c r="C102" t="s">
        <v>214</v>
      </c>
      <c r="D102" t="s">
        <v>10</v>
      </c>
      <c r="E102" t="s">
        <v>12024</v>
      </c>
      <c r="F102" t="s">
        <v>12025</v>
      </c>
      <c r="G102" t="s">
        <v>12</v>
      </c>
      <c r="H102" t="s">
        <v>179</v>
      </c>
      <c r="J102" t="s">
        <v>58</v>
      </c>
      <c r="K102">
        <v>43796.556250000001</v>
      </c>
      <c r="M102" t="s">
        <v>383</v>
      </c>
      <c r="N102" t="s">
        <v>342</v>
      </c>
      <c r="O102" t="s">
        <v>740</v>
      </c>
      <c r="P102" t="s">
        <v>12026</v>
      </c>
      <c r="Q102" t="s">
        <v>11977</v>
      </c>
    </row>
    <row r="103" spans="1:17" hidden="1">
      <c r="A103" t="s">
        <v>12256</v>
      </c>
      <c r="B103" t="s">
        <v>106</v>
      </c>
      <c r="C103" t="s">
        <v>214</v>
      </c>
      <c r="D103" t="s">
        <v>10</v>
      </c>
      <c r="E103" t="s">
        <v>76</v>
      </c>
      <c r="F103" t="s">
        <v>12257</v>
      </c>
      <c r="G103" t="s">
        <v>12</v>
      </c>
      <c r="H103" t="s">
        <v>1018</v>
      </c>
      <c r="J103" t="s">
        <v>224</v>
      </c>
      <c r="K103">
        <v>43784.575694444444</v>
      </c>
      <c r="M103" t="s">
        <v>531</v>
      </c>
      <c r="N103" t="s">
        <v>342</v>
      </c>
      <c r="O103" t="s">
        <v>349</v>
      </c>
      <c r="P103" t="s">
        <v>103</v>
      </c>
      <c r="Q103" t="s">
        <v>749</v>
      </c>
    </row>
    <row r="104" spans="1:17" hidden="1">
      <c r="A104" t="s">
        <v>12258</v>
      </c>
      <c r="B104" t="s">
        <v>15</v>
      </c>
      <c r="C104" t="s">
        <v>214</v>
      </c>
      <c r="D104" t="s">
        <v>10</v>
      </c>
      <c r="E104" t="s">
        <v>217</v>
      </c>
      <c r="F104" t="s">
        <v>12259</v>
      </c>
      <c r="G104" t="s">
        <v>6306</v>
      </c>
      <c r="H104" t="s">
        <v>1918</v>
      </c>
      <c r="J104" t="s">
        <v>1919</v>
      </c>
      <c r="K104">
        <v>43784.590277777781</v>
      </c>
      <c r="M104" t="s">
        <v>414</v>
      </c>
      <c r="N104" t="s">
        <v>342</v>
      </c>
      <c r="O104" t="s">
        <v>347</v>
      </c>
      <c r="P104" t="s">
        <v>103</v>
      </c>
      <c r="Q104" t="s">
        <v>103</v>
      </c>
    </row>
    <row r="105" spans="1:17" hidden="1">
      <c r="A105" t="s">
        <v>12260</v>
      </c>
      <c r="B105" t="s">
        <v>106</v>
      </c>
      <c r="C105" t="s">
        <v>214</v>
      </c>
      <c r="D105" t="s">
        <v>10</v>
      </c>
      <c r="E105" t="s">
        <v>21</v>
      </c>
      <c r="F105" t="s">
        <v>12261</v>
      </c>
      <c r="G105" t="s">
        <v>12</v>
      </c>
      <c r="H105" t="s">
        <v>178</v>
      </c>
      <c r="J105" t="s">
        <v>180</v>
      </c>
      <c r="K105">
        <v>43784.591666666667</v>
      </c>
      <c r="M105" t="s">
        <v>612</v>
      </c>
      <c r="N105" t="s">
        <v>342</v>
      </c>
      <c r="O105" t="s">
        <v>348</v>
      </c>
      <c r="P105" t="s">
        <v>12262</v>
      </c>
      <c r="Q105" t="s">
        <v>12263</v>
      </c>
    </row>
    <row r="106" spans="1:17" hidden="1">
      <c r="A106" t="s">
        <v>12264</v>
      </c>
      <c r="B106" t="s">
        <v>9</v>
      </c>
      <c r="C106" t="s">
        <v>214</v>
      </c>
      <c r="D106" t="s">
        <v>10</v>
      </c>
      <c r="E106" t="s">
        <v>289</v>
      </c>
      <c r="F106" t="s">
        <v>12265</v>
      </c>
      <c r="G106" t="s">
        <v>18</v>
      </c>
      <c r="H106" t="s">
        <v>39</v>
      </c>
      <c r="J106" t="s">
        <v>11953</v>
      </c>
      <c r="K106">
        <v>43784.602777777778</v>
      </c>
      <c r="M106" t="s">
        <v>11959</v>
      </c>
      <c r="N106" t="s">
        <v>355</v>
      </c>
      <c r="O106" t="s">
        <v>346</v>
      </c>
      <c r="P106" t="s">
        <v>103</v>
      </c>
      <c r="Q106" t="s">
        <v>12266</v>
      </c>
    </row>
    <row r="107" spans="1:17" hidden="1">
      <c r="A107" t="s">
        <v>12171</v>
      </c>
      <c r="B107" t="s">
        <v>106</v>
      </c>
      <c r="C107" t="s">
        <v>214</v>
      </c>
      <c r="D107" t="s">
        <v>10</v>
      </c>
      <c r="E107" t="s">
        <v>9337</v>
      </c>
      <c r="F107" t="s">
        <v>12172</v>
      </c>
      <c r="G107" t="s">
        <v>12</v>
      </c>
      <c r="H107" t="s">
        <v>1107</v>
      </c>
      <c r="J107" t="s">
        <v>45</v>
      </c>
      <c r="K107">
        <v>43776.740972222222</v>
      </c>
      <c r="M107" t="s">
        <v>9339</v>
      </c>
      <c r="N107" t="s">
        <v>342</v>
      </c>
      <c r="O107" t="s">
        <v>740</v>
      </c>
      <c r="P107" t="s">
        <v>12173</v>
      </c>
      <c r="Q107" t="s">
        <v>12174</v>
      </c>
    </row>
    <row r="108" spans="1:17" hidden="1">
      <c r="A108" t="s">
        <v>12272</v>
      </c>
      <c r="B108" t="s">
        <v>106</v>
      </c>
      <c r="C108" t="s">
        <v>214</v>
      </c>
      <c r="D108" t="s">
        <v>10</v>
      </c>
      <c r="E108" t="s">
        <v>641</v>
      </c>
      <c r="F108" t="s">
        <v>12273</v>
      </c>
      <c r="G108" t="s">
        <v>18</v>
      </c>
      <c r="H108" t="s">
        <v>705</v>
      </c>
      <c r="J108" t="s">
        <v>40</v>
      </c>
      <c r="K108">
        <v>43785.441666666666</v>
      </c>
      <c r="M108" t="s">
        <v>675</v>
      </c>
      <c r="N108" t="s">
        <v>342</v>
      </c>
      <c r="O108" t="s">
        <v>345</v>
      </c>
      <c r="P108" t="s">
        <v>12274</v>
      </c>
      <c r="Q108" t="s">
        <v>12275</v>
      </c>
    </row>
    <row r="109" spans="1:17" hidden="1">
      <c r="A109" t="s">
        <v>12486</v>
      </c>
      <c r="B109" t="s">
        <v>106</v>
      </c>
      <c r="C109" t="s">
        <v>214</v>
      </c>
      <c r="D109" t="s">
        <v>10</v>
      </c>
      <c r="E109" t="s">
        <v>191</v>
      </c>
      <c r="F109" t="s">
        <v>12487</v>
      </c>
      <c r="G109" t="s">
        <v>12</v>
      </c>
      <c r="H109" t="s">
        <v>205</v>
      </c>
      <c r="J109" t="s">
        <v>16</v>
      </c>
      <c r="K109">
        <v>43770.737500000003</v>
      </c>
      <c r="M109" t="s">
        <v>435</v>
      </c>
      <c r="N109" t="s">
        <v>342</v>
      </c>
      <c r="O109" t="s">
        <v>349</v>
      </c>
      <c r="P109" t="s">
        <v>12488</v>
      </c>
      <c r="Q109" t="s">
        <v>12488</v>
      </c>
    </row>
    <row r="110" spans="1:17" hidden="1">
      <c r="A110" t="s">
        <v>12280</v>
      </c>
      <c r="B110" t="s">
        <v>9</v>
      </c>
      <c r="C110" t="s">
        <v>214</v>
      </c>
      <c r="D110" t="s">
        <v>10</v>
      </c>
      <c r="E110" t="s">
        <v>128</v>
      </c>
      <c r="F110" t="s">
        <v>12281</v>
      </c>
      <c r="G110" t="s">
        <v>6306</v>
      </c>
      <c r="H110" t="s">
        <v>1918</v>
      </c>
      <c r="J110" t="s">
        <v>1919</v>
      </c>
      <c r="K110">
        <v>43788.611111111109</v>
      </c>
      <c r="M110" t="s">
        <v>526</v>
      </c>
      <c r="N110" t="s">
        <v>342</v>
      </c>
      <c r="O110" t="s">
        <v>347</v>
      </c>
      <c r="P110" t="s">
        <v>103</v>
      </c>
      <c r="Q110" t="s">
        <v>12282</v>
      </c>
    </row>
    <row r="111" spans="1:17" hidden="1">
      <c r="A111" t="s">
        <v>12191</v>
      </c>
      <c r="B111" t="s">
        <v>106</v>
      </c>
      <c r="C111" t="s">
        <v>214</v>
      </c>
      <c r="D111" t="s">
        <v>10</v>
      </c>
      <c r="E111" t="s">
        <v>2183</v>
      </c>
      <c r="F111" t="s">
        <v>12192</v>
      </c>
      <c r="G111" t="s">
        <v>12</v>
      </c>
      <c r="H111" t="s">
        <v>876</v>
      </c>
      <c r="J111" t="s">
        <v>53</v>
      </c>
      <c r="K111">
        <v>43777.443749999999</v>
      </c>
      <c r="M111" t="s">
        <v>2181</v>
      </c>
      <c r="N111" t="s">
        <v>342</v>
      </c>
      <c r="O111" t="s">
        <v>740</v>
      </c>
      <c r="P111" t="s">
        <v>10030</v>
      </c>
      <c r="Q111" t="s">
        <v>12193</v>
      </c>
    </row>
    <row r="112" spans="1:17" hidden="1">
      <c r="A112" t="s">
        <v>12267</v>
      </c>
      <c r="B112" t="s">
        <v>106</v>
      </c>
      <c r="C112" t="s">
        <v>214</v>
      </c>
      <c r="D112" t="s">
        <v>10</v>
      </c>
      <c r="E112" t="s">
        <v>1430</v>
      </c>
      <c r="F112" t="s">
        <v>12268</v>
      </c>
      <c r="G112" t="s">
        <v>12</v>
      </c>
      <c r="H112" t="s">
        <v>1107</v>
      </c>
      <c r="J112" t="s">
        <v>45</v>
      </c>
      <c r="K112">
        <v>43784.647916666669</v>
      </c>
      <c r="M112" t="s">
        <v>12269</v>
      </c>
      <c r="N112" t="s">
        <v>342</v>
      </c>
      <c r="O112" t="s">
        <v>740</v>
      </c>
      <c r="P112" t="s">
        <v>12270</v>
      </c>
      <c r="Q112" t="s">
        <v>12271</v>
      </c>
    </row>
    <row r="113" spans="1:17" hidden="1">
      <c r="A113" t="s">
        <v>12288</v>
      </c>
      <c r="B113" t="s">
        <v>9</v>
      </c>
      <c r="C113" t="s">
        <v>214</v>
      </c>
      <c r="D113" t="s">
        <v>10</v>
      </c>
      <c r="E113" t="s">
        <v>147</v>
      </c>
      <c r="F113" t="s">
        <v>12289</v>
      </c>
      <c r="G113" t="s">
        <v>12</v>
      </c>
      <c r="H113" t="s">
        <v>179</v>
      </c>
      <c r="J113" t="s">
        <v>58</v>
      </c>
      <c r="K113">
        <v>43783.62222222222</v>
      </c>
      <c r="M113" t="s">
        <v>425</v>
      </c>
      <c r="N113" t="s">
        <v>342</v>
      </c>
      <c r="O113" t="s">
        <v>344</v>
      </c>
      <c r="P113" t="s">
        <v>12290</v>
      </c>
      <c r="Q113" t="s">
        <v>12290</v>
      </c>
    </row>
    <row r="114" spans="1:17" hidden="1">
      <c r="A114" t="s">
        <v>12291</v>
      </c>
      <c r="B114" t="s">
        <v>15</v>
      </c>
      <c r="C114" t="s">
        <v>214</v>
      </c>
      <c r="D114" t="s">
        <v>10</v>
      </c>
      <c r="E114" t="s">
        <v>223</v>
      </c>
      <c r="F114" t="s">
        <v>12292</v>
      </c>
      <c r="G114" t="s">
        <v>12</v>
      </c>
      <c r="H114" t="s">
        <v>1018</v>
      </c>
      <c r="J114" t="s">
        <v>42</v>
      </c>
      <c r="K114">
        <v>43783.661111111112</v>
      </c>
      <c r="M114" t="s">
        <v>431</v>
      </c>
      <c r="N114" t="s">
        <v>342</v>
      </c>
      <c r="O114" t="s">
        <v>349</v>
      </c>
      <c r="P114" t="s">
        <v>103</v>
      </c>
      <c r="Q114" t="s">
        <v>749</v>
      </c>
    </row>
    <row r="115" spans="1:17" hidden="1">
      <c r="A115" t="s">
        <v>12293</v>
      </c>
      <c r="B115" t="s">
        <v>106</v>
      </c>
      <c r="C115" t="s">
        <v>214</v>
      </c>
      <c r="D115" t="s">
        <v>10</v>
      </c>
      <c r="E115" t="s">
        <v>12294</v>
      </c>
      <c r="F115" t="s">
        <v>12295</v>
      </c>
      <c r="G115" t="s">
        <v>6306</v>
      </c>
      <c r="H115" t="s">
        <v>12296</v>
      </c>
      <c r="J115" t="s">
        <v>8811</v>
      </c>
      <c r="K115">
        <v>43783.737500000003</v>
      </c>
      <c r="M115" t="s">
        <v>12297</v>
      </c>
      <c r="N115" t="s">
        <v>342</v>
      </c>
      <c r="O115" t="s">
        <v>344</v>
      </c>
      <c r="P115" t="s">
        <v>12298</v>
      </c>
      <c r="Q115" t="s">
        <v>12299</v>
      </c>
    </row>
    <row r="116" spans="1:17" hidden="1">
      <c r="A116" t="s">
        <v>12300</v>
      </c>
      <c r="B116" t="s">
        <v>106</v>
      </c>
      <c r="C116" t="s">
        <v>214</v>
      </c>
      <c r="D116" t="s">
        <v>10</v>
      </c>
      <c r="E116" t="s">
        <v>178</v>
      </c>
      <c r="F116" t="s">
        <v>10758</v>
      </c>
      <c r="G116" t="s">
        <v>12</v>
      </c>
      <c r="H116" t="s">
        <v>179</v>
      </c>
      <c r="J116" t="s">
        <v>637</v>
      </c>
      <c r="K116">
        <v>43787.444444444445</v>
      </c>
      <c r="M116" t="s">
        <v>383</v>
      </c>
      <c r="N116" t="s">
        <v>342</v>
      </c>
      <c r="O116" t="s">
        <v>348</v>
      </c>
      <c r="P116" t="s">
        <v>12301</v>
      </c>
      <c r="Q116" t="s">
        <v>12302</v>
      </c>
    </row>
    <row r="117" spans="1:17" hidden="1">
      <c r="A117" t="s">
        <v>12161</v>
      </c>
      <c r="B117" t="s">
        <v>15</v>
      </c>
      <c r="C117" t="s">
        <v>214</v>
      </c>
      <c r="D117" t="s">
        <v>10</v>
      </c>
      <c r="E117" t="s">
        <v>89</v>
      </c>
      <c r="F117" t="s">
        <v>12162</v>
      </c>
      <c r="G117" t="s">
        <v>12</v>
      </c>
      <c r="H117" t="s">
        <v>37</v>
      </c>
      <c r="J117" t="s">
        <v>16</v>
      </c>
      <c r="K117">
        <v>43776.697916666664</v>
      </c>
      <c r="M117" t="s">
        <v>436</v>
      </c>
      <c r="N117" t="s">
        <v>342</v>
      </c>
      <c r="O117" t="s">
        <v>740</v>
      </c>
      <c r="P117" t="s">
        <v>103</v>
      </c>
      <c r="Q117" t="s">
        <v>749</v>
      </c>
    </row>
    <row r="118" spans="1:17" hidden="1">
      <c r="A118" t="s">
        <v>12306</v>
      </c>
      <c r="B118" t="s">
        <v>106</v>
      </c>
      <c r="C118" t="s">
        <v>214</v>
      </c>
      <c r="D118" t="s">
        <v>10</v>
      </c>
      <c r="E118" t="s">
        <v>1430</v>
      </c>
      <c r="F118" t="s">
        <v>9421</v>
      </c>
      <c r="G118" t="s">
        <v>12</v>
      </c>
      <c r="H118" t="s">
        <v>178</v>
      </c>
      <c r="J118" t="s">
        <v>58</v>
      </c>
      <c r="K118">
        <v>43787.525000000001</v>
      </c>
      <c r="M118" t="s">
        <v>663</v>
      </c>
      <c r="N118" t="s">
        <v>342</v>
      </c>
      <c r="O118" t="s">
        <v>348</v>
      </c>
      <c r="P118" t="s">
        <v>12307</v>
      </c>
      <c r="Q118" t="s">
        <v>12308</v>
      </c>
    </row>
    <row r="119" spans="1:17" hidden="1">
      <c r="A119" t="s">
        <v>12309</v>
      </c>
      <c r="B119" t="s">
        <v>9</v>
      </c>
      <c r="C119" t="s">
        <v>214</v>
      </c>
      <c r="D119" t="s">
        <v>10</v>
      </c>
      <c r="E119" t="s">
        <v>1368</v>
      </c>
      <c r="F119" t="s">
        <v>12310</v>
      </c>
      <c r="G119" t="s">
        <v>6306</v>
      </c>
      <c r="H119" t="s">
        <v>1918</v>
      </c>
      <c r="J119" t="s">
        <v>1919</v>
      </c>
      <c r="K119">
        <v>43787.56527777778</v>
      </c>
      <c r="M119" t="s">
        <v>1370</v>
      </c>
      <c r="N119" t="s">
        <v>342</v>
      </c>
      <c r="O119" t="s">
        <v>347</v>
      </c>
      <c r="P119" t="s">
        <v>103</v>
      </c>
      <c r="Q119" t="s">
        <v>12311</v>
      </c>
    </row>
    <row r="120" spans="1:17" hidden="1">
      <c r="A120" t="s">
        <v>12312</v>
      </c>
      <c r="B120" t="s">
        <v>15</v>
      </c>
      <c r="C120" t="s">
        <v>214</v>
      </c>
      <c r="D120" t="s">
        <v>10</v>
      </c>
      <c r="E120" t="s">
        <v>1430</v>
      </c>
      <c r="F120" t="s">
        <v>12313</v>
      </c>
      <c r="G120" t="s">
        <v>12</v>
      </c>
      <c r="H120" t="s">
        <v>1018</v>
      </c>
      <c r="J120" t="s">
        <v>224</v>
      </c>
      <c r="K120">
        <v>43787.604861111111</v>
      </c>
      <c r="M120" t="s">
        <v>663</v>
      </c>
      <c r="N120" t="s">
        <v>342</v>
      </c>
      <c r="O120" t="s">
        <v>349</v>
      </c>
      <c r="P120" t="s">
        <v>103</v>
      </c>
      <c r="Q120" t="s">
        <v>12314</v>
      </c>
    </row>
    <row r="121" spans="1:17" hidden="1">
      <c r="A121" t="s">
        <v>12315</v>
      </c>
      <c r="B121" t="s">
        <v>106</v>
      </c>
      <c r="C121" t="s">
        <v>214</v>
      </c>
      <c r="D121" t="s">
        <v>10</v>
      </c>
      <c r="E121" t="s">
        <v>173</v>
      </c>
      <c r="F121" t="s">
        <v>12316</v>
      </c>
      <c r="G121" t="s">
        <v>18</v>
      </c>
      <c r="H121" t="s">
        <v>705</v>
      </c>
      <c r="J121" t="s">
        <v>40</v>
      </c>
      <c r="K121">
        <v>43787.698611111111</v>
      </c>
      <c r="M121" t="s">
        <v>375</v>
      </c>
      <c r="N121" t="s">
        <v>342</v>
      </c>
      <c r="O121" t="s">
        <v>344</v>
      </c>
      <c r="P121" t="s">
        <v>12317</v>
      </c>
      <c r="Q121" t="s">
        <v>12317</v>
      </c>
    </row>
    <row r="122" spans="1:17" hidden="1">
      <c r="A122" t="s">
        <v>12318</v>
      </c>
      <c r="B122" t="s">
        <v>106</v>
      </c>
      <c r="C122" t="s">
        <v>214</v>
      </c>
      <c r="D122" t="s">
        <v>10</v>
      </c>
      <c r="E122" t="s">
        <v>208</v>
      </c>
      <c r="F122" t="s">
        <v>12319</v>
      </c>
      <c r="G122" t="s">
        <v>12</v>
      </c>
      <c r="H122" t="s">
        <v>157</v>
      </c>
      <c r="J122" t="s">
        <v>180</v>
      </c>
      <c r="K122">
        <v>43787.730555555558</v>
      </c>
      <c r="M122" t="s">
        <v>7714</v>
      </c>
      <c r="N122" t="s">
        <v>342</v>
      </c>
      <c r="O122" t="s">
        <v>344</v>
      </c>
      <c r="P122" t="s">
        <v>12320</v>
      </c>
      <c r="Q122" t="s">
        <v>12321</v>
      </c>
    </row>
    <row r="123" spans="1:17" hidden="1">
      <c r="A123" t="s">
        <v>12322</v>
      </c>
      <c r="B123" t="s">
        <v>305</v>
      </c>
      <c r="C123" t="s">
        <v>214</v>
      </c>
      <c r="D123" t="s">
        <v>10</v>
      </c>
      <c r="E123" t="s">
        <v>8531</v>
      </c>
      <c r="F123" t="s">
        <v>12323</v>
      </c>
      <c r="G123" t="s">
        <v>6306</v>
      </c>
      <c r="H123" t="s">
        <v>8924</v>
      </c>
      <c r="J123" t="s">
        <v>8525</v>
      </c>
      <c r="K123">
        <v>43783.459722222222</v>
      </c>
      <c r="M123" t="s">
        <v>8526</v>
      </c>
      <c r="N123" t="s">
        <v>342</v>
      </c>
      <c r="O123" t="s">
        <v>343</v>
      </c>
      <c r="P123" t="s">
        <v>103</v>
      </c>
      <c r="Q123" t="s">
        <v>759</v>
      </c>
    </row>
    <row r="124" spans="1:17" hidden="1">
      <c r="A124" t="s">
        <v>12303</v>
      </c>
      <c r="B124" t="s">
        <v>106</v>
      </c>
      <c r="C124" t="s">
        <v>214</v>
      </c>
      <c r="D124" t="s">
        <v>10</v>
      </c>
      <c r="E124" t="s">
        <v>682</v>
      </c>
      <c r="F124" t="s">
        <v>12268</v>
      </c>
      <c r="G124" t="s">
        <v>12</v>
      </c>
      <c r="H124" t="s">
        <v>1107</v>
      </c>
      <c r="J124" t="s">
        <v>45</v>
      </c>
      <c r="K124">
        <v>43787.513194444444</v>
      </c>
      <c r="M124" t="s">
        <v>683</v>
      </c>
      <c r="N124" t="s">
        <v>342</v>
      </c>
      <c r="O124" t="s">
        <v>740</v>
      </c>
      <c r="P124" t="s">
        <v>12304</v>
      </c>
      <c r="Q124" t="s">
        <v>12305</v>
      </c>
    </row>
    <row r="125" spans="1:17" hidden="1">
      <c r="A125" t="s">
        <v>12328</v>
      </c>
      <c r="B125" t="s">
        <v>9</v>
      </c>
      <c r="C125" t="s">
        <v>214</v>
      </c>
      <c r="D125" t="s">
        <v>10</v>
      </c>
      <c r="E125" t="s">
        <v>12087</v>
      </c>
      <c r="F125" t="s">
        <v>12329</v>
      </c>
      <c r="G125" t="s">
        <v>25</v>
      </c>
      <c r="H125" t="s">
        <v>26</v>
      </c>
      <c r="J125" t="s">
        <v>27</v>
      </c>
      <c r="K125">
        <v>43783.495833333334</v>
      </c>
      <c r="M125" t="s">
        <v>12089</v>
      </c>
      <c r="N125" t="s">
        <v>342</v>
      </c>
      <c r="O125" t="s">
        <v>347</v>
      </c>
      <c r="P125" t="s">
        <v>12330</v>
      </c>
      <c r="Q125" t="s">
        <v>12331</v>
      </c>
    </row>
    <row r="126" spans="1:17" hidden="1">
      <c r="A126" t="s">
        <v>12347</v>
      </c>
      <c r="B126" t="s">
        <v>106</v>
      </c>
      <c r="C126" t="s">
        <v>214</v>
      </c>
      <c r="D126" t="s">
        <v>10</v>
      </c>
      <c r="E126" t="s">
        <v>682</v>
      </c>
      <c r="F126" t="s">
        <v>12268</v>
      </c>
      <c r="G126" t="s">
        <v>12</v>
      </c>
      <c r="H126" t="s">
        <v>1107</v>
      </c>
      <c r="J126" t="s">
        <v>45</v>
      </c>
      <c r="K126">
        <v>43791.447222222225</v>
      </c>
      <c r="M126" t="s">
        <v>683</v>
      </c>
      <c r="N126" t="s">
        <v>342</v>
      </c>
      <c r="O126" t="s">
        <v>740</v>
      </c>
      <c r="P126" t="s">
        <v>7509</v>
      </c>
      <c r="Q126" t="s">
        <v>12348</v>
      </c>
    </row>
    <row r="127" spans="1:17">
      <c r="A127" t="s">
        <v>12130</v>
      </c>
      <c r="B127" t="s">
        <v>15</v>
      </c>
      <c r="C127" t="s">
        <v>214</v>
      </c>
      <c r="D127" t="s">
        <v>10</v>
      </c>
      <c r="E127" t="s">
        <v>150</v>
      </c>
      <c r="F127" t="s">
        <v>12131</v>
      </c>
      <c r="G127" t="s">
        <v>18</v>
      </c>
      <c r="H127" t="s">
        <v>11249</v>
      </c>
      <c r="J127" t="s">
        <v>19</v>
      </c>
      <c r="K127">
        <v>43782.682638888888</v>
      </c>
      <c r="M127" t="s">
        <v>403</v>
      </c>
      <c r="N127" t="s">
        <v>342</v>
      </c>
      <c r="O127" t="s">
        <v>343</v>
      </c>
      <c r="P127" t="s">
        <v>103</v>
      </c>
      <c r="Q127" t="s">
        <v>749</v>
      </c>
    </row>
    <row r="128" spans="1:17" hidden="1">
      <c r="A128" t="s">
        <v>12336</v>
      </c>
      <c r="B128" t="s">
        <v>106</v>
      </c>
      <c r="C128" t="s">
        <v>214</v>
      </c>
      <c r="D128" t="s">
        <v>10</v>
      </c>
      <c r="E128" t="s">
        <v>68</v>
      </c>
      <c r="F128" t="s">
        <v>12337</v>
      </c>
      <c r="G128" t="s">
        <v>12</v>
      </c>
      <c r="H128" t="s">
        <v>1018</v>
      </c>
      <c r="J128" t="s">
        <v>42</v>
      </c>
      <c r="K128">
        <v>43788.449305555558</v>
      </c>
      <c r="M128" t="s">
        <v>378</v>
      </c>
      <c r="N128" t="s">
        <v>342</v>
      </c>
      <c r="O128" t="s">
        <v>349</v>
      </c>
      <c r="P128" t="s">
        <v>103</v>
      </c>
      <c r="Q128" t="s">
        <v>749</v>
      </c>
    </row>
    <row r="129" spans="1:17">
      <c r="A129" t="s">
        <v>12132</v>
      </c>
      <c r="B129" t="s">
        <v>15</v>
      </c>
      <c r="C129" t="s">
        <v>214</v>
      </c>
      <c r="D129" t="s">
        <v>10</v>
      </c>
      <c r="E129" t="s">
        <v>147</v>
      </c>
      <c r="F129" t="s">
        <v>12133</v>
      </c>
      <c r="G129" t="s">
        <v>18</v>
      </c>
      <c r="H129" t="s">
        <v>11249</v>
      </c>
      <c r="J129" t="s">
        <v>19</v>
      </c>
      <c r="K129">
        <v>43782.693749999999</v>
      </c>
      <c r="M129" t="s">
        <v>425</v>
      </c>
      <c r="N129" t="s">
        <v>342</v>
      </c>
      <c r="O129" t="s">
        <v>343</v>
      </c>
      <c r="P129" t="s">
        <v>103</v>
      </c>
      <c r="Q129" t="s">
        <v>749</v>
      </c>
    </row>
    <row r="130" spans="1:17" hidden="1">
      <c r="A130" t="s">
        <v>12342</v>
      </c>
      <c r="B130" t="s">
        <v>106</v>
      </c>
      <c r="C130" t="s">
        <v>214</v>
      </c>
      <c r="D130" t="s">
        <v>10</v>
      </c>
      <c r="E130" t="s">
        <v>11417</v>
      </c>
      <c r="F130" t="s">
        <v>12343</v>
      </c>
      <c r="G130" t="s">
        <v>18</v>
      </c>
      <c r="H130" t="s">
        <v>705</v>
      </c>
      <c r="J130" t="s">
        <v>40</v>
      </c>
      <c r="K130">
        <v>43790.482638888891</v>
      </c>
      <c r="M130" t="s">
        <v>11419</v>
      </c>
      <c r="N130" t="s">
        <v>342</v>
      </c>
      <c r="O130" t="s">
        <v>344</v>
      </c>
      <c r="P130" t="s">
        <v>12344</v>
      </c>
      <c r="Q130" t="s">
        <v>12344</v>
      </c>
    </row>
    <row r="131" spans="1:17" hidden="1">
      <c r="A131" t="s">
        <v>12345</v>
      </c>
      <c r="B131" t="s">
        <v>15</v>
      </c>
      <c r="C131" t="s">
        <v>214</v>
      </c>
      <c r="D131" t="s">
        <v>10</v>
      </c>
      <c r="E131" t="s">
        <v>641</v>
      </c>
      <c r="F131" t="s">
        <v>12346</v>
      </c>
      <c r="G131" t="s">
        <v>139</v>
      </c>
      <c r="H131" t="s">
        <v>641</v>
      </c>
      <c r="J131" t="s">
        <v>58</v>
      </c>
      <c r="K131">
        <v>43790.490972222222</v>
      </c>
      <c r="M131" t="s">
        <v>675</v>
      </c>
      <c r="N131" t="s">
        <v>342</v>
      </c>
      <c r="O131" t="s">
        <v>343</v>
      </c>
      <c r="P131" t="s">
        <v>103</v>
      </c>
      <c r="Q131" t="s">
        <v>759</v>
      </c>
    </row>
    <row r="132" spans="1:17" hidden="1">
      <c r="A132" t="s">
        <v>12451</v>
      </c>
      <c r="B132" t="s">
        <v>106</v>
      </c>
      <c r="C132" t="s">
        <v>214</v>
      </c>
      <c r="D132" t="s">
        <v>10</v>
      </c>
      <c r="E132" t="s">
        <v>705</v>
      </c>
      <c r="F132" t="s">
        <v>12452</v>
      </c>
      <c r="G132" t="s">
        <v>18</v>
      </c>
      <c r="H132" t="s">
        <v>705</v>
      </c>
      <c r="J132" t="s">
        <v>40</v>
      </c>
      <c r="K132">
        <v>43794.72152777778</v>
      </c>
      <c r="M132" t="s">
        <v>3482</v>
      </c>
      <c r="N132" t="s">
        <v>342</v>
      </c>
      <c r="O132" t="s">
        <v>740</v>
      </c>
      <c r="P132" t="s">
        <v>12453</v>
      </c>
      <c r="Q132" t="s">
        <v>12454</v>
      </c>
    </row>
    <row r="133" spans="1:17" hidden="1">
      <c r="A133" t="s">
        <v>12349</v>
      </c>
      <c r="B133" t="s">
        <v>106</v>
      </c>
      <c r="C133" t="s">
        <v>214</v>
      </c>
      <c r="D133" t="s">
        <v>10</v>
      </c>
      <c r="E133" t="s">
        <v>223</v>
      </c>
      <c r="F133" t="s">
        <v>12350</v>
      </c>
      <c r="G133" t="s">
        <v>12</v>
      </c>
      <c r="H133" t="s">
        <v>157</v>
      </c>
      <c r="J133" t="s">
        <v>87</v>
      </c>
      <c r="K133">
        <v>43791.491666666669</v>
      </c>
      <c r="M133" t="s">
        <v>431</v>
      </c>
      <c r="N133" t="s">
        <v>342</v>
      </c>
      <c r="O133" t="s">
        <v>344</v>
      </c>
      <c r="P133" t="s">
        <v>12351</v>
      </c>
      <c r="Q133" t="s">
        <v>5166</v>
      </c>
    </row>
    <row r="134" spans="1:17" hidden="1">
      <c r="A134" t="s">
        <v>12352</v>
      </c>
      <c r="B134" t="s">
        <v>106</v>
      </c>
      <c r="C134" t="s">
        <v>214</v>
      </c>
      <c r="D134" t="s">
        <v>10</v>
      </c>
      <c r="E134" t="s">
        <v>160</v>
      </c>
      <c r="F134" t="s">
        <v>12353</v>
      </c>
      <c r="G134" t="s">
        <v>22</v>
      </c>
      <c r="H134" t="s">
        <v>23</v>
      </c>
      <c r="J134" t="s">
        <v>24</v>
      </c>
      <c r="K134">
        <v>43791.603472222225</v>
      </c>
      <c r="M134" t="s">
        <v>615</v>
      </c>
      <c r="N134" t="s">
        <v>342</v>
      </c>
      <c r="O134" t="s">
        <v>344</v>
      </c>
      <c r="P134" t="s">
        <v>12354</v>
      </c>
      <c r="Q134" t="s">
        <v>749</v>
      </c>
    </row>
    <row r="135" spans="1:17" hidden="1">
      <c r="A135" t="s">
        <v>12355</v>
      </c>
      <c r="B135" t="s">
        <v>9</v>
      </c>
      <c r="C135" t="s">
        <v>214</v>
      </c>
      <c r="D135" t="s">
        <v>10</v>
      </c>
      <c r="E135" t="s">
        <v>736</v>
      </c>
      <c r="F135" t="s">
        <v>12356</v>
      </c>
      <c r="G135" t="s">
        <v>6306</v>
      </c>
      <c r="H135" t="s">
        <v>1918</v>
      </c>
      <c r="J135" t="s">
        <v>1919</v>
      </c>
      <c r="K135">
        <v>43791.632638888892</v>
      </c>
      <c r="M135" t="s">
        <v>737</v>
      </c>
      <c r="N135" t="s">
        <v>342</v>
      </c>
      <c r="O135" t="s">
        <v>347</v>
      </c>
      <c r="P135" t="s">
        <v>103</v>
      </c>
      <c r="Q135" t="s">
        <v>12357</v>
      </c>
    </row>
    <row r="136" spans="1:17" hidden="1">
      <c r="A136" t="s">
        <v>12358</v>
      </c>
      <c r="B136" t="s">
        <v>15</v>
      </c>
      <c r="C136" t="s">
        <v>214</v>
      </c>
      <c r="D136" t="s">
        <v>10</v>
      </c>
      <c r="E136" t="s">
        <v>124</v>
      </c>
      <c r="F136" t="s">
        <v>12359</v>
      </c>
      <c r="G136" t="s">
        <v>18</v>
      </c>
      <c r="H136" t="s">
        <v>705</v>
      </c>
      <c r="J136" t="s">
        <v>40</v>
      </c>
      <c r="K136">
        <v>43795.396527777775</v>
      </c>
      <c r="M136" t="s">
        <v>451</v>
      </c>
      <c r="N136" t="s">
        <v>342</v>
      </c>
      <c r="O136" t="s">
        <v>344</v>
      </c>
      <c r="P136" t="s">
        <v>103</v>
      </c>
      <c r="Q136" t="s">
        <v>749</v>
      </c>
    </row>
    <row r="137" spans="1:17" hidden="1">
      <c r="A137" t="s">
        <v>12360</v>
      </c>
      <c r="B137" t="s">
        <v>106</v>
      </c>
      <c r="C137" t="s">
        <v>214</v>
      </c>
      <c r="D137" t="s">
        <v>10</v>
      </c>
      <c r="E137" t="s">
        <v>81</v>
      </c>
      <c r="F137" t="s">
        <v>12361</v>
      </c>
      <c r="G137" t="s">
        <v>12</v>
      </c>
      <c r="H137" t="s">
        <v>2042</v>
      </c>
      <c r="J137" t="s">
        <v>56</v>
      </c>
      <c r="K137">
        <v>43795.413194444445</v>
      </c>
      <c r="M137" t="s">
        <v>379</v>
      </c>
      <c r="N137" t="s">
        <v>342</v>
      </c>
      <c r="O137" t="s">
        <v>344</v>
      </c>
      <c r="P137" t="s">
        <v>103</v>
      </c>
      <c r="Q137" t="s">
        <v>749</v>
      </c>
    </row>
    <row r="138" spans="1:17" hidden="1">
      <c r="A138" t="s">
        <v>12362</v>
      </c>
      <c r="B138" t="s">
        <v>15</v>
      </c>
      <c r="C138" t="s">
        <v>214</v>
      </c>
      <c r="D138" t="s">
        <v>10</v>
      </c>
      <c r="E138" t="s">
        <v>76</v>
      </c>
      <c r="F138" t="s">
        <v>12363</v>
      </c>
      <c r="G138" t="s">
        <v>12</v>
      </c>
      <c r="H138" t="s">
        <v>1018</v>
      </c>
      <c r="J138" t="s">
        <v>224</v>
      </c>
      <c r="K138">
        <v>43795.435416666667</v>
      </c>
      <c r="M138" t="s">
        <v>531</v>
      </c>
      <c r="N138" t="s">
        <v>342</v>
      </c>
      <c r="O138" t="s">
        <v>349</v>
      </c>
      <c r="P138" t="s">
        <v>103</v>
      </c>
      <c r="Q138" t="s">
        <v>12314</v>
      </c>
    </row>
    <row r="139" spans="1:17" hidden="1">
      <c r="A139" t="s">
        <v>12364</v>
      </c>
      <c r="B139" t="s">
        <v>9</v>
      </c>
      <c r="C139" t="s">
        <v>214</v>
      </c>
      <c r="D139" t="s">
        <v>10</v>
      </c>
      <c r="E139" t="s">
        <v>747</v>
      </c>
      <c r="F139" t="s">
        <v>12365</v>
      </c>
      <c r="G139" t="s">
        <v>12</v>
      </c>
      <c r="H139" t="s">
        <v>179</v>
      </c>
      <c r="J139" t="s">
        <v>58</v>
      </c>
      <c r="K139">
        <v>43795.55</v>
      </c>
      <c r="M139" t="s">
        <v>383</v>
      </c>
      <c r="N139" t="s">
        <v>342</v>
      </c>
      <c r="O139" t="s">
        <v>343</v>
      </c>
      <c r="P139" t="s">
        <v>12366</v>
      </c>
      <c r="Q139" t="s">
        <v>12367</v>
      </c>
    </row>
    <row r="140" spans="1:17" hidden="1">
      <c r="A140" t="s">
        <v>12368</v>
      </c>
      <c r="B140" t="s">
        <v>15</v>
      </c>
      <c r="C140" t="s">
        <v>214</v>
      </c>
      <c r="D140" t="s">
        <v>10</v>
      </c>
      <c r="E140" t="s">
        <v>69</v>
      </c>
      <c r="F140" t="s">
        <v>12369</v>
      </c>
      <c r="G140" t="s">
        <v>12</v>
      </c>
      <c r="H140" t="s">
        <v>876</v>
      </c>
      <c r="J140" t="s">
        <v>30</v>
      </c>
      <c r="K140">
        <v>43795.602083333331</v>
      </c>
      <c r="M140" t="s">
        <v>603</v>
      </c>
      <c r="N140" t="s">
        <v>342</v>
      </c>
      <c r="O140" t="s">
        <v>342</v>
      </c>
      <c r="P140" t="s">
        <v>103</v>
      </c>
      <c r="Q140" t="s">
        <v>749</v>
      </c>
    </row>
    <row r="141" spans="1:17" hidden="1">
      <c r="A141" t="s">
        <v>12370</v>
      </c>
      <c r="B141" t="s">
        <v>9</v>
      </c>
      <c r="C141" t="s">
        <v>214</v>
      </c>
      <c r="D141" t="s">
        <v>10</v>
      </c>
      <c r="E141" t="s">
        <v>12371</v>
      </c>
      <c r="F141" t="s">
        <v>12372</v>
      </c>
      <c r="G141" t="s">
        <v>12</v>
      </c>
      <c r="H141" t="s">
        <v>37</v>
      </c>
      <c r="J141" t="s">
        <v>257</v>
      </c>
      <c r="K141">
        <v>43795.651388888888</v>
      </c>
      <c r="M141" t="s">
        <v>12373</v>
      </c>
      <c r="N141" t="s">
        <v>342</v>
      </c>
      <c r="O141" t="s">
        <v>348</v>
      </c>
      <c r="P141" t="s">
        <v>12374</v>
      </c>
      <c r="Q141" t="s">
        <v>12375</v>
      </c>
    </row>
    <row r="142" spans="1:17" hidden="1">
      <c r="A142" t="s">
        <v>12376</v>
      </c>
      <c r="B142" t="s">
        <v>9</v>
      </c>
      <c r="C142" t="s">
        <v>214</v>
      </c>
      <c r="D142" t="s">
        <v>10</v>
      </c>
      <c r="E142" t="s">
        <v>752</v>
      </c>
      <c r="F142" t="s">
        <v>12377</v>
      </c>
      <c r="G142" t="s">
        <v>18</v>
      </c>
      <c r="H142" t="s">
        <v>238</v>
      </c>
      <c r="J142" t="s">
        <v>110</v>
      </c>
      <c r="K142">
        <v>43795.661111111112</v>
      </c>
      <c r="M142" t="s">
        <v>753</v>
      </c>
      <c r="N142" t="s">
        <v>342</v>
      </c>
      <c r="O142" t="s">
        <v>348</v>
      </c>
      <c r="P142" t="s">
        <v>12378</v>
      </c>
      <c r="Q142" t="s">
        <v>749</v>
      </c>
    </row>
    <row r="143" spans="1:17" hidden="1">
      <c r="A143" t="s">
        <v>12379</v>
      </c>
      <c r="B143" t="s">
        <v>9</v>
      </c>
      <c r="C143" t="s">
        <v>214</v>
      </c>
      <c r="D143" t="s">
        <v>10</v>
      </c>
      <c r="E143" t="s">
        <v>114</v>
      </c>
      <c r="F143" t="s">
        <v>12380</v>
      </c>
      <c r="G143" t="s">
        <v>12</v>
      </c>
      <c r="H143" t="s">
        <v>1018</v>
      </c>
      <c r="J143" t="s">
        <v>42</v>
      </c>
      <c r="K143">
        <v>43795.672222222223</v>
      </c>
      <c r="M143" t="s">
        <v>443</v>
      </c>
      <c r="N143" t="s">
        <v>353</v>
      </c>
      <c r="O143" t="s">
        <v>354</v>
      </c>
      <c r="P143" t="s">
        <v>103</v>
      </c>
      <c r="Q143" t="s">
        <v>749</v>
      </c>
    </row>
    <row r="144" spans="1:17" hidden="1">
      <c r="A144" t="s">
        <v>12381</v>
      </c>
      <c r="B144" t="s">
        <v>9</v>
      </c>
      <c r="C144" t="s">
        <v>214</v>
      </c>
      <c r="D144" t="s">
        <v>10</v>
      </c>
      <c r="E144" t="s">
        <v>76</v>
      </c>
      <c r="F144" t="s">
        <v>12382</v>
      </c>
      <c r="G144" t="s">
        <v>12</v>
      </c>
      <c r="H144" t="s">
        <v>1018</v>
      </c>
      <c r="J144" t="s">
        <v>224</v>
      </c>
      <c r="K144">
        <v>43795.681944444441</v>
      </c>
      <c r="M144" t="s">
        <v>531</v>
      </c>
      <c r="N144" t="s">
        <v>342</v>
      </c>
      <c r="O144" t="s">
        <v>349</v>
      </c>
      <c r="P144" t="s">
        <v>103</v>
      </c>
      <c r="Q144" t="s">
        <v>749</v>
      </c>
    </row>
    <row r="145" spans="1:17" hidden="1">
      <c r="A145" t="s">
        <v>12383</v>
      </c>
      <c r="B145" t="s">
        <v>305</v>
      </c>
      <c r="C145" t="s">
        <v>214</v>
      </c>
      <c r="D145" t="s">
        <v>10</v>
      </c>
      <c r="E145" t="s">
        <v>2392</v>
      </c>
      <c r="F145" t="s">
        <v>12384</v>
      </c>
      <c r="G145" t="s">
        <v>22</v>
      </c>
      <c r="H145" t="s">
        <v>36</v>
      </c>
      <c r="J145" t="s">
        <v>34</v>
      </c>
      <c r="K145">
        <v>43795.699305555558</v>
      </c>
      <c r="M145" t="s">
        <v>2390</v>
      </c>
      <c r="N145" t="s">
        <v>342</v>
      </c>
      <c r="O145" t="s">
        <v>343</v>
      </c>
      <c r="P145" t="s">
        <v>103</v>
      </c>
      <c r="Q145" t="s">
        <v>749</v>
      </c>
    </row>
    <row r="146" spans="1:17">
      <c r="A146" t="s">
        <v>12334</v>
      </c>
      <c r="B146" t="s">
        <v>15</v>
      </c>
      <c r="C146" t="s">
        <v>214</v>
      </c>
      <c r="D146" t="s">
        <v>10</v>
      </c>
      <c r="E146" t="s">
        <v>150</v>
      </c>
      <c r="F146" t="s">
        <v>12335</v>
      </c>
      <c r="G146" t="s">
        <v>18</v>
      </c>
      <c r="H146" t="s">
        <v>11249</v>
      </c>
      <c r="J146" t="s">
        <v>19</v>
      </c>
      <c r="K146">
        <v>43788.416666666664</v>
      </c>
      <c r="M146" t="s">
        <v>10495</v>
      </c>
      <c r="N146" t="s">
        <v>342</v>
      </c>
      <c r="O146" t="s">
        <v>343</v>
      </c>
      <c r="P146" t="s">
        <v>103</v>
      </c>
      <c r="Q146" t="s">
        <v>759</v>
      </c>
    </row>
    <row r="147" spans="1:17" hidden="1">
      <c r="A147" t="s">
        <v>12387</v>
      </c>
      <c r="B147" t="s">
        <v>15</v>
      </c>
      <c r="C147" t="s">
        <v>214</v>
      </c>
      <c r="D147" t="s">
        <v>10</v>
      </c>
      <c r="E147" t="s">
        <v>336</v>
      </c>
      <c r="F147" t="s">
        <v>12388</v>
      </c>
      <c r="G147" t="s">
        <v>12</v>
      </c>
      <c r="H147" t="s">
        <v>2042</v>
      </c>
      <c r="J147" t="s">
        <v>56</v>
      </c>
      <c r="K147">
        <v>43795.701388888891</v>
      </c>
      <c r="M147" t="s">
        <v>9489</v>
      </c>
      <c r="N147" t="s">
        <v>342</v>
      </c>
      <c r="O147" t="s">
        <v>343</v>
      </c>
      <c r="P147" t="s">
        <v>103</v>
      </c>
      <c r="Q147" t="s">
        <v>749</v>
      </c>
    </row>
    <row r="148" spans="1:17" hidden="1">
      <c r="A148" t="s">
        <v>12389</v>
      </c>
      <c r="B148" t="s">
        <v>106</v>
      </c>
      <c r="C148" t="s">
        <v>214</v>
      </c>
      <c r="D148" t="s">
        <v>10</v>
      </c>
      <c r="E148" t="s">
        <v>571</v>
      </c>
      <c r="F148" t="s">
        <v>12390</v>
      </c>
      <c r="G148" t="s">
        <v>12</v>
      </c>
      <c r="H148" t="s">
        <v>2042</v>
      </c>
      <c r="J148" t="s">
        <v>54</v>
      </c>
      <c r="K148">
        <v>43795.73541666667</v>
      </c>
      <c r="M148" t="s">
        <v>12391</v>
      </c>
      <c r="N148" t="s">
        <v>342</v>
      </c>
      <c r="O148" t="s">
        <v>344</v>
      </c>
      <c r="P148" t="s">
        <v>103</v>
      </c>
      <c r="Q148" t="s">
        <v>749</v>
      </c>
    </row>
    <row r="149" spans="1:17" hidden="1">
      <c r="A149" t="s">
        <v>12392</v>
      </c>
      <c r="B149" t="s">
        <v>106</v>
      </c>
      <c r="C149" t="s">
        <v>214</v>
      </c>
      <c r="D149" t="s">
        <v>10</v>
      </c>
      <c r="E149" t="s">
        <v>76</v>
      </c>
      <c r="F149" t="s">
        <v>12393</v>
      </c>
      <c r="G149" t="s">
        <v>12</v>
      </c>
      <c r="H149" t="s">
        <v>178</v>
      </c>
      <c r="J149" t="s">
        <v>58</v>
      </c>
      <c r="K149">
        <v>43789.394444444442</v>
      </c>
      <c r="M149" t="s">
        <v>531</v>
      </c>
      <c r="N149" t="s">
        <v>342</v>
      </c>
      <c r="O149" t="s">
        <v>348</v>
      </c>
      <c r="P149" t="s">
        <v>12394</v>
      </c>
      <c r="Q149" t="s">
        <v>12395</v>
      </c>
    </row>
    <row r="150" spans="1:17" hidden="1">
      <c r="A150" t="s">
        <v>12396</v>
      </c>
      <c r="B150" t="s">
        <v>106</v>
      </c>
      <c r="C150" t="s">
        <v>214</v>
      </c>
      <c r="D150" t="s">
        <v>10</v>
      </c>
      <c r="E150" t="s">
        <v>12294</v>
      </c>
      <c r="F150" t="s">
        <v>12397</v>
      </c>
      <c r="G150" t="s">
        <v>6306</v>
      </c>
      <c r="H150" t="s">
        <v>12296</v>
      </c>
      <c r="J150" t="s">
        <v>8811</v>
      </c>
      <c r="K150">
        <v>43789.472916666666</v>
      </c>
      <c r="M150" t="s">
        <v>12297</v>
      </c>
      <c r="N150" t="s">
        <v>342</v>
      </c>
      <c r="O150" t="s">
        <v>347</v>
      </c>
      <c r="P150" t="s">
        <v>12398</v>
      </c>
      <c r="Q150" t="s">
        <v>12399</v>
      </c>
    </row>
    <row r="151" spans="1:17" hidden="1">
      <c r="A151" t="s">
        <v>12546</v>
      </c>
      <c r="B151" t="s">
        <v>106</v>
      </c>
      <c r="C151" t="s">
        <v>214</v>
      </c>
      <c r="D151" t="s">
        <v>20</v>
      </c>
      <c r="E151" t="s">
        <v>131</v>
      </c>
      <c r="F151" t="s">
        <v>12547</v>
      </c>
      <c r="G151" t="s">
        <v>18</v>
      </c>
      <c r="H151" t="s">
        <v>705</v>
      </c>
      <c r="J151" t="s">
        <v>40</v>
      </c>
      <c r="K151">
        <v>43774.467361111114</v>
      </c>
      <c r="M151" t="s">
        <v>442</v>
      </c>
      <c r="N151" t="s">
        <v>342</v>
      </c>
      <c r="O151" t="s">
        <v>740</v>
      </c>
      <c r="P151" t="s">
        <v>12548</v>
      </c>
      <c r="Q151" t="s">
        <v>12548</v>
      </c>
    </row>
    <row r="152" spans="1:17" hidden="1">
      <c r="A152" t="s">
        <v>12403</v>
      </c>
      <c r="B152" t="s">
        <v>15</v>
      </c>
      <c r="C152" t="s">
        <v>214</v>
      </c>
      <c r="D152" t="s">
        <v>10</v>
      </c>
      <c r="E152" t="s">
        <v>223</v>
      </c>
      <c r="F152" t="s">
        <v>12404</v>
      </c>
      <c r="G152" t="s">
        <v>12</v>
      </c>
      <c r="H152" t="s">
        <v>1018</v>
      </c>
      <c r="J152" t="s">
        <v>42</v>
      </c>
      <c r="K152">
        <v>43789.579861111109</v>
      </c>
      <c r="M152" t="s">
        <v>431</v>
      </c>
      <c r="N152" t="s">
        <v>342</v>
      </c>
      <c r="O152" t="s">
        <v>349</v>
      </c>
      <c r="P152" t="s">
        <v>103</v>
      </c>
      <c r="Q152" t="s">
        <v>749</v>
      </c>
    </row>
    <row r="153" spans="1:17">
      <c r="A153" t="s">
        <v>12385</v>
      </c>
      <c r="B153" t="s">
        <v>15</v>
      </c>
      <c r="C153" t="s">
        <v>214</v>
      </c>
      <c r="D153" t="s">
        <v>10</v>
      </c>
      <c r="E153" t="s">
        <v>150</v>
      </c>
      <c r="F153" t="s">
        <v>12386</v>
      </c>
      <c r="G153" t="s">
        <v>18</v>
      </c>
      <c r="H153" t="s">
        <v>11249</v>
      </c>
      <c r="J153" t="s">
        <v>19</v>
      </c>
      <c r="K153">
        <v>43795.700694444444</v>
      </c>
      <c r="M153" t="s">
        <v>403</v>
      </c>
      <c r="N153" t="s">
        <v>342</v>
      </c>
      <c r="O153" t="s">
        <v>343</v>
      </c>
      <c r="P153" t="s">
        <v>103</v>
      </c>
      <c r="Q153" t="s">
        <v>749</v>
      </c>
    </row>
    <row r="154" spans="1:17" hidden="1">
      <c r="A154" t="s">
        <v>11955</v>
      </c>
      <c r="B154" t="s">
        <v>15</v>
      </c>
      <c r="C154" t="s">
        <v>214</v>
      </c>
      <c r="D154" t="s">
        <v>10</v>
      </c>
      <c r="E154" t="s">
        <v>2730</v>
      </c>
      <c r="F154" t="s">
        <v>11956</v>
      </c>
      <c r="G154" t="s">
        <v>139</v>
      </c>
      <c r="H154" t="s">
        <v>676</v>
      </c>
      <c r="J154" t="s">
        <v>40</v>
      </c>
      <c r="K154">
        <v>43799.724305555559</v>
      </c>
      <c r="M154" t="s">
        <v>2728</v>
      </c>
      <c r="N154" t="s">
        <v>342</v>
      </c>
      <c r="O154" t="s">
        <v>739</v>
      </c>
      <c r="P154" t="s">
        <v>103</v>
      </c>
      <c r="Q154" t="s">
        <v>759</v>
      </c>
    </row>
    <row r="155" spans="1:17" hidden="1">
      <c r="A155" t="s">
        <v>12412</v>
      </c>
      <c r="B155" t="s">
        <v>106</v>
      </c>
      <c r="C155" t="s">
        <v>214</v>
      </c>
      <c r="D155" t="s">
        <v>10</v>
      </c>
      <c r="E155" t="s">
        <v>9755</v>
      </c>
      <c r="F155" t="s">
        <v>12413</v>
      </c>
      <c r="G155" t="s">
        <v>22</v>
      </c>
      <c r="H155" t="s">
        <v>9755</v>
      </c>
      <c r="J155" t="s">
        <v>24</v>
      </c>
      <c r="K155">
        <v>43789.748611111114</v>
      </c>
      <c r="M155" t="s">
        <v>12414</v>
      </c>
      <c r="N155" t="s">
        <v>342</v>
      </c>
      <c r="O155" t="s">
        <v>349</v>
      </c>
      <c r="P155" t="s">
        <v>103</v>
      </c>
      <c r="Q155" t="s">
        <v>759</v>
      </c>
    </row>
    <row r="156" spans="1:17" hidden="1">
      <c r="A156" t="s">
        <v>12415</v>
      </c>
      <c r="B156" t="s">
        <v>15</v>
      </c>
      <c r="C156" t="s">
        <v>214</v>
      </c>
      <c r="D156" t="s">
        <v>10</v>
      </c>
      <c r="E156" t="s">
        <v>76</v>
      </c>
      <c r="F156" t="s">
        <v>12416</v>
      </c>
      <c r="G156" t="s">
        <v>91</v>
      </c>
      <c r="H156" t="s">
        <v>103</v>
      </c>
      <c r="J156" t="s">
        <v>224</v>
      </c>
      <c r="K156">
        <v>43790.577777777777</v>
      </c>
      <c r="M156" t="s">
        <v>531</v>
      </c>
      <c r="N156" t="s">
        <v>342</v>
      </c>
      <c r="O156" t="s">
        <v>349</v>
      </c>
      <c r="P156" t="s">
        <v>103</v>
      </c>
      <c r="Q156" t="s">
        <v>12314</v>
      </c>
    </row>
    <row r="157" spans="1:17" hidden="1">
      <c r="A157" t="s">
        <v>12417</v>
      </c>
      <c r="B157" t="s">
        <v>106</v>
      </c>
      <c r="C157" t="s">
        <v>214</v>
      </c>
      <c r="D157" t="s">
        <v>10</v>
      </c>
      <c r="E157" t="s">
        <v>160</v>
      </c>
      <c r="F157" t="s">
        <v>12418</v>
      </c>
      <c r="G157" t="s">
        <v>12</v>
      </c>
      <c r="H157" t="s">
        <v>876</v>
      </c>
      <c r="J157" t="s">
        <v>30</v>
      </c>
      <c r="K157">
        <v>43790.597916666666</v>
      </c>
      <c r="M157" t="s">
        <v>615</v>
      </c>
      <c r="N157" t="s">
        <v>342</v>
      </c>
      <c r="O157" t="s">
        <v>12419</v>
      </c>
      <c r="P157" t="s">
        <v>8548</v>
      </c>
      <c r="Q157" t="s">
        <v>12420</v>
      </c>
    </row>
    <row r="158" spans="1:17" hidden="1">
      <c r="A158" t="s">
        <v>12421</v>
      </c>
      <c r="B158" t="s">
        <v>9</v>
      </c>
      <c r="C158" t="s">
        <v>214</v>
      </c>
      <c r="D158" t="s">
        <v>10</v>
      </c>
      <c r="E158" t="s">
        <v>94</v>
      </c>
      <c r="F158" t="s">
        <v>12422</v>
      </c>
      <c r="G158" t="s">
        <v>6306</v>
      </c>
      <c r="H158" t="s">
        <v>1918</v>
      </c>
      <c r="J158" t="s">
        <v>1919</v>
      </c>
      <c r="K158">
        <v>43790.6</v>
      </c>
      <c r="M158" t="s">
        <v>439</v>
      </c>
      <c r="N158" t="s">
        <v>342</v>
      </c>
      <c r="O158" t="s">
        <v>349</v>
      </c>
      <c r="P158" t="s">
        <v>103</v>
      </c>
      <c r="Q158" t="s">
        <v>12423</v>
      </c>
    </row>
    <row r="159" spans="1:17" hidden="1">
      <c r="A159" t="s">
        <v>12424</v>
      </c>
      <c r="B159" t="s">
        <v>9</v>
      </c>
      <c r="C159" t="s">
        <v>214</v>
      </c>
      <c r="D159" t="s">
        <v>10</v>
      </c>
      <c r="E159" t="s">
        <v>1368</v>
      </c>
      <c r="F159" t="s">
        <v>12425</v>
      </c>
      <c r="G159" t="s">
        <v>18</v>
      </c>
      <c r="H159" t="s">
        <v>1918</v>
      </c>
      <c r="J159" t="s">
        <v>24</v>
      </c>
      <c r="K159">
        <v>43790.650694444441</v>
      </c>
      <c r="M159" t="s">
        <v>1370</v>
      </c>
      <c r="N159" t="s">
        <v>342</v>
      </c>
      <c r="O159" t="s">
        <v>349</v>
      </c>
      <c r="P159" t="s">
        <v>103</v>
      </c>
      <c r="Q159" t="s">
        <v>12426</v>
      </c>
    </row>
    <row r="160" spans="1:17" hidden="1">
      <c r="A160" t="s">
        <v>12427</v>
      </c>
      <c r="B160" t="s">
        <v>106</v>
      </c>
      <c r="C160" t="s">
        <v>214</v>
      </c>
      <c r="D160" t="s">
        <v>10</v>
      </c>
      <c r="E160" t="s">
        <v>10250</v>
      </c>
      <c r="F160" t="s">
        <v>12428</v>
      </c>
      <c r="G160" t="s">
        <v>12</v>
      </c>
      <c r="H160" t="s">
        <v>1107</v>
      </c>
      <c r="J160" t="s">
        <v>45</v>
      </c>
      <c r="K160">
        <v>43790.675694444442</v>
      </c>
      <c r="M160" t="s">
        <v>10253</v>
      </c>
      <c r="N160" t="s">
        <v>342</v>
      </c>
      <c r="O160" t="s">
        <v>344</v>
      </c>
      <c r="P160" t="s">
        <v>12429</v>
      </c>
      <c r="Q160" t="s">
        <v>10749</v>
      </c>
    </row>
    <row r="161" spans="1:17" hidden="1">
      <c r="A161" t="s">
        <v>11982</v>
      </c>
      <c r="B161" t="s">
        <v>9</v>
      </c>
      <c r="C161" t="s">
        <v>214</v>
      </c>
      <c r="D161" t="s">
        <v>10</v>
      </c>
      <c r="E161" t="s">
        <v>1430</v>
      </c>
      <c r="F161" t="s">
        <v>11983</v>
      </c>
      <c r="G161" t="s">
        <v>18</v>
      </c>
      <c r="H161" t="s">
        <v>705</v>
      </c>
      <c r="J161" t="s">
        <v>40</v>
      </c>
      <c r="K161">
        <v>43798.408333333333</v>
      </c>
      <c r="M161" t="s">
        <v>663</v>
      </c>
      <c r="N161" t="s">
        <v>342</v>
      </c>
      <c r="O161" t="s">
        <v>739</v>
      </c>
      <c r="P161" t="s">
        <v>11984</v>
      </c>
      <c r="Q161" t="s">
        <v>11984</v>
      </c>
    </row>
    <row r="162" spans="1:17" hidden="1">
      <c r="A162" t="s">
        <v>12432</v>
      </c>
      <c r="B162" t="s">
        <v>9</v>
      </c>
      <c r="C162" t="s">
        <v>214</v>
      </c>
      <c r="D162" t="s">
        <v>10</v>
      </c>
      <c r="E162" t="s">
        <v>94</v>
      </c>
      <c r="F162" t="s">
        <v>12433</v>
      </c>
      <c r="G162" t="s">
        <v>6306</v>
      </c>
      <c r="H162" t="s">
        <v>1918</v>
      </c>
      <c r="J162" t="s">
        <v>1919</v>
      </c>
      <c r="K162">
        <v>43790.736805555556</v>
      </c>
      <c r="M162" t="s">
        <v>439</v>
      </c>
      <c r="N162" t="s">
        <v>342</v>
      </c>
      <c r="O162" t="s">
        <v>348</v>
      </c>
      <c r="P162" t="s">
        <v>103</v>
      </c>
      <c r="Q162" t="s">
        <v>12434</v>
      </c>
    </row>
    <row r="163" spans="1:17" hidden="1">
      <c r="A163" t="s">
        <v>12435</v>
      </c>
      <c r="B163" t="s">
        <v>305</v>
      </c>
      <c r="C163" t="s">
        <v>214</v>
      </c>
      <c r="D163" t="s">
        <v>10</v>
      </c>
      <c r="E163" t="s">
        <v>289</v>
      </c>
      <c r="F163" t="s">
        <v>258</v>
      </c>
      <c r="G163" t="s">
        <v>18</v>
      </c>
      <c r="H163" t="s">
        <v>39</v>
      </c>
      <c r="J163" t="s">
        <v>11953</v>
      </c>
      <c r="K163">
        <v>43790.75</v>
      </c>
      <c r="M163" t="s">
        <v>11959</v>
      </c>
      <c r="N163" t="s">
        <v>342</v>
      </c>
      <c r="O163" t="s">
        <v>343</v>
      </c>
      <c r="P163" t="s">
        <v>103</v>
      </c>
      <c r="Q163" t="s">
        <v>749</v>
      </c>
    </row>
    <row r="164" spans="1:17" hidden="1">
      <c r="A164" t="s">
        <v>12436</v>
      </c>
      <c r="B164" t="s">
        <v>106</v>
      </c>
      <c r="C164" t="s">
        <v>214</v>
      </c>
      <c r="D164" t="s">
        <v>10</v>
      </c>
      <c r="E164" t="s">
        <v>134</v>
      </c>
      <c r="F164" t="s">
        <v>12437</v>
      </c>
      <c r="G164" t="s">
        <v>12</v>
      </c>
      <c r="H164" t="s">
        <v>178</v>
      </c>
      <c r="J164" t="s">
        <v>11953</v>
      </c>
      <c r="K164">
        <v>43792.57708333333</v>
      </c>
      <c r="M164" t="s">
        <v>382</v>
      </c>
      <c r="N164" t="s">
        <v>342</v>
      </c>
      <c r="O164" t="s">
        <v>348</v>
      </c>
      <c r="P164" t="s">
        <v>12438</v>
      </c>
      <c r="Q164" t="s">
        <v>12439</v>
      </c>
    </row>
    <row r="165" spans="1:17">
      <c r="A165" t="s">
        <v>12093</v>
      </c>
      <c r="B165" t="s">
        <v>9</v>
      </c>
      <c r="C165" t="s">
        <v>214</v>
      </c>
      <c r="D165" t="s">
        <v>10</v>
      </c>
      <c r="E165" t="s">
        <v>524</v>
      </c>
      <c r="F165" t="s">
        <v>12094</v>
      </c>
      <c r="G165" t="s">
        <v>18</v>
      </c>
      <c r="H165" t="s">
        <v>11249</v>
      </c>
      <c r="J165" t="s">
        <v>19</v>
      </c>
      <c r="K165">
        <v>43782.409722222219</v>
      </c>
      <c r="M165" t="s">
        <v>525</v>
      </c>
      <c r="N165" t="s">
        <v>342</v>
      </c>
      <c r="O165" t="s">
        <v>350</v>
      </c>
      <c r="P165" t="s">
        <v>12095</v>
      </c>
      <c r="Q165" t="s">
        <v>12096</v>
      </c>
    </row>
    <row r="166" spans="1:17" hidden="1">
      <c r="A166" t="s">
        <v>12444</v>
      </c>
      <c r="B166" t="s">
        <v>9</v>
      </c>
      <c r="C166" t="s">
        <v>214</v>
      </c>
      <c r="D166" t="s">
        <v>10</v>
      </c>
      <c r="E166" t="s">
        <v>12445</v>
      </c>
      <c r="F166" t="s">
        <v>12446</v>
      </c>
      <c r="G166" t="s">
        <v>6306</v>
      </c>
      <c r="H166" t="s">
        <v>1918</v>
      </c>
      <c r="J166" t="s">
        <v>237</v>
      </c>
      <c r="K166">
        <v>43794.413194444445</v>
      </c>
      <c r="M166" t="s">
        <v>12447</v>
      </c>
      <c r="N166" t="s">
        <v>342</v>
      </c>
      <c r="O166" t="s">
        <v>349</v>
      </c>
      <c r="P166" t="s">
        <v>103</v>
      </c>
      <c r="Q166" t="s">
        <v>12448</v>
      </c>
    </row>
    <row r="167" spans="1:17" hidden="1">
      <c r="A167" t="s">
        <v>12449</v>
      </c>
      <c r="B167" t="s">
        <v>15</v>
      </c>
      <c r="C167" t="s">
        <v>214</v>
      </c>
      <c r="D167" t="s">
        <v>10</v>
      </c>
      <c r="E167" t="s">
        <v>76</v>
      </c>
      <c r="F167" t="s">
        <v>12450</v>
      </c>
      <c r="G167" t="s">
        <v>12</v>
      </c>
      <c r="H167" t="s">
        <v>1018</v>
      </c>
      <c r="J167" t="s">
        <v>224</v>
      </c>
      <c r="K167">
        <v>43794.449305555558</v>
      </c>
      <c r="M167" t="s">
        <v>531</v>
      </c>
      <c r="N167" t="s">
        <v>342</v>
      </c>
      <c r="O167" t="s">
        <v>349</v>
      </c>
      <c r="P167" t="s">
        <v>103</v>
      </c>
      <c r="Q167" t="s">
        <v>12314</v>
      </c>
    </row>
    <row r="168" spans="1:17" hidden="1">
      <c r="A168" t="s">
        <v>12007</v>
      </c>
      <c r="B168" t="s">
        <v>15</v>
      </c>
      <c r="C168" t="s">
        <v>214</v>
      </c>
      <c r="D168" t="s">
        <v>10</v>
      </c>
      <c r="E168" t="s">
        <v>222</v>
      </c>
      <c r="F168" t="s">
        <v>12008</v>
      </c>
      <c r="G168" t="s">
        <v>12</v>
      </c>
      <c r="H168" t="s">
        <v>205</v>
      </c>
      <c r="J168" t="s">
        <v>16</v>
      </c>
      <c r="K168">
        <v>43798.637499999997</v>
      </c>
      <c r="M168" t="s">
        <v>551</v>
      </c>
      <c r="N168" t="s">
        <v>342</v>
      </c>
      <c r="O168" t="s">
        <v>739</v>
      </c>
      <c r="P168" t="s">
        <v>103</v>
      </c>
      <c r="Q168" t="s">
        <v>759</v>
      </c>
    </row>
    <row r="169" spans="1:17">
      <c r="A169" t="s">
        <v>12227</v>
      </c>
      <c r="B169" t="s">
        <v>106</v>
      </c>
      <c r="C169" t="s">
        <v>214</v>
      </c>
      <c r="D169" t="s">
        <v>10</v>
      </c>
      <c r="E169" t="s">
        <v>314</v>
      </c>
      <c r="F169" t="s">
        <v>12228</v>
      </c>
      <c r="G169" t="s">
        <v>18</v>
      </c>
      <c r="H169" t="s">
        <v>11249</v>
      </c>
      <c r="J169" t="s">
        <v>19</v>
      </c>
      <c r="K169">
        <v>43781.593055555553</v>
      </c>
      <c r="M169" t="s">
        <v>656</v>
      </c>
      <c r="N169" t="s">
        <v>342</v>
      </c>
      <c r="O169" t="s">
        <v>350</v>
      </c>
      <c r="P169" t="s">
        <v>12229</v>
      </c>
      <c r="Q169" t="s">
        <v>12230</v>
      </c>
    </row>
    <row r="170" spans="1:17" hidden="1">
      <c r="A170" t="s">
        <v>12459</v>
      </c>
      <c r="B170" t="s">
        <v>106</v>
      </c>
      <c r="C170" t="s">
        <v>214</v>
      </c>
      <c r="D170" t="s">
        <v>10</v>
      </c>
      <c r="E170" t="s">
        <v>150</v>
      </c>
      <c r="F170" t="s">
        <v>12460</v>
      </c>
      <c r="G170" t="s">
        <v>102</v>
      </c>
      <c r="H170" t="s">
        <v>52</v>
      </c>
      <c r="J170" t="s">
        <v>206</v>
      </c>
      <c r="K170">
        <v>43773.475694444445</v>
      </c>
      <c r="M170" t="s">
        <v>403</v>
      </c>
      <c r="N170" t="s">
        <v>342</v>
      </c>
      <c r="O170" t="s">
        <v>349</v>
      </c>
      <c r="P170" t="s">
        <v>103</v>
      </c>
      <c r="Q170" t="s">
        <v>12461</v>
      </c>
    </row>
    <row r="171" spans="1:17" hidden="1">
      <c r="A171" t="s">
        <v>12462</v>
      </c>
      <c r="B171" t="s">
        <v>106</v>
      </c>
      <c r="C171" t="s">
        <v>214</v>
      </c>
      <c r="D171" t="s">
        <v>10</v>
      </c>
      <c r="E171" t="s">
        <v>332</v>
      </c>
      <c r="F171" t="s">
        <v>12463</v>
      </c>
      <c r="G171" t="s">
        <v>18</v>
      </c>
      <c r="H171" t="s">
        <v>9825</v>
      </c>
      <c r="J171" t="s">
        <v>34</v>
      </c>
      <c r="K171">
        <v>43773.477777777778</v>
      </c>
      <c r="M171" t="s">
        <v>405</v>
      </c>
      <c r="N171" t="s">
        <v>342</v>
      </c>
      <c r="O171" t="s">
        <v>347</v>
      </c>
      <c r="P171" t="s">
        <v>12464</v>
      </c>
      <c r="Q171" t="s">
        <v>12464</v>
      </c>
    </row>
    <row r="172" spans="1:17" hidden="1">
      <c r="A172" t="s">
        <v>12626</v>
      </c>
      <c r="B172" t="s">
        <v>106</v>
      </c>
      <c r="C172" t="s">
        <v>214</v>
      </c>
      <c r="D172" t="s">
        <v>20</v>
      </c>
      <c r="E172" t="s">
        <v>222</v>
      </c>
      <c r="F172" t="s">
        <v>12627</v>
      </c>
      <c r="G172" t="s">
        <v>12</v>
      </c>
      <c r="H172" t="s">
        <v>205</v>
      </c>
      <c r="J172" t="s">
        <v>16</v>
      </c>
      <c r="K172">
        <v>43780.48541666667</v>
      </c>
      <c r="M172" t="s">
        <v>551</v>
      </c>
      <c r="N172" t="s">
        <v>342</v>
      </c>
      <c r="O172" t="s">
        <v>743</v>
      </c>
      <c r="P172" t="s">
        <v>12628</v>
      </c>
      <c r="Q172" t="s">
        <v>12629</v>
      </c>
    </row>
    <row r="173" spans="1:17" hidden="1">
      <c r="A173" t="s">
        <v>12469</v>
      </c>
      <c r="B173" t="s">
        <v>106</v>
      </c>
      <c r="C173" t="s">
        <v>214</v>
      </c>
      <c r="D173" t="s">
        <v>10</v>
      </c>
      <c r="E173" t="s">
        <v>478</v>
      </c>
      <c r="F173" t="s">
        <v>12470</v>
      </c>
      <c r="G173" t="s">
        <v>12</v>
      </c>
      <c r="H173" t="s">
        <v>876</v>
      </c>
      <c r="J173" t="s">
        <v>30</v>
      </c>
      <c r="K173">
        <v>43770.415277777778</v>
      </c>
      <c r="M173" t="s">
        <v>479</v>
      </c>
      <c r="N173" t="s">
        <v>342</v>
      </c>
      <c r="O173" t="s">
        <v>743</v>
      </c>
      <c r="P173" t="s">
        <v>12471</v>
      </c>
      <c r="Q173" t="s">
        <v>12472</v>
      </c>
    </row>
    <row r="174" spans="1:17" hidden="1">
      <c r="A174" t="s">
        <v>12473</v>
      </c>
      <c r="B174" t="s">
        <v>106</v>
      </c>
      <c r="C174" t="s">
        <v>214</v>
      </c>
      <c r="D174" t="s">
        <v>10</v>
      </c>
      <c r="E174" t="s">
        <v>310</v>
      </c>
      <c r="F174" t="s">
        <v>12474</v>
      </c>
      <c r="G174" t="s">
        <v>12</v>
      </c>
      <c r="H174" t="s">
        <v>11845</v>
      </c>
      <c r="J174" t="s">
        <v>53</v>
      </c>
      <c r="K174">
        <v>43770.421527777777</v>
      </c>
      <c r="M174" t="s">
        <v>410</v>
      </c>
      <c r="N174" t="s">
        <v>355</v>
      </c>
      <c r="O174" t="s">
        <v>718</v>
      </c>
      <c r="P174" t="s">
        <v>12475</v>
      </c>
      <c r="Q174" t="s">
        <v>12476</v>
      </c>
    </row>
    <row r="175" spans="1:17" hidden="1">
      <c r="A175" t="s">
        <v>12477</v>
      </c>
      <c r="B175" t="s">
        <v>106</v>
      </c>
      <c r="C175" t="s">
        <v>214</v>
      </c>
      <c r="D175" t="s">
        <v>10</v>
      </c>
      <c r="E175" t="s">
        <v>132</v>
      </c>
      <c r="F175" t="s">
        <v>12478</v>
      </c>
      <c r="G175" t="s">
        <v>22</v>
      </c>
      <c r="H175" t="s">
        <v>44</v>
      </c>
      <c r="J175" t="s">
        <v>24</v>
      </c>
      <c r="K175">
        <v>43770.425694444442</v>
      </c>
      <c r="M175" t="s">
        <v>12479</v>
      </c>
      <c r="N175" t="s">
        <v>342</v>
      </c>
      <c r="O175" t="s">
        <v>347</v>
      </c>
      <c r="P175" t="s">
        <v>12480</v>
      </c>
      <c r="Q175" t="s">
        <v>12480</v>
      </c>
    </row>
    <row r="176" spans="1:17" hidden="1">
      <c r="A176" t="s">
        <v>12481</v>
      </c>
      <c r="B176" t="s">
        <v>106</v>
      </c>
      <c r="C176" t="s">
        <v>214</v>
      </c>
      <c r="D176" t="s">
        <v>10</v>
      </c>
      <c r="E176" t="s">
        <v>76</v>
      </c>
      <c r="F176" t="s">
        <v>12482</v>
      </c>
      <c r="G176" t="s">
        <v>12</v>
      </c>
      <c r="H176" t="s">
        <v>1018</v>
      </c>
      <c r="J176" t="s">
        <v>224</v>
      </c>
      <c r="K176">
        <v>43770.576388888891</v>
      </c>
      <c r="M176" t="s">
        <v>531</v>
      </c>
      <c r="N176" t="s">
        <v>355</v>
      </c>
      <c r="O176" t="s">
        <v>349</v>
      </c>
      <c r="P176" t="s">
        <v>103</v>
      </c>
      <c r="Q176" t="s">
        <v>749</v>
      </c>
    </row>
    <row r="177" spans="1:17" hidden="1">
      <c r="A177" t="s">
        <v>12483</v>
      </c>
      <c r="B177" t="s">
        <v>106</v>
      </c>
      <c r="C177" t="s">
        <v>214</v>
      </c>
      <c r="D177" t="s">
        <v>10</v>
      </c>
      <c r="E177" t="s">
        <v>571</v>
      </c>
      <c r="F177" t="s">
        <v>12484</v>
      </c>
      <c r="G177" t="s">
        <v>25</v>
      </c>
      <c r="H177" t="s">
        <v>26</v>
      </c>
      <c r="J177" t="s">
        <v>27</v>
      </c>
      <c r="K177">
        <v>43770.582638888889</v>
      </c>
      <c r="M177" t="s">
        <v>572</v>
      </c>
      <c r="N177" t="s">
        <v>342</v>
      </c>
      <c r="O177" t="s">
        <v>347</v>
      </c>
      <c r="P177" t="s">
        <v>12485</v>
      </c>
      <c r="Q177" t="s">
        <v>12485</v>
      </c>
    </row>
    <row r="178" spans="1:17" hidden="1">
      <c r="A178" t="s">
        <v>12013</v>
      </c>
      <c r="B178" t="s">
        <v>305</v>
      </c>
      <c r="C178" t="s">
        <v>214</v>
      </c>
      <c r="D178" t="s">
        <v>10</v>
      </c>
      <c r="E178" t="s">
        <v>28</v>
      </c>
      <c r="F178" t="s">
        <v>12014</v>
      </c>
      <c r="G178" t="s">
        <v>12</v>
      </c>
      <c r="H178" t="s">
        <v>205</v>
      </c>
      <c r="J178" t="s">
        <v>16</v>
      </c>
      <c r="K178">
        <v>43798.711805555555</v>
      </c>
      <c r="M178" t="s">
        <v>399</v>
      </c>
      <c r="N178" t="s">
        <v>342</v>
      </c>
      <c r="O178" t="s">
        <v>343</v>
      </c>
      <c r="P178" t="s">
        <v>103</v>
      </c>
      <c r="Q178" t="s">
        <v>749</v>
      </c>
    </row>
    <row r="179" spans="1:17" hidden="1">
      <c r="A179" t="s">
        <v>12489</v>
      </c>
      <c r="B179" t="s">
        <v>106</v>
      </c>
      <c r="C179" t="s">
        <v>214</v>
      </c>
      <c r="D179" t="s">
        <v>10</v>
      </c>
      <c r="E179" t="s">
        <v>76</v>
      </c>
      <c r="F179" t="s">
        <v>12490</v>
      </c>
      <c r="G179" t="s">
        <v>12</v>
      </c>
      <c r="H179" t="s">
        <v>1018</v>
      </c>
      <c r="J179" t="s">
        <v>24</v>
      </c>
      <c r="K179">
        <v>43770.743055555555</v>
      </c>
      <c r="M179" t="s">
        <v>531</v>
      </c>
      <c r="N179" t="s">
        <v>355</v>
      </c>
      <c r="O179" t="s">
        <v>349</v>
      </c>
      <c r="P179" t="s">
        <v>103</v>
      </c>
      <c r="Q179" t="s">
        <v>749</v>
      </c>
    </row>
    <row r="180" spans="1:17" hidden="1">
      <c r="A180" t="s">
        <v>12491</v>
      </c>
      <c r="B180" t="s">
        <v>106</v>
      </c>
      <c r="C180" t="s">
        <v>214</v>
      </c>
      <c r="D180" t="s">
        <v>10</v>
      </c>
      <c r="E180" t="s">
        <v>76</v>
      </c>
      <c r="F180" t="s">
        <v>12492</v>
      </c>
      <c r="G180" t="s">
        <v>12</v>
      </c>
      <c r="H180" t="s">
        <v>157</v>
      </c>
      <c r="J180" t="s">
        <v>637</v>
      </c>
      <c r="K180">
        <v>43775.587500000001</v>
      </c>
      <c r="M180" t="s">
        <v>531</v>
      </c>
      <c r="N180" t="s">
        <v>342</v>
      </c>
      <c r="O180" t="s">
        <v>348</v>
      </c>
      <c r="P180" t="s">
        <v>12493</v>
      </c>
      <c r="Q180" t="s">
        <v>12494</v>
      </c>
    </row>
    <row r="181" spans="1:17" hidden="1">
      <c r="A181" t="s">
        <v>12495</v>
      </c>
      <c r="B181" t="s">
        <v>106</v>
      </c>
      <c r="C181" t="s">
        <v>214</v>
      </c>
      <c r="D181" t="s">
        <v>10</v>
      </c>
      <c r="E181" t="s">
        <v>789</v>
      </c>
      <c r="F181" t="s">
        <v>12496</v>
      </c>
      <c r="G181" t="s">
        <v>12</v>
      </c>
      <c r="H181" t="s">
        <v>876</v>
      </c>
      <c r="J181" t="s">
        <v>63</v>
      </c>
      <c r="K181">
        <v>43775.606249999997</v>
      </c>
      <c r="M181" t="s">
        <v>790</v>
      </c>
      <c r="N181" t="s">
        <v>342</v>
      </c>
      <c r="O181" t="s">
        <v>348</v>
      </c>
      <c r="P181" t="s">
        <v>9714</v>
      </c>
      <c r="Q181" t="s">
        <v>12497</v>
      </c>
    </row>
    <row r="182" spans="1:17" hidden="1">
      <c r="A182" t="s">
        <v>12498</v>
      </c>
      <c r="B182" t="s">
        <v>15</v>
      </c>
      <c r="C182" t="s">
        <v>214</v>
      </c>
      <c r="D182" t="s">
        <v>10</v>
      </c>
      <c r="E182" t="s">
        <v>150</v>
      </c>
      <c r="F182" t="s">
        <v>12499</v>
      </c>
      <c r="G182" t="s">
        <v>12</v>
      </c>
      <c r="H182" t="s">
        <v>747</v>
      </c>
      <c r="J182" t="s">
        <v>58</v>
      </c>
      <c r="K182">
        <v>43775.640972222223</v>
      </c>
      <c r="M182" t="s">
        <v>403</v>
      </c>
      <c r="N182" t="s">
        <v>342</v>
      </c>
      <c r="O182" t="s">
        <v>348</v>
      </c>
      <c r="P182" t="s">
        <v>343</v>
      </c>
    </row>
    <row r="183" spans="1:17" hidden="1">
      <c r="A183" t="s">
        <v>12500</v>
      </c>
      <c r="B183" t="s">
        <v>9</v>
      </c>
      <c r="C183" t="s">
        <v>214</v>
      </c>
      <c r="D183" t="s">
        <v>10</v>
      </c>
      <c r="E183" t="s">
        <v>129</v>
      </c>
      <c r="F183" t="s">
        <v>12501</v>
      </c>
      <c r="G183" t="s">
        <v>25</v>
      </c>
      <c r="H183" t="s">
        <v>26</v>
      </c>
      <c r="J183" t="s">
        <v>27</v>
      </c>
      <c r="K183">
        <v>43775.67083333333</v>
      </c>
      <c r="M183" t="s">
        <v>421</v>
      </c>
      <c r="N183" t="s">
        <v>342</v>
      </c>
      <c r="O183" t="s">
        <v>350</v>
      </c>
      <c r="P183" t="s">
        <v>12502</v>
      </c>
      <c r="Q183" t="s">
        <v>12502</v>
      </c>
    </row>
    <row r="184" spans="1:17" hidden="1">
      <c r="A184" t="s">
        <v>12503</v>
      </c>
      <c r="B184" t="s">
        <v>106</v>
      </c>
      <c r="C184" t="s">
        <v>214</v>
      </c>
      <c r="D184" t="s">
        <v>10</v>
      </c>
      <c r="E184" t="s">
        <v>160</v>
      </c>
      <c r="F184" t="s">
        <v>12504</v>
      </c>
      <c r="G184" t="s">
        <v>12</v>
      </c>
      <c r="H184" t="s">
        <v>876</v>
      </c>
      <c r="J184" t="s">
        <v>30</v>
      </c>
      <c r="K184">
        <v>43775.78402777778</v>
      </c>
      <c r="M184" t="s">
        <v>615</v>
      </c>
      <c r="N184" t="s">
        <v>355</v>
      </c>
      <c r="O184" t="s">
        <v>718</v>
      </c>
      <c r="P184" t="s">
        <v>2673</v>
      </c>
      <c r="Q184" t="s">
        <v>1671</v>
      </c>
    </row>
    <row r="185" spans="1:17" hidden="1">
      <c r="A185" t="s">
        <v>12505</v>
      </c>
      <c r="B185" t="s">
        <v>106</v>
      </c>
      <c r="C185" t="s">
        <v>214</v>
      </c>
      <c r="D185" t="s">
        <v>10</v>
      </c>
      <c r="E185" t="s">
        <v>76</v>
      </c>
      <c r="F185" t="s">
        <v>12506</v>
      </c>
      <c r="G185" t="s">
        <v>12</v>
      </c>
      <c r="H185" t="s">
        <v>556</v>
      </c>
      <c r="J185" t="s">
        <v>273</v>
      </c>
      <c r="K185">
        <v>43773.614583333336</v>
      </c>
      <c r="M185" t="s">
        <v>531</v>
      </c>
      <c r="N185" t="s">
        <v>342</v>
      </c>
      <c r="O185" t="s">
        <v>349</v>
      </c>
      <c r="P185" t="s">
        <v>12507</v>
      </c>
      <c r="Q185" t="s">
        <v>749</v>
      </c>
    </row>
    <row r="186" spans="1:17" hidden="1">
      <c r="A186" t="s">
        <v>12508</v>
      </c>
      <c r="B186" t="s">
        <v>106</v>
      </c>
      <c r="C186" t="s">
        <v>214</v>
      </c>
      <c r="D186" t="s">
        <v>10</v>
      </c>
      <c r="E186" t="s">
        <v>648</v>
      </c>
      <c r="F186" t="s">
        <v>12509</v>
      </c>
      <c r="G186" t="s">
        <v>22</v>
      </c>
      <c r="H186" t="s">
        <v>38</v>
      </c>
      <c r="J186" t="s">
        <v>24</v>
      </c>
      <c r="K186">
        <v>43773.621527777781</v>
      </c>
      <c r="M186" t="s">
        <v>649</v>
      </c>
      <c r="N186" t="s">
        <v>342</v>
      </c>
      <c r="O186" t="s">
        <v>344</v>
      </c>
      <c r="P186" t="s">
        <v>12510</v>
      </c>
      <c r="Q186" t="s">
        <v>749</v>
      </c>
    </row>
    <row r="187" spans="1:17" hidden="1">
      <c r="A187" t="s">
        <v>12511</v>
      </c>
      <c r="B187" t="s">
        <v>9</v>
      </c>
      <c r="C187" t="s">
        <v>214</v>
      </c>
      <c r="D187" t="s">
        <v>10</v>
      </c>
      <c r="E187" t="s">
        <v>114</v>
      </c>
      <c r="F187" t="s">
        <v>12512</v>
      </c>
      <c r="G187" t="s">
        <v>6306</v>
      </c>
      <c r="H187" t="s">
        <v>1918</v>
      </c>
      <c r="J187" t="s">
        <v>1919</v>
      </c>
      <c r="K187">
        <v>43773.680555555555</v>
      </c>
      <c r="M187" t="s">
        <v>443</v>
      </c>
      <c r="N187" t="s">
        <v>342</v>
      </c>
      <c r="O187" t="s">
        <v>347</v>
      </c>
      <c r="P187" t="s">
        <v>103</v>
      </c>
      <c r="Q187" t="s">
        <v>794</v>
      </c>
    </row>
    <row r="188" spans="1:17" hidden="1">
      <c r="A188" t="s">
        <v>12513</v>
      </c>
      <c r="B188" t="s">
        <v>106</v>
      </c>
      <c r="C188" t="s">
        <v>214</v>
      </c>
      <c r="D188" t="s">
        <v>10</v>
      </c>
      <c r="E188" t="s">
        <v>114</v>
      </c>
      <c r="F188" t="s">
        <v>12514</v>
      </c>
      <c r="G188" t="s">
        <v>12</v>
      </c>
      <c r="H188" t="s">
        <v>1018</v>
      </c>
      <c r="J188" t="s">
        <v>42</v>
      </c>
      <c r="K188">
        <v>43773.713194444441</v>
      </c>
      <c r="M188" t="s">
        <v>443</v>
      </c>
      <c r="N188" t="s">
        <v>353</v>
      </c>
      <c r="O188" t="s">
        <v>354</v>
      </c>
      <c r="P188" t="s">
        <v>103</v>
      </c>
      <c r="Q188" t="s">
        <v>749</v>
      </c>
    </row>
    <row r="189" spans="1:17" hidden="1">
      <c r="A189" t="s">
        <v>12515</v>
      </c>
      <c r="B189" t="s">
        <v>9</v>
      </c>
      <c r="C189" t="s">
        <v>214</v>
      </c>
      <c r="D189" t="s">
        <v>10</v>
      </c>
      <c r="E189" t="s">
        <v>12087</v>
      </c>
      <c r="F189" t="s">
        <v>12516</v>
      </c>
      <c r="G189" t="s">
        <v>25</v>
      </c>
      <c r="H189" t="s">
        <v>26</v>
      </c>
      <c r="J189" t="s">
        <v>27</v>
      </c>
      <c r="K189">
        <v>43774.644444444442</v>
      </c>
      <c r="M189" t="s">
        <v>12089</v>
      </c>
      <c r="N189" t="s">
        <v>342</v>
      </c>
      <c r="O189" t="s">
        <v>350</v>
      </c>
      <c r="P189" t="s">
        <v>12517</v>
      </c>
      <c r="Q189" t="s">
        <v>12517</v>
      </c>
    </row>
    <row r="190" spans="1:17" hidden="1">
      <c r="A190" t="s">
        <v>12518</v>
      </c>
      <c r="B190" t="s">
        <v>106</v>
      </c>
      <c r="C190" t="s">
        <v>214</v>
      </c>
      <c r="D190" t="s">
        <v>10</v>
      </c>
      <c r="E190" t="s">
        <v>114</v>
      </c>
      <c r="F190" t="s">
        <v>12519</v>
      </c>
      <c r="G190" t="s">
        <v>12</v>
      </c>
      <c r="H190" t="s">
        <v>1018</v>
      </c>
      <c r="J190" t="s">
        <v>42</v>
      </c>
      <c r="K190">
        <v>43774.645138888889</v>
      </c>
      <c r="M190" t="s">
        <v>443</v>
      </c>
      <c r="N190" t="s">
        <v>342</v>
      </c>
      <c r="O190" t="s">
        <v>349</v>
      </c>
      <c r="P190" t="s">
        <v>103</v>
      </c>
      <c r="Q190" t="s">
        <v>749</v>
      </c>
    </row>
    <row r="191" spans="1:17" hidden="1">
      <c r="A191" t="s">
        <v>12520</v>
      </c>
      <c r="B191" t="s">
        <v>106</v>
      </c>
      <c r="C191" t="s">
        <v>214</v>
      </c>
      <c r="D191" t="s">
        <v>10</v>
      </c>
      <c r="E191" t="s">
        <v>69</v>
      </c>
      <c r="F191" t="s">
        <v>12521</v>
      </c>
      <c r="G191" t="s">
        <v>12</v>
      </c>
      <c r="H191" t="s">
        <v>876</v>
      </c>
      <c r="J191" t="s">
        <v>30</v>
      </c>
      <c r="K191">
        <v>43774.384027777778</v>
      </c>
      <c r="M191" t="s">
        <v>603</v>
      </c>
      <c r="N191" t="s">
        <v>342</v>
      </c>
      <c r="O191" t="s">
        <v>348</v>
      </c>
      <c r="P191" t="s">
        <v>4262</v>
      </c>
      <c r="Q191" t="s">
        <v>12522</v>
      </c>
    </row>
    <row r="192" spans="1:17" hidden="1">
      <c r="A192" t="s">
        <v>12523</v>
      </c>
      <c r="B192" t="s">
        <v>9</v>
      </c>
      <c r="C192" t="s">
        <v>214</v>
      </c>
      <c r="D192" t="s">
        <v>10</v>
      </c>
      <c r="E192" t="s">
        <v>96</v>
      </c>
      <c r="F192" t="s">
        <v>12524</v>
      </c>
      <c r="G192" t="s">
        <v>102</v>
      </c>
      <c r="H192" t="s">
        <v>195</v>
      </c>
      <c r="J192" t="s">
        <v>257</v>
      </c>
      <c r="K192">
        <v>43774.418749999997</v>
      </c>
      <c r="M192" t="s">
        <v>393</v>
      </c>
      <c r="N192" t="s">
        <v>429</v>
      </c>
      <c r="O192" t="s">
        <v>344</v>
      </c>
      <c r="P192" t="s">
        <v>103</v>
      </c>
      <c r="Q192" t="s">
        <v>12525</v>
      </c>
    </row>
    <row r="193" spans="1:17" hidden="1">
      <c r="A193" t="s">
        <v>12526</v>
      </c>
      <c r="B193" t="s">
        <v>106</v>
      </c>
      <c r="C193" t="s">
        <v>214</v>
      </c>
      <c r="D193" t="s">
        <v>10</v>
      </c>
      <c r="E193" t="s">
        <v>142</v>
      </c>
      <c r="F193" t="s">
        <v>152</v>
      </c>
      <c r="G193" t="s">
        <v>139</v>
      </c>
      <c r="H193" t="s">
        <v>142</v>
      </c>
      <c r="J193" t="s">
        <v>40</v>
      </c>
      <c r="K193">
        <v>43774.433333333334</v>
      </c>
      <c r="M193" t="s">
        <v>360</v>
      </c>
      <c r="N193" t="s">
        <v>342</v>
      </c>
      <c r="O193" t="s">
        <v>738</v>
      </c>
      <c r="P193" t="s">
        <v>103</v>
      </c>
      <c r="Q193" t="s">
        <v>12527</v>
      </c>
    </row>
    <row r="194" spans="1:17" hidden="1">
      <c r="A194" t="s">
        <v>12528</v>
      </c>
      <c r="B194" t="s">
        <v>106</v>
      </c>
      <c r="C194" t="s">
        <v>214</v>
      </c>
      <c r="D194" t="s">
        <v>10</v>
      </c>
      <c r="E194" t="s">
        <v>12529</v>
      </c>
      <c r="F194" t="s">
        <v>12530</v>
      </c>
      <c r="G194" t="s">
        <v>102</v>
      </c>
      <c r="H194" t="s">
        <v>52</v>
      </c>
      <c r="J194" t="s">
        <v>206</v>
      </c>
      <c r="K194">
        <v>43774.45416666667</v>
      </c>
      <c r="M194" t="s">
        <v>12531</v>
      </c>
      <c r="N194" t="s">
        <v>429</v>
      </c>
      <c r="O194" t="s">
        <v>346</v>
      </c>
      <c r="P194" t="s">
        <v>103</v>
      </c>
      <c r="Q194" t="s">
        <v>749</v>
      </c>
    </row>
    <row r="195" spans="1:17" hidden="1">
      <c r="A195" t="s">
        <v>12532</v>
      </c>
      <c r="B195" t="s">
        <v>9</v>
      </c>
      <c r="C195" t="s">
        <v>214</v>
      </c>
      <c r="D195" t="s">
        <v>10</v>
      </c>
      <c r="E195" t="s">
        <v>8531</v>
      </c>
      <c r="F195" t="s">
        <v>12533</v>
      </c>
      <c r="G195" t="s">
        <v>139</v>
      </c>
      <c r="H195" t="s">
        <v>676</v>
      </c>
      <c r="J195" t="s">
        <v>40</v>
      </c>
      <c r="K195">
        <v>43774.463888888888</v>
      </c>
      <c r="M195" t="s">
        <v>8526</v>
      </c>
      <c r="N195" t="s">
        <v>342</v>
      </c>
      <c r="O195" t="s">
        <v>350</v>
      </c>
      <c r="P195" t="s">
        <v>103</v>
      </c>
      <c r="Q195" t="s">
        <v>12534</v>
      </c>
    </row>
    <row r="196" spans="1:17" hidden="1">
      <c r="A196" t="s">
        <v>12535</v>
      </c>
      <c r="B196" t="s">
        <v>106</v>
      </c>
      <c r="C196" t="s">
        <v>214</v>
      </c>
      <c r="D196" t="s">
        <v>10</v>
      </c>
      <c r="E196" t="s">
        <v>11714</v>
      </c>
      <c r="F196" t="s">
        <v>12536</v>
      </c>
      <c r="G196" t="s">
        <v>12</v>
      </c>
      <c r="H196" t="s">
        <v>1107</v>
      </c>
      <c r="J196" t="s">
        <v>45</v>
      </c>
      <c r="K196">
        <v>43774.476388888892</v>
      </c>
      <c r="M196" t="s">
        <v>11716</v>
      </c>
      <c r="N196" t="s">
        <v>342</v>
      </c>
      <c r="O196" t="s">
        <v>344</v>
      </c>
      <c r="P196" t="s">
        <v>12537</v>
      </c>
      <c r="Q196" t="s">
        <v>10749</v>
      </c>
    </row>
    <row r="197" spans="1:17" hidden="1">
      <c r="A197" t="s">
        <v>12538</v>
      </c>
      <c r="B197" t="s">
        <v>9</v>
      </c>
      <c r="C197" t="s">
        <v>214</v>
      </c>
      <c r="D197" t="s">
        <v>10</v>
      </c>
      <c r="E197" t="s">
        <v>1046</v>
      </c>
      <c r="F197" t="s">
        <v>12539</v>
      </c>
      <c r="G197" t="s">
        <v>6306</v>
      </c>
      <c r="H197" t="s">
        <v>1918</v>
      </c>
      <c r="J197" t="s">
        <v>1919</v>
      </c>
      <c r="K197">
        <v>43774.51666666667</v>
      </c>
      <c r="M197" t="s">
        <v>1048</v>
      </c>
      <c r="N197" t="s">
        <v>342</v>
      </c>
      <c r="O197" t="s">
        <v>347</v>
      </c>
      <c r="P197" t="s">
        <v>103</v>
      </c>
      <c r="Q197" t="s">
        <v>12540</v>
      </c>
    </row>
    <row r="198" spans="1:17" hidden="1">
      <c r="A198" t="s">
        <v>12541</v>
      </c>
      <c r="B198" t="s">
        <v>106</v>
      </c>
      <c r="C198" t="s">
        <v>214</v>
      </c>
      <c r="D198" t="s">
        <v>10</v>
      </c>
      <c r="E198" t="s">
        <v>76</v>
      </c>
      <c r="F198" t="s">
        <v>12542</v>
      </c>
      <c r="G198" t="s">
        <v>12</v>
      </c>
      <c r="H198" t="s">
        <v>1018</v>
      </c>
      <c r="J198" t="s">
        <v>224</v>
      </c>
      <c r="K198">
        <v>43774.632638888892</v>
      </c>
      <c r="M198" t="s">
        <v>531</v>
      </c>
      <c r="N198" t="s">
        <v>342</v>
      </c>
      <c r="O198" t="s">
        <v>349</v>
      </c>
      <c r="P198" t="s">
        <v>103</v>
      </c>
      <c r="Q198" t="s">
        <v>749</v>
      </c>
    </row>
    <row r="199" spans="1:17" hidden="1">
      <c r="A199" t="s">
        <v>12400</v>
      </c>
      <c r="B199" t="s">
        <v>106</v>
      </c>
      <c r="C199" t="s">
        <v>214</v>
      </c>
      <c r="D199" t="s">
        <v>10</v>
      </c>
      <c r="E199" t="s">
        <v>8531</v>
      </c>
      <c r="F199" t="s">
        <v>12401</v>
      </c>
      <c r="G199" t="s">
        <v>18</v>
      </c>
      <c r="H199" t="s">
        <v>705</v>
      </c>
      <c r="J199" t="s">
        <v>40</v>
      </c>
      <c r="K199">
        <v>43789.478472222225</v>
      </c>
      <c r="M199" t="s">
        <v>8526</v>
      </c>
      <c r="N199" t="s">
        <v>342</v>
      </c>
      <c r="O199" t="s">
        <v>739</v>
      </c>
      <c r="P199" t="s">
        <v>12402</v>
      </c>
      <c r="Q199" t="s">
        <v>12402</v>
      </c>
    </row>
    <row r="200" spans="1:17" hidden="1">
      <c r="A200" t="s">
        <v>12409</v>
      </c>
      <c r="B200" t="s">
        <v>106</v>
      </c>
      <c r="C200" t="s">
        <v>214</v>
      </c>
      <c r="D200" t="s">
        <v>10</v>
      </c>
      <c r="E200" t="s">
        <v>142</v>
      </c>
      <c r="F200" t="s">
        <v>695</v>
      </c>
      <c r="G200" t="s">
        <v>12</v>
      </c>
      <c r="H200" t="s">
        <v>1107</v>
      </c>
      <c r="J200" t="s">
        <v>45</v>
      </c>
      <c r="K200">
        <v>43789.712500000001</v>
      </c>
      <c r="M200" t="s">
        <v>360</v>
      </c>
      <c r="N200" t="s">
        <v>342</v>
      </c>
      <c r="O200" t="s">
        <v>739</v>
      </c>
      <c r="P200" t="s">
        <v>12410</v>
      </c>
      <c r="Q200" t="s">
        <v>12411</v>
      </c>
    </row>
    <row r="201" spans="1:17" hidden="1">
      <c r="A201" t="s">
        <v>12549</v>
      </c>
      <c r="B201" t="s">
        <v>106</v>
      </c>
      <c r="C201" t="s">
        <v>214</v>
      </c>
      <c r="D201" t="s">
        <v>20</v>
      </c>
      <c r="E201" t="s">
        <v>48</v>
      </c>
      <c r="F201" t="s">
        <v>12550</v>
      </c>
      <c r="G201" t="s">
        <v>12</v>
      </c>
      <c r="H201" t="s">
        <v>157</v>
      </c>
      <c r="J201" t="s">
        <v>87</v>
      </c>
      <c r="K201">
        <v>43774.556944444441</v>
      </c>
      <c r="M201" t="s">
        <v>438</v>
      </c>
      <c r="N201" t="s">
        <v>342</v>
      </c>
      <c r="O201" t="s">
        <v>348</v>
      </c>
      <c r="P201" t="s">
        <v>12551</v>
      </c>
      <c r="Q201" t="s">
        <v>12552</v>
      </c>
    </row>
    <row r="202" spans="1:17" hidden="1">
      <c r="A202" t="s">
        <v>12553</v>
      </c>
      <c r="B202" t="s">
        <v>106</v>
      </c>
      <c r="C202" t="s">
        <v>214</v>
      </c>
      <c r="D202" t="s">
        <v>20</v>
      </c>
      <c r="E202" t="s">
        <v>105</v>
      </c>
      <c r="F202" t="s">
        <v>12554</v>
      </c>
      <c r="G202" t="s">
        <v>91</v>
      </c>
      <c r="H202" t="s">
        <v>105</v>
      </c>
      <c r="J202" t="s">
        <v>92</v>
      </c>
      <c r="K202">
        <v>43774.621527777781</v>
      </c>
      <c r="M202" t="s">
        <v>616</v>
      </c>
      <c r="N202" t="s">
        <v>342</v>
      </c>
      <c r="O202" t="s">
        <v>347</v>
      </c>
      <c r="P202" t="s">
        <v>12555</v>
      </c>
      <c r="Q202" t="s">
        <v>12556</v>
      </c>
    </row>
    <row r="203" spans="1:17" hidden="1">
      <c r="A203" t="s">
        <v>12557</v>
      </c>
      <c r="B203" t="s">
        <v>9</v>
      </c>
      <c r="C203" t="s">
        <v>214</v>
      </c>
      <c r="D203" t="s">
        <v>20</v>
      </c>
      <c r="E203" t="s">
        <v>3951</v>
      </c>
      <c r="F203" t="s">
        <v>12558</v>
      </c>
      <c r="G203" t="s">
        <v>6306</v>
      </c>
      <c r="H203" t="s">
        <v>1918</v>
      </c>
      <c r="J203" t="s">
        <v>1919</v>
      </c>
      <c r="K203">
        <v>43774.682638888888</v>
      </c>
      <c r="M203" t="s">
        <v>395</v>
      </c>
      <c r="N203" t="s">
        <v>342</v>
      </c>
      <c r="O203" t="s">
        <v>347</v>
      </c>
      <c r="P203" t="s">
        <v>103</v>
      </c>
      <c r="Q203" t="s">
        <v>12559</v>
      </c>
    </row>
    <row r="204" spans="1:17" hidden="1">
      <c r="A204" t="s">
        <v>12560</v>
      </c>
      <c r="B204" t="s">
        <v>106</v>
      </c>
      <c r="C204" t="s">
        <v>214</v>
      </c>
      <c r="D204" t="s">
        <v>20</v>
      </c>
      <c r="E204" t="s">
        <v>76</v>
      </c>
      <c r="F204" t="s">
        <v>12561</v>
      </c>
      <c r="G204" t="s">
        <v>12</v>
      </c>
      <c r="H204" t="s">
        <v>1018</v>
      </c>
      <c r="J204" t="s">
        <v>224</v>
      </c>
      <c r="K204">
        <v>43774.772222222222</v>
      </c>
      <c r="M204" t="s">
        <v>531</v>
      </c>
      <c r="N204" t="s">
        <v>342</v>
      </c>
      <c r="O204" t="s">
        <v>349</v>
      </c>
      <c r="P204" t="s">
        <v>103</v>
      </c>
      <c r="Q204" t="s">
        <v>749</v>
      </c>
    </row>
    <row r="205" spans="1:17" hidden="1">
      <c r="A205" t="s">
        <v>12562</v>
      </c>
      <c r="B205" t="s">
        <v>9</v>
      </c>
      <c r="C205" t="s">
        <v>214</v>
      </c>
      <c r="D205" t="s">
        <v>20</v>
      </c>
      <c r="E205" t="s">
        <v>488</v>
      </c>
      <c r="F205" t="s">
        <v>12563</v>
      </c>
      <c r="G205" t="s">
        <v>22</v>
      </c>
      <c r="H205" t="s">
        <v>59</v>
      </c>
      <c r="J205" t="s">
        <v>24</v>
      </c>
      <c r="K205">
        <v>43773.575694444444</v>
      </c>
      <c r="M205" t="s">
        <v>489</v>
      </c>
      <c r="N205" t="s">
        <v>342</v>
      </c>
      <c r="O205" t="s">
        <v>348</v>
      </c>
      <c r="P205" t="s">
        <v>12564</v>
      </c>
      <c r="Q205" t="s">
        <v>12565</v>
      </c>
    </row>
    <row r="206" spans="1:17" hidden="1">
      <c r="A206" t="s">
        <v>12566</v>
      </c>
      <c r="B206" t="s">
        <v>9</v>
      </c>
      <c r="C206" t="s">
        <v>214</v>
      </c>
      <c r="D206" t="s">
        <v>20</v>
      </c>
      <c r="E206" t="s">
        <v>48</v>
      </c>
      <c r="F206" t="s">
        <v>12567</v>
      </c>
      <c r="G206" t="s">
        <v>25</v>
      </c>
      <c r="H206" t="s">
        <v>26</v>
      </c>
      <c r="J206" t="s">
        <v>27</v>
      </c>
      <c r="K206">
        <v>43773.705555555556</v>
      </c>
      <c r="M206" t="s">
        <v>438</v>
      </c>
      <c r="N206" t="s">
        <v>342</v>
      </c>
      <c r="O206" t="s">
        <v>347</v>
      </c>
      <c r="P206" t="s">
        <v>12568</v>
      </c>
      <c r="Q206" t="s">
        <v>12568</v>
      </c>
    </row>
    <row r="207" spans="1:17" hidden="1">
      <c r="A207" t="s">
        <v>12569</v>
      </c>
      <c r="B207" t="s">
        <v>9</v>
      </c>
      <c r="C207" t="s">
        <v>214</v>
      </c>
      <c r="D207" t="s">
        <v>20</v>
      </c>
      <c r="E207" t="s">
        <v>7038</v>
      </c>
      <c r="F207" t="s">
        <v>12570</v>
      </c>
      <c r="G207" t="s">
        <v>25</v>
      </c>
      <c r="H207" t="s">
        <v>26</v>
      </c>
      <c r="J207" t="s">
        <v>27</v>
      </c>
      <c r="K207">
        <v>43770.397222222222</v>
      </c>
      <c r="M207" t="s">
        <v>7040</v>
      </c>
      <c r="N207" t="s">
        <v>342</v>
      </c>
      <c r="O207" t="s">
        <v>347</v>
      </c>
      <c r="P207" t="s">
        <v>12571</v>
      </c>
      <c r="Q207" t="s">
        <v>12571</v>
      </c>
    </row>
    <row r="208" spans="1:17" hidden="1">
      <c r="A208" t="s">
        <v>12572</v>
      </c>
      <c r="B208" t="s">
        <v>106</v>
      </c>
      <c r="C208" t="s">
        <v>214</v>
      </c>
      <c r="D208" t="s">
        <v>20</v>
      </c>
      <c r="E208" t="s">
        <v>309</v>
      </c>
      <c r="F208" t="s">
        <v>12573</v>
      </c>
      <c r="G208" t="s">
        <v>18</v>
      </c>
      <c r="H208" t="s">
        <v>9906</v>
      </c>
      <c r="J208" t="s">
        <v>101</v>
      </c>
      <c r="K208">
        <v>43770.42291666667</v>
      </c>
      <c r="M208" t="s">
        <v>475</v>
      </c>
      <c r="N208" t="s">
        <v>342</v>
      </c>
      <c r="O208" t="s">
        <v>344</v>
      </c>
      <c r="P208" t="s">
        <v>103</v>
      </c>
      <c r="Q208" t="s">
        <v>12574</v>
      </c>
    </row>
    <row r="209" spans="1:17" hidden="1">
      <c r="A209" t="s">
        <v>12575</v>
      </c>
      <c r="B209" t="s">
        <v>106</v>
      </c>
      <c r="C209" t="s">
        <v>214</v>
      </c>
      <c r="D209" t="s">
        <v>20</v>
      </c>
      <c r="E209" t="s">
        <v>6823</v>
      </c>
      <c r="F209" t="s">
        <v>12576</v>
      </c>
      <c r="G209" t="s">
        <v>12</v>
      </c>
      <c r="H209" t="s">
        <v>11845</v>
      </c>
      <c r="J209" t="s">
        <v>53</v>
      </c>
      <c r="K209">
        <v>43770.580555555556</v>
      </c>
      <c r="M209" t="s">
        <v>6825</v>
      </c>
      <c r="N209" t="s">
        <v>355</v>
      </c>
      <c r="O209" t="s">
        <v>718</v>
      </c>
      <c r="Q209" t="s">
        <v>12577</v>
      </c>
    </row>
    <row r="210" spans="1:17" hidden="1">
      <c r="A210" t="s">
        <v>12578</v>
      </c>
      <c r="B210" t="s">
        <v>106</v>
      </c>
      <c r="C210" t="s">
        <v>214</v>
      </c>
      <c r="D210" t="s">
        <v>20</v>
      </c>
      <c r="E210" t="s">
        <v>10673</v>
      </c>
      <c r="F210" t="s">
        <v>12579</v>
      </c>
      <c r="G210" t="s">
        <v>12</v>
      </c>
      <c r="H210" t="s">
        <v>876</v>
      </c>
      <c r="J210" t="s">
        <v>63</v>
      </c>
      <c r="K210">
        <v>43770.713194444441</v>
      </c>
      <c r="M210" t="s">
        <v>10675</v>
      </c>
      <c r="N210" t="s">
        <v>355</v>
      </c>
      <c r="O210" t="s">
        <v>718</v>
      </c>
      <c r="Q210" t="s">
        <v>6775</v>
      </c>
    </row>
    <row r="211" spans="1:17" hidden="1">
      <c r="A211" t="s">
        <v>12580</v>
      </c>
      <c r="B211" t="s">
        <v>106</v>
      </c>
      <c r="C211" t="s">
        <v>214</v>
      </c>
      <c r="D211" t="s">
        <v>20</v>
      </c>
      <c r="E211" t="s">
        <v>10673</v>
      </c>
      <c r="F211" t="s">
        <v>12581</v>
      </c>
      <c r="G211" t="s">
        <v>18</v>
      </c>
      <c r="H211" t="s">
        <v>238</v>
      </c>
      <c r="J211" t="s">
        <v>110</v>
      </c>
      <c r="K211">
        <v>43770.722222222219</v>
      </c>
      <c r="M211" t="s">
        <v>10675</v>
      </c>
      <c r="N211" t="s">
        <v>342</v>
      </c>
      <c r="O211" t="s">
        <v>347</v>
      </c>
      <c r="P211" t="s">
        <v>103</v>
      </c>
      <c r="Q211" t="s">
        <v>12582</v>
      </c>
    </row>
    <row r="212" spans="1:17" hidden="1">
      <c r="A212" t="s">
        <v>12583</v>
      </c>
      <c r="B212" t="s">
        <v>106</v>
      </c>
      <c r="C212" t="s">
        <v>214</v>
      </c>
      <c r="D212" t="s">
        <v>20</v>
      </c>
      <c r="E212" t="s">
        <v>225</v>
      </c>
      <c r="F212" t="s">
        <v>12584</v>
      </c>
      <c r="G212" t="s">
        <v>12</v>
      </c>
      <c r="H212" t="s">
        <v>157</v>
      </c>
      <c r="J212" t="s">
        <v>87</v>
      </c>
      <c r="K212">
        <v>43773.404166666667</v>
      </c>
      <c r="M212" t="s">
        <v>700</v>
      </c>
      <c r="N212" t="s">
        <v>342</v>
      </c>
      <c r="O212" t="s">
        <v>347</v>
      </c>
      <c r="P212" t="s">
        <v>12585</v>
      </c>
      <c r="Q212" t="s">
        <v>785</v>
      </c>
    </row>
    <row r="213" spans="1:17" hidden="1">
      <c r="A213" t="s">
        <v>12586</v>
      </c>
      <c r="B213" t="s">
        <v>106</v>
      </c>
      <c r="C213" t="s">
        <v>214</v>
      </c>
      <c r="D213" t="s">
        <v>20</v>
      </c>
      <c r="E213" t="s">
        <v>12587</v>
      </c>
      <c r="F213" t="s">
        <v>12588</v>
      </c>
      <c r="G213" t="s">
        <v>18</v>
      </c>
      <c r="H213" t="s">
        <v>9825</v>
      </c>
      <c r="J213" t="s">
        <v>34</v>
      </c>
      <c r="K213">
        <v>43773.484027777777</v>
      </c>
      <c r="M213" t="s">
        <v>12589</v>
      </c>
      <c r="N213" t="s">
        <v>342</v>
      </c>
      <c r="O213" t="s">
        <v>344</v>
      </c>
      <c r="P213" t="s">
        <v>12590</v>
      </c>
      <c r="Q213" t="s">
        <v>12590</v>
      </c>
    </row>
    <row r="214" spans="1:17" hidden="1">
      <c r="A214" t="s">
        <v>12591</v>
      </c>
      <c r="B214" t="s">
        <v>106</v>
      </c>
      <c r="C214" t="s">
        <v>214</v>
      </c>
      <c r="D214" t="s">
        <v>20</v>
      </c>
      <c r="E214" t="s">
        <v>336</v>
      </c>
      <c r="F214" t="s">
        <v>12592</v>
      </c>
      <c r="G214" t="s">
        <v>12</v>
      </c>
      <c r="H214" t="s">
        <v>2042</v>
      </c>
      <c r="J214" t="s">
        <v>56</v>
      </c>
      <c r="K214">
        <v>43775.640972222223</v>
      </c>
      <c r="M214" t="s">
        <v>9489</v>
      </c>
      <c r="N214" t="s">
        <v>342</v>
      </c>
      <c r="O214" t="s">
        <v>345</v>
      </c>
      <c r="P214" t="s">
        <v>12593</v>
      </c>
      <c r="Q214" t="s">
        <v>2764</v>
      </c>
    </row>
    <row r="215" spans="1:17" hidden="1">
      <c r="A215" t="s">
        <v>12664</v>
      </c>
      <c r="B215" t="s">
        <v>15</v>
      </c>
      <c r="C215" t="s">
        <v>214</v>
      </c>
      <c r="D215" t="s">
        <v>20</v>
      </c>
      <c r="E215" t="s">
        <v>702</v>
      </c>
      <c r="F215" t="s">
        <v>12665</v>
      </c>
      <c r="G215" t="s">
        <v>12</v>
      </c>
      <c r="H215" t="s">
        <v>205</v>
      </c>
      <c r="J215" t="s">
        <v>16</v>
      </c>
      <c r="K215">
        <v>43798.620833333334</v>
      </c>
      <c r="M215" t="s">
        <v>703</v>
      </c>
      <c r="N215" t="s">
        <v>342</v>
      </c>
      <c r="O215" t="s">
        <v>343</v>
      </c>
      <c r="P215" t="s">
        <v>103</v>
      </c>
      <c r="Q215" t="s">
        <v>749</v>
      </c>
    </row>
    <row r="216" spans="1:17" hidden="1">
      <c r="A216" t="s">
        <v>12598</v>
      </c>
      <c r="B216" t="s">
        <v>9</v>
      </c>
      <c r="C216" t="s">
        <v>214</v>
      </c>
      <c r="D216" t="s">
        <v>20</v>
      </c>
      <c r="E216" t="s">
        <v>72</v>
      </c>
      <c r="F216" t="s">
        <v>12599</v>
      </c>
      <c r="G216" t="s">
        <v>25</v>
      </c>
      <c r="H216" t="s">
        <v>26</v>
      </c>
      <c r="J216" t="s">
        <v>27</v>
      </c>
      <c r="K216">
        <v>43775.662499999999</v>
      </c>
      <c r="M216" t="s">
        <v>12600</v>
      </c>
      <c r="N216" t="s">
        <v>342</v>
      </c>
      <c r="O216" t="s">
        <v>347</v>
      </c>
      <c r="P216" t="s">
        <v>12601</v>
      </c>
      <c r="Q216" t="s">
        <v>12601</v>
      </c>
    </row>
    <row r="217" spans="1:17" hidden="1">
      <c r="A217" t="s">
        <v>12430</v>
      </c>
      <c r="B217" t="s">
        <v>15</v>
      </c>
      <c r="C217" t="s">
        <v>214</v>
      </c>
      <c r="D217" t="s">
        <v>10</v>
      </c>
      <c r="E217" t="s">
        <v>648</v>
      </c>
      <c r="F217" t="s">
        <v>12431</v>
      </c>
      <c r="G217" t="s">
        <v>12</v>
      </c>
      <c r="H217" t="s">
        <v>876</v>
      </c>
      <c r="J217" t="s">
        <v>474</v>
      </c>
      <c r="K217">
        <v>43790.690972222219</v>
      </c>
      <c r="M217" t="s">
        <v>649</v>
      </c>
      <c r="N217" t="s">
        <v>342</v>
      </c>
      <c r="O217" t="s">
        <v>739</v>
      </c>
      <c r="P217" t="s">
        <v>103</v>
      </c>
      <c r="Q217" t="s">
        <v>749</v>
      </c>
    </row>
    <row r="218" spans="1:17" hidden="1">
      <c r="A218" t="s">
        <v>12606</v>
      </c>
      <c r="B218" t="s">
        <v>9</v>
      </c>
      <c r="C218" t="s">
        <v>214</v>
      </c>
      <c r="D218" t="s">
        <v>20</v>
      </c>
      <c r="E218" t="s">
        <v>682</v>
      </c>
      <c r="F218" t="s">
        <v>12607</v>
      </c>
      <c r="G218" t="s">
        <v>6306</v>
      </c>
      <c r="H218" t="s">
        <v>8924</v>
      </c>
      <c r="J218" t="s">
        <v>8525</v>
      </c>
      <c r="K218">
        <v>43781.504166666666</v>
      </c>
      <c r="M218" t="s">
        <v>683</v>
      </c>
      <c r="N218" t="s">
        <v>342</v>
      </c>
      <c r="O218" t="s">
        <v>344</v>
      </c>
      <c r="P218" t="s">
        <v>103</v>
      </c>
      <c r="Q218" t="s">
        <v>12608</v>
      </c>
    </row>
    <row r="219" spans="1:17">
      <c r="A219" t="s">
        <v>12252</v>
      </c>
      <c r="B219" t="s">
        <v>106</v>
      </c>
      <c r="C219" t="s">
        <v>214</v>
      </c>
      <c r="D219" t="s">
        <v>10</v>
      </c>
      <c r="E219" t="s">
        <v>150</v>
      </c>
      <c r="F219" t="s">
        <v>12253</v>
      </c>
      <c r="G219" t="s">
        <v>18</v>
      </c>
      <c r="H219" t="s">
        <v>11249</v>
      </c>
      <c r="J219" t="s">
        <v>19</v>
      </c>
      <c r="K219">
        <v>43784.513888888891</v>
      </c>
      <c r="M219" t="s">
        <v>403</v>
      </c>
      <c r="N219" t="s">
        <v>342</v>
      </c>
      <c r="O219" t="s">
        <v>350</v>
      </c>
      <c r="P219" t="s">
        <v>12254</v>
      </c>
      <c r="Q219" t="s">
        <v>12255</v>
      </c>
    </row>
    <row r="220" spans="1:17" hidden="1">
      <c r="A220" t="s">
        <v>12613</v>
      </c>
      <c r="B220" t="s">
        <v>106</v>
      </c>
      <c r="C220" t="s">
        <v>214</v>
      </c>
      <c r="D220" t="s">
        <v>20</v>
      </c>
      <c r="E220" t="s">
        <v>641</v>
      </c>
      <c r="F220" t="s">
        <v>12614</v>
      </c>
      <c r="G220" t="s">
        <v>12</v>
      </c>
      <c r="H220" t="s">
        <v>876</v>
      </c>
      <c r="J220" t="s">
        <v>244</v>
      </c>
      <c r="K220">
        <v>43776.395833333336</v>
      </c>
      <c r="M220" t="s">
        <v>675</v>
      </c>
      <c r="N220" t="s">
        <v>355</v>
      </c>
      <c r="O220" t="s">
        <v>349</v>
      </c>
      <c r="P220" t="s">
        <v>12615</v>
      </c>
      <c r="Q220" t="s">
        <v>12616</v>
      </c>
    </row>
    <row r="221" spans="1:17" hidden="1">
      <c r="A221" t="s">
        <v>12617</v>
      </c>
      <c r="B221" t="s">
        <v>106</v>
      </c>
      <c r="C221" t="s">
        <v>214</v>
      </c>
      <c r="D221" t="s">
        <v>20</v>
      </c>
      <c r="E221" t="s">
        <v>11902</v>
      </c>
      <c r="F221" t="s">
        <v>12618</v>
      </c>
      <c r="G221" t="s">
        <v>18</v>
      </c>
      <c r="H221" t="s">
        <v>156</v>
      </c>
      <c r="J221" t="s">
        <v>144</v>
      </c>
      <c r="K221">
        <v>43776.631944444445</v>
      </c>
      <c r="M221" t="s">
        <v>498</v>
      </c>
      <c r="N221" t="s">
        <v>353</v>
      </c>
      <c r="O221" t="s">
        <v>354</v>
      </c>
      <c r="P221" t="s">
        <v>12619</v>
      </c>
      <c r="Q221" t="s">
        <v>2764</v>
      </c>
    </row>
    <row r="222" spans="1:17" hidden="1">
      <c r="A222" t="s">
        <v>12620</v>
      </c>
      <c r="B222" t="s">
        <v>106</v>
      </c>
      <c r="C222" t="s">
        <v>214</v>
      </c>
      <c r="D222" t="s">
        <v>20</v>
      </c>
      <c r="E222" t="s">
        <v>151</v>
      </c>
      <c r="F222" t="s">
        <v>12621</v>
      </c>
      <c r="G222" t="s">
        <v>18</v>
      </c>
      <c r="H222" t="s">
        <v>156</v>
      </c>
      <c r="J222" t="s">
        <v>144</v>
      </c>
      <c r="K222">
        <v>43780.386111111111</v>
      </c>
      <c r="M222" t="s">
        <v>539</v>
      </c>
      <c r="N222" t="s">
        <v>353</v>
      </c>
      <c r="O222" t="s">
        <v>349</v>
      </c>
      <c r="P222" t="s">
        <v>12052</v>
      </c>
      <c r="Q222" t="s">
        <v>759</v>
      </c>
    </row>
    <row r="223" spans="1:17">
      <c r="A223" t="s">
        <v>12440</v>
      </c>
      <c r="B223" t="s">
        <v>106</v>
      </c>
      <c r="C223" t="s">
        <v>214</v>
      </c>
      <c r="D223" t="s">
        <v>10</v>
      </c>
      <c r="E223" t="s">
        <v>150</v>
      </c>
      <c r="F223" t="s">
        <v>12441</v>
      </c>
      <c r="G223" t="s">
        <v>18</v>
      </c>
      <c r="H223" t="s">
        <v>11249</v>
      </c>
      <c r="J223" t="s">
        <v>19</v>
      </c>
      <c r="K223">
        <v>43793.474305555559</v>
      </c>
      <c r="M223" t="s">
        <v>403</v>
      </c>
      <c r="N223" t="s">
        <v>342</v>
      </c>
      <c r="O223" t="s">
        <v>743</v>
      </c>
      <c r="P223" t="s">
        <v>12442</v>
      </c>
      <c r="Q223" t="s">
        <v>12443</v>
      </c>
    </row>
    <row r="224" spans="1:17" hidden="1">
      <c r="A224" t="s">
        <v>12286</v>
      </c>
      <c r="B224" t="s">
        <v>15</v>
      </c>
      <c r="C224" t="s">
        <v>214</v>
      </c>
      <c r="D224" t="s">
        <v>10</v>
      </c>
      <c r="E224" t="s">
        <v>294</v>
      </c>
      <c r="F224" t="s">
        <v>12287</v>
      </c>
      <c r="G224" t="s">
        <v>12</v>
      </c>
      <c r="H224" t="s">
        <v>205</v>
      </c>
      <c r="J224" t="s">
        <v>16</v>
      </c>
      <c r="K224">
        <v>43788.720138888886</v>
      </c>
      <c r="M224" t="s">
        <v>538</v>
      </c>
      <c r="N224" t="s">
        <v>342</v>
      </c>
      <c r="O224" t="s">
        <v>346</v>
      </c>
      <c r="P224" t="s">
        <v>103</v>
      </c>
      <c r="Q224" t="s">
        <v>749</v>
      </c>
    </row>
    <row r="225" spans="1:17" hidden="1">
      <c r="A225" t="s">
        <v>12630</v>
      </c>
      <c r="B225" t="s">
        <v>106</v>
      </c>
      <c r="C225" t="s">
        <v>214</v>
      </c>
      <c r="D225" t="s">
        <v>20</v>
      </c>
      <c r="E225" t="s">
        <v>12631</v>
      </c>
      <c r="F225" t="s">
        <v>12632</v>
      </c>
      <c r="G225" t="s">
        <v>22</v>
      </c>
      <c r="H225" t="s">
        <v>59</v>
      </c>
      <c r="J225" t="s">
        <v>24</v>
      </c>
      <c r="K225">
        <v>43780.643055555556</v>
      </c>
      <c r="M225" t="s">
        <v>12633</v>
      </c>
      <c r="N225" t="s">
        <v>342</v>
      </c>
      <c r="O225" t="s">
        <v>349</v>
      </c>
      <c r="P225" t="s">
        <v>103</v>
      </c>
      <c r="Q225" t="s">
        <v>759</v>
      </c>
    </row>
    <row r="226" spans="1:17" hidden="1">
      <c r="A226" t="s">
        <v>12602</v>
      </c>
      <c r="B226" t="s">
        <v>106</v>
      </c>
      <c r="C226" t="s">
        <v>214</v>
      </c>
      <c r="D226" t="s">
        <v>20</v>
      </c>
      <c r="E226" t="s">
        <v>105</v>
      </c>
      <c r="F226" t="s">
        <v>12603</v>
      </c>
      <c r="G226" t="s">
        <v>91</v>
      </c>
      <c r="H226" t="s">
        <v>105</v>
      </c>
      <c r="J226" t="s">
        <v>92</v>
      </c>
      <c r="K226">
        <v>43775.70416666667</v>
      </c>
      <c r="M226" t="s">
        <v>616</v>
      </c>
      <c r="N226" t="s">
        <v>342</v>
      </c>
      <c r="O226" t="s">
        <v>739</v>
      </c>
      <c r="P226" t="s">
        <v>12604</v>
      </c>
      <c r="Q226" t="s">
        <v>12605</v>
      </c>
    </row>
    <row r="227" spans="1:17" hidden="1">
      <c r="A227" t="s">
        <v>12638</v>
      </c>
      <c r="B227" t="s">
        <v>9</v>
      </c>
      <c r="C227" t="s">
        <v>214</v>
      </c>
      <c r="D227" t="s">
        <v>20</v>
      </c>
      <c r="E227" t="s">
        <v>3951</v>
      </c>
      <c r="F227" t="s">
        <v>12639</v>
      </c>
      <c r="G227" t="s">
        <v>6306</v>
      </c>
      <c r="H227" t="s">
        <v>1918</v>
      </c>
      <c r="J227" t="s">
        <v>1919</v>
      </c>
      <c r="K227">
        <v>43782.603472222225</v>
      </c>
      <c r="M227" t="s">
        <v>395</v>
      </c>
      <c r="N227" t="s">
        <v>342</v>
      </c>
      <c r="O227" t="s">
        <v>347</v>
      </c>
      <c r="P227" t="s">
        <v>103</v>
      </c>
      <c r="Q227" t="s">
        <v>12640</v>
      </c>
    </row>
    <row r="228" spans="1:17">
      <c r="A228" t="s">
        <v>12338</v>
      </c>
      <c r="B228" t="s">
        <v>106</v>
      </c>
      <c r="C228" t="s">
        <v>214</v>
      </c>
      <c r="D228" t="s">
        <v>10</v>
      </c>
      <c r="E228" t="s">
        <v>894</v>
      </c>
      <c r="F228" t="s">
        <v>12339</v>
      </c>
      <c r="G228" t="s">
        <v>18</v>
      </c>
      <c r="H228" t="s">
        <v>11249</v>
      </c>
      <c r="J228" t="s">
        <v>19</v>
      </c>
      <c r="K228">
        <v>43790.479166666664</v>
      </c>
      <c r="M228" t="s">
        <v>896</v>
      </c>
      <c r="N228" t="s">
        <v>342</v>
      </c>
      <c r="O228" t="s">
        <v>346</v>
      </c>
      <c r="P228" t="s">
        <v>12340</v>
      </c>
      <c r="Q228" t="s">
        <v>12341</v>
      </c>
    </row>
    <row r="229" spans="1:17" hidden="1">
      <c r="A229" t="s">
        <v>12646</v>
      </c>
      <c r="B229" t="s">
        <v>15</v>
      </c>
      <c r="C229" t="s">
        <v>214</v>
      </c>
      <c r="D229" t="s">
        <v>20</v>
      </c>
      <c r="E229" t="s">
        <v>6823</v>
      </c>
      <c r="F229" t="s">
        <v>12647</v>
      </c>
      <c r="G229" t="s">
        <v>12</v>
      </c>
      <c r="H229" t="s">
        <v>11845</v>
      </c>
      <c r="J229" t="s">
        <v>53</v>
      </c>
      <c r="K229">
        <v>43796.451388888891</v>
      </c>
      <c r="M229" t="s">
        <v>6825</v>
      </c>
      <c r="N229" t="s">
        <v>342</v>
      </c>
      <c r="O229" t="s">
        <v>349</v>
      </c>
      <c r="P229" t="s">
        <v>103</v>
      </c>
      <c r="Q229" t="s">
        <v>749</v>
      </c>
    </row>
    <row r="230" spans="1:17" hidden="1">
      <c r="A230" t="s">
        <v>12648</v>
      </c>
      <c r="B230" t="s">
        <v>9</v>
      </c>
      <c r="C230" t="s">
        <v>214</v>
      </c>
      <c r="D230" t="s">
        <v>20</v>
      </c>
      <c r="E230" t="s">
        <v>88</v>
      </c>
      <c r="F230" t="s">
        <v>12649</v>
      </c>
      <c r="G230" t="s">
        <v>12</v>
      </c>
      <c r="H230" t="s">
        <v>2042</v>
      </c>
      <c r="J230" t="s">
        <v>56</v>
      </c>
      <c r="K230">
        <v>43796.573611111111</v>
      </c>
      <c r="M230" t="s">
        <v>362</v>
      </c>
      <c r="N230" t="s">
        <v>342</v>
      </c>
      <c r="O230" t="s">
        <v>344</v>
      </c>
      <c r="P230" t="s">
        <v>12650</v>
      </c>
      <c r="Q230" t="s">
        <v>12650</v>
      </c>
    </row>
    <row r="231" spans="1:17" hidden="1">
      <c r="A231" t="s">
        <v>12651</v>
      </c>
      <c r="B231" t="s">
        <v>9</v>
      </c>
      <c r="C231" t="s">
        <v>214</v>
      </c>
      <c r="D231" t="s">
        <v>20</v>
      </c>
      <c r="E231" t="s">
        <v>225</v>
      </c>
      <c r="F231" t="s">
        <v>12652</v>
      </c>
      <c r="G231" t="s">
        <v>12</v>
      </c>
      <c r="H231" t="s">
        <v>157</v>
      </c>
      <c r="J231" t="s">
        <v>87</v>
      </c>
      <c r="K231">
        <v>43796.67291666667</v>
      </c>
      <c r="M231" t="s">
        <v>700</v>
      </c>
      <c r="N231" t="s">
        <v>342</v>
      </c>
      <c r="O231" t="s">
        <v>344</v>
      </c>
      <c r="P231" t="s">
        <v>12653</v>
      </c>
      <c r="Q231" t="s">
        <v>5166</v>
      </c>
    </row>
    <row r="232" spans="1:17" hidden="1">
      <c r="A232" t="s">
        <v>12654</v>
      </c>
      <c r="B232" t="s">
        <v>15</v>
      </c>
      <c r="C232" t="s">
        <v>214</v>
      </c>
      <c r="D232" t="s">
        <v>20</v>
      </c>
      <c r="E232" t="s">
        <v>729</v>
      </c>
      <c r="F232" t="s">
        <v>12655</v>
      </c>
      <c r="G232" t="s">
        <v>22</v>
      </c>
      <c r="H232" t="s">
        <v>23</v>
      </c>
      <c r="J232" t="s">
        <v>24</v>
      </c>
      <c r="K232">
        <v>43797.820833333331</v>
      </c>
      <c r="M232" t="s">
        <v>730</v>
      </c>
      <c r="N232" t="s">
        <v>342</v>
      </c>
      <c r="O232" t="s">
        <v>343</v>
      </c>
      <c r="P232" t="s">
        <v>103</v>
      </c>
      <c r="Q232" t="s">
        <v>749</v>
      </c>
    </row>
    <row r="233" spans="1:17" hidden="1">
      <c r="A233" t="s">
        <v>12656</v>
      </c>
      <c r="B233" t="s">
        <v>305</v>
      </c>
      <c r="C233" t="s">
        <v>214</v>
      </c>
      <c r="D233" t="s">
        <v>20</v>
      </c>
      <c r="E233" t="s">
        <v>641</v>
      </c>
      <c r="F233" t="s">
        <v>12657</v>
      </c>
      <c r="G233" t="s">
        <v>6306</v>
      </c>
      <c r="H233" t="s">
        <v>8924</v>
      </c>
      <c r="J233" t="s">
        <v>8525</v>
      </c>
      <c r="K233">
        <v>43798.438194444447</v>
      </c>
      <c r="M233" t="s">
        <v>675</v>
      </c>
      <c r="N233" t="s">
        <v>342</v>
      </c>
      <c r="O233" t="s">
        <v>343</v>
      </c>
      <c r="P233" t="s">
        <v>103</v>
      </c>
      <c r="Q233" t="s">
        <v>759</v>
      </c>
    </row>
    <row r="234" spans="1:17" hidden="1">
      <c r="A234" t="s">
        <v>12658</v>
      </c>
      <c r="B234" t="s">
        <v>9</v>
      </c>
      <c r="C234" t="s">
        <v>214</v>
      </c>
      <c r="D234" t="s">
        <v>20</v>
      </c>
      <c r="E234" t="s">
        <v>12659</v>
      </c>
      <c r="F234" t="s">
        <v>12660</v>
      </c>
      <c r="G234" t="s">
        <v>18</v>
      </c>
      <c r="H234" t="s">
        <v>9906</v>
      </c>
      <c r="J234" t="s">
        <v>101</v>
      </c>
      <c r="K234">
        <v>43798.500694444447</v>
      </c>
      <c r="M234" t="s">
        <v>12661</v>
      </c>
      <c r="N234" t="s">
        <v>342</v>
      </c>
      <c r="O234" t="s">
        <v>344</v>
      </c>
      <c r="P234" t="s">
        <v>103</v>
      </c>
      <c r="Q234" t="s">
        <v>794</v>
      </c>
    </row>
    <row r="235" spans="1:17" hidden="1">
      <c r="A235" t="s">
        <v>12662</v>
      </c>
      <c r="B235" t="s">
        <v>305</v>
      </c>
      <c r="C235" t="s">
        <v>214</v>
      </c>
      <c r="D235" t="s">
        <v>20</v>
      </c>
      <c r="E235" t="s">
        <v>10673</v>
      </c>
      <c r="F235" t="s">
        <v>12663</v>
      </c>
      <c r="G235" t="s">
        <v>18</v>
      </c>
      <c r="H235" t="s">
        <v>238</v>
      </c>
      <c r="J235" t="s">
        <v>110</v>
      </c>
      <c r="K235">
        <v>43798.572222222225</v>
      </c>
      <c r="M235" t="s">
        <v>10675</v>
      </c>
      <c r="N235" t="s">
        <v>342</v>
      </c>
      <c r="O235" t="s">
        <v>343</v>
      </c>
      <c r="P235" t="s">
        <v>103</v>
      </c>
      <c r="Q235" t="s">
        <v>749</v>
      </c>
    </row>
    <row r="236" spans="1:17" hidden="1">
      <c r="A236" t="s">
        <v>11987</v>
      </c>
      <c r="B236" t="s">
        <v>305</v>
      </c>
      <c r="C236" t="s">
        <v>214</v>
      </c>
      <c r="D236" t="s">
        <v>10</v>
      </c>
      <c r="E236" t="s">
        <v>752</v>
      </c>
      <c r="F236" t="s">
        <v>11988</v>
      </c>
      <c r="G236" t="s">
        <v>12</v>
      </c>
      <c r="H236" t="s">
        <v>205</v>
      </c>
      <c r="J236" t="s">
        <v>16</v>
      </c>
      <c r="K236">
        <v>43798.439583333333</v>
      </c>
      <c r="M236" t="s">
        <v>753</v>
      </c>
      <c r="N236" t="s">
        <v>342</v>
      </c>
      <c r="O236" t="s">
        <v>344</v>
      </c>
      <c r="P236" t="s">
        <v>103</v>
      </c>
      <c r="Q236" t="s">
        <v>749</v>
      </c>
    </row>
    <row r="237" spans="1:17" hidden="1">
      <c r="A237" t="s">
        <v>12666</v>
      </c>
      <c r="B237" t="s">
        <v>305</v>
      </c>
      <c r="C237" t="s">
        <v>214</v>
      </c>
      <c r="D237" t="s">
        <v>20</v>
      </c>
      <c r="E237" t="s">
        <v>10673</v>
      </c>
      <c r="F237" t="s">
        <v>12667</v>
      </c>
      <c r="G237" t="s">
        <v>18</v>
      </c>
      <c r="H237" t="s">
        <v>238</v>
      </c>
      <c r="J237" t="s">
        <v>110</v>
      </c>
      <c r="K237">
        <v>43798.636805555558</v>
      </c>
      <c r="M237" t="s">
        <v>10675</v>
      </c>
      <c r="N237" t="s">
        <v>342</v>
      </c>
      <c r="O237" t="s">
        <v>343</v>
      </c>
      <c r="P237" t="s">
        <v>103</v>
      </c>
      <c r="Q237" t="s">
        <v>749</v>
      </c>
    </row>
    <row r="238" spans="1:17" hidden="1">
      <c r="A238" t="s">
        <v>12668</v>
      </c>
      <c r="B238" t="s">
        <v>305</v>
      </c>
      <c r="C238" t="s">
        <v>214</v>
      </c>
      <c r="D238" t="s">
        <v>20</v>
      </c>
      <c r="E238" t="s">
        <v>10673</v>
      </c>
      <c r="F238" t="s">
        <v>12669</v>
      </c>
      <c r="G238" t="s">
        <v>18</v>
      </c>
      <c r="H238" t="s">
        <v>238</v>
      </c>
      <c r="J238" t="s">
        <v>110</v>
      </c>
      <c r="K238">
        <v>43798.644444444442</v>
      </c>
      <c r="M238" t="s">
        <v>10675</v>
      </c>
      <c r="N238" t="s">
        <v>342</v>
      </c>
      <c r="O238" t="s">
        <v>343</v>
      </c>
      <c r="P238" t="s">
        <v>103</v>
      </c>
      <c r="Q238" t="s">
        <v>749</v>
      </c>
    </row>
    <row r="239" spans="1:17" hidden="1">
      <c r="A239" t="s">
        <v>12634</v>
      </c>
      <c r="B239" t="s">
        <v>106</v>
      </c>
      <c r="C239" t="s">
        <v>214</v>
      </c>
      <c r="D239" t="s">
        <v>20</v>
      </c>
      <c r="E239" t="s">
        <v>105</v>
      </c>
      <c r="F239" t="s">
        <v>12635</v>
      </c>
      <c r="G239" t="s">
        <v>91</v>
      </c>
      <c r="H239" t="s">
        <v>105</v>
      </c>
      <c r="J239" t="s">
        <v>92</v>
      </c>
      <c r="K239">
        <v>43780.660416666666</v>
      </c>
      <c r="M239" t="s">
        <v>616</v>
      </c>
      <c r="N239" t="s">
        <v>342</v>
      </c>
      <c r="O239" t="s">
        <v>739</v>
      </c>
      <c r="P239" t="s">
        <v>12636</v>
      </c>
      <c r="Q239" t="s">
        <v>12637</v>
      </c>
    </row>
    <row r="240" spans="1:17" hidden="1">
      <c r="A240" t="s">
        <v>12672</v>
      </c>
      <c r="B240" t="s">
        <v>15</v>
      </c>
      <c r="C240" t="s">
        <v>214</v>
      </c>
      <c r="D240" t="s">
        <v>20</v>
      </c>
      <c r="E240" t="s">
        <v>8809</v>
      </c>
      <c r="F240" t="s">
        <v>12673</v>
      </c>
      <c r="G240" t="s">
        <v>12</v>
      </c>
      <c r="H240" t="s">
        <v>179</v>
      </c>
      <c r="J240" t="s">
        <v>58</v>
      </c>
      <c r="K240">
        <v>43797.430555555555</v>
      </c>
      <c r="M240" t="s">
        <v>8812</v>
      </c>
      <c r="N240" t="s">
        <v>342</v>
      </c>
      <c r="O240" t="s">
        <v>343</v>
      </c>
      <c r="P240" t="s">
        <v>12366</v>
      </c>
      <c r="Q240" t="s">
        <v>12674</v>
      </c>
    </row>
    <row r="241" spans="1:17" hidden="1">
      <c r="A241" t="s">
        <v>12675</v>
      </c>
      <c r="B241" t="s">
        <v>9</v>
      </c>
      <c r="C241" t="s">
        <v>214</v>
      </c>
      <c r="D241" t="s">
        <v>20</v>
      </c>
      <c r="E241" t="s">
        <v>26</v>
      </c>
      <c r="F241" t="s">
        <v>12676</v>
      </c>
      <c r="G241" t="s">
        <v>25</v>
      </c>
      <c r="H241" t="s">
        <v>26</v>
      </c>
      <c r="J241" t="s">
        <v>27</v>
      </c>
      <c r="K241">
        <v>43797.606249999997</v>
      </c>
      <c r="M241" t="s">
        <v>12677</v>
      </c>
      <c r="N241" t="s">
        <v>342</v>
      </c>
      <c r="O241" t="s">
        <v>347</v>
      </c>
      <c r="P241" t="s">
        <v>12678</v>
      </c>
      <c r="Q241" t="s">
        <v>12679</v>
      </c>
    </row>
    <row r="242" spans="1:17" hidden="1">
      <c r="A242" t="s">
        <v>12680</v>
      </c>
      <c r="B242" t="s">
        <v>9</v>
      </c>
      <c r="C242" t="s">
        <v>214</v>
      </c>
      <c r="D242" t="s">
        <v>20</v>
      </c>
      <c r="E242" t="s">
        <v>26</v>
      </c>
      <c r="F242" t="s">
        <v>12681</v>
      </c>
      <c r="G242" t="s">
        <v>25</v>
      </c>
      <c r="H242" t="s">
        <v>26</v>
      </c>
      <c r="J242" t="s">
        <v>27</v>
      </c>
      <c r="K242">
        <v>43797.61041666667</v>
      </c>
      <c r="M242" t="s">
        <v>12677</v>
      </c>
      <c r="N242" t="s">
        <v>342</v>
      </c>
      <c r="O242" t="s">
        <v>347</v>
      </c>
      <c r="P242" t="s">
        <v>12682</v>
      </c>
      <c r="Q242" t="s">
        <v>12682</v>
      </c>
    </row>
    <row r="243" spans="1:17" hidden="1">
      <c r="A243" t="s">
        <v>12683</v>
      </c>
      <c r="B243" t="s">
        <v>9</v>
      </c>
      <c r="C243" t="s">
        <v>214</v>
      </c>
      <c r="D243" t="s">
        <v>20</v>
      </c>
      <c r="E243" t="s">
        <v>26</v>
      </c>
      <c r="F243" t="s">
        <v>12684</v>
      </c>
      <c r="G243" t="s">
        <v>25</v>
      </c>
      <c r="H243" t="s">
        <v>26</v>
      </c>
      <c r="J243" t="s">
        <v>27</v>
      </c>
      <c r="K243">
        <v>43797.614583333336</v>
      </c>
      <c r="M243" t="s">
        <v>12677</v>
      </c>
      <c r="N243" t="s">
        <v>342</v>
      </c>
      <c r="O243" t="s">
        <v>347</v>
      </c>
      <c r="P243" t="s">
        <v>12685</v>
      </c>
      <c r="Q243" t="s">
        <v>12685</v>
      </c>
    </row>
    <row r="244" spans="1:17" hidden="1">
      <c r="A244" t="s">
        <v>12686</v>
      </c>
      <c r="B244" t="s">
        <v>9</v>
      </c>
      <c r="C244" t="s">
        <v>214</v>
      </c>
      <c r="D244" t="s">
        <v>20</v>
      </c>
      <c r="E244" t="s">
        <v>26</v>
      </c>
      <c r="F244" t="s">
        <v>12687</v>
      </c>
      <c r="G244" t="s">
        <v>25</v>
      </c>
      <c r="H244" t="s">
        <v>26</v>
      </c>
      <c r="J244" t="s">
        <v>27</v>
      </c>
      <c r="K244">
        <v>43797.620138888888</v>
      </c>
      <c r="M244" t="s">
        <v>12677</v>
      </c>
      <c r="N244" t="s">
        <v>342</v>
      </c>
      <c r="O244" t="s">
        <v>347</v>
      </c>
      <c r="P244" t="s">
        <v>12687</v>
      </c>
      <c r="Q244" t="s">
        <v>12688</v>
      </c>
    </row>
    <row r="245" spans="1:17" hidden="1">
      <c r="A245" t="s">
        <v>12689</v>
      </c>
      <c r="B245" t="s">
        <v>15</v>
      </c>
      <c r="C245" t="s">
        <v>214</v>
      </c>
      <c r="D245" t="s">
        <v>20</v>
      </c>
      <c r="E245" t="s">
        <v>9161</v>
      </c>
      <c r="F245" t="s">
        <v>12690</v>
      </c>
      <c r="G245" t="s">
        <v>139</v>
      </c>
      <c r="H245" t="s">
        <v>676</v>
      </c>
      <c r="J245" t="s">
        <v>40</v>
      </c>
      <c r="K245">
        <v>43794.428472222222</v>
      </c>
      <c r="M245" t="s">
        <v>9163</v>
      </c>
      <c r="N245" t="s">
        <v>342</v>
      </c>
      <c r="O245" t="s">
        <v>738</v>
      </c>
      <c r="P245" t="s">
        <v>103</v>
      </c>
      <c r="Q245" t="s">
        <v>759</v>
      </c>
    </row>
    <row r="246" spans="1:17" hidden="1">
      <c r="A246" t="s">
        <v>12670</v>
      </c>
      <c r="B246" t="s">
        <v>15</v>
      </c>
      <c r="C246" t="s">
        <v>214</v>
      </c>
      <c r="D246" t="s">
        <v>20</v>
      </c>
      <c r="E246" t="s">
        <v>49</v>
      </c>
      <c r="F246" t="s">
        <v>12671</v>
      </c>
      <c r="G246" t="s">
        <v>12</v>
      </c>
      <c r="H246" t="s">
        <v>876</v>
      </c>
      <c r="J246" t="s">
        <v>30</v>
      </c>
      <c r="K246">
        <v>43798.668055555558</v>
      </c>
      <c r="M246" t="s">
        <v>499</v>
      </c>
      <c r="N246" t="s">
        <v>342</v>
      </c>
      <c r="O246" t="s">
        <v>739</v>
      </c>
      <c r="P246" t="s">
        <v>103</v>
      </c>
      <c r="Q246" t="s">
        <v>759</v>
      </c>
    </row>
    <row r="247" spans="1:17" hidden="1">
      <c r="A247" t="s">
        <v>12695</v>
      </c>
      <c r="B247" t="s">
        <v>15</v>
      </c>
      <c r="C247" t="s">
        <v>214</v>
      </c>
      <c r="D247" t="s">
        <v>20</v>
      </c>
      <c r="E247" t="s">
        <v>74</v>
      </c>
      <c r="F247" t="s">
        <v>12696</v>
      </c>
      <c r="G247" t="s">
        <v>12</v>
      </c>
      <c r="H247" t="s">
        <v>205</v>
      </c>
      <c r="J247" t="s">
        <v>16</v>
      </c>
      <c r="K247">
        <v>43794.592361111114</v>
      </c>
      <c r="M247" t="s">
        <v>426</v>
      </c>
      <c r="N247" t="s">
        <v>342</v>
      </c>
      <c r="O247" t="s">
        <v>344</v>
      </c>
      <c r="P247" t="s">
        <v>103</v>
      </c>
      <c r="Q247" t="s">
        <v>749</v>
      </c>
    </row>
    <row r="248" spans="1:17" hidden="1">
      <c r="A248" t="s">
        <v>12697</v>
      </c>
      <c r="B248" t="s">
        <v>106</v>
      </c>
      <c r="C248" t="s">
        <v>214</v>
      </c>
      <c r="D248" t="s">
        <v>20</v>
      </c>
      <c r="E248" t="s">
        <v>134</v>
      </c>
      <c r="F248" t="s">
        <v>12698</v>
      </c>
      <c r="G248" t="s">
        <v>12</v>
      </c>
      <c r="H248" t="s">
        <v>65</v>
      </c>
      <c r="J248" t="s">
        <v>202</v>
      </c>
      <c r="K248">
        <v>43794.642361111109</v>
      </c>
      <c r="M248" t="s">
        <v>382</v>
      </c>
      <c r="N248" t="s">
        <v>342</v>
      </c>
      <c r="O248" t="s">
        <v>343</v>
      </c>
      <c r="P248" t="s">
        <v>12699</v>
      </c>
      <c r="Q248" t="s">
        <v>12700</v>
      </c>
    </row>
    <row r="249" spans="1:17" hidden="1">
      <c r="A249" t="s">
        <v>12701</v>
      </c>
      <c r="B249" t="s">
        <v>15</v>
      </c>
      <c r="C249" t="s">
        <v>214</v>
      </c>
      <c r="D249" t="s">
        <v>20</v>
      </c>
      <c r="E249" t="s">
        <v>131</v>
      </c>
      <c r="F249" t="s">
        <v>12702</v>
      </c>
      <c r="G249" t="s">
        <v>12</v>
      </c>
      <c r="H249" t="s">
        <v>11845</v>
      </c>
      <c r="J249" t="s">
        <v>53</v>
      </c>
      <c r="K249">
        <v>43790.578472222223</v>
      </c>
      <c r="M249" t="s">
        <v>442</v>
      </c>
      <c r="N249" t="s">
        <v>342</v>
      </c>
      <c r="O249" t="s">
        <v>738</v>
      </c>
      <c r="P249" t="s">
        <v>103</v>
      </c>
      <c r="Q249" t="s">
        <v>749</v>
      </c>
    </row>
    <row r="250" spans="1:17" hidden="1">
      <c r="A250" t="s">
        <v>12703</v>
      </c>
      <c r="B250" t="s">
        <v>9</v>
      </c>
      <c r="C250" t="s">
        <v>214</v>
      </c>
      <c r="D250" t="s">
        <v>20</v>
      </c>
      <c r="E250" t="s">
        <v>12704</v>
      </c>
      <c r="F250" t="s">
        <v>12705</v>
      </c>
      <c r="G250" t="s">
        <v>18</v>
      </c>
      <c r="H250" t="s">
        <v>156</v>
      </c>
      <c r="J250" t="s">
        <v>144</v>
      </c>
      <c r="K250">
        <v>43790.638888888891</v>
      </c>
      <c r="M250" t="s">
        <v>666</v>
      </c>
      <c r="N250" t="s">
        <v>353</v>
      </c>
      <c r="O250" t="s">
        <v>343</v>
      </c>
      <c r="P250" t="s">
        <v>103</v>
      </c>
      <c r="Q250" t="s">
        <v>12706</v>
      </c>
    </row>
    <row r="251" spans="1:17" hidden="1">
      <c r="A251" t="s">
        <v>12707</v>
      </c>
      <c r="B251" t="s">
        <v>106</v>
      </c>
      <c r="C251" t="s">
        <v>214</v>
      </c>
      <c r="D251" t="s">
        <v>20</v>
      </c>
      <c r="E251" t="s">
        <v>2044</v>
      </c>
      <c r="F251" t="s">
        <v>12708</v>
      </c>
      <c r="G251" t="s">
        <v>12</v>
      </c>
      <c r="H251" t="s">
        <v>2042</v>
      </c>
      <c r="J251" t="s">
        <v>56</v>
      </c>
      <c r="K251">
        <v>43790.665277777778</v>
      </c>
      <c r="M251" t="s">
        <v>3870</v>
      </c>
      <c r="N251" t="s">
        <v>342</v>
      </c>
      <c r="O251" t="s">
        <v>344</v>
      </c>
      <c r="P251" t="s">
        <v>12709</v>
      </c>
      <c r="Q251" t="s">
        <v>12710</v>
      </c>
    </row>
    <row r="252" spans="1:17" hidden="1">
      <c r="A252" t="s">
        <v>12711</v>
      </c>
      <c r="B252" t="s">
        <v>106</v>
      </c>
      <c r="C252" t="s">
        <v>214</v>
      </c>
      <c r="D252" t="s">
        <v>20</v>
      </c>
      <c r="E252" t="s">
        <v>35</v>
      </c>
      <c r="F252" t="s">
        <v>12712</v>
      </c>
      <c r="G252" t="s">
        <v>12</v>
      </c>
      <c r="H252" t="s">
        <v>1107</v>
      </c>
      <c r="J252" t="s">
        <v>45</v>
      </c>
      <c r="K252">
        <v>43790.69027777778</v>
      </c>
      <c r="M252" t="s">
        <v>361</v>
      </c>
      <c r="N252" t="s">
        <v>342</v>
      </c>
      <c r="O252" t="s">
        <v>344</v>
      </c>
      <c r="P252" t="s">
        <v>12429</v>
      </c>
      <c r="Q252" t="s">
        <v>10749</v>
      </c>
    </row>
    <row r="253" spans="1:17" hidden="1">
      <c r="A253" t="s">
        <v>12713</v>
      </c>
      <c r="B253" t="s">
        <v>305</v>
      </c>
      <c r="C253" t="s">
        <v>214</v>
      </c>
      <c r="D253" t="s">
        <v>20</v>
      </c>
      <c r="E253" t="s">
        <v>502</v>
      </c>
      <c r="F253" t="s">
        <v>12714</v>
      </c>
      <c r="G253" t="s">
        <v>18</v>
      </c>
      <c r="H253" t="s">
        <v>118</v>
      </c>
      <c r="J253" t="s">
        <v>249</v>
      </c>
      <c r="K253">
        <v>43790.693055555559</v>
      </c>
      <c r="M253" t="s">
        <v>503</v>
      </c>
      <c r="N253" t="s">
        <v>342</v>
      </c>
      <c r="O253" t="s">
        <v>343</v>
      </c>
      <c r="P253" t="s">
        <v>103</v>
      </c>
      <c r="Q253" t="s">
        <v>749</v>
      </c>
    </row>
    <row r="254" spans="1:17" hidden="1">
      <c r="A254" t="s">
        <v>12715</v>
      </c>
      <c r="B254" t="s">
        <v>9</v>
      </c>
      <c r="C254" t="s">
        <v>214</v>
      </c>
      <c r="D254" t="s">
        <v>20</v>
      </c>
      <c r="E254" t="s">
        <v>7293</v>
      </c>
      <c r="F254" t="s">
        <v>12716</v>
      </c>
      <c r="G254" t="s">
        <v>25</v>
      </c>
      <c r="H254" t="s">
        <v>26</v>
      </c>
      <c r="J254" t="s">
        <v>27</v>
      </c>
      <c r="K254">
        <v>43789.521527777775</v>
      </c>
      <c r="M254" t="s">
        <v>410</v>
      </c>
      <c r="N254" t="s">
        <v>342</v>
      </c>
      <c r="O254" t="s">
        <v>347</v>
      </c>
      <c r="P254" t="s">
        <v>12717</v>
      </c>
      <c r="Q254" t="s">
        <v>12718</v>
      </c>
    </row>
    <row r="255" spans="1:17" hidden="1">
      <c r="A255" t="s">
        <v>12719</v>
      </c>
      <c r="B255" t="s">
        <v>9</v>
      </c>
      <c r="C255" t="s">
        <v>214</v>
      </c>
      <c r="D255" t="s">
        <v>20</v>
      </c>
      <c r="E255" t="s">
        <v>12720</v>
      </c>
      <c r="F255" t="s">
        <v>12721</v>
      </c>
      <c r="G255" t="s">
        <v>25</v>
      </c>
      <c r="H255" t="s">
        <v>26</v>
      </c>
      <c r="J255" t="s">
        <v>27</v>
      </c>
      <c r="K255">
        <v>43789.624305555553</v>
      </c>
      <c r="M255" t="s">
        <v>12722</v>
      </c>
      <c r="N255" t="s">
        <v>342</v>
      </c>
      <c r="O255" t="s">
        <v>347</v>
      </c>
      <c r="P255" t="s">
        <v>12723</v>
      </c>
      <c r="Q255" t="s">
        <v>12724</v>
      </c>
    </row>
    <row r="256" spans="1:17" hidden="1">
      <c r="A256" t="s">
        <v>12725</v>
      </c>
      <c r="B256" t="s">
        <v>106</v>
      </c>
      <c r="C256" t="s">
        <v>214</v>
      </c>
      <c r="D256" t="s">
        <v>20</v>
      </c>
      <c r="E256" t="s">
        <v>137</v>
      </c>
      <c r="F256" t="s">
        <v>12726</v>
      </c>
      <c r="G256" t="s">
        <v>12</v>
      </c>
      <c r="H256" t="s">
        <v>876</v>
      </c>
      <c r="J256" t="s">
        <v>30</v>
      </c>
      <c r="K256">
        <v>43791.401388888888</v>
      </c>
      <c r="M256" t="s">
        <v>369</v>
      </c>
      <c r="N256" t="s">
        <v>355</v>
      </c>
      <c r="O256" t="s">
        <v>718</v>
      </c>
      <c r="P256" t="s">
        <v>10030</v>
      </c>
      <c r="Q256" t="s">
        <v>12727</v>
      </c>
    </row>
    <row r="257" spans="1:17" hidden="1">
      <c r="A257" t="s">
        <v>12728</v>
      </c>
      <c r="B257" t="s">
        <v>106</v>
      </c>
      <c r="C257" t="s">
        <v>214</v>
      </c>
      <c r="D257" t="s">
        <v>20</v>
      </c>
      <c r="E257" t="s">
        <v>134</v>
      </c>
      <c r="F257" t="s">
        <v>12729</v>
      </c>
      <c r="G257" t="s">
        <v>18</v>
      </c>
      <c r="H257" t="s">
        <v>39</v>
      </c>
      <c r="J257" t="s">
        <v>11953</v>
      </c>
      <c r="K257">
        <v>43791.575694444444</v>
      </c>
      <c r="M257" t="s">
        <v>382</v>
      </c>
      <c r="N257" t="s">
        <v>342</v>
      </c>
      <c r="O257" t="s">
        <v>346</v>
      </c>
      <c r="P257" t="s">
        <v>103</v>
      </c>
      <c r="Q257" t="s">
        <v>12730</v>
      </c>
    </row>
    <row r="258" spans="1:17" hidden="1">
      <c r="A258" t="s">
        <v>12731</v>
      </c>
      <c r="B258" t="s">
        <v>106</v>
      </c>
      <c r="C258" t="s">
        <v>214</v>
      </c>
      <c r="D258" t="s">
        <v>20</v>
      </c>
      <c r="E258" t="s">
        <v>488</v>
      </c>
      <c r="F258" t="s">
        <v>12732</v>
      </c>
      <c r="G258" t="s">
        <v>12</v>
      </c>
      <c r="H258" t="s">
        <v>1018</v>
      </c>
      <c r="J258" t="s">
        <v>42</v>
      </c>
      <c r="K258">
        <v>43791.615277777775</v>
      </c>
      <c r="M258" t="s">
        <v>489</v>
      </c>
      <c r="N258" t="s">
        <v>342</v>
      </c>
      <c r="O258" t="s">
        <v>349</v>
      </c>
      <c r="P258" t="s">
        <v>103</v>
      </c>
      <c r="Q258" t="s">
        <v>749</v>
      </c>
    </row>
    <row r="259" spans="1:17" hidden="1">
      <c r="A259" t="s">
        <v>12733</v>
      </c>
      <c r="B259" t="s">
        <v>9</v>
      </c>
      <c r="C259" t="s">
        <v>214</v>
      </c>
      <c r="D259" t="s">
        <v>20</v>
      </c>
      <c r="E259" t="s">
        <v>320</v>
      </c>
      <c r="F259" t="s">
        <v>12734</v>
      </c>
      <c r="G259" t="s">
        <v>6306</v>
      </c>
      <c r="H259" t="s">
        <v>8924</v>
      </c>
      <c r="J259" t="s">
        <v>8525</v>
      </c>
      <c r="K259">
        <v>43790.488194444442</v>
      </c>
      <c r="M259" t="s">
        <v>710</v>
      </c>
      <c r="N259" t="s">
        <v>342</v>
      </c>
      <c r="O259" t="s">
        <v>347</v>
      </c>
      <c r="P259" t="s">
        <v>103</v>
      </c>
      <c r="Q259" t="s">
        <v>12735</v>
      </c>
    </row>
    <row r="260" spans="1:17" hidden="1">
      <c r="A260" t="s">
        <v>12736</v>
      </c>
      <c r="B260" t="s">
        <v>175</v>
      </c>
      <c r="C260" t="s">
        <v>214</v>
      </c>
      <c r="D260" t="s">
        <v>20</v>
      </c>
      <c r="E260" t="s">
        <v>55</v>
      </c>
      <c r="F260" t="s">
        <v>12737</v>
      </c>
      <c r="G260" t="s">
        <v>12</v>
      </c>
      <c r="H260" t="s">
        <v>103</v>
      </c>
      <c r="J260" t="s">
        <v>273</v>
      </c>
      <c r="K260">
        <v>43795.388194444444</v>
      </c>
      <c r="M260" t="s">
        <v>372</v>
      </c>
      <c r="N260" t="s">
        <v>342</v>
      </c>
      <c r="O260" t="s">
        <v>343</v>
      </c>
      <c r="P260" t="s">
        <v>103</v>
      </c>
      <c r="Q260" t="s">
        <v>749</v>
      </c>
    </row>
    <row r="261" spans="1:17" hidden="1">
      <c r="A261" t="s">
        <v>12738</v>
      </c>
      <c r="B261" t="s">
        <v>15</v>
      </c>
      <c r="C261" t="s">
        <v>214</v>
      </c>
      <c r="D261" t="s">
        <v>20</v>
      </c>
      <c r="E261" t="s">
        <v>8869</v>
      </c>
      <c r="F261" t="s">
        <v>12739</v>
      </c>
      <c r="G261" t="s">
        <v>12</v>
      </c>
      <c r="H261" t="s">
        <v>876</v>
      </c>
      <c r="J261" t="s">
        <v>30</v>
      </c>
      <c r="K261">
        <v>43795.388888888891</v>
      </c>
      <c r="M261" t="s">
        <v>8871</v>
      </c>
      <c r="N261" t="s">
        <v>342</v>
      </c>
      <c r="O261" t="s">
        <v>743</v>
      </c>
      <c r="P261" t="s">
        <v>103</v>
      </c>
      <c r="Q261" t="s">
        <v>749</v>
      </c>
    </row>
    <row r="262" spans="1:17" hidden="1">
      <c r="A262" t="s">
        <v>12740</v>
      </c>
      <c r="B262" t="s">
        <v>9</v>
      </c>
      <c r="C262" t="s">
        <v>214</v>
      </c>
      <c r="D262" t="s">
        <v>20</v>
      </c>
      <c r="E262" t="s">
        <v>76</v>
      </c>
      <c r="F262" t="s">
        <v>12741</v>
      </c>
      <c r="G262" t="s">
        <v>12</v>
      </c>
      <c r="H262" t="s">
        <v>2042</v>
      </c>
      <c r="J262" t="s">
        <v>54</v>
      </c>
      <c r="K262">
        <v>43795.423611111109</v>
      </c>
      <c r="M262" t="s">
        <v>531</v>
      </c>
      <c r="N262" t="s">
        <v>342</v>
      </c>
      <c r="O262" t="s">
        <v>344</v>
      </c>
      <c r="P262" t="s">
        <v>103</v>
      </c>
      <c r="Q262" t="s">
        <v>749</v>
      </c>
    </row>
    <row r="263" spans="1:17" hidden="1">
      <c r="A263" t="s">
        <v>12742</v>
      </c>
      <c r="B263" t="s">
        <v>9</v>
      </c>
      <c r="C263" t="s">
        <v>214</v>
      </c>
      <c r="D263" t="s">
        <v>20</v>
      </c>
      <c r="E263" t="s">
        <v>8545</v>
      </c>
      <c r="F263" t="s">
        <v>12743</v>
      </c>
      <c r="G263" t="s">
        <v>12</v>
      </c>
      <c r="H263" t="s">
        <v>876</v>
      </c>
      <c r="J263" t="s">
        <v>30</v>
      </c>
      <c r="K263">
        <v>43795.452777777777</v>
      </c>
      <c r="M263" t="s">
        <v>8547</v>
      </c>
      <c r="N263" t="s">
        <v>12115</v>
      </c>
      <c r="O263" t="s">
        <v>742</v>
      </c>
      <c r="P263" t="s">
        <v>4262</v>
      </c>
      <c r="Q263" t="s">
        <v>12744</v>
      </c>
    </row>
    <row r="264" spans="1:17" hidden="1">
      <c r="A264" t="s">
        <v>12745</v>
      </c>
      <c r="B264" t="s">
        <v>305</v>
      </c>
      <c r="C264" t="s">
        <v>214</v>
      </c>
      <c r="D264" t="s">
        <v>20</v>
      </c>
      <c r="E264" t="s">
        <v>12294</v>
      </c>
      <c r="F264" t="s">
        <v>12746</v>
      </c>
      <c r="G264" t="s">
        <v>6306</v>
      </c>
      <c r="H264" t="s">
        <v>12296</v>
      </c>
      <c r="J264" t="s">
        <v>8811</v>
      </c>
      <c r="K264">
        <v>43795.755555555559</v>
      </c>
      <c r="M264" t="s">
        <v>12297</v>
      </c>
      <c r="N264" t="s">
        <v>342</v>
      </c>
      <c r="O264" t="s">
        <v>343</v>
      </c>
      <c r="P264" t="s">
        <v>103</v>
      </c>
      <c r="Q264" t="s">
        <v>749</v>
      </c>
    </row>
    <row r="265" spans="1:17" hidden="1">
      <c r="A265" t="s">
        <v>12691</v>
      </c>
      <c r="B265" t="s">
        <v>9</v>
      </c>
      <c r="C265" t="s">
        <v>214</v>
      </c>
      <c r="D265" t="s">
        <v>20</v>
      </c>
      <c r="E265" t="s">
        <v>105</v>
      </c>
      <c r="F265" t="s">
        <v>12692</v>
      </c>
      <c r="G265" t="s">
        <v>91</v>
      </c>
      <c r="H265" t="s">
        <v>105</v>
      </c>
      <c r="J265" t="s">
        <v>92</v>
      </c>
      <c r="K265">
        <v>43794.591666666667</v>
      </c>
      <c r="M265" t="s">
        <v>616</v>
      </c>
      <c r="N265" t="s">
        <v>342</v>
      </c>
      <c r="O265" t="s">
        <v>739</v>
      </c>
      <c r="P265" t="s">
        <v>12693</v>
      </c>
      <c r="Q265" t="s">
        <v>12694</v>
      </c>
    </row>
    <row r="266" spans="1:17" hidden="1">
      <c r="A266" t="s">
        <v>12751</v>
      </c>
      <c r="B266" t="s">
        <v>106</v>
      </c>
      <c r="C266" t="s">
        <v>214</v>
      </c>
      <c r="D266" t="s">
        <v>20</v>
      </c>
      <c r="E266" t="s">
        <v>8869</v>
      </c>
      <c r="F266" t="s">
        <v>12752</v>
      </c>
      <c r="G266" t="s">
        <v>12</v>
      </c>
      <c r="H266" t="s">
        <v>876</v>
      </c>
      <c r="J266" t="s">
        <v>30</v>
      </c>
      <c r="K266">
        <v>43787.420138888891</v>
      </c>
      <c r="M266" t="s">
        <v>8871</v>
      </c>
      <c r="N266" t="s">
        <v>342</v>
      </c>
      <c r="O266" t="s">
        <v>743</v>
      </c>
      <c r="P266" t="s">
        <v>718</v>
      </c>
      <c r="Q266" t="s">
        <v>12753</v>
      </c>
    </row>
    <row r="267" spans="1:17" hidden="1">
      <c r="A267" t="s">
        <v>12754</v>
      </c>
      <c r="B267" t="s">
        <v>106</v>
      </c>
      <c r="C267" t="s">
        <v>214</v>
      </c>
      <c r="D267" t="s">
        <v>20</v>
      </c>
      <c r="E267" t="s">
        <v>105</v>
      </c>
      <c r="F267" t="s">
        <v>12755</v>
      </c>
      <c r="G267" t="s">
        <v>91</v>
      </c>
      <c r="H267" t="s">
        <v>105</v>
      </c>
      <c r="J267" t="s">
        <v>177</v>
      </c>
      <c r="K267">
        <v>43787.574999999997</v>
      </c>
      <c r="M267" t="s">
        <v>616</v>
      </c>
      <c r="N267" t="s">
        <v>342</v>
      </c>
      <c r="O267" t="s">
        <v>739</v>
      </c>
      <c r="P267" t="s">
        <v>12756</v>
      </c>
      <c r="Q267" t="s">
        <v>12757</v>
      </c>
    </row>
    <row r="268" spans="1:17" hidden="1">
      <c r="A268" t="s">
        <v>12758</v>
      </c>
      <c r="B268" t="s">
        <v>9</v>
      </c>
      <c r="C268" t="s">
        <v>214</v>
      </c>
      <c r="D268" t="s">
        <v>20</v>
      </c>
      <c r="E268" t="s">
        <v>8531</v>
      </c>
      <c r="F268" t="s">
        <v>12759</v>
      </c>
      <c r="G268" t="s">
        <v>6306</v>
      </c>
      <c r="H268" t="s">
        <v>8924</v>
      </c>
      <c r="J268" t="s">
        <v>8525</v>
      </c>
      <c r="K268">
        <v>43787.658333333333</v>
      </c>
      <c r="M268" t="s">
        <v>8526</v>
      </c>
      <c r="N268" t="s">
        <v>342</v>
      </c>
      <c r="O268" t="s">
        <v>343</v>
      </c>
      <c r="P268" t="s">
        <v>103</v>
      </c>
      <c r="Q268" t="s">
        <v>12760</v>
      </c>
    </row>
    <row r="269" spans="1:17" hidden="1">
      <c r="A269" t="s">
        <v>12761</v>
      </c>
      <c r="B269" t="s">
        <v>106</v>
      </c>
      <c r="C269" t="s">
        <v>214</v>
      </c>
      <c r="D269" t="s">
        <v>20</v>
      </c>
      <c r="E269" t="s">
        <v>4750</v>
      </c>
      <c r="F269" t="s">
        <v>12762</v>
      </c>
      <c r="G269" t="s">
        <v>12</v>
      </c>
      <c r="H269" t="s">
        <v>11845</v>
      </c>
      <c r="J269" t="s">
        <v>53</v>
      </c>
      <c r="K269">
        <v>43787.711805555555</v>
      </c>
      <c r="M269" t="s">
        <v>472</v>
      </c>
      <c r="N269" t="s">
        <v>342</v>
      </c>
      <c r="O269" t="s">
        <v>743</v>
      </c>
      <c r="P269" t="s">
        <v>12763</v>
      </c>
      <c r="Q269" t="s">
        <v>12763</v>
      </c>
    </row>
    <row r="270" spans="1:17" hidden="1">
      <c r="A270" t="s">
        <v>12764</v>
      </c>
      <c r="B270" t="s">
        <v>9</v>
      </c>
      <c r="C270" t="s">
        <v>214</v>
      </c>
      <c r="D270" t="s">
        <v>20</v>
      </c>
      <c r="E270" t="s">
        <v>3951</v>
      </c>
      <c r="F270" t="s">
        <v>12765</v>
      </c>
      <c r="G270" t="s">
        <v>6306</v>
      </c>
      <c r="H270" t="s">
        <v>1918</v>
      </c>
      <c r="J270" t="s">
        <v>1919</v>
      </c>
      <c r="K270">
        <v>43784.423611111109</v>
      </c>
      <c r="M270" t="s">
        <v>395</v>
      </c>
      <c r="N270" t="s">
        <v>342</v>
      </c>
      <c r="O270" t="s">
        <v>347</v>
      </c>
      <c r="P270" t="s">
        <v>103</v>
      </c>
      <c r="Q270" t="s">
        <v>794</v>
      </c>
    </row>
    <row r="271" spans="1:17" hidden="1">
      <c r="A271" t="s">
        <v>12766</v>
      </c>
      <c r="B271" t="s">
        <v>15</v>
      </c>
      <c r="C271" t="s">
        <v>214</v>
      </c>
      <c r="D271" t="s">
        <v>20</v>
      </c>
      <c r="E271" t="s">
        <v>217</v>
      </c>
      <c r="F271" t="s">
        <v>12767</v>
      </c>
      <c r="G271" t="s">
        <v>22</v>
      </c>
      <c r="H271" t="s">
        <v>44</v>
      </c>
      <c r="J271" t="s">
        <v>24</v>
      </c>
      <c r="K271">
        <v>43784.571527777778</v>
      </c>
      <c r="M271" t="s">
        <v>414</v>
      </c>
      <c r="N271" t="s">
        <v>342</v>
      </c>
      <c r="O271" t="s">
        <v>343</v>
      </c>
      <c r="P271" t="s">
        <v>103</v>
      </c>
      <c r="Q271" t="s">
        <v>749</v>
      </c>
    </row>
    <row r="272" spans="1:17" hidden="1">
      <c r="A272" t="s">
        <v>12768</v>
      </c>
      <c r="B272" t="s">
        <v>106</v>
      </c>
      <c r="C272" t="s">
        <v>214</v>
      </c>
      <c r="D272" t="s">
        <v>20</v>
      </c>
      <c r="E272" t="s">
        <v>49</v>
      </c>
      <c r="F272" t="s">
        <v>12769</v>
      </c>
      <c r="G272" t="s">
        <v>12</v>
      </c>
      <c r="H272" t="s">
        <v>876</v>
      </c>
      <c r="J272" t="s">
        <v>30</v>
      </c>
      <c r="K272">
        <v>43784.645833333336</v>
      </c>
      <c r="M272" t="s">
        <v>499</v>
      </c>
      <c r="N272" t="s">
        <v>355</v>
      </c>
      <c r="O272" t="s">
        <v>718</v>
      </c>
      <c r="P272" t="s">
        <v>7660</v>
      </c>
      <c r="Q272" t="s">
        <v>1671</v>
      </c>
    </row>
    <row r="273" spans="1:17" hidden="1">
      <c r="A273" t="s">
        <v>12770</v>
      </c>
      <c r="B273" t="s">
        <v>106</v>
      </c>
      <c r="C273" t="s">
        <v>214</v>
      </c>
      <c r="D273" t="s">
        <v>20</v>
      </c>
      <c r="E273" t="s">
        <v>6007</v>
      </c>
      <c r="F273" t="s">
        <v>12771</v>
      </c>
      <c r="G273" t="s">
        <v>18</v>
      </c>
      <c r="H273" t="s">
        <v>116</v>
      </c>
      <c r="J273" t="s">
        <v>117</v>
      </c>
      <c r="K273">
        <v>43783.393750000003</v>
      </c>
      <c r="M273" t="s">
        <v>6009</v>
      </c>
      <c r="N273" t="s">
        <v>342</v>
      </c>
      <c r="O273" t="s">
        <v>350</v>
      </c>
      <c r="P273" t="s">
        <v>103</v>
      </c>
      <c r="Q273" t="s">
        <v>12772</v>
      </c>
    </row>
    <row r="274" spans="1:17" hidden="1">
      <c r="A274" t="s">
        <v>12773</v>
      </c>
      <c r="B274" t="s">
        <v>106</v>
      </c>
      <c r="C274" t="s">
        <v>214</v>
      </c>
      <c r="D274" t="s">
        <v>20</v>
      </c>
      <c r="E274" t="s">
        <v>12774</v>
      </c>
      <c r="F274" t="s">
        <v>12775</v>
      </c>
      <c r="G274" t="s">
        <v>12</v>
      </c>
      <c r="H274" t="s">
        <v>178</v>
      </c>
      <c r="J274" t="s">
        <v>180</v>
      </c>
      <c r="K274">
        <v>43788.618750000001</v>
      </c>
      <c r="M274" t="s">
        <v>683</v>
      </c>
      <c r="N274" t="s">
        <v>342</v>
      </c>
      <c r="O274" t="s">
        <v>349</v>
      </c>
      <c r="P274" t="s">
        <v>12776</v>
      </c>
      <c r="Q274" t="s">
        <v>12777</v>
      </c>
    </row>
    <row r="275" spans="1:17" hidden="1">
      <c r="A275" t="s">
        <v>12778</v>
      </c>
      <c r="B275" t="s">
        <v>9</v>
      </c>
      <c r="C275" t="s">
        <v>214</v>
      </c>
      <c r="D275" t="s">
        <v>20</v>
      </c>
      <c r="E275" t="s">
        <v>12779</v>
      </c>
      <c r="F275" t="s">
        <v>12780</v>
      </c>
      <c r="G275" t="s">
        <v>25</v>
      </c>
      <c r="H275" t="s">
        <v>26</v>
      </c>
      <c r="J275" t="s">
        <v>27</v>
      </c>
      <c r="K275">
        <v>43788.685416666667</v>
      </c>
      <c r="M275" t="s">
        <v>666</v>
      </c>
      <c r="N275" t="s">
        <v>342</v>
      </c>
      <c r="O275" t="s">
        <v>350</v>
      </c>
      <c r="P275" t="s">
        <v>12781</v>
      </c>
      <c r="Q275" t="s">
        <v>12781</v>
      </c>
    </row>
    <row r="276" spans="1:17" hidden="1">
      <c r="A276" t="s">
        <v>12782</v>
      </c>
      <c r="B276" t="s">
        <v>106</v>
      </c>
      <c r="C276" t="s">
        <v>214</v>
      </c>
      <c r="D276" t="s">
        <v>20</v>
      </c>
      <c r="E276" t="s">
        <v>188</v>
      </c>
      <c r="F276" t="s">
        <v>12783</v>
      </c>
      <c r="G276" t="s">
        <v>12</v>
      </c>
      <c r="H276" t="s">
        <v>876</v>
      </c>
      <c r="J276" t="s">
        <v>30</v>
      </c>
      <c r="K276">
        <v>43788.693749999999</v>
      </c>
      <c r="M276" t="s">
        <v>623</v>
      </c>
      <c r="N276" t="s">
        <v>342</v>
      </c>
      <c r="O276" t="s">
        <v>347</v>
      </c>
      <c r="P276" t="s">
        <v>12784</v>
      </c>
      <c r="Q276" t="s">
        <v>12785</v>
      </c>
    </row>
  </sheetData>
  <autoFilter ref="A1:Q276">
    <filterColumn colId="9">
      <filters>
        <filter val="6870 CN - CCS"/>
      </filters>
    </filterColumn>
    <filterColumn colId="13">
      <filters>
        <filter val="Application"/>
      </filters>
    </filterColumn>
    <sortState ref="A14:Q228">
      <sortCondition ref="O1:O276"/>
    </sortState>
  </autoFilter>
  <phoneticPr fontId="11" type="noConversion"/>
  <pageMargins left="0.7" right="0.7" top="0.75" bottom="0.75" header="0.3" footer="0.3"/>
  <pageSetup orientation="portrait" horizontalDpi="90" verticalDpi="9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3"/>
  <sheetViews>
    <sheetView topLeftCell="H1" workbookViewId="0">
      <pane ySplit="1" topLeftCell="A62" activePane="bottomLeft" state="frozen"/>
      <selection pane="bottomLeft" activeCell="L1" sqref="L1"/>
    </sheetView>
  </sheetViews>
  <sheetFormatPr defaultColWidth="9" defaultRowHeight="23.1" customHeight="1"/>
  <cols>
    <col min="1" max="1" width="13.85546875" style="48" bestFit="1" customWidth="1"/>
    <col min="2" max="2" width="14" style="48" customWidth="1"/>
    <col min="3" max="5" width="10" style="48" customWidth="1"/>
    <col min="6" max="6" width="17" style="48" customWidth="1"/>
    <col min="7" max="7" width="36.42578125" style="48" customWidth="1"/>
    <col min="8" max="9" width="14.28515625" style="48" customWidth="1"/>
    <col min="10" max="10" width="18" style="48" customWidth="1"/>
    <col min="11" max="11" width="21.5703125" style="48" bestFit="1" customWidth="1"/>
    <col min="12" max="12" width="21.5703125" style="48" customWidth="1"/>
    <col min="13" max="13" width="10" style="48" customWidth="1"/>
    <col min="14" max="14" width="19" style="48" customWidth="1"/>
    <col min="15" max="15" width="22" style="48" customWidth="1"/>
    <col min="16" max="16" width="10" style="48" customWidth="1"/>
    <col min="17" max="17" width="16" style="48" customWidth="1"/>
    <col min="18" max="16384" width="9" style="48"/>
  </cols>
  <sheetData>
    <row r="1" spans="1:17" ht="23.1" customHeight="1">
      <c r="A1" s="47" t="s">
        <v>0</v>
      </c>
      <c r="B1" s="47" t="s">
        <v>1</v>
      </c>
      <c r="C1" s="47" t="s">
        <v>212</v>
      </c>
      <c r="D1" s="47" t="s">
        <v>2</v>
      </c>
      <c r="E1" s="47" t="s">
        <v>3</v>
      </c>
      <c r="F1" s="47" t="s">
        <v>4</v>
      </c>
      <c r="G1" s="47" t="s">
        <v>5</v>
      </c>
      <c r="H1" s="47" t="s">
        <v>10877</v>
      </c>
      <c r="I1" s="47" t="s">
        <v>11919</v>
      </c>
      <c r="J1" s="47" t="s">
        <v>7</v>
      </c>
      <c r="K1" s="47" t="s">
        <v>8</v>
      </c>
      <c r="L1" s="47" t="s">
        <v>12786</v>
      </c>
      <c r="M1" s="47" t="s">
        <v>358</v>
      </c>
      <c r="N1" s="47" t="s">
        <v>340</v>
      </c>
      <c r="O1" s="47" t="s">
        <v>341</v>
      </c>
      <c r="P1" s="47" t="s">
        <v>745</v>
      </c>
      <c r="Q1" s="47" t="s">
        <v>746</v>
      </c>
    </row>
    <row r="2" spans="1:17" ht="23.1" customHeight="1">
      <c r="A2" s="49" t="s">
        <v>10878</v>
      </c>
      <c r="B2" s="49" t="s">
        <v>106</v>
      </c>
      <c r="C2" s="49" t="s">
        <v>214</v>
      </c>
      <c r="D2" s="49" t="s">
        <v>226</v>
      </c>
      <c r="E2" s="49" t="s">
        <v>705</v>
      </c>
      <c r="F2" s="49" t="s">
        <v>10879</v>
      </c>
      <c r="G2" s="49" t="s">
        <v>12</v>
      </c>
      <c r="H2" s="49" t="s">
        <v>556</v>
      </c>
      <c r="I2" s="49"/>
      <c r="J2" s="49" t="s">
        <v>14</v>
      </c>
      <c r="K2" s="50">
        <v>43757.597222222219</v>
      </c>
      <c r="L2" s="50"/>
      <c r="M2" s="49" t="s">
        <v>3482</v>
      </c>
      <c r="N2" s="49" t="s">
        <v>342</v>
      </c>
      <c r="O2" s="49" t="s">
        <v>10880</v>
      </c>
      <c r="P2" s="49" t="s">
        <v>10881</v>
      </c>
      <c r="Q2" s="49" t="s">
        <v>10882</v>
      </c>
    </row>
    <row r="3" spans="1:17" ht="23.1" customHeight="1">
      <c r="A3" s="49" t="s">
        <v>10883</v>
      </c>
      <c r="B3" s="49" t="s">
        <v>9</v>
      </c>
      <c r="C3" s="49" t="s">
        <v>214</v>
      </c>
      <c r="D3" s="49" t="s">
        <v>17</v>
      </c>
      <c r="E3" s="49" t="s">
        <v>127</v>
      </c>
      <c r="F3" s="49" t="s">
        <v>10884</v>
      </c>
      <c r="G3" s="49" t="s">
        <v>25</v>
      </c>
      <c r="H3" s="49" t="s">
        <v>26</v>
      </c>
      <c r="I3" s="49"/>
      <c r="J3" s="49" t="s">
        <v>27</v>
      </c>
      <c r="K3" s="50">
        <v>43768.475694444445</v>
      </c>
      <c r="L3" s="50"/>
      <c r="M3" s="49" t="s">
        <v>452</v>
      </c>
      <c r="N3" s="49" t="s">
        <v>342</v>
      </c>
      <c r="O3" s="49" t="s">
        <v>347</v>
      </c>
      <c r="P3" s="49" t="s">
        <v>10885</v>
      </c>
      <c r="Q3" s="49" t="s">
        <v>10886</v>
      </c>
    </row>
    <row r="4" spans="1:17" ht="23.1" customHeight="1">
      <c r="A4" s="49" t="s">
        <v>10887</v>
      </c>
      <c r="B4" s="49" t="s">
        <v>106</v>
      </c>
      <c r="C4" s="49" t="s">
        <v>214</v>
      </c>
      <c r="D4" s="49" t="s">
        <v>17</v>
      </c>
      <c r="E4" s="49" t="s">
        <v>2042</v>
      </c>
      <c r="F4" s="49" t="s">
        <v>10888</v>
      </c>
      <c r="G4" s="49" t="s">
        <v>12</v>
      </c>
      <c r="H4" s="49" t="s">
        <v>2042</v>
      </c>
      <c r="I4" s="49"/>
      <c r="J4" s="49" t="s">
        <v>56</v>
      </c>
      <c r="K4" s="50">
        <v>43763.418055555558</v>
      </c>
      <c r="L4" s="50"/>
      <c r="M4" s="49" t="s">
        <v>2041</v>
      </c>
      <c r="N4" s="49" t="s">
        <v>342</v>
      </c>
      <c r="O4" s="49" t="s">
        <v>343</v>
      </c>
      <c r="P4" s="49" t="s">
        <v>10888</v>
      </c>
      <c r="Q4" s="49" t="s">
        <v>10889</v>
      </c>
    </row>
    <row r="5" spans="1:17" ht="23.1" customHeight="1">
      <c r="A5" s="49" t="s">
        <v>10890</v>
      </c>
      <c r="B5" s="49" t="s">
        <v>106</v>
      </c>
      <c r="C5" s="49" t="s">
        <v>214</v>
      </c>
      <c r="D5" s="49" t="s">
        <v>17</v>
      </c>
      <c r="E5" s="49" t="s">
        <v>508</v>
      </c>
      <c r="F5" s="49" t="s">
        <v>10891</v>
      </c>
      <c r="G5" s="49" t="s">
        <v>22</v>
      </c>
      <c r="H5" s="49" t="s">
        <v>9755</v>
      </c>
      <c r="I5" s="49"/>
      <c r="J5" s="49" t="s">
        <v>24</v>
      </c>
      <c r="K5" s="50">
        <v>43756.420138888891</v>
      </c>
      <c r="L5" s="50"/>
      <c r="M5" s="49" t="s">
        <v>509</v>
      </c>
      <c r="N5" s="49" t="s">
        <v>342</v>
      </c>
      <c r="O5" s="49" t="s">
        <v>343</v>
      </c>
      <c r="P5" s="49" t="s">
        <v>10892</v>
      </c>
      <c r="Q5" s="49" t="s">
        <v>10893</v>
      </c>
    </row>
    <row r="6" spans="1:17" ht="23.1" customHeight="1">
      <c r="A6" s="49" t="s">
        <v>10894</v>
      </c>
      <c r="B6" s="49" t="s">
        <v>106</v>
      </c>
      <c r="C6" s="49" t="s">
        <v>214</v>
      </c>
      <c r="D6" s="49" t="s">
        <v>17</v>
      </c>
      <c r="E6" s="49" t="s">
        <v>1276</v>
      </c>
      <c r="F6" s="49" t="s">
        <v>10895</v>
      </c>
      <c r="G6" s="49" t="s">
        <v>18</v>
      </c>
      <c r="H6" s="49" t="s">
        <v>705</v>
      </c>
      <c r="I6" s="49"/>
      <c r="J6" s="49" t="s">
        <v>45</v>
      </c>
      <c r="K6" s="50">
        <v>43756.429166666669</v>
      </c>
      <c r="L6" s="50"/>
      <c r="M6" s="49" t="s">
        <v>1278</v>
      </c>
      <c r="N6" s="49" t="s">
        <v>342</v>
      </c>
      <c r="O6" s="49" t="s">
        <v>344</v>
      </c>
      <c r="P6" s="49" t="s">
        <v>10896</v>
      </c>
      <c r="Q6" s="49" t="s">
        <v>10897</v>
      </c>
    </row>
    <row r="7" spans="1:17" ht="23.1" customHeight="1">
      <c r="A7" s="49" t="s">
        <v>10898</v>
      </c>
      <c r="B7" s="49" t="s">
        <v>106</v>
      </c>
      <c r="C7" s="49" t="s">
        <v>214</v>
      </c>
      <c r="D7" s="49" t="s">
        <v>17</v>
      </c>
      <c r="E7" s="49" t="s">
        <v>105</v>
      </c>
      <c r="F7" s="49" t="s">
        <v>10899</v>
      </c>
      <c r="G7" s="49" t="s">
        <v>91</v>
      </c>
      <c r="H7" s="49" t="s">
        <v>105</v>
      </c>
      <c r="I7" s="49"/>
      <c r="J7" s="49" t="s">
        <v>230</v>
      </c>
      <c r="K7" s="50">
        <v>43753.604861111111</v>
      </c>
      <c r="L7" s="50"/>
      <c r="M7" s="49" t="s">
        <v>616</v>
      </c>
      <c r="N7" s="49" t="s">
        <v>342</v>
      </c>
      <c r="O7" s="49" t="s">
        <v>10900</v>
      </c>
      <c r="P7" s="49" t="s">
        <v>10901</v>
      </c>
      <c r="Q7" s="49" t="s">
        <v>10902</v>
      </c>
    </row>
    <row r="8" spans="1:17" ht="23.1" customHeight="1">
      <c r="A8" s="49" t="s">
        <v>10903</v>
      </c>
      <c r="B8" s="49" t="s">
        <v>15</v>
      </c>
      <c r="C8" s="49" t="s">
        <v>214</v>
      </c>
      <c r="D8" s="49" t="s">
        <v>17</v>
      </c>
      <c r="E8" s="49" t="s">
        <v>789</v>
      </c>
      <c r="F8" s="49" t="s">
        <v>10904</v>
      </c>
      <c r="G8" s="49" t="s">
        <v>12</v>
      </c>
      <c r="H8" s="49" t="s">
        <v>876</v>
      </c>
      <c r="I8" s="49"/>
      <c r="J8" s="49" t="s">
        <v>63</v>
      </c>
      <c r="K8" s="50">
        <v>43755.665277777778</v>
      </c>
      <c r="L8" s="50"/>
      <c r="M8" s="49" t="s">
        <v>790</v>
      </c>
      <c r="N8" s="49" t="s">
        <v>10905</v>
      </c>
      <c r="O8" s="49" t="s">
        <v>10906</v>
      </c>
      <c r="P8" s="49" t="s">
        <v>103</v>
      </c>
      <c r="Q8" s="49" t="s">
        <v>749</v>
      </c>
    </row>
    <row r="9" spans="1:17" ht="23.1" customHeight="1">
      <c r="A9" s="49" t="s">
        <v>10907</v>
      </c>
      <c r="B9" s="49" t="s">
        <v>9</v>
      </c>
      <c r="C9" s="49" t="s">
        <v>214</v>
      </c>
      <c r="D9" s="49" t="s">
        <v>17</v>
      </c>
      <c r="E9" s="49" t="s">
        <v>10908</v>
      </c>
      <c r="F9" s="49" t="s">
        <v>10909</v>
      </c>
      <c r="G9" s="49" t="s">
        <v>91</v>
      </c>
      <c r="H9" s="49" t="s">
        <v>7407</v>
      </c>
      <c r="I9" s="49"/>
      <c r="J9" s="49" t="s">
        <v>92</v>
      </c>
      <c r="K9" s="50">
        <v>43759.442361111112</v>
      </c>
      <c r="L9" s="50"/>
      <c r="M9" s="49" t="s">
        <v>10910</v>
      </c>
      <c r="N9" s="49" t="s">
        <v>342</v>
      </c>
      <c r="O9" s="49" t="s">
        <v>10911</v>
      </c>
      <c r="P9" s="49" t="s">
        <v>10912</v>
      </c>
      <c r="Q9" s="49" t="s">
        <v>10913</v>
      </c>
    </row>
    <row r="10" spans="1:17" ht="23.1" customHeight="1">
      <c r="A10" s="49" t="s">
        <v>10914</v>
      </c>
      <c r="B10" s="49" t="s">
        <v>175</v>
      </c>
      <c r="C10" s="49" t="s">
        <v>214</v>
      </c>
      <c r="D10" s="49" t="s">
        <v>17</v>
      </c>
      <c r="E10" s="49" t="s">
        <v>894</v>
      </c>
      <c r="F10" s="49" t="s">
        <v>10915</v>
      </c>
      <c r="G10" s="49" t="s">
        <v>102</v>
      </c>
      <c r="H10" s="49" t="s">
        <v>103</v>
      </c>
      <c r="I10" s="49"/>
      <c r="J10" s="49" t="s">
        <v>206</v>
      </c>
      <c r="K10" s="50">
        <v>43749.489583333336</v>
      </c>
      <c r="L10" s="50"/>
      <c r="M10" s="49" t="s">
        <v>896</v>
      </c>
      <c r="N10" s="49" t="s">
        <v>10916</v>
      </c>
      <c r="O10" s="49" t="s">
        <v>10917</v>
      </c>
      <c r="P10" s="49" t="s">
        <v>103</v>
      </c>
      <c r="Q10" s="49" t="s">
        <v>749</v>
      </c>
    </row>
    <row r="11" spans="1:17" ht="23.1" customHeight="1">
      <c r="A11" s="49" t="s">
        <v>10918</v>
      </c>
      <c r="B11" s="49" t="s">
        <v>9</v>
      </c>
      <c r="C11" s="49" t="s">
        <v>214</v>
      </c>
      <c r="D11" s="49" t="s">
        <v>17</v>
      </c>
      <c r="E11" s="49" t="s">
        <v>235</v>
      </c>
      <c r="F11" s="49" t="s">
        <v>10919</v>
      </c>
      <c r="G11" s="49" t="s">
        <v>12</v>
      </c>
      <c r="H11" s="49" t="s">
        <v>1018</v>
      </c>
      <c r="I11" s="49"/>
      <c r="J11" s="49" t="s">
        <v>224</v>
      </c>
      <c r="K11" s="50">
        <v>43747.637499999997</v>
      </c>
      <c r="L11" s="50"/>
      <c r="M11" s="49" t="s">
        <v>654</v>
      </c>
      <c r="N11" s="52" t="s">
        <v>3746</v>
      </c>
      <c r="O11" s="52" t="s">
        <v>742</v>
      </c>
      <c r="P11" s="49" t="s">
        <v>10920</v>
      </c>
      <c r="Q11" s="49" t="s">
        <v>10920</v>
      </c>
    </row>
    <row r="12" spans="1:17" ht="23.1" customHeight="1">
      <c r="A12" s="49" t="s">
        <v>10921</v>
      </c>
      <c r="B12" s="49" t="s">
        <v>106</v>
      </c>
      <c r="C12" s="49" t="s">
        <v>214</v>
      </c>
      <c r="D12" s="49" t="s">
        <v>10</v>
      </c>
      <c r="E12" s="49" t="s">
        <v>88</v>
      </c>
      <c r="F12" s="49" t="s">
        <v>10922</v>
      </c>
      <c r="G12" s="49" t="s">
        <v>12</v>
      </c>
      <c r="H12" s="49" t="s">
        <v>2042</v>
      </c>
      <c r="I12" s="49"/>
      <c r="J12" s="49" t="s">
        <v>56</v>
      </c>
      <c r="K12" s="50">
        <v>43747.395833333336</v>
      </c>
      <c r="L12" s="50"/>
      <c r="M12" s="49" t="s">
        <v>362</v>
      </c>
      <c r="N12" s="49" t="s">
        <v>342</v>
      </c>
      <c r="O12" s="49" t="s">
        <v>354</v>
      </c>
      <c r="P12" s="49" t="s">
        <v>10923</v>
      </c>
      <c r="Q12" s="49" t="s">
        <v>10924</v>
      </c>
    </row>
    <row r="13" spans="1:17" ht="23.1" customHeight="1">
      <c r="A13" s="49" t="s">
        <v>10925</v>
      </c>
      <c r="B13" s="49" t="s">
        <v>106</v>
      </c>
      <c r="C13" s="49" t="s">
        <v>214</v>
      </c>
      <c r="D13" s="49" t="s">
        <v>10</v>
      </c>
      <c r="E13" s="49" t="s">
        <v>648</v>
      </c>
      <c r="F13" s="49" t="s">
        <v>10926</v>
      </c>
      <c r="G13" s="49" t="s">
        <v>12</v>
      </c>
      <c r="H13" s="49" t="s">
        <v>876</v>
      </c>
      <c r="I13" s="49"/>
      <c r="J13" s="49" t="s">
        <v>474</v>
      </c>
      <c r="K13" s="50">
        <v>43747.432638888888</v>
      </c>
      <c r="L13" s="50"/>
      <c r="M13" s="49" t="s">
        <v>649</v>
      </c>
      <c r="N13" s="49" t="s">
        <v>342</v>
      </c>
      <c r="O13" s="49" t="s">
        <v>348</v>
      </c>
      <c r="P13" s="49" t="s">
        <v>9714</v>
      </c>
      <c r="Q13" s="49" t="s">
        <v>10927</v>
      </c>
    </row>
    <row r="14" spans="1:17" ht="23.1" customHeight="1">
      <c r="A14" s="49" t="s">
        <v>10928</v>
      </c>
      <c r="B14" s="49" t="s">
        <v>106</v>
      </c>
      <c r="C14" s="49" t="s">
        <v>214</v>
      </c>
      <c r="D14" s="49" t="s">
        <v>10</v>
      </c>
      <c r="E14" s="49" t="s">
        <v>46</v>
      </c>
      <c r="F14" s="49" t="s">
        <v>10929</v>
      </c>
      <c r="G14" s="49" t="s">
        <v>12</v>
      </c>
      <c r="H14" s="49" t="s">
        <v>876</v>
      </c>
      <c r="I14" s="49"/>
      <c r="J14" s="49" t="s">
        <v>30</v>
      </c>
      <c r="K14" s="50">
        <v>43747.445833333331</v>
      </c>
      <c r="L14" s="50"/>
      <c r="M14" s="49" t="s">
        <v>600</v>
      </c>
      <c r="N14" s="49" t="s">
        <v>342</v>
      </c>
      <c r="O14" s="49" t="s">
        <v>348</v>
      </c>
      <c r="P14" s="49" t="s">
        <v>2673</v>
      </c>
      <c r="Q14" s="49" t="s">
        <v>7801</v>
      </c>
    </row>
    <row r="15" spans="1:17" ht="23.1" customHeight="1">
      <c r="A15" s="49" t="s">
        <v>10930</v>
      </c>
      <c r="B15" s="49" t="s">
        <v>106</v>
      </c>
      <c r="C15" s="49" t="s">
        <v>214</v>
      </c>
      <c r="D15" s="49" t="s">
        <v>10</v>
      </c>
      <c r="E15" s="49" t="s">
        <v>167</v>
      </c>
      <c r="F15" s="49" t="s">
        <v>10931</v>
      </c>
      <c r="G15" s="49" t="s">
        <v>12</v>
      </c>
      <c r="H15" s="49" t="s">
        <v>29</v>
      </c>
      <c r="I15" s="49"/>
      <c r="J15" s="49" t="s">
        <v>16</v>
      </c>
      <c r="K15" s="50">
        <v>43747.447222222225</v>
      </c>
      <c r="L15" s="50"/>
      <c r="M15" s="49" t="s">
        <v>558</v>
      </c>
      <c r="N15" s="49" t="s">
        <v>342</v>
      </c>
      <c r="O15" s="49" t="s">
        <v>348</v>
      </c>
      <c r="P15" s="49" t="s">
        <v>10932</v>
      </c>
      <c r="Q15" s="49" t="s">
        <v>10933</v>
      </c>
    </row>
    <row r="16" spans="1:17" ht="23.1" customHeight="1">
      <c r="A16" s="49" t="s">
        <v>10934</v>
      </c>
      <c r="B16" s="49" t="s">
        <v>9</v>
      </c>
      <c r="C16" s="49" t="s">
        <v>214</v>
      </c>
      <c r="D16" s="49" t="s">
        <v>10</v>
      </c>
      <c r="E16" s="49" t="s">
        <v>10935</v>
      </c>
      <c r="F16" s="49" t="s">
        <v>10936</v>
      </c>
      <c r="G16" s="49" t="s">
        <v>25</v>
      </c>
      <c r="H16" s="49" t="s">
        <v>26</v>
      </c>
      <c r="I16" s="49"/>
      <c r="J16" s="49" t="s">
        <v>27</v>
      </c>
      <c r="K16" s="50">
        <v>43747.463194444441</v>
      </c>
      <c r="L16" s="50"/>
      <c r="M16" s="49" t="s">
        <v>10937</v>
      </c>
      <c r="N16" s="49" t="s">
        <v>342</v>
      </c>
      <c r="O16" s="49" t="s">
        <v>350</v>
      </c>
      <c r="P16" s="49" t="s">
        <v>10938</v>
      </c>
      <c r="Q16" s="49" t="s">
        <v>10938</v>
      </c>
    </row>
    <row r="17" spans="1:17" ht="23.1" customHeight="1">
      <c r="A17" s="49" t="s">
        <v>10939</v>
      </c>
      <c r="B17" s="49" t="s">
        <v>106</v>
      </c>
      <c r="C17" s="49" t="s">
        <v>214</v>
      </c>
      <c r="D17" s="49" t="s">
        <v>10</v>
      </c>
      <c r="E17" s="49" t="s">
        <v>2183</v>
      </c>
      <c r="F17" s="49" t="s">
        <v>10940</v>
      </c>
      <c r="G17" s="49" t="s">
        <v>12</v>
      </c>
      <c r="H17" s="49" t="s">
        <v>157</v>
      </c>
      <c r="I17" s="49"/>
      <c r="J17" s="49" t="s">
        <v>87</v>
      </c>
      <c r="K17" s="50">
        <v>43747.655555555553</v>
      </c>
      <c r="L17" s="50"/>
      <c r="M17" s="49" t="s">
        <v>2181</v>
      </c>
      <c r="N17" s="49" t="s">
        <v>342</v>
      </c>
      <c r="O17" s="49" t="s">
        <v>346</v>
      </c>
      <c r="P17" s="49" t="s">
        <v>10941</v>
      </c>
      <c r="Q17" s="49" t="s">
        <v>10942</v>
      </c>
    </row>
    <row r="18" spans="1:17" ht="23.1" customHeight="1">
      <c r="A18" s="49" t="s">
        <v>10943</v>
      </c>
      <c r="B18" s="49" t="s">
        <v>106</v>
      </c>
      <c r="C18" s="49" t="s">
        <v>214</v>
      </c>
      <c r="D18" s="49" t="s">
        <v>10</v>
      </c>
      <c r="E18" s="49" t="s">
        <v>173</v>
      </c>
      <c r="F18" s="49" t="s">
        <v>10944</v>
      </c>
      <c r="G18" s="49" t="s">
        <v>12</v>
      </c>
      <c r="H18" s="49" t="s">
        <v>2042</v>
      </c>
      <c r="I18" s="49"/>
      <c r="J18" s="49" t="s">
        <v>56</v>
      </c>
      <c r="K18" s="50">
        <v>43748.375694444447</v>
      </c>
      <c r="L18" s="50"/>
      <c r="M18" s="49" t="s">
        <v>375</v>
      </c>
      <c r="N18" s="49" t="s">
        <v>342</v>
      </c>
      <c r="O18" s="49" t="s">
        <v>344</v>
      </c>
      <c r="P18" s="49" t="s">
        <v>760</v>
      </c>
      <c r="Q18" s="49" t="s">
        <v>760</v>
      </c>
    </row>
    <row r="19" spans="1:17" ht="23.1" customHeight="1">
      <c r="A19" s="49" t="s">
        <v>10945</v>
      </c>
      <c r="B19" s="49" t="s">
        <v>106</v>
      </c>
      <c r="C19" s="49" t="s">
        <v>214</v>
      </c>
      <c r="D19" s="49" t="s">
        <v>10</v>
      </c>
      <c r="E19" s="49" t="s">
        <v>93</v>
      </c>
      <c r="F19" s="49" t="s">
        <v>10946</v>
      </c>
      <c r="G19" s="49" t="s">
        <v>12</v>
      </c>
      <c r="H19" s="49" t="s">
        <v>876</v>
      </c>
      <c r="I19" s="49"/>
      <c r="J19" s="49" t="s">
        <v>474</v>
      </c>
      <c r="K19" s="50">
        <v>43748.410416666666</v>
      </c>
      <c r="L19" s="50"/>
      <c r="M19" s="49" t="s">
        <v>380</v>
      </c>
      <c r="N19" s="49" t="s">
        <v>342</v>
      </c>
      <c r="O19" s="49" t="s">
        <v>348</v>
      </c>
      <c r="P19" s="49" t="s">
        <v>10947</v>
      </c>
      <c r="Q19" s="49" t="s">
        <v>10947</v>
      </c>
    </row>
    <row r="20" spans="1:17" ht="23.1" customHeight="1">
      <c r="A20" s="49" t="s">
        <v>10948</v>
      </c>
      <c r="B20" s="49" t="s">
        <v>106</v>
      </c>
      <c r="C20" s="49" t="s">
        <v>214</v>
      </c>
      <c r="D20" s="49" t="s">
        <v>10</v>
      </c>
      <c r="E20" s="49" t="s">
        <v>94</v>
      </c>
      <c r="F20" s="49" t="s">
        <v>10949</v>
      </c>
      <c r="G20" s="49" t="s">
        <v>12</v>
      </c>
      <c r="H20" s="49" t="s">
        <v>157</v>
      </c>
      <c r="I20" s="49"/>
      <c r="J20" s="49" t="s">
        <v>87</v>
      </c>
      <c r="K20" s="50">
        <v>43748.447916666664</v>
      </c>
      <c r="L20" s="50"/>
      <c r="M20" s="49" t="s">
        <v>439</v>
      </c>
      <c r="N20" s="49" t="s">
        <v>342</v>
      </c>
      <c r="O20" s="49" t="s">
        <v>346</v>
      </c>
      <c r="P20" s="49" t="s">
        <v>10950</v>
      </c>
      <c r="Q20" s="49" t="s">
        <v>10951</v>
      </c>
    </row>
    <row r="21" spans="1:17" ht="23.1" customHeight="1">
      <c r="A21" s="49" t="s">
        <v>10952</v>
      </c>
      <c r="B21" s="49" t="s">
        <v>9</v>
      </c>
      <c r="C21" s="49" t="s">
        <v>214</v>
      </c>
      <c r="D21" s="49" t="s">
        <v>10</v>
      </c>
      <c r="E21" s="49" t="s">
        <v>488</v>
      </c>
      <c r="F21" s="49" t="s">
        <v>10953</v>
      </c>
      <c r="G21" s="49" t="s">
        <v>6306</v>
      </c>
      <c r="H21" s="49" t="s">
        <v>1918</v>
      </c>
      <c r="I21" s="49"/>
      <c r="J21" s="49" t="s">
        <v>1919</v>
      </c>
      <c r="K21" s="50">
        <v>43748.568749999999</v>
      </c>
      <c r="L21" s="50"/>
      <c r="M21" s="49" t="s">
        <v>489</v>
      </c>
      <c r="N21" s="49" t="s">
        <v>342</v>
      </c>
      <c r="O21" s="49" t="s">
        <v>347</v>
      </c>
      <c r="P21" s="49" t="s">
        <v>103</v>
      </c>
      <c r="Q21" s="49" t="s">
        <v>10954</v>
      </c>
    </row>
    <row r="22" spans="1:17" ht="23.1" customHeight="1">
      <c r="A22" s="49" t="s">
        <v>10955</v>
      </c>
      <c r="B22" s="49" t="s">
        <v>9</v>
      </c>
      <c r="C22" s="49" t="s">
        <v>214</v>
      </c>
      <c r="D22" s="49" t="s">
        <v>10</v>
      </c>
      <c r="E22" s="49" t="s">
        <v>10956</v>
      </c>
      <c r="F22" s="49" t="s">
        <v>10957</v>
      </c>
      <c r="G22" s="49" t="s">
        <v>25</v>
      </c>
      <c r="H22" s="49" t="s">
        <v>26</v>
      </c>
      <c r="I22" s="49"/>
      <c r="J22" s="49" t="s">
        <v>27</v>
      </c>
      <c r="K22" s="50">
        <v>43748.569444444445</v>
      </c>
      <c r="L22" s="50"/>
      <c r="M22" s="49" t="s">
        <v>10958</v>
      </c>
      <c r="N22" s="49" t="s">
        <v>342</v>
      </c>
      <c r="O22" s="49" t="s">
        <v>347</v>
      </c>
      <c r="P22" s="49" t="s">
        <v>10959</v>
      </c>
      <c r="Q22" s="49" t="s">
        <v>10959</v>
      </c>
    </row>
    <row r="23" spans="1:17" ht="23.1" customHeight="1">
      <c r="A23" s="49" t="s">
        <v>10960</v>
      </c>
      <c r="B23" s="49" t="s">
        <v>106</v>
      </c>
      <c r="C23" s="49" t="s">
        <v>214</v>
      </c>
      <c r="D23" s="49" t="s">
        <v>10</v>
      </c>
      <c r="E23" s="49" t="s">
        <v>76</v>
      </c>
      <c r="F23" s="49" t="s">
        <v>10961</v>
      </c>
      <c r="G23" s="49" t="s">
        <v>12</v>
      </c>
      <c r="H23" s="49" t="s">
        <v>1018</v>
      </c>
      <c r="I23" s="49"/>
      <c r="J23" s="49" t="s">
        <v>224</v>
      </c>
      <c r="K23" s="50">
        <v>43748.655555555553</v>
      </c>
      <c r="L23" s="50"/>
      <c r="M23" s="49" t="s">
        <v>531</v>
      </c>
      <c r="N23" s="52" t="s">
        <v>11921</v>
      </c>
      <c r="O23" s="52" t="s">
        <v>2036</v>
      </c>
      <c r="P23" s="49" t="s">
        <v>103</v>
      </c>
      <c r="Q23" s="49" t="s">
        <v>749</v>
      </c>
    </row>
    <row r="24" spans="1:17" ht="23.1" customHeight="1">
      <c r="A24" s="49" t="s">
        <v>10962</v>
      </c>
      <c r="B24" s="49" t="s">
        <v>106</v>
      </c>
      <c r="C24" s="49" t="s">
        <v>214</v>
      </c>
      <c r="D24" s="49" t="s">
        <v>10</v>
      </c>
      <c r="E24" s="49" t="s">
        <v>1362</v>
      </c>
      <c r="F24" s="49" t="s">
        <v>10963</v>
      </c>
      <c r="G24" s="49" t="s">
        <v>18</v>
      </c>
      <c r="H24" s="49" t="s">
        <v>705</v>
      </c>
      <c r="I24" s="49"/>
      <c r="J24" s="49" t="s">
        <v>40</v>
      </c>
      <c r="K24" s="50">
        <v>43748.708333333336</v>
      </c>
      <c r="L24" s="50"/>
      <c r="M24" s="49" t="s">
        <v>1364</v>
      </c>
      <c r="N24" s="49" t="s">
        <v>342</v>
      </c>
      <c r="O24" s="49" t="s">
        <v>10964</v>
      </c>
      <c r="P24" s="49" t="s">
        <v>10965</v>
      </c>
      <c r="Q24" s="49" t="s">
        <v>10965</v>
      </c>
    </row>
    <row r="25" spans="1:17" ht="23.1" customHeight="1">
      <c r="A25" s="49" t="s">
        <v>10966</v>
      </c>
      <c r="B25" s="49" t="s">
        <v>106</v>
      </c>
      <c r="C25" s="49" t="s">
        <v>214</v>
      </c>
      <c r="D25" s="49" t="s">
        <v>10</v>
      </c>
      <c r="E25" s="49" t="s">
        <v>76</v>
      </c>
      <c r="F25" s="49" t="s">
        <v>10967</v>
      </c>
      <c r="G25" s="49" t="s">
        <v>12</v>
      </c>
      <c r="H25" s="49" t="s">
        <v>1018</v>
      </c>
      <c r="I25" s="49"/>
      <c r="J25" s="49" t="s">
        <v>224</v>
      </c>
      <c r="K25" s="50">
        <v>43748.769444444442</v>
      </c>
      <c r="L25" s="50"/>
      <c r="M25" s="49" t="s">
        <v>531</v>
      </c>
      <c r="N25" s="52" t="s">
        <v>11922</v>
      </c>
      <c r="O25" s="52" t="s">
        <v>3765</v>
      </c>
      <c r="P25" s="49" t="s">
        <v>103</v>
      </c>
      <c r="Q25" s="49" t="s">
        <v>749</v>
      </c>
    </row>
    <row r="26" spans="1:17" ht="23.1" customHeight="1">
      <c r="A26" s="49" t="s">
        <v>10968</v>
      </c>
      <c r="B26" s="49" t="s">
        <v>106</v>
      </c>
      <c r="C26" s="49" t="s">
        <v>214</v>
      </c>
      <c r="D26" s="49" t="s">
        <v>10</v>
      </c>
      <c r="E26" s="49" t="s">
        <v>76</v>
      </c>
      <c r="F26" s="49" t="s">
        <v>10969</v>
      </c>
      <c r="G26" s="49" t="s">
        <v>12</v>
      </c>
      <c r="H26" s="49" t="s">
        <v>1018</v>
      </c>
      <c r="I26" s="49"/>
      <c r="J26" s="49" t="s">
        <v>224</v>
      </c>
      <c r="K26" s="50">
        <v>43749.589583333334</v>
      </c>
      <c r="L26" s="50"/>
      <c r="M26" s="49" t="s">
        <v>531</v>
      </c>
      <c r="N26" s="52" t="s">
        <v>11923</v>
      </c>
      <c r="O26" s="52" t="s">
        <v>2036</v>
      </c>
      <c r="P26" s="49" t="s">
        <v>103</v>
      </c>
      <c r="Q26" s="49" t="s">
        <v>749</v>
      </c>
    </row>
    <row r="27" spans="1:17" ht="23.1" customHeight="1">
      <c r="A27" s="49" t="s">
        <v>10970</v>
      </c>
      <c r="B27" s="49" t="s">
        <v>175</v>
      </c>
      <c r="C27" s="49" t="s">
        <v>214</v>
      </c>
      <c r="D27" s="49" t="s">
        <v>10</v>
      </c>
      <c r="E27" s="49" t="s">
        <v>267</v>
      </c>
      <c r="F27" s="49" t="s">
        <v>10971</v>
      </c>
      <c r="G27" s="49" t="s">
        <v>18</v>
      </c>
      <c r="H27" s="49" t="s">
        <v>103</v>
      </c>
      <c r="I27" s="49"/>
      <c r="J27" s="49" t="s">
        <v>4616</v>
      </c>
      <c r="K27" s="50">
        <v>43749.595833333333</v>
      </c>
      <c r="L27" s="50"/>
      <c r="M27" s="49" t="s">
        <v>409</v>
      </c>
      <c r="N27" s="49" t="s">
        <v>10972</v>
      </c>
      <c r="O27" s="49" t="s">
        <v>10973</v>
      </c>
      <c r="P27" s="49" t="s">
        <v>103</v>
      </c>
      <c r="Q27" s="49" t="s">
        <v>749</v>
      </c>
    </row>
    <row r="28" spans="1:17" ht="23.1" customHeight="1">
      <c r="A28" s="49" t="s">
        <v>10974</v>
      </c>
      <c r="B28" s="49" t="s">
        <v>106</v>
      </c>
      <c r="C28" s="49" t="s">
        <v>214</v>
      </c>
      <c r="D28" s="49" t="s">
        <v>10</v>
      </c>
      <c r="E28" s="49" t="s">
        <v>174</v>
      </c>
      <c r="F28" s="49" t="s">
        <v>10975</v>
      </c>
      <c r="G28" s="49" t="s">
        <v>12</v>
      </c>
      <c r="H28" s="49" t="s">
        <v>10976</v>
      </c>
      <c r="I28" s="49"/>
      <c r="J28" s="49" t="s">
        <v>42</v>
      </c>
      <c r="K28" s="50">
        <v>43749.605555555558</v>
      </c>
      <c r="L28" s="50"/>
      <c r="M28" s="49" t="s">
        <v>371</v>
      </c>
      <c r="N28" s="49" t="s">
        <v>353</v>
      </c>
      <c r="O28" s="49" t="s">
        <v>354</v>
      </c>
      <c r="P28" s="49" t="s">
        <v>103</v>
      </c>
      <c r="Q28" s="49" t="s">
        <v>749</v>
      </c>
    </row>
    <row r="29" spans="1:17" ht="23.1" customHeight="1">
      <c r="A29" s="49" t="s">
        <v>10977</v>
      </c>
      <c r="B29" s="49" t="s">
        <v>106</v>
      </c>
      <c r="C29" s="49" t="s">
        <v>214</v>
      </c>
      <c r="D29" s="49" t="s">
        <v>10</v>
      </c>
      <c r="E29" s="49" t="s">
        <v>1362</v>
      </c>
      <c r="F29" s="49" t="s">
        <v>10978</v>
      </c>
      <c r="G29" s="49" t="s">
        <v>18</v>
      </c>
      <c r="H29" s="49" t="s">
        <v>705</v>
      </c>
      <c r="I29" s="49"/>
      <c r="J29" s="49" t="s">
        <v>40</v>
      </c>
      <c r="K29" s="50">
        <v>43749.61041666667</v>
      </c>
      <c r="L29" s="50"/>
      <c r="M29" s="49" t="s">
        <v>1364</v>
      </c>
      <c r="N29" s="49" t="s">
        <v>342</v>
      </c>
      <c r="O29" s="49" t="s">
        <v>10964</v>
      </c>
      <c r="P29" s="49" t="s">
        <v>10979</v>
      </c>
      <c r="Q29" s="49" t="s">
        <v>10979</v>
      </c>
    </row>
    <row r="30" spans="1:17" ht="23.1" customHeight="1">
      <c r="A30" s="49" t="s">
        <v>10980</v>
      </c>
      <c r="B30" s="49" t="s">
        <v>106</v>
      </c>
      <c r="C30" s="49" t="s">
        <v>214</v>
      </c>
      <c r="D30" s="49" t="s">
        <v>10</v>
      </c>
      <c r="E30" s="49" t="s">
        <v>252</v>
      </c>
      <c r="F30" s="49" t="s">
        <v>10981</v>
      </c>
      <c r="G30" s="49" t="s">
        <v>18</v>
      </c>
      <c r="H30" s="49" t="s">
        <v>9825</v>
      </c>
      <c r="I30" s="49"/>
      <c r="J30" s="49" t="s">
        <v>34</v>
      </c>
      <c r="K30" s="50">
        <v>43749.613194444442</v>
      </c>
      <c r="L30" s="50"/>
      <c r="M30" s="49" t="s">
        <v>2247</v>
      </c>
      <c r="N30" s="49" t="s">
        <v>342</v>
      </c>
      <c r="O30" s="49" t="s">
        <v>344</v>
      </c>
      <c r="P30" s="49" t="s">
        <v>10982</v>
      </c>
      <c r="Q30" s="49" t="s">
        <v>10983</v>
      </c>
    </row>
    <row r="31" spans="1:17" ht="23.1" customHeight="1">
      <c r="A31" s="49" t="s">
        <v>10984</v>
      </c>
      <c r="B31" s="49" t="s">
        <v>106</v>
      </c>
      <c r="C31" s="49" t="s">
        <v>214</v>
      </c>
      <c r="D31" s="49" t="s">
        <v>10</v>
      </c>
      <c r="E31" s="49" t="s">
        <v>76</v>
      </c>
      <c r="F31" s="49" t="s">
        <v>10985</v>
      </c>
      <c r="G31" s="49" t="s">
        <v>12</v>
      </c>
      <c r="H31" s="49" t="s">
        <v>1018</v>
      </c>
      <c r="I31" s="49"/>
      <c r="J31" s="49" t="s">
        <v>224</v>
      </c>
      <c r="K31" s="50">
        <v>43749.669444444444</v>
      </c>
      <c r="L31" s="50"/>
      <c r="M31" s="49" t="s">
        <v>531</v>
      </c>
      <c r="N31" s="52" t="s">
        <v>3746</v>
      </c>
      <c r="O31" s="52" t="s">
        <v>742</v>
      </c>
      <c r="P31" s="49" t="s">
        <v>103</v>
      </c>
      <c r="Q31" s="49" t="s">
        <v>749</v>
      </c>
    </row>
    <row r="32" spans="1:17" ht="23.1" customHeight="1">
      <c r="A32" s="49" t="s">
        <v>10986</v>
      </c>
      <c r="B32" s="49" t="s">
        <v>106</v>
      </c>
      <c r="C32" s="49" t="s">
        <v>214</v>
      </c>
      <c r="D32" s="49" t="s">
        <v>10</v>
      </c>
      <c r="E32" s="49" t="s">
        <v>10987</v>
      </c>
      <c r="F32" s="49" t="s">
        <v>10988</v>
      </c>
      <c r="G32" s="49" t="s">
        <v>12</v>
      </c>
      <c r="H32" s="49" t="s">
        <v>62</v>
      </c>
      <c r="I32" s="49"/>
      <c r="J32" s="49" t="s">
        <v>84</v>
      </c>
      <c r="K32" s="50">
        <v>43749.737500000003</v>
      </c>
      <c r="L32" s="50"/>
      <c r="M32" s="49" t="s">
        <v>10989</v>
      </c>
      <c r="N32" s="49" t="s">
        <v>10990</v>
      </c>
      <c r="O32" s="49" t="s">
        <v>346</v>
      </c>
      <c r="P32" s="49" t="s">
        <v>10991</v>
      </c>
      <c r="Q32" s="49" t="s">
        <v>10991</v>
      </c>
    </row>
    <row r="33" spans="1:17" ht="23.1" customHeight="1">
      <c r="A33" s="49" t="s">
        <v>10992</v>
      </c>
      <c r="B33" s="49" t="s">
        <v>15</v>
      </c>
      <c r="C33" s="49" t="s">
        <v>214</v>
      </c>
      <c r="D33" s="49" t="s">
        <v>10</v>
      </c>
      <c r="E33" s="49" t="s">
        <v>9337</v>
      </c>
      <c r="F33" s="49" t="s">
        <v>10993</v>
      </c>
      <c r="G33" s="49" t="s">
        <v>12</v>
      </c>
      <c r="H33" s="49" t="s">
        <v>556</v>
      </c>
      <c r="I33" s="49"/>
      <c r="J33" s="49" t="s">
        <v>24</v>
      </c>
      <c r="K33" s="50">
        <v>43749.816666666666</v>
      </c>
      <c r="L33" s="50"/>
      <c r="M33" s="49" t="s">
        <v>9339</v>
      </c>
      <c r="N33" s="49" t="s">
        <v>10994</v>
      </c>
      <c r="O33" s="49" t="s">
        <v>10995</v>
      </c>
      <c r="P33" s="49" t="s">
        <v>103</v>
      </c>
      <c r="Q33" s="49" t="s">
        <v>749</v>
      </c>
    </row>
    <row r="34" spans="1:17" ht="23.1" customHeight="1">
      <c r="A34" s="49" t="s">
        <v>10996</v>
      </c>
      <c r="B34" s="49" t="s">
        <v>106</v>
      </c>
      <c r="C34" s="49" t="s">
        <v>214</v>
      </c>
      <c r="D34" s="49" t="s">
        <v>10</v>
      </c>
      <c r="E34" s="49" t="s">
        <v>69</v>
      </c>
      <c r="F34" s="49" t="s">
        <v>10997</v>
      </c>
      <c r="G34" s="49" t="s">
        <v>12</v>
      </c>
      <c r="H34" s="49" t="s">
        <v>876</v>
      </c>
      <c r="I34" s="49"/>
      <c r="J34" s="49" t="s">
        <v>30</v>
      </c>
      <c r="K34" s="50">
        <v>43747.729861111111</v>
      </c>
      <c r="L34" s="50"/>
      <c r="M34" s="49" t="s">
        <v>603</v>
      </c>
      <c r="N34" s="49" t="s">
        <v>342</v>
      </c>
      <c r="O34" s="49" t="s">
        <v>348</v>
      </c>
      <c r="P34" s="49" t="s">
        <v>2394</v>
      </c>
      <c r="Q34" s="49" t="s">
        <v>1671</v>
      </c>
    </row>
    <row r="35" spans="1:17" ht="23.1" customHeight="1">
      <c r="A35" s="49" t="s">
        <v>10998</v>
      </c>
      <c r="B35" s="49" t="s">
        <v>106</v>
      </c>
      <c r="C35" s="49" t="s">
        <v>214</v>
      </c>
      <c r="D35" s="49" t="s">
        <v>10</v>
      </c>
      <c r="E35" s="49" t="s">
        <v>169</v>
      </c>
      <c r="F35" s="49" t="s">
        <v>10999</v>
      </c>
      <c r="G35" s="49" t="s">
        <v>12</v>
      </c>
      <c r="H35" s="49" t="s">
        <v>178</v>
      </c>
      <c r="I35" s="49"/>
      <c r="J35" s="49" t="s">
        <v>180</v>
      </c>
      <c r="K35" s="50">
        <v>43747.737500000003</v>
      </c>
      <c r="L35" s="50"/>
      <c r="M35" s="49" t="s">
        <v>402</v>
      </c>
      <c r="N35" s="49" t="s">
        <v>342</v>
      </c>
      <c r="O35" s="49" t="s">
        <v>348</v>
      </c>
      <c r="P35" s="49" t="s">
        <v>11000</v>
      </c>
      <c r="Q35" s="49" t="s">
        <v>11001</v>
      </c>
    </row>
    <row r="36" spans="1:17" ht="23.1" customHeight="1">
      <c r="A36" s="49" t="s">
        <v>11002</v>
      </c>
      <c r="B36" s="49" t="s">
        <v>106</v>
      </c>
      <c r="C36" s="49" t="s">
        <v>214</v>
      </c>
      <c r="D36" s="49" t="s">
        <v>10</v>
      </c>
      <c r="E36" s="49" t="s">
        <v>150</v>
      </c>
      <c r="F36" s="49" t="s">
        <v>11003</v>
      </c>
      <c r="G36" s="49" t="s">
        <v>12</v>
      </c>
      <c r="H36" s="49" t="s">
        <v>179</v>
      </c>
      <c r="I36" s="49"/>
      <c r="J36" s="49" t="s">
        <v>58</v>
      </c>
      <c r="K36" s="50">
        <v>43747.752083333333</v>
      </c>
      <c r="L36" s="50"/>
      <c r="M36" s="49" t="s">
        <v>403</v>
      </c>
      <c r="N36" s="49" t="s">
        <v>342</v>
      </c>
      <c r="O36" s="49" t="s">
        <v>740</v>
      </c>
      <c r="P36" s="49" t="s">
        <v>11004</v>
      </c>
      <c r="Q36" s="49" t="s">
        <v>11005</v>
      </c>
    </row>
    <row r="37" spans="1:17" ht="23.1" customHeight="1">
      <c r="A37" s="49" t="s">
        <v>11006</v>
      </c>
      <c r="B37" s="49" t="s">
        <v>106</v>
      </c>
      <c r="C37" s="49" t="s">
        <v>214</v>
      </c>
      <c r="D37" s="49" t="s">
        <v>10</v>
      </c>
      <c r="E37" s="49" t="s">
        <v>11007</v>
      </c>
      <c r="F37" s="49" t="s">
        <v>11008</v>
      </c>
      <c r="G37" s="49" t="s">
        <v>18</v>
      </c>
      <c r="H37" s="49" t="s">
        <v>238</v>
      </c>
      <c r="I37" s="49"/>
      <c r="J37" s="49" t="s">
        <v>110</v>
      </c>
      <c r="K37" s="50">
        <v>43747.768750000003</v>
      </c>
      <c r="L37" s="50"/>
      <c r="M37" s="49" t="s">
        <v>11009</v>
      </c>
      <c r="N37" s="49" t="s">
        <v>353</v>
      </c>
      <c r="O37" s="49" t="s">
        <v>354</v>
      </c>
      <c r="P37" s="49" t="s">
        <v>103</v>
      </c>
      <c r="Q37" s="49" t="s">
        <v>11010</v>
      </c>
    </row>
    <row r="38" spans="1:17" ht="23.1" customHeight="1">
      <c r="A38" s="49" t="s">
        <v>11011</v>
      </c>
      <c r="B38" s="49" t="s">
        <v>106</v>
      </c>
      <c r="C38" s="49" t="s">
        <v>214</v>
      </c>
      <c r="D38" s="49" t="s">
        <v>10</v>
      </c>
      <c r="E38" s="49" t="s">
        <v>223</v>
      </c>
      <c r="F38" s="49" t="s">
        <v>11012</v>
      </c>
      <c r="G38" s="49" t="s">
        <v>12</v>
      </c>
      <c r="H38" s="49" t="s">
        <v>178</v>
      </c>
      <c r="I38" s="49"/>
      <c r="J38" s="49" t="s">
        <v>58</v>
      </c>
      <c r="K38" s="50">
        <v>43746.388888888891</v>
      </c>
      <c r="L38" s="50"/>
      <c r="M38" s="49" t="s">
        <v>431</v>
      </c>
      <c r="N38" s="49" t="s">
        <v>342</v>
      </c>
      <c r="O38" s="49" t="s">
        <v>348</v>
      </c>
      <c r="P38" s="49" t="s">
        <v>11013</v>
      </c>
      <c r="Q38" s="49" t="s">
        <v>11014</v>
      </c>
    </row>
    <row r="39" spans="1:17" ht="23.1" customHeight="1">
      <c r="A39" s="49" t="s">
        <v>11015</v>
      </c>
      <c r="B39" s="49" t="s">
        <v>106</v>
      </c>
      <c r="C39" s="49" t="s">
        <v>214</v>
      </c>
      <c r="D39" s="49" t="s">
        <v>10</v>
      </c>
      <c r="E39" s="49" t="s">
        <v>667</v>
      </c>
      <c r="F39" s="49" t="s">
        <v>11016</v>
      </c>
      <c r="G39" s="49" t="s">
        <v>12</v>
      </c>
      <c r="H39" s="49" t="s">
        <v>1107</v>
      </c>
      <c r="I39" s="49"/>
      <c r="J39" s="49" t="s">
        <v>45</v>
      </c>
      <c r="K39" s="50">
        <v>43746.458333333336</v>
      </c>
      <c r="L39" s="50"/>
      <c r="M39" s="49" t="s">
        <v>668</v>
      </c>
      <c r="N39" s="49" t="s">
        <v>342</v>
      </c>
      <c r="O39" s="49" t="s">
        <v>344</v>
      </c>
      <c r="P39" s="49" t="s">
        <v>11017</v>
      </c>
      <c r="Q39" s="49" t="s">
        <v>11018</v>
      </c>
    </row>
    <row r="40" spans="1:17" ht="23.1" customHeight="1">
      <c r="A40" s="49" t="s">
        <v>11019</v>
      </c>
      <c r="B40" s="49" t="s">
        <v>106</v>
      </c>
      <c r="C40" s="49" t="s">
        <v>214</v>
      </c>
      <c r="D40" s="49" t="s">
        <v>10</v>
      </c>
      <c r="E40" s="49" t="s">
        <v>9337</v>
      </c>
      <c r="F40" s="49" t="s">
        <v>11020</v>
      </c>
      <c r="G40" s="49" t="s">
        <v>12</v>
      </c>
      <c r="H40" s="49" t="s">
        <v>1107</v>
      </c>
      <c r="I40" s="49"/>
      <c r="J40" s="49" t="s">
        <v>45</v>
      </c>
      <c r="K40" s="50">
        <v>43746.493055555555</v>
      </c>
      <c r="L40" s="50"/>
      <c r="M40" s="49" t="s">
        <v>9339</v>
      </c>
      <c r="N40" s="49" t="s">
        <v>342</v>
      </c>
      <c r="O40" s="49" t="s">
        <v>11021</v>
      </c>
      <c r="P40" s="49" t="s">
        <v>11022</v>
      </c>
      <c r="Q40" s="49" t="s">
        <v>11023</v>
      </c>
    </row>
    <row r="41" spans="1:17" ht="23.1" customHeight="1">
      <c r="A41" s="49" t="s">
        <v>11024</v>
      </c>
      <c r="B41" s="49" t="s">
        <v>106</v>
      </c>
      <c r="C41" s="49" t="s">
        <v>214</v>
      </c>
      <c r="D41" s="49" t="s">
        <v>10</v>
      </c>
      <c r="E41" s="49" t="s">
        <v>76</v>
      </c>
      <c r="F41" s="49" t="s">
        <v>11025</v>
      </c>
      <c r="G41" s="49" t="s">
        <v>12</v>
      </c>
      <c r="H41" s="49" t="s">
        <v>1018</v>
      </c>
      <c r="I41" s="49"/>
      <c r="J41" s="49" t="s">
        <v>224</v>
      </c>
      <c r="K41" s="50">
        <v>43746.5</v>
      </c>
      <c r="L41" s="50"/>
      <c r="M41" s="49" t="s">
        <v>531</v>
      </c>
      <c r="N41" s="52" t="s">
        <v>3746</v>
      </c>
      <c r="O41" s="52" t="s">
        <v>742</v>
      </c>
      <c r="P41" s="49" t="s">
        <v>103</v>
      </c>
      <c r="Q41" s="49" t="s">
        <v>749</v>
      </c>
    </row>
    <row r="42" spans="1:17" ht="23.1" customHeight="1">
      <c r="A42" s="49" t="s">
        <v>11026</v>
      </c>
      <c r="B42" s="49" t="s">
        <v>9</v>
      </c>
      <c r="C42" s="49" t="s">
        <v>214</v>
      </c>
      <c r="D42" s="49" t="s">
        <v>10</v>
      </c>
      <c r="E42" s="49" t="s">
        <v>11027</v>
      </c>
      <c r="F42" s="49" t="s">
        <v>11028</v>
      </c>
      <c r="G42" s="49" t="s">
        <v>25</v>
      </c>
      <c r="H42" s="49" t="s">
        <v>26</v>
      </c>
      <c r="I42" s="49"/>
      <c r="J42" s="49" t="s">
        <v>27</v>
      </c>
      <c r="K42" s="50">
        <v>43746.6</v>
      </c>
      <c r="L42" s="50"/>
      <c r="M42" s="49" t="s">
        <v>11029</v>
      </c>
      <c r="N42" s="49" t="s">
        <v>342</v>
      </c>
      <c r="O42" s="49" t="s">
        <v>347</v>
      </c>
      <c r="P42" s="49" t="s">
        <v>11030</v>
      </c>
      <c r="Q42" s="49" t="s">
        <v>11030</v>
      </c>
    </row>
    <row r="43" spans="1:17" ht="23.1" customHeight="1">
      <c r="A43" s="49" t="s">
        <v>11031</v>
      </c>
      <c r="B43" s="49" t="s">
        <v>106</v>
      </c>
      <c r="C43" s="49" t="s">
        <v>214</v>
      </c>
      <c r="D43" s="49" t="s">
        <v>10</v>
      </c>
      <c r="E43" s="49" t="s">
        <v>76</v>
      </c>
      <c r="F43" s="49" t="s">
        <v>11032</v>
      </c>
      <c r="G43" s="49" t="s">
        <v>12</v>
      </c>
      <c r="H43" s="49" t="s">
        <v>876</v>
      </c>
      <c r="I43" s="49"/>
      <c r="J43" s="49" t="s">
        <v>53</v>
      </c>
      <c r="K43" s="50">
        <v>43746.6</v>
      </c>
      <c r="L43" s="50"/>
      <c r="M43" s="49" t="s">
        <v>531</v>
      </c>
      <c r="N43" s="49" t="s">
        <v>342</v>
      </c>
      <c r="O43" s="49" t="s">
        <v>348</v>
      </c>
      <c r="P43" s="49" t="s">
        <v>10030</v>
      </c>
      <c r="Q43" s="49" t="s">
        <v>11033</v>
      </c>
    </row>
    <row r="44" spans="1:17" ht="23.1" customHeight="1">
      <c r="A44" s="49" t="s">
        <v>11034</v>
      </c>
      <c r="B44" s="49" t="s">
        <v>9</v>
      </c>
      <c r="C44" s="49" t="s">
        <v>214</v>
      </c>
      <c r="D44" s="49" t="s">
        <v>10</v>
      </c>
      <c r="E44" s="49" t="s">
        <v>1046</v>
      </c>
      <c r="F44" s="49" t="s">
        <v>11035</v>
      </c>
      <c r="G44" s="49" t="s">
        <v>18</v>
      </c>
      <c r="H44" s="49" t="s">
        <v>1918</v>
      </c>
      <c r="I44" s="49"/>
      <c r="J44" s="49" t="s">
        <v>1919</v>
      </c>
      <c r="K44" s="50">
        <v>43746.606944444444</v>
      </c>
      <c r="L44" s="50"/>
      <c r="M44" s="49" t="s">
        <v>1048</v>
      </c>
      <c r="N44" s="49" t="s">
        <v>342</v>
      </c>
      <c r="O44" s="49" t="s">
        <v>349</v>
      </c>
      <c r="P44" s="49" t="s">
        <v>103</v>
      </c>
      <c r="Q44" s="49" t="s">
        <v>10030</v>
      </c>
    </row>
    <row r="45" spans="1:17" ht="23.1" customHeight="1">
      <c r="A45" s="49" t="s">
        <v>11036</v>
      </c>
      <c r="B45" s="49" t="s">
        <v>106</v>
      </c>
      <c r="C45" s="49" t="s">
        <v>214</v>
      </c>
      <c r="D45" s="49" t="s">
        <v>10</v>
      </c>
      <c r="E45" s="49" t="s">
        <v>648</v>
      </c>
      <c r="F45" s="49" t="s">
        <v>11037</v>
      </c>
      <c r="G45" s="49" t="s">
        <v>12</v>
      </c>
      <c r="H45" s="49" t="s">
        <v>876</v>
      </c>
      <c r="I45" s="49"/>
      <c r="J45" s="49" t="s">
        <v>30</v>
      </c>
      <c r="K45" s="50">
        <v>43746.650694444441</v>
      </c>
      <c r="L45" s="50"/>
      <c r="M45" s="49" t="s">
        <v>649</v>
      </c>
      <c r="N45" s="49" t="s">
        <v>342</v>
      </c>
      <c r="O45" s="49" t="s">
        <v>348</v>
      </c>
      <c r="P45" s="49" t="s">
        <v>11038</v>
      </c>
      <c r="Q45" s="49" t="s">
        <v>11039</v>
      </c>
    </row>
    <row r="46" spans="1:17" ht="23.1" customHeight="1">
      <c r="A46" s="49" t="s">
        <v>11040</v>
      </c>
      <c r="B46" s="49" t="s">
        <v>106</v>
      </c>
      <c r="C46" s="49" t="s">
        <v>214</v>
      </c>
      <c r="D46" s="49" t="s">
        <v>10</v>
      </c>
      <c r="E46" s="49" t="s">
        <v>2183</v>
      </c>
      <c r="F46" s="49" t="s">
        <v>11041</v>
      </c>
      <c r="G46" s="49" t="s">
        <v>12</v>
      </c>
      <c r="H46" s="49" t="s">
        <v>876</v>
      </c>
      <c r="I46" s="49"/>
      <c r="J46" s="49" t="s">
        <v>53</v>
      </c>
      <c r="K46" s="50">
        <v>43746.663194444445</v>
      </c>
      <c r="L46" s="50"/>
      <c r="M46" s="49" t="s">
        <v>2181</v>
      </c>
      <c r="N46" s="49" t="s">
        <v>342</v>
      </c>
      <c r="O46" s="49" t="s">
        <v>348</v>
      </c>
      <c r="P46" s="49" t="s">
        <v>11042</v>
      </c>
      <c r="Q46" s="49" t="s">
        <v>11043</v>
      </c>
    </row>
    <row r="47" spans="1:17" ht="23.1" customHeight="1">
      <c r="A47" s="49" t="s">
        <v>11044</v>
      </c>
      <c r="B47" s="49" t="s">
        <v>106</v>
      </c>
      <c r="C47" s="49" t="s">
        <v>214</v>
      </c>
      <c r="D47" s="49" t="s">
        <v>10</v>
      </c>
      <c r="E47" s="49" t="s">
        <v>11045</v>
      </c>
      <c r="F47" s="49" t="s">
        <v>11046</v>
      </c>
      <c r="G47" s="49" t="s">
        <v>18</v>
      </c>
      <c r="H47" s="49" t="s">
        <v>238</v>
      </c>
      <c r="I47" s="49"/>
      <c r="J47" s="49" t="s">
        <v>110</v>
      </c>
      <c r="K47" s="50">
        <v>43749.444444444445</v>
      </c>
      <c r="L47" s="50"/>
      <c r="M47" s="49" t="s">
        <v>11047</v>
      </c>
      <c r="N47" s="49" t="s">
        <v>342</v>
      </c>
      <c r="O47" s="49" t="s">
        <v>349</v>
      </c>
      <c r="P47" s="49" t="s">
        <v>103</v>
      </c>
      <c r="Q47" s="49" t="s">
        <v>11048</v>
      </c>
    </row>
    <row r="48" spans="1:17" ht="23.1" customHeight="1">
      <c r="A48" s="49" t="s">
        <v>11049</v>
      </c>
      <c r="B48" s="49" t="s">
        <v>106</v>
      </c>
      <c r="C48" s="49" t="s">
        <v>214</v>
      </c>
      <c r="D48" s="49" t="s">
        <v>10</v>
      </c>
      <c r="E48" s="49" t="s">
        <v>508</v>
      </c>
      <c r="F48" s="49" t="s">
        <v>11050</v>
      </c>
      <c r="G48" s="49" t="s">
        <v>22</v>
      </c>
      <c r="H48" s="49" t="s">
        <v>44</v>
      </c>
      <c r="I48" s="49"/>
      <c r="J48" s="49" t="s">
        <v>24</v>
      </c>
      <c r="K48" s="50">
        <v>43750.40902777778</v>
      </c>
      <c r="L48" s="50"/>
      <c r="M48" s="49" t="s">
        <v>509</v>
      </c>
      <c r="N48" s="49" t="s">
        <v>342</v>
      </c>
      <c r="O48" s="49" t="s">
        <v>347</v>
      </c>
      <c r="P48" s="49" t="s">
        <v>11051</v>
      </c>
      <c r="Q48" s="49" t="s">
        <v>11051</v>
      </c>
    </row>
    <row r="49" spans="1:17" ht="23.1" customHeight="1">
      <c r="A49" s="49" t="s">
        <v>11052</v>
      </c>
      <c r="B49" s="49" t="s">
        <v>106</v>
      </c>
      <c r="C49" s="49" t="s">
        <v>214</v>
      </c>
      <c r="D49" s="49" t="s">
        <v>10</v>
      </c>
      <c r="E49" s="49" t="s">
        <v>184</v>
      </c>
      <c r="F49" s="49" t="s">
        <v>11053</v>
      </c>
      <c r="G49" s="49" t="s">
        <v>12</v>
      </c>
      <c r="H49" s="49" t="s">
        <v>1107</v>
      </c>
      <c r="I49" s="49"/>
      <c r="J49" s="49" t="s">
        <v>45</v>
      </c>
      <c r="K49" s="50">
        <v>43750.488194444442</v>
      </c>
      <c r="L49" s="50"/>
      <c r="M49" s="49" t="s">
        <v>427</v>
      </c>
      <c r="N49" s="49" t="s">
        <v>342</v>
      </c>
      <c r="O49" s="49" t="s">
        <v>11054</v>
      </c>
      <c r="P49" s="49" t="s">
        <v>11055</v>
      </c>
      <c r="Q49" s="49" t="s">
        <v>11056</v>
      </c>
    </row>
    <row r="50" spans="1:17" ht="23.1" customHeight="1">
      <c r="A50" s="49" t="s">
        <v>11057</v>
      </c>
      <c r="B50" s="49" t="s">
        <v>106</v>
      </c>
      <c r="C50" s="49" t="s">
        <v>214</v>
      </c>
      <c r="D50" s="49" t="s">
        <v>10</v>
      </c>
      <c r="E50" s="49" t="s">
        <v>500</v>
      </c>
      <c r="F50" s="49" t="s">
        <v>11058</v>
      </c>
      <c r="G50" s="49" t="s">
        <v>18</v>
      </c>
      <c r="H50" s="49" t="s">
        <v>238</v>
      </c>
      <c r="I50" s="49"/>
      <c r="J50" s="49" t="s">
        <v>110</v>
      </c>
      <c r="K50" s="50">
        <v>43750.63958333333</v>
      </c>
      <c r="L50" s="50"/>
      <c r="M50" s="49" t="s">
        <v>501</v>
      </c>
      <c r="N50" s="49" t="s">
        <v>342</v>
      </c>
      <c r="O50" s="49" t="s">
        <v>348</v>
      </c>
      <c r="P50" s="49" t="s">
        <v>11059</v>
      </c>
      <c r="Q50" s="49" t="s">
        <v>11060</v>
      </c>
    </row>
    <row r="51" spans="1:17" ht="23.1" customHeight="1">
      <c r="A51" s="49" t="s">
        <v>11061</v>
      </c>
      <c r="B51" s="49" t="s">
        <v>106</v>
      </c>
      <c r="C51" s="49" t="s">
        <v>214</v>
      </c>
      <c r="D51" s="49" t="s">
        <v>10</v>
      </c>
      <c r="E51" s="49" t="s">
        <v>76</v>
      </c>
      <c r="F51" s="49" t="s">
        <v>11062</v>
      </c>
      <c r="G51" s="49" t="s">
        <v>12</v>
      </c>
      <c r="H51" s="49" t="s">
        <v>1018</v>
      </c>
      <c r="I51" s="49"/>
      <c r="J51" s="49" t="s">
        <v>224</v>
      </c>
      <c r="K51" s="50">
        <v>43750.657638888886</v>
      </c>
      <c r="L51" s="50"/>
      <c r="M51" s="49" t="s">
        <v>531</v>
      </c>
      <c r="N51" s="52" t="s">
        <v>3746</v>
      </c>
      <c r="O51" s="52" t="s">
        <v>742</v>
      </c>
      <c r="P51" s="49" t="s">
        <v>103</v>
      </c>
      <c r="Q51" s="49" t="s">
        <v>749</v>
      </c>
    </row>
    <row r="52" spans="1:17" ht="23.1" customHeight="1">
      <c r="A52" s="49" t="s">
        <v>11063</v>
      </c>
      <c r="B52" s="49" t="s">
        <v>106</v>
      </c>
      <c r="C52" s="49" t="s">
        <v>214</v>
      </c>
      <c r="D52" s="49" t="s">
        <v>10</v>
      </c>
      <c r="E52" s="49" t="s">
        <v>76</v>
      </c>
      <c r="F52" s="49" t="s">
        <v>11064</v>
      </c>
      <c r="G52" s="49" t="s">
        <v>12</v>
      </c>
      <c r="H52" s="49" t="s">
        <v>876</v>
      </c>
      <c r="I52" s="49"/>
      <c r="J52" s="49" t="s">
        <v>53</v>
      </c>
      <c r="K52" s="50">
        <v>43750.659722222219</v>
      </c>
      <c r="L52" s="50"/>
      <c r="M52" s="49" t="s">
        <v>531</v>
      </c>
      <c r="N52" s="49" t="s">
        <v>342</v>
      </c>
      <c r="O52" s="49" t="s">
        <v>348</v>
      </c>
      <c r="P52" s="49" t="s">
        <v>10030</v>
      </c>
      <c r="Q52" s="49" t="s">
        <v>11065</v>
      </c>
    </row>
    <row r="53" spans="1:17" ht="23.1" customHeight="1">
      <c r="A53" s="49" t="s">
        <v>11066</v>
      </c>
      <c r="B53" s="49" t="s">
        <v>9</v>
      </c>
      <c r="C53" s="49" t="s">
        <v>214</v>
      </c>
      <c r="D53" s="49" t="s">
        <v>10</v>
      </c>
      <c r="E53" s="49" t="s">
        <v>894</v>
      </c>
      <c r="F53" s="49" t="s">
        <v>11067</v>
      </c>
      <c r="G53" s="49" t="s">
        <v>18</v>
      </c>
      <c r="H53" s="49" t="s">
        <v>6368</v>
      </c>
      <c r="I53" s="49"/>
      <c r="J53" s="49" t="s">
        <v>19</v>
      </c>
      <c r="K53" s="50">
        <v>43752.393055555556</v>
      </c>
      <c r="L53" s="50"/>
      <c r="M53" s="49" t="s">
        <v>896</v>
      </c>
      <c r="N53" s="49" t="s">
        <v>342</v>
      </c>
      <c r="O53" s="49" t="s">
        <v>349</v>
      </c>
      <c r="P53" s="49" t="s">
        <v>11068</v>
      </c>
      <c r="Q53" s="49" t="s">
        <v>11069</v>
      </c>
    </row>
    <row r="54" spans="1:17" ht="23.1" customHeight="1">
      <c r="A54" s="49" t="s">
        <v>11070</v>
      </c>
      <c r="B54" s="49" t="s">
        <v>106</v>
      </c>
      <c r="C54" s="49" t="s">
        <v>214</v>
      </c>
      <c r="D54" s="49" t="s">
        <v>10</v>
      </c>
      <c r="E54" s="49" t="s">
        <v>134</v>
      </c>
      <c r="F54" s="49" t="s">
        <v>11071</v>
      </c>
      <c r="G54" s="49" t="s">
        <v>12</v>
      </c>
      <c r="H54" s="49" t="s">
        <v>747</v>
      </c>
      <c r="I54" s="49"/>
      <c r="J54" s="49" t="s">
        <v>11072</v>
      </c>
      <c r="K54" s="50">
        <v>43752.446527777778</v>
      </c>
      <c r="L54" s="50"/>
      <c r="M54" s="49" t="s">
        <v>382</v>
      </c>
      <c r="N54" s="49" t="s">
        <v>342</v>
      </c>
      <c r="O54" s="49" t="s">
        <v>349</v>
      </c>
      <c r="P54" s="49" t="s">
        <v>349</v>
      </c>
      <c r="Q54" s="49" t="s">
        <v>11073</v>
      </c>
    </row>
    <row r="55" spans="1:17" ht="23.1" customHeight="1">
      <c r="A55" s="49" t="s">
        <v>11074</v>
      </c>
      <c r="B55" s="49" t="s">
        <v>9</v>
      </c>
      <c r="C55" s="49" t="s">
        <v>214</v>
      </c>
      <c r="D55" s="49" t="s">
        <v>10</v>
      </c>
      <c r="E55" s="49" t="s">
        <v>96</v>
      </c>
      <c r="F55" s="49" t="s">
        <v>11075</v>
      </c>
      <c r="G55" s="49" t="s">
        <v>18</v>
      </c>
      <c r="H55" s="49" t="s">
        <v>238</v>
      </c>
      <c r="I55" s="49"/>
      <c r="J55" s="49" t="s">
        <v>110</v>
      </c>
      <c r="K55" s="50">
        <v>43752.461805555555</v>
      </c>
      <c r="L55" s="50"/>
      <c r="M55" s="49" t="s">
        <v>393</v>
      </c>
      <c r="N55" s="49" t="s">
        <v>355</v>
      </c>
      <c r="O55" s="49" t="s">
        <v>343</v>
      </c>
      <c r="P55" s="49" t="s">
        <v>11076</v>
      </c>
      <c r="Q55" s="49" t="s">
        <v>11077</v>
      </c>
    </row>
    <row r="56" spans="1:17" ht="23.1" customHeight="1">
      <c r="A56" s="49" t="s">
        <v>11078</v>
      </c>
      <c r="B56" s="49" t="s">
        <v>15</v>
      </c>
      <c r="C56" s="49" t="s">
        <v>214</v>
      </c>
      <c r="D56" s="49" t="s">
        <v>10</v>
      </c>
      <c r="E56" s="49" t="s">
        <v>702</v>
      </c>
      <c r="F56" s="49" t="s">
        <v>11079</v>
      </c>
      <c r="G56" s="49" t="s">
        <v>12</v>
      </c>
      <c r="H56" s="49" t="s">
        <v>205</v>
      </c>
      <c r="I56" s="49"/>
      <c r="J56" s="49" t="s">
        <v>16</v>
      </c>
      <c r="K56" s="50">
        <v>43752.481944444444</v>
      </c>
      <c r="L56" s="50"/>
      <c r="M56" s="49" t="s">
        <v>703</v>
      </c>
      <c r="N56" s="49" t="s">
        <v>342</v>
      </c>
      <c r="O56" s="49" t="s">
        <v>343</v>
      </c>
      <c r="P56" s="49" t="s">
        <v>103</v>
      </c>
      <c r="Q56" s="49" t="s">
        <v>749</v>
      </c>
    </row>
    <row r="57" spans="1:17" ht="23.1" customHeight="1">
      <c r="A57" s="49" t="s">
        <v>11080</v>
      </c>
      <c r="B57" s="49" t="s">
        <v>106</v>
      </c>
      <c r="C57" s="49" t="s">
        <v>214</v>
      </c>
      <c r="D57" s="49" t="s">
        <v>10</v>
      </c>
      <c r="E57" s="49" t="s">
        <v>11081</v>
      </c>
      <c r="F57" s="49" t="s">
        <v>11082</v>
      </c>
      <c r="G57" s="49" t="s">
        <v>12</v>
      </c>
      <c r="H57" s="49" t="s">
        <v>179</v>
      </c>
      <c r="I57" s="49"/>
      <c r="J57" s="49" t="s">
        <v>58</v>
      </c>
      <c r="K57" s="50">
        <v>43752.488888888889</v>
      </c>
      <c r="L57" s="50"/>
      <c r="M57" s="49" t="s">
        <v>11083</v>
      </c>
      <c r="N57" s="49" t="s">
        <v>342</v>
      </c>
      <c r="O57" s="49" t="s">
        <v>348</v>
      </c>
      <c r="P57" s="49" t="s">
        <v>11084</v>
      </c>
      <c r="Q57" s="49" t="s">
        <v>11085</v>
      </c>
    </row>
    <row r="58" spans="1:17" ht="23.1" customHeight="1">
      <c r="A58" s="49" t="s">
        <v>11086</v>
      </c>
      <c r="B58" s="49" t="s">
        <v>305</v>
      </c>
      <c r="C58" s="49" t="s">
        <v>214</v>
      </c>
      <c r="D58" s="49" t="s">
        <v>10</v>
      </c>
      <c r="E58" s="49" t="s">
        <v>94</v>
      </c>
      <c r="F58" s="49" t="s">
        <v>11087</v>
      </c>
      <c r="G58" s="49" t="s">
        <v>18</v>
      </c>
      <c r="H58" s="49" t="s">
        <v>1918</v>
      </c>
      <c r="I58" s="49"/>
      <c r="J58" s="49" t="s">
        <v>1919</v>
      </c>
      <c r="K58" s="50">
        <v>43755.697916666664</v>
      </c>
      <c r="L58" s="50"/>
      <c r="M58" s="49" t="s">
        <v>439</v>
      </c>
      <c r="N58" s="49" t="s">
        <v>11088</v>
      </c>
      <c r="O58" s="49" t="s">
        <v>11089</v>
      </c>
      <c r="P58" s="49" t="s">
        <v>103</v>
      </c>
      <c r="Q58" s="49" t="s">
        <v>749</v>
      </c>
    </row>
    <row r="59" spans="1:17" ht="23.1" customHeight="1">
      <c r="A59" s="49" t="s">
        <v>11090</v>
      </c>
      <c r="B59" s="49" t="s">
        <v>106</v>
      </c>
      <c r="C59" s="49" t="s">
        <v>214</v>
      </c>
      <c r="D59" s="49" t="s">
        <v>10</v>
      </c>
      <c r="E59" s="49" t="s">
        <v>1368</v>
      </c>
      <c r="F59" s="49" t="s">
        <v>11091</v>
      </c>
      <c r="G59" s="49" t="s">
        <v>12</v>
      </c>
      <c r="H59" s="49" t="s">
        <v>1107</v>
      </c>
      <c r="I59" s="49"/>
      <c r="J59" s="49" t="s">
        <v>45</v>
      </c>
      <c r="K59" s="50">
        <v>43755.720833333333</v>
      </c>
      <c r="L59" s="50"/>
      <c r="M59" s="49" t="s">
        <v>1370</v>
      </c>
      <c r="N59" s="49" t="s">
        <v>11092</v>
      </c>
      <c r="O59" s="49" t="s">
        <v>11093</v>
      </c>
      <c r="P59" s="49" t="s">
        <v>11094</v>
      </c>
      <c r="Q59" s="49" t="s">
        <v>11095</v>
      </c>
    </row>
    <row r="60" spans="1:17" ht="23.1" customHeight="1">
      <c r="A60" s="49" t="s">
        <v>11096</v>
      </c>
      <c r="B60" s="49" t="s">
        <v>15</v>
      </c>
      <c r="C60" s="49" t="s">
        <v>214</v>
      </c>
      <c r="D60" s="49" t="s">
        <v>10</v>
      </c>
      <c r="E60" s="49" t="s">
        <v>648</v>
      </c>
      <c r="F60" s="49" t="s">
        <v>11097</v>
      </c>
      <c r="G60" s="49" t="s">
        <v>12</v>
      </c>
      <c r="H60" s="49" t="s">
        <v>876</v>
      </c>
      <c r="I60" s="49"/>
      <c r="J60" s="49" t="s">
        <v>474</v>
      </c>
      <c r="K60" s="50">
        <v>43755.727083333331</v>
      </c>
      <c r="L60" s="50"/>
      <c r="M60" s="49" t="s">
        <v>649</v>
      </c>
      <c r="N60" s="49" t="s">
        <v>11098</v>
      </c>
      <c r="O60" s="49" t="s">
        <v>11099</v>
      </c>
      <c r="P60" s="49" t="s">
        <v>103</v>
      </c>
      <c r="Q60" s="49" t="s">
        <v>749</v>
      </c>
    </row>
    <row r="61" spans="1:17" ht="23.1" customHeight="1">
      <c r="A61" s="49" t="s">
        <v>11100</v>
      </c>
      <c r="B61" s="49" t="s">
        <v>106</v>
      </c>
      <c r="C61" s="49" t="s">
        <v>214</v>
      </c>
      <c r="D61" s="49" t="s">
        <v>10</v>
      </c>
      <c r="E61" s="49" t="s">
        <v>76</v>
      </c>
      <c r="F61" s="49" t="s">
        <v>11101</v>
      </c>
      <c r="G61" s="49" t="s">
        <v>12</v>
      </c>
      <c r="H61" s="49" t="s">
        <v>876</v>
      </c>
      <c r="I61" s="49"/>
      <c r="J61" s="49" t="s">
        <v>53</v>
      </c>
      <c r="K61" s="50">
        <v>43755.736805555556</v>
      </c>
      <c r="L61" s="50"/>
      <c r="M61" s="49" t="s">
        <v>531</v>
      </c>
      <c r="N61" s="49" t="s">
        <v>342</v>
      </c>
      <c r="O61" s="49" t="s">
        <v>348</v>
      </c>
      <c r="P61" s="49" t="s">
        <v>10030</v>
      </c>
      <c r="Q61" s="49" t="s">
        <v>11065</v>
      </c>
    </row>
    <row r="62" spans="1:17" ht="23.1" customHeight="1">
      <c r="A62" s="49" t="s">
        <v>11102</v>
      </c>
      <c r="B62" s="49" t="s">
        <v>106</v>
      </c>
      <c r="C62" s="49" t="s">
        <v>214</v>
      </c>
      <c r="D62" s="49" t="s">
        <v>10</v>
      </c>
      <c r="E62" s="49" t="s">
        <v>67</v>
      </c>
      <c r="F62" s="49" t="s">
        <v>11103</v>
      </c>
      <c r="G62" s="49" t="s">
        <v>18</v>
      </c>
      <c r="H62" s="49" t="s">
        <v>116</v>
      </c>
      <c r="I62" s="49"/>
      <c r="J62" s="49" t="s">
        <v>117</v>
      </c>
      <c r="K62" s="50">
        <v>43755.811111111114</v>
      </c>
      <c r="L62" s="50"/>
      <c r="M62" s="49" t="s">
        <v>370</v>
      </c>
      <c r="N62" s="49" t="s">
        <v>342</v>
      </c>
      <c r="O62" s="49" t="s">
        <v>344</v>
      </c>
      <c r="P62" s="49" t="s">
        <v>11104</v>
      </c>
      <c r="Q62" s="49" t="s">
        <v>759</v>
      </c>
    </row>
    <row r="63" spans="1:17" ht="23.1" customHeight="1">
      <c r="A63" s="49" t="s">
        <v>11105</v>
      </c>
      <c r="B63" s="49" t="s">
        <v>106</v>
      </c>
      <c r="C63" s="49" t="s">
        <v>214</v>
      </c>
      <c r="D63" s="49" t="s">
        <v>10</v>
      </c>
      <c r="E63" s="49" t="s">
        <v>641</v>
      </c>
      <c r="F63" s="49" t="s">
        <v>11106</v>
      </c>
      <c r="G63" s="49" t="s">
        <v>18</v>
      </c>
      <c r="H63" s="49" t="s">
        <v>705</v>
      </c>
      <c r="I63" s="49"/>
      <c r="J63" s="49" t="s">
        <v>40</v>
      </c>
      <c r="K63" s="50">
        <v>43756.413194444445</v>
      </c>
      <c r="L63" s="50"/>
      <c r="M63" s="49" t="s">
        <v>675</v>
      </c>
      <c r="N63" s="49" t="s">
        <v>342</v>
      </c>
      <c r="O63" s="49" t="s">
        <v>11107</v>
      </c>
      <c r="P63" s="49" t="s">
        <v>10896</v>
      </c>
      <c r="Q63" s="49" t="s">
        <v>10897</v>
      </c>
    </row>
    <row r="64" spans="1:17" ht="23.1" customHeight="1">
      <c r="A64" s="49" t="s">
        <v>11108</v>
      </c>
      <c r="B64" s="49" t="s">
        <v>305</v>
      </c>
      <c r="C64" s="49" t="s">
        <v>214</v>
      </c>
      <c r="D64" s="49" t="s">
        <v>10</v>
      </c>
      <c r="E64" s="49" t="s">
        <v>94</v>
      </c>
      <c r="F64" s="49" t="s">
        <v>11109</v>
      </c>
      <c r="G64" s="49" t="s">
        <v>18</v>
      </c>
      <c r="H64" s="49" t="s">
        <v>1918</v>
      </c>
      <c r="I64" s="49"/>
      <c r="J64" s="49" t="s">
        <v>1919</v>
      </c>
      <c r="K64" s="50">
        <v>43756.420138888891</v>
      </c>
      <c r="L64" s="50"/>
      <c r="M64" s="49" t="s">
        <v>439</v>
      </c>
      <c r="N64" s="49" t="s">
        <v>11098</v>
      </c>
      <c r="O64" s="49" t="s">
        <v>11099</v>
      </c>
      <c r="P64" s="49" t="s">
        <v>103</v>
      </c>
      <c r="Q64" s="49" t="s">
        <v>749</v>
      </c>
    </row>
    <row r="65" spans="1:17" ht="23.1" customHeight="1">
      <c r="A65" s="49" t="s">
        <v>11110</v>
      </c>
      <c r="B65" s="49" t="s">
        <v>106</v>
      </c>
      <c r="C65" s="49" t="s">
        <v>214</v>
      </c>
      <c r="D65" s="49" t="s">
        <v>10</v>
      </c>
      <c r="E65" s="49" t="s">
        <v>641</v>
      </c>
      <c r="F65" s="49" t="s">
        <v>11111</v>
      </c>
      <c r="G65" s="49" t="s">
        <v>18</v>
      </c>
      <c r="H65" s="49" t="s">
        <v>705</v>
      </c>
      <c r="I65" s="49"/>
      <c r="J65" s="49" t="s">
        <v>40</v>
      </c>
      <c r="K65" s="50">
        <v>43756.427083333336</v>
      </c>
      <c r="L65" s="50"/>
      <c r="M65" s="49" t="s">
        <v>675</v>
      </c>
      <c r="N65" s="49" t="s">
        <v>342</v>
      </c>
      <c r="O65" s="49" t="s">
        <v>10900</v>
      </c>
      <c r="P65" s="49" t="s">
        <v>10896</v>
      </c>
      <c r="Q65" s="49" t="s">
        <v>10897</v>
      </c>
    </row>
    <row r="66" spans="1:17" ht="23.1" customHeight="1">
      <c r="A66" s="49" t="s">
        <v>11112</v>
      </c>
      <c r="B66" s="49" t="s">
        <v>106</v>
      </c>
      <c r="C66" s="49" t="s">
        <v>214</v>
      </c>
      <c r="D66" s="49" t="s">
        <v>10</v>
      </c>
      <c r="E66" s="49" t="s">
        <v>641</v>
      </c>
      <c r="F66" s="49" t="s">
        <v>11113</v>
      </c>
      <c r="G66" s="49" t="s">
        <v>18</v>
      </c>
      <c r="H66" s="49" t="s">
        <v>705</v>
      </c>
      <c r="I66" s="49"/>
      <c r="J66" s="49" t="s">
        <v>40</v>
      </c>
      <c r="K66" s="50">
        <v>43756.430555555555</v>
      </c>
      <c r="L66" s="50"/>
      <c r="M66" s="49" t="s">
        <v>675</v>
      </c>
      <c r="N66" s="49" t="s">
        <v>342</v>
      </c>
      <c r="O66" s="49" t="s">
        <v>10900</v>
      </c>
      <c r="P66" s="49" t="s">
        <v>10896</v>
      </c>
      <c r="Q66" s="49" t="s">
        <v>11114</v>
      </c>
    </row>
    <row r="67" spans="1:17" ht="23.1" customHeight="1">
      <c r="A67" s="49" t="s">
        <v>11115</v>
      </c>
      <c r="B67" s="49" t="s">
        <v>15</v>
      </c>
      <c r="C67" s="49" t="s">
        <v>214</v>
      </c>
      <c r="D67" s="49" t="s">
        <v>10</v>
      </c>
      <c r="E67" s="49" t="s">
        <v>11116</v>
      </c>
      <c r="F67" s="49" t="s">
        <v>11117</v>
      </c>
      <c r="G67" s="49" t="s">
        <v>12</v>
      </c>
      <c r="H67" s="49" t="s">
        <v>178</v>
      </c>
      <c r="I67" s="49"/>
      <c r="J67" s="49" t="s">
        <v>180</v>
      </c>
      <c r="K67" s="50">
        <v>43756.436805555553</v>
      </c>
      <c r="L67" s="50"/>
      <c r="M67" s="49" t="s">
        <v>11118</v>
      </c>
      <c r="N67" s="49" t="s">
        <v>342</v>
      </c>
      <c r="O67" s="49" t="s">
        <v>349</v>
      </c>
      <c r="P67" s="49" t="s">
        <v>11119</v>
      </c>
      <c r="Q67" s="49" t="s">
        <v>11119</v>
      </c>
    </row>
    <row r="68" spans="1:17" ht="23.1" customHeight="1">
      <c r="A68" s="49" t="s">
        <v>11120</v>
      </c>
      <c r="B68" s="49" t="s">
        <v>106</v>
      </c>
      <c r="C68" s="49" t="s">
        <v>214</v>
      </c>
      <c r="D68" s="49" t="s">
        <v>10</v>
      </c>
      <c r="E68" s="49" t="s">
        <v>682</v>
      </c>
      <c r="F68" s="49" t="s">
        <v>281</v>
      </c>
      <c r="G68" s="49" t="s">
        <v>18</v>
      </c>
      <c r="H68" s="49" t="s">
        <v>705</v>
      </c>
      <c r="I68" s="49"/>
      <c r="J68" s="49" t="s">
        <v>40</v>
      </c>
      <c r="K68" s="50">
        <v>43756.438888888886</v>
      </c>
      <c r="L68" s="50"/>
      <c r="M68" s="49" t="s">
        <v>683</v>
      </c>
      <c r="N68" s="49" t="s">
        <v>342</v>
      </c>
      <c r="O68" s="49" t="s">
        <v>11121</v>
      </c>
      <c r="P68" s="49" t="s">
        <v>10896</v>
      </c>
      <c r="Q68" s="49" t="s">
        <v>11114</v>
      </c>
    </row>
    <row r="69" spans="1:17" ht="23.1" customHeight="1">
      <c r="A69" s="49" t="s">
        <v>11122</v>
      </c>
      <c r="B69" s="49" t="s">
        <v>106</v>
      </c>
      <c r="C69" s="49" t="s">
        <v>214</v>
      </c>
      <c r="D69" s="49" t="s">
        <v>10</v>
      </c>
      <c r="E69" s="49" t="s">
        <v>336</v>
      </c>
      <c r="F69" s="49" t="s">
        <v>11123</v>
      </c>
      <c r="G69" s="49" t="s">
        <v>12</v>
      </c>
      <c r="H69" s="49" t="s">
        <v>62</v>
      </c>
      <c r="I69" s="49"/>
      <c r="J69" s="49" t="s">
        <v>84</v>
      </c>
      <c r="K69" s="50">
        <v>43756.454861111109</v>
      </c>
      <c r="L69" s="50"/>
      <c r="M69" s="49" t="s">
        <v>9489</v>
      </c>
      <c r="N69" s="49" t="s">
        <v>342</v>
      </c>
      <c r="O69" s="49" t="s">
        <v>347</v>
      </c>
      <c r="P69" s="49" t="s">
        <v>11124</v>
      </c>
      <c r="Q69" s="49" t="s">
        <v>11124</v>
      </c>
    </row>
    <row r="70" spans="1:17" ht="23.1" customHeight="1">
      <c r="A70" s="49" t="s">
        <v>11125</v>
      </c>
      <c r="B70" s="49" t="s">
        <v>106</v>
      </c>
      <c r="C70" s="49" t="s">
        <v>214</v>
      </c>
      <c r="D70" s="49" t="s">
        <v>10</v>
      </c>
      <c r="E70" s="49" t="s">
        <v>641</v>
      </c>
      <c r="F70" s="49" t="s">
        <v>11126</v>
      </c>
      <c r="G70" s="49" t="s">
        <v>18</v>
      </c>
      <c r="H70" s="49" t="s">
        <v>705</v>
      </c>
      <c r="I70" s="49"/>
      <c r="J70" s="49" t="s">
        <v>40</v>
      </c>
      <c r="K70" s="50">
        <v>43756.467361111114</v>
      </c>
      <c r="L70" s="50"/>
      <c r="M70" s="49" t="s">
        <v>675</v>
      </c>
      <c r="N70" s="49" t="s">
        <v>342</v>
      </c>
      <c r="O70" s="49" t="s">
        <v>10911</v>
      </c>
      <c r="P70" s="49" t="s">
        <v>10896</v>
      </c>
      <c r="Q70" s="49" t="s">
        <v>11114</v>
      </c>
    </row>
    <row r="71" spans="1:17" ht="23.1" customHeight="1">
      <c r="A71" s="49" t="s">
        <v>11127</v>
      </c>
      <c r="B71" s="49" t="s">
        <v>106</v>
      </c>
      <c r="C71" s="49" t="s">
        <v>214</v>
      </c>
      <c r="D71" s="49" t="s">
        <v>10</v>
      </c>
      <c r="E71" s="49" t="s">
        <v>682</v>
      </c>
      <c r="F71" s="49" t="s">
        <v>281</v>
      </c>
      <c r="G71" s="49" t="s">
        <v>18</v>
      </c>
      <c r="H71" s="49" t="s">
        <v>705</v>
      </c>
      <c r="I71" s="49"/>
      <c r="J71" s="49" t="s">
        <v>40</v>
      </c>
      <c r="K71" s="50">
        <v>43756.472916666666</v>
      </c>
      <c r="L71" s="50"/>
      <c r="M71" s="49" t="s">
        <v>683</v>
      </c>
      <c r="N71" s="49" t="s">
        <v>342</v>
      </c>
      <c r="O71" s="49" t="s">
        <v>10911</v>
      </c>
      <c r="P71" s="49" t="s">
        <v>10896</v>
      </c>
      <c r="Q71" s="49" t="s">
        <v>11114</v>
      </c>
    </row>
    <row r="72" spans="1:17" ht="23.1" customHeight="1">
      <c r="A72" s="49" t="s">
        <v>11128</v>
      </c>
      <c r="B72" s="49" t="s">
        <v>106</v>
      </c>
      <c r="C72" s="49" t="s">
        <v>214</v>
      </c>
      <c r="D72" s="49" t="s">
        <v>10</v>
      </c>
      <c r="E72" s="49" t="s">
        <v>641</v>
      </c>
      <c r="F72" s="49" t="s">
        <v>11113</v>
      </c>
      <c r="G72" s="49" t="s">
        <v>18</v>
      </c>
      <c r="H72" s="49" t="s">
        <v>705</v>
      </c>
      <c r="I72" s="49"/>
      <c r="J72" s="49" t="s">
        <v>40</v>
      </c>
      <c r="K72" s="50">
        <v>43756.474305555559</v>
      </c>
      <c r="L72" s="50"/>
      <c r="M72" s="49" t="s">
        <v>675</v>
      </c>
      <c r="N72" s="49" t="s">
        <v>342</v>
      </c>
      <c r="O72" s="49" t="s">
        <v>10911</v>
      </c>
      <c r="P72" s="49" t="s">
        <v>10896</v>
      </c>
      <c r="Q72" s="49" t="s">
        <v>11114</v>
      </c>
    </row>
    <row r="73" spans="1:17" ht="23.1" customHeight="1">
      <c r="A73" s="49" t="s">
        <v>11129</v>
      </c>
      <c r="B73" s="49" t="s">
        <v>106</v>
      </c>
      <c r="C73" s="49" t="s">
        <v>214</v>
      </c>
      <c r="D73" s="49" t="s">
        <v>10</v>
      </c>
      <c r="E73" s="49" t="s">
        <v>641</v>
      </c>
      <c r="F73" s="49" t="s">
        <v>11113</v>
      </c>
      <c r="G73" s="49" t="s">
        <v>18</v>
      </c>
      <c r="H73" s="49" t="s">
        <v>705</v>
      </c>
      <c r="I73" s="49"/>
      <c r="J73" s="49" t="s">
        <v>40</v>
      </c>
      <c r="K73" s="50">
        <v>43756.489583333336</v>
      </c>
      <c r="L73" s="50"/>
      <c r="M73" s="49" t="s">
        <v>675</v>
      </c>
      <c r="N73" s="49" t="s">
        <v>342</v>
      </c>
      <c r="O73" s="49" t="s">
        <v>11130</v>
      </c>
      <c r="P73" s="49" t="s">
        <v>10896</v>
      </c>
      <c r="Q73" s="49" t="s">
        <v>11114</v>
      </c>
    </row>
    <row r="74" spans="1:17" ht="23.1" customHeight="1">
      <c r="A74" s="49" t="s">
        <v>11131</v>
      </c>
      <c r="B74" s="49" t="s">
        <v>305</v>
      </c>
      <c r="C74" s="49" t="s">
        <v>214</v>
      </c>
      <c r="D74" s="49" t="s">
        <v>10</v>
      </c>
      <c r="E74" s="49" t="s">
        <v>11132</v>
      </c>
      <c r="F74" s="49" t="s">
        <v>11133</v>
      </c>
      <c r="G74" s="49" t="s">
        <v>12</v>
      </c>
      <c r="H74" s="49" t="s">
        <v>11134</v>
      </c>
      <c r="I74" s="49"/>
      <c r="J74" s="49" t="s">
        <v>24</v>
      </c>
      <c r="K74" s="50">
        <v>43756.552777777775</v>
      </c>
      <c r="L74" s="50"/>
      <c r="M74" s="49" t="s">
        <v>11135</v>
      </c>
      <c r="N74" s="49" t="s">
        <v>11136</v>
      </c>
      <c r="O74" s="49" t="s">
        <v>11137</v>
      </c>
      <c r="P74" s="49" t="s">
        <v>103</v>
      </c>
      <c r="Q74" s="49" t="s">
        <v>759</v>
      </c>
    </row>
    <row r="75" spans="1:17" ht="23.1" customHeight="1">
      <c r="A75" s="49" t="s">
        <v>11138</v>
      </c>
      <c r="B75" s="49" t="s">
        <v>106</v>
      </c>
      <c r="C75" s="49" t="s">
        <v>214</v>
      </c>
      <c r="D75" s="49" t="s">
        <v>10</v>
      </c>
      <c r="E75" s="49" t="s">
        <v>4750</v>
      </c>
      <c r="F75" s="49" t="s">
        <v>11139</v>
      </c>
      <c r="G75" s="49" t="s">
        <v>12</v>
      </c>
      <c r="H75" s="49" t="s">
        <v>179</v>
      </c>
      <c r="I75" s="49"/>
      <c r="J75" s="49" t="s">
        <v>180</v>
      </c>
      <c r="K75" s="50">
        <v>43756.6</v>
      </c>
      <c r="L75" s="50"/>
      <c r="M75" s="49" t="s">
        <v>472</v>
      </c>
      <c r="N75" s="49" t="s">
        <v>342</v>
      </c>
      <c r="O75" s="49" t="s">
        <v>346</v>
      </c>
      <c r="P75" s="49" t="s">
        <v>11140</v>
      </c>
      <c r="Q75" s="49" t="s">
        <v>11140</v>
      </c>
    </row>
    <row r="76" spans="1:17" ht="23.1" customHeight="1">
      <c r="A76" s="49" t="s">
        <v>11141</v>
      </c>
      <c r="B76" s="49" t="s">
        <v>106</v>
      </c>
      <c r="C76" s="49" t="s">
        <v>214</v>
      </c>
      <c r="D76" s="49" t="s">
        <v>10</v>
      </c>
      <c r="E76" s="49" t="s">
        <v>641</v>
      </c>
      <c r="F76" s="49" t="s">
        <v>11142</v>
      </c>
      <c r="G76" s="49" t="s">
        <v>18</v>
      </c>
      <c r="H76" s="49" t="s">
        <v>705</v>
      </c>
      <c r="I76" s="49"/>
      <c r="J76" s="49" t="s">
        <v>40</v>
      </c>
      <c r="K76" s="50">
        <v>43756.654861111114</v>
      </c>
      <c r="L76" s="50"/>
      <c r="M76" s="49" t="s">
        <v>675</v>
      </c>
      <c r="N76" s="49" t="s">
        <v>11143</v>
      </c>
      <c r="O76" s="49" t="s">
        <v>11144</v>
      </c>
      <c r="P76" s="49" t="s">
        <v>11145</v>
      </c>
      <c r="Q76" s="49" t="s">
        <v>11145</v>
      </c>
    </row>
    <row r="77" spans="1:17" ht="23.1" customHeight="1">
      <c r="A77" s="49" t="s">
        <v>11146</v>
      </c>
      <c r="B77" s="49" t="s">
        <v>106</v>
      </c>
      <c r="C77" s="49" t="s">
        <v>214</v>
      </c>
      <c r="D77" s="49" t="s">
        <v>10</v>
      </c>
      <c r="E77" s="49" t="s">
        <v>96</v>
      </c>
      <c r="F77" s="49" t="s">
        <v>11147</v>
      </c>
      <c r="G77" s="49" t="s">
        <v>18</v>
      </c>
      <c r="H77" s="49" t="s">
        <v>238</v>
      </c>
      <c r="I77" s="49"/>
      <c r="J77" s="49" t="s">
        <v>110</v>
      </c>
      <c r="K77" s="50">
        <v>43756.656944444447</v>
      </c>
      <c r="L77" s="50"/>
      <c r="M77" s="49" t="s">
        <v>393</v>
      </c>
      <c r="N77" s="49" t="s">
        <v>353</v>
      </c>
      <c r="O77" s="49" t="s">
        <v>354</v>
      </c>
      <c r="P77" s="49" t="s">
        <v>103</v>
      </c>
      <c r="Q77" s="49" t="s">
        <v>11148</v>
      </c>
    </row>
    <row r="78" spans="1:17" ht="23.1" customHeight="1">
      <c r="A78" s="49" t="s">
        <v>11149</v>
      </c>
      <c r="B78" s="49" t="s">
        <v>106</v>
      </c>
      <c r="C78" s="49" t="s">
        <v>214</v>
      </c>
      <c r="D78" s="49" t="s">
        <v>10</v>
      </c>
      <c r="E78" s="49" t="s">
        <v>641</v>
      </c>
      <c r="F78" s="49" t="s">
        <v>11150</v>
      </c>
      <c r="G78" s="49" t="s">
        <v>18</v>
      </c>
      <c r="H78" s="49" t="s">
        <v>705</v>
      </c>
      <c r="I78" s="49"/>
      <c r="J78" s="49" t="s">
        <v>40</v>
      </c>
      <c r="K78" s="50">
        <v>43756.666666666664</v>
      </c>
      <c r="L78" s="50"/>
      <c r="M78" s="49" t="s">
        <v>675</v>
      </c>
      <c r="N78" s="49" t="s">
        <v>11143</v>
      </c>
      <c r="O78" s="49" t="s">
        <v>11144</v>
      </c>
      <c r="P78" s="49" t="s">
        <v>11151</v>
      </c>
      <c r="Q78" s="49" t="s">
        <v>11151</v>
      </c>
    </row>
    <row r="79" spans="1:17" ht="23.1" customHeight="1">
      <c r="A79" s="49" t="s">
        <v>11152</v>
      </c>
      <c r="B79" s="49" t="s">
        <v>15</v>
      </c>
      <c r="C79" s="49" t="s">
        <v>214</v>
      </c>
      <c r="D79" s="49" t="s">
        <v>10</v>
      </c>
      <c r="E79" s="49" t="s">
        <v>76</v>
      </c>
      <c r="F79" s="49" t="s">
        <v>11153</v>
      </c>
      <c r="G79" s="49" t="s">
        <v>12</v>
      </c>
      <c r="H79" s="49" t="s">
        <v>876</v>
      </c>
      <c r="I79" s="49"/>
      <c r="J79" s="49" t="s">
        <v>224</v>
      </c>
      <c r="K79" s="50">
        <v>43756.720833333333</v>
      </c>
      <c r="L79" s="50"/>
      <c r="M79" s="49" t="s">
        <v>531</v>
      </c>
      <c r="N79" s="49" t="s">
        <v>342</v>
      </c>
      <c r="O79" s="52" t="s">
        <v>3767</v>
      </c>
      <c r="P79" s="49" t="s">
        <v>103</v>
      </c>
      <c r="Q79" s="49" t="s">
        <v>749</v>
      </c>
    </row>
    <row r="80" spans="1:17" ht="23.1" customHeight="1">
      <c r="A80" s="49" t="s">
        <v>11154</v>
      </c>
      <c r="B80" s="49" t="s">
        <v>106</v>
      </c>
      <c r="C80" s="49" t="s">
        <v>214</v>
      </c>
      <c r="D80" s="49" t="s">
        <v>10</v>
      </c>
      <c r="E80" s="49" t="s">
        <v>76</v>
      </c>
      <c r="F80" s="49" t="s">
        <v>11155</v>
      </c>
      <c r="G80" s="49" t="s">
        <v>12</v>
      </c>
      <c r="H80" s="49" t="s">
        <v>1018</v>
      </c>
      <c r="I80" s="49"/>
      <c r="J80" s="49" t="s">
        <v>224</v>
      </c>
      <c r="K80" s="50">
        <v>43756.736111111109</v>
      </c>
      <c r="L80" s="50"/>
      <c r="M80" s="49" t="s">
        <v>531</v>
      </c>
      <c r="N80" s="52" t="s">
        <v>11924</v>
      </c>
      <c r="O80" s="52" t="s">
        <v>3767</v>
      </c>
      <c r="P80" s="49" t="s">
        <v>103</v>
      </c>
      <c r="Q80" s="49" t="s">
        <v>749</v>
      </c>
    </row>
    <row r="81" spans="1:17" ht="23.1" customHeight="1">
      <c r="A81" s="49" t="s">
        <v>11156</v>
      </c>
      <c r="B81" s="49" t="s">
        <v>106</v>
      </c>
      <c r="C81" s="49" t="s">
        <v>214</v>
      </c>
      <c r="D81" s="49" t="s">
        <v>10</v>
      </c>
      <c r="E81" s="49" t="s">
        <v>549</v>
      </c>
      <c r="F81" s="49" t="s">
        <v>11157</v>
      </c>
      <c r="G81" s="49" t="s">
        <v>12</v>
      </c>
      <c r="H81" s="49" t="s">
        <v>1018</v>
      </c>
      <c r="I81" s="49"/>
      <c r="J81" s="49" t="s">
        <v>42</v>
      </c>
      <c r="K81" s="50">
        <v>43756.761111111111</v>
      </c>
      <c r="L81" s="50"/>
      <c r="M81" s="49" t="s">
        <v>550</v>
      </c>
      <c r="N81" s="49" t="s">
        <v>353</v>
      </c>
      <c r="O81" s="49" t="s">
        <v>354</v>
      </c>
      <c r="P81" s="49" t="s">
        <v>103</v>
      </c>
      <c r="Q81" s="49" t="s">
        <v>749</v>
      </c>
    </row>
    <row r="82" spans="1:17" ht="23.1" customHeight="1">
      <c r="A82" s="49" t="s">
        <v>11158</v>
      </c>
      <c r="B82" s="49" t="s">
        <v>106</v>
      </c>
      <c r="C82" s="49" t="s">
        <v>214</v>
      </c>
      <c r="D82" s="49" t="s">
        <v>10</v>
      </c>
      <c r="E82" s="49" t="s">
        <v>89</v>
      </c>
      <c r="F82" s="49" t="s">
        <v>11159</v>
      </c>
      <c r="G82" s="49" t="s">
        <v>12</v>
      </c>
      <c r="H82" s="49" t="s">
        <v>179</v>
      </c>
      <c r="I82" s="49"/>
      <c r="J82" s="49" t="s">
        <v>58</v>
      </c>
      <c r="K82" s="50">
        <v>43754.382638888892</v>
      </c>
      <c r="L82" s="50"/>
      <c r="M82" s="49" t="s">
        <v>436</v>
      </c>
      <c r="N82" s="49" t="s">
        <v>342</v>
      </c>
      <c r="O82" s="49" t="s">
        <v>344</v>
      </c>
      <c r="P82" s="49" t="s">
        <v>11160</v>
      </c>
      <c r="Q82" s="49" t="s">
        <v>11161</v>
      </c>
    </row>
    <row r="83" spans="1:17" ht="23.1" customHeight="1">
      <c r="A83" s="49" t="s">
        <v>11162</v>
      </c>
      <c r="B83" s="49" t="s">
        <v>106</v>
      </c>
      <c r="C83" s="49" t="s">
        <v>214</v>
      </c>
      <c r="D83" s="49" t="s">
        <v>10</v>
      </c>
      <c r="E83" s="49" t="s">
        <v>67</v>
      </c>
      <c r="F83" s="49" t="s">
        <v>11163</v>
      </c>
      <c r="G83" s="49" t="s">
        <v>12</v>
      </c>
      <c r="H83" s="49" t="s">
        <v>2042</v>
      </c>
      <c r="I83" s="49"/>
      <c r="J83" s="49" t="s">
        <v>54</v>
      </c>
      <c r="K83" s="50">
        <v>43754.387499999997</v>
      </c>
      <c r="L83" s="50"/>
      <c r="M83" s="49" t="s">
        <v>370</v>
      </c>
      <c r="N83" s="49" t="s">
        <v>342</v>
      </c>
      <c r="O83" s="49" t="s">
        <v>344</v>
      </c>
      <c r="P83" s="49" t="s">
        <v>11164</v>
      </c>
      <c r="Q83" s="49" t="s">
        <v>1479</v>
      </c>
    </row>
    <row r="84" spans="1:17" ht="23.1" customHeight="1">
      <c r="A84" s="49" t="s">
        <v>11165</v>
      </c>
      <c r="B84" s="49" t="s">
        <v>9</v>
      </c>
      <c r="C84" s="49" t="s">
        <v>214</v>
      </c>
      <c r="D84" s="49" t="s">
        <v>10</v>
      </c>
      <c r="E84" s="49" t="s">
        <v>68</v>
      </c>
      <c r="F84" s="49" t="s">
        <v>11166</v>
      </c>
      <c r="G84" s="49" t="s">
        <v>6306</v>
      </c>
      <c r="H84" s="49" t="s">
        <v>1918</v>
      </c>
      <c r="I84" s="49"/>
      <c r="J84" s="49" t="s">
        <v>1919</v>
      </c>
      <c r="K84" s="50">
        <v>43754.447222222225</v>
      </c>
      <c r="L84" s="50"/>
      <c r="M84" s="49" t="s">
        <v>378</v>
      </c>
      <c r="N84" s="49" t="s">
        <v>342</v>
      </c>
      <c r="O84" s="49" t="s">
        <v>347</v>
      </c>
      <c r="P84" s="49" t="s">
        <v>103</v>
      </c>
      <c r="Q84" s="49" t="s">
        <v>11167</v>
      </c>
    </row>
    <row r="85" spans="1:17" ht="23.1" customHeight="1">
      <c r="A85" s="49" t="s">
        <v>11168</v>
      </c>
      <c r="B85" s="49" t="s">
        <v>106</v>
      </c>
      <c r="C85" s="49" t="s">
        <v>214</v>
      </c>
      <c r="D85" s="49" t="s">
        <v>10</v>
      </c>
      <c r="E85" s="49" t="s">
        <v>2183</v>
      </c>
      <c r="F85" s="49" t="s">
        <v>11169</v>
      </c>
      <c r="G85" s="49" t="s">
        <v>12</v>
      </c>
      <c r="H85" s="49" t="s">
        <v>876</v>
      </c>
      <c r="I85" s="49"/>
      <c r="J85" s="49" t="s">
        <v>53</v>
      </c>
      <c r="K85" s="50">
        <v>43754.536805555559</v>
      </c>
      <c r="L85" s="50"/>
      <c r="M85" s="49" t="s">
        <v>2181</v>
      </c>
      <c r="N85" s="49" t="s">
        <v>342</v>
      </c>
      <c r="O85" s="49" t="s">
        <v>348</v>
      </c>
      <c r="P85" s="49" t="s">
        <v>11170</v>
      </c>
      <c r="Q85" s="49" t="s">
        <v>11171</v>
      </c>
    </row>
    <row r="86" spans="1:17" ht="23.1" customHeight="1">
      <c r="A86" s="49" t="s">
        <v>11172</v>
      </c>
      <c r="B86" s="49" t="s">
        <v>106</v>
      </c>
      <c r="C86" s="49" t="s">
        <v>214</v>
      </c>
      <c r="D86" s="49" t="s">
        <v>10</v>
      </c>
      <c r="E86" s="49" t="s">
        <v>6485</v>
      </c>
      <c r="F86" s="49" t="s">
        <v>11173</v>
      </c>
      <c r="G86" s="49" t="s">
        <v>18</v>
      </c>
      <c r="H86" s="49" t="s">
        <v>6368</v>
      </c>
      <c r="I86" s="49"/>
      <c r="J86" s="49" t="s">
        <v>19</v>
      </c>
      <c r="K86" s="50">
        <v>43754.589583333334</v>
      </c>
      <c r="L86" s="50"/>
      <c r="M86" s="49" t="s">
        <v>6487</v>
      </c>
      <c r="N86" s="49" t="s">
        <v>342</v>
      </c>
      <c r="O86" s="49" t="s">
        <v>348</v>
      </c>
      <c r="P86" s="49" t="s">
        <v>11174</v>
      </c>
      <c r="Q86" s="49" t="s">
        <v>11175</v>
      </c>
    </row>
    <row r="87" spans="1:17" ht="23.1" customHeight="1">
      <c r="A87" s="49" t="s">
        <v>11176</v>
      </c>
      <c r="B87" s="49" t="s">
        <v>106</v>
      </c>
      <c r="C87" s="49" t="s">
        <v>214</v>
      </c>
      <c r="D87" s="49" t="s">
        <v>10</v>
      </c>
      <c r="E87" s="49" t="s">
        <v>173</v>
      </c>
      <c r="F87" s="49" t="s">
        <v>11177</v>
      </c>
      <c r="G87" s="49" t="s">
        <v>22</v>
      </c>
      <c r="H87" s="49" t="s">
        <v>684</v>
      </c>
      <c r="I87" s="49"/>
      <c r="J87" s="49" t="s">
        <v>24</v>
      </c>
      <c r="K87" s="50">
        <v>43754.598611111112</v>
      </c>
      <c r="L87" s="50"/>
      <c r="M87" s="49" t="s">
        <v>375</v>
      </c>
      <c r="N87" s="49" t="s">
        <v>342</v>
      </c>
      <c r="O87" s="52" t="s">
        <v>11928</v>
      </c>
      <c r="P87" s="49" t="s">
        <v>11179</v>
      </c>
      <c r="Q87" s="49" t="s">
        <v>11180</v>
      </c>
    </row>
    <row r="88" spans="1:17" ht="23.1" customHeight="1">
      <c r="A88" s="49" t="s">
        <v>11181</v>
      </c>
      <c r="B88" s="49" t="s">
        <v>106</v>
      </c>
      <c r="C88" s="49" t="s">
        <v>214</v>
      </c>
      <c r="D88" s="49" t="s">
        <v>10</v>
      </c>
      <c r="E88" s="49" t="s">
        <v>641</v>
      </c>
      <c r="F88" s="49" t="s">
        <v>11182</v>
      </c>
      <c r="G88" s="49" t="s">
        <v>18</v>
      </c>
      <c r="H88" s="49" t="s">
        <v>705</v>
      </c>
      <c r="I88" s="49"/>
      <c r="J88" s="49" t="s">
        <v>40</v>
      </c>
      <c r="K88" s="50">
        <v>43754.646527777775</v>
      </c>
      <c r="L88" s="50"/>
      <c r="M88" s="49" t="s">
        <v>675</v>
      </c>
      <c r="N88" s="49" t="s">
        <v>342</v>
      </c>
      <c r="O88" s="49" t="s">
        <v>11183</v>
      </c>
      <c r="P88" s="49" t="s">
        <v>11184</v>
      </c>
      <c r="Q88" s="49" t="s">
        <v>11184</v>
      </c>
    </row>
    <row r="89" spans="1:17" ht="23.1" customHeight="1">
      <c r="A89" s="49" t="s">
        <v>11185</v>
      </c>
      <c r="B89" s="49" t="s">
        <v>106</v>
      </c>
      <c r="C89" s="49" t="s">
        <v>214</v>
      </c>
      <c r="D89" s="49" t="s">
        <v>10</v>
      </c>
      <c r="E89" s="49" t="s">
        <v>81</v>
      </c>
      <c r="F89" s="49" t="s">
        <v>11186</v>
      </c>
      <c r="G89" s="49" t="s">
        <v>12</v>
      </c>
      <c r="H89" s="49" t="s">
        <v>62</v>
      </c>
      <c r="I89" s="49"/>
      <c r="J89" s="49" t="s">
        <v>84</v>
      </c>
      <c r="K89" s="50">
        <v>43754.665277777778</v>
      </c>
      <c r="L89" s="50"/>
      <c r="M89" s="49" t="s">
        <v>379</v>
      </c>
      <c r="N89" s="49" t="s">
        <v>342</v>
      </c>
      <c r="O89" s="49" t="s">
        <v>346</v>
      </c>
      <c r="P89" s="49" t="s">
        <v>11187</v>
      </c>
      <c r="Q89" s="49" t="s">
        <v>11188</v>
      </c>
    </row>
    <row r="90" spans="1:17" ht="23.1" customHeight="1">
      <c r="A90" s="49" t="s">
        <v>11189</v>
      </c>
      <c r="B90" s="49" t="s">
        <v>106</v>
      </c>
      <c r="C90" s="49" t="s">
        <v>214</v>
      </c>
      <c r="D90" s="49" t="s">
        <v>10</v>
      </c>
      <c r="E90" s="49" t="s">
        <v>648</v>
      </c>
      <c r="F90" s="49" t="s">
        <v>11190</v>
      </c>
      <c r="G90" s="49" t="s">
        <v>12</v>
      </c>
      <c r="H90" s="49" t="s">
        <v>157</v>
      </c>
      <c r="I90" s="49"/>
      <c r="J90" s="49" t="s">
        <v>180</v>
      </c>
      <c r="K90" s="50">
        <v>43754.67083333333</v>
      </c>
      <c r="L90" s="50"/>
      <c r="M90" s="49" t="s">
        <v>649</v>
      </c>
      <c r="N90" s="49" t="s">
        <v>342</v>
      </c>
      <c r="O90" s="49" t="s">
        <v>11191</v>
      </c>
      <c r="P90" s="49" t="s">
        <v>11192</v>
      </c>
      <c r="Q90" s="49" t="s">
        <v>805</v>
      </c>
    </row>
    <row r="91" spans="1:17" ht="23.1" customHeight="1">
      <c r="A91" s="49" t="s">
        <v>11193</v>
      </c>
      <c r="B91" s="49" t="s">
        <v>106</v>
      </c>
      <c r="C91" s="49" t="s">
        <v>214</v>
      </c>
      <c r="D91" s="49" t="s">
        <v>10</v>
      </c>
      <c r="E91" s="49" t="s">
        <v>478</v>
      </c>
      <c r="F91" s="49" t="s">
        <v>11194</v>
      </c>
      <c r="G91" s="49" t="s">
        <v>12</v>
      </c>
      <c r="H91" s="49" t="s">
        <v>876</v>
      </c>
      <c r="I91" s="49"/>
      <c r="J91" s="49" t="s">
        <v>30</v>
      </c>
      <c r="K91" s="50">
        <v>43755.390277777777</v>
      </c>
      <c r="L91" s="50"/>
      <c r="M91" s="49" t="s">
        <v>479</v>
      </c>
      <c r="N91" s="49" t="s">
        <v>342</v>
      </c>
      <c r="O91" s="49" t="s">
        <v>348</v>
      </c>
      <c r="P91" s="49" t="s">
        <v>11195</v>
      </c>
      <c r="Q91" s="49" t="s">
        <v>11196</v>
      </c>
    </row>
    <row r="92" spans="1:17" ht="23.1" customHeight="1">
      <c r="A92" s="49" t="s">
        <v>11197</v>
      </c>
      <c r="B92" s="49" t="s">
        <v>106</v>
      </c>
      <c r="C92" s="49" t="s">
        <v>214</v>
      </c>
      <c r="D92" s="49" t="s">
        <v>10</v>
      </c>
      <c r="E92" s="49" t="s">
        <v>76</v>
      </c>
      <c r="F92" s="49" t="s">
        <v>11198</v>
      </c>
      <c r="G92" s="49" t="s">
        <v>12</v>
      </c>
      <c r="H92" s="49" t="s">
        <v>1018</v>
      </c>
      <c r="I92" s="49"/>
      <c r="J92" s="49" t="s">
        <v>224</v>
      </c>
      <c r="K92" s="50">
        <v>43755.436805555553</v>
      </c>
      <c r="L92" s="50"/>
      <c r="M92" s="49" t="s">
        <v>531</v>
      </c>
      <c r="N92" s="52" t="s">
        <v>3774</v>
      </c>
      <c r="O92" s="52" t="s">
        <v>2036</v>
      </c>
      <c r="P92" s="49" t="s">
        <v>103</v>
      </c>
      <c r="Q92" s="49" t="s">
        <v>749</v>
      </c>
    </row>
    <row r="93" spans="1:17" ht="23.1" customHeight="1">
      <c r="A93" s="49" t="s">
        <v>11199</v>
      </c>
      <c r="B93" s="49" t="s">
        <v>106</v>
      </c>
      <c r="C93" s="49" t="s">
        <v>214</v>
      </c>
      <c r="D93" s="49" t="s">
        <v>10</v>
      </c>
      <c r="E93" s="49" t="s">
        <v>76</v>
      </c>
      <c r="F93" s="49" t="s">
        <v>11200</v>
      </c>
      <c r="G93" s="49" t="s">
        <v>12</v>
      </c>
      <c r="H93" s="49" t="s">
        <v>1018</v>
      </c>
      <c r="I93" s="49"/>
      <c r="J93" s="49" t="s">
        <v>224</v>
      </c>
      <c r="K93" s="50">
        <v>43755.443749999999</v>
      </c>
      <c r="L93" s="50"/>
      <c r="M93" s="49" t="s">
        <v>531</v>
      </c>
      <c r="N93" s="49" t="s">
        <v>355</v>
      </c>
      <c r="O93" s="52" t="s">
        <v>3765</v>
      </c>
      <c r="P93" s="49" t="s">
        <v>103</v>
      </c>
      <c r="Q93" s="49" t="s">
        <v>749</v>
      </c>
    </row>
    <row r="94" spans="1:17" ht="23.1" customHeight="1">
      <c r="A94" s="49" t="s">
        <v>11201</v>
      </c>
      <c r="B94" s="49" t="s">
        <v>106</v>
      </c>
      <c r="C94" s="49" t="s">
        <v>214</v>
      </c>
      <c r="D94" s="49" t="s">
        <v>10</v>
      </c>
      <c r="E94" s="49" t="s">
        <v>76</v>
      </c>
      <c r="F94" s="49" t="s">
        <v>11202</v>
      </c>
      <c r="G94" s="49" t="s">
        <v>12</v>
      </c>
      <c r="H94" s="49" t="s">
        <v>157</v>
      </c>
      <c r="I94" s="49"/>
      <c r="J94" s="49" t="s">
        <v>637</v>
      </c>
      <c r="K94" s="50">
        <v>43755.470833333333</v>
      </c>
      <c r="L94" s="50"/>
      <c r="M94" s="49" t="s">
        <v>531</v>
      </c>
      <c r="N94" s="49" t="s">
        <v>342</v>
      </c>
      <c r="O94" s="49" t="s">
        <v>11203</v>
      </c>
      <c r="P94" s="49" t="s">
        <v>11204</v>
      </c>
      <c r="Q94" s="49" t="s">
        <v>805</v>
      </c>
    </row>
    <row r="95" spans="1:17" ht="23.1" customHeight="1">
      <c r="A95" s="49" t="s">
        <v>11205</v>
      </c>
      <c r="B95" s="49" t="s">
        <v>9</v>
      </c>
      <c r="C95" s="49" t="s">
        <v>214</v>
      </c>
      <c r="D95" s="49" t="s">
        <v>10</v>
      </c>
      <c r="E95" s="49" t="s">
        <v>11206</v>
      </c>
      <c r="F95" s="49" t="s">
        <v>11207</v>
      </c>
      <c r="G95" s="49" t="s">
        <v>25</v>
      </c>
      <c r="H95" s="49" t="s">
        <v>26</v>
      </c>
      <c r="I95" s="49"/>
      <c r="J95" s="49" t="s">
        <v>27</v>
      </c>
      <c r="K95" s="50">
        <v>43755.489583333336</v>
      </c>
      <c r="L95" s="50"/>
      <c r="M95" s="49" t="s">
        <v>11208</v>
      </c>
      <c r="N95" s="49" t="s">
        <v>342</v>
      </c>
      <c r="O95" s="49" t="s">
        <v>347</v>
      </c>
      <c r="P95" s="49" t="s">
        <v>11209</v>
      </c>
      <c r="Q95" s="49" t="s">
        <v>11209</v>
      </c>
    </row>
    <row r="96" spans="1:17" ht="23.1" customHeight="1">
      <c r="A96" s="49" t="s">
        <v>11210</v>
      </c>
      <c r="B96" s="49" t="s">
        <v>106</v>
      </c>
      <c r="C96" s="49" t="s">
        <v>214</v>
      </c>
      <c r="D96" s="49" t="s">
        <v>10</v>
      </c>
      <c r="E96" s="49" t="s">
        <v>94</v>
      </c>
      <c r="F96" s="49" t="s">
        <v>11211</v>
      </c>
      <c r="G96" s="49" t="s">
        <v>12</v>
      </c>
      <c r="H96" s="49" t="s">
        <v>157</v>
      </c>
      <c r="I96" s="49"/>
      <c r="J96" s="49" t="s">
        <v>180</v>
      </c>
      <c r="K96" s="50">
        <v>43755.571527777778</v>
      </c>
      <c r="L96" s="50"/>
      <c r="M96" s="49" t="s">
        <v>439</v>
      </c>
      <c r="N96" s="49" t="s">
        <v>342</v>
      </c>
      <c r="O96" s="49" t="s">
        <v>349</v>
      </c>
      <c r="P96" s="49" t="s">
        <v>11212</v>
      </c>
      <c r="Q96" s="49" t="s">
        <v>11213</v>
      </c>
    </row>
    <row r="97" spans="1:17" ht="23.1" customHeight="1">
      <c r="A97" s="49" t="s">
        <v>11214</v>
      </c>
      <c r="B97" s="49" t="s">
        <v>9</v>
      </c>
      <c r="C97" s="49" t="s">
        <v>214</v>
      </c>
      <c r="D97" s="49" t="s">
        <v>10</v>
      </c>
      <c r="E97" s="49" t="s">
        <v>11215</v>
      </c>
      <c r="F97" s="49" t="s">
        <v>11216</v>
      </c>
      <c r="G97" s="49" t="s">
        <v>25</v>
      </c>
      <c r="H97" s="49" t="s">
        <v>26</v>
      </c>
      <c r="I97" s="49"/>
      <c r="J97" s="49" t="s">
        <v>27</v>
      </c>
      <c r="K97" s="50">
        <v>43755.584027777775</v>
      </c>
      <c r="L97" s="50"/>
      <c r="M97" s="49" t="s">
        <v>11217</v>
      </c>
      <c r="N97" s="49" t="s">
        <v>342</v>
      </c>
      <c r="O97" s="49" t="s">
        <v>347</v>
      </c>
      <c r="P97" s="49" t="s">
        <v>11218</v>
      </c>
      <c r="Q97" s="49" t="s">
        <v>11218</v>
      </c>
    </row>
    <row r="98" spans="1:17" ht="23.1" customHeight="1">
      <c r="A98" s="49" t="s">
        <v>11219</v>
      </c>
      <c r="B98" s="49" t="s">
        <v>106</v>
      </c>
      <c r="C98" s="49" t="s">
        <v>214</v>
      </c>
      <c r="D98" s="49" t="s">
        <v>10</v>
      </c>
      <c r="E98" s="49" t="s">
        <v>76</v>
      </c>
      <c r="F98" s="49" t="s">
        <v>11220</v>
      </c>
      <c r="G98" s="49" t="s">
        <v>12</v>
      </c>
      <c r="H98" s="49" t="s">
        <v>1018</v>
      </c>
      <c r="I98" s="49"/>
      <c r="J98" s="49" t="s">
        <v>224</v>
      </c>
      <c r="K98" s="50">
        <v>43755.588194444441</v>
      </c>
      <c r="L98" s="50"/>
      <c r="M98" s="49" t="s">
        <v>531</v>
      </c>
      <c r="N98" s="49" t="s">
        <v>355</v>
      </c>
      <c r="O98" s="52" t="s">
        <v>3765</v>
      </c>
      <c r="P98" s="49" t="s">
        <v>103</v>
      </c>
      <c r="Q98" s="49" t="s">
        <v>749</v>
      </c>
    </row>
    <row r="99" spans="1:17" ht="23.1" customHeight="1">
      <c r="A99" s="49" t="s">
        <v>11221</v>
      </c>
      <c r="B99" s="49" t="s">
        <v>106</v>
      </c>
      <c r="C99" s="49" t="s">
        <v>214</v>
      </c>
      <c r="D99" s="49" t="s">
        <v>10</v>
      </c>
      <c r="E99" s="49" t="s">
        <v>648</v>
      </c>
      <c r="F99" s="49" t="s">
        <v>11222</v>
      </c>
      <c r="G99" s="49" t="s">
        <v>12</v>
      </c>
      <c r="H99" s="49" t="s">
        <v>178</v>
      </c>
      <c r="I99" s="49"/>
      <c r="J99" s="49" t="s">
        <v>58</v>
      </c>
      <c r="K99" s="50">
        <v>43755.654166666667</v>
      </c>
      <c r="L99" s="50"/>
      <c r="M99" s="49" t="s">
        <v>649</v>
      </c>
      <c r="N99" s="49" t="s">
        <v>342</v>
      </c>
      <c r="O99" s="49" t="s">
        <v>740</v>
      </c>
      <c r="P99" s="49" t="s">
        <v>11223</v>
      </c>
      <c r="Q99" s="49" t="s">
        <v>761</v>
      </c>
    </row>
    <row r="100" spans="1:17" ht="23.1" customHeight="1">
      <c r="A100" s="49" t="s">
        <v>11224</v>
      </c>
      <c r="B100" s="49" t="s">
        <v>9</v>
      </c>
      <c r="C100" s="49" t="s">
        <v>214</v>
      </c>
      <c r="D100" s="49" t="s">
        <v>10</v>
      </c>
      <c r="E100" s="49" t="s">
        <v>11225</v>
      </c>
      <c r="F100" s="49" t="s">
        <v>11226</v>
      </c>
      <c r="G100" s="49" t="s">
        <v>25</v>
      </c>
      <c r="H100" s="49" t="s">
        <v>26</v>
      </c>
      <c r="I100" s="49"/>
      <c r="J100" s="49" t="s">
        <v>27</v>
      </c>
      <c r="K100" s="50">
        <v>43755.656944444447</v>
      </c>
      <c r="L100" s="50"/>
      <c r="M100" s="49" t="s">
        <v>11227</v>
      </c>
      <c r="N100" s="49" t="s">
        <v>342</v>
      </c>
      <c r="O100" s="49" t="s">
        <v>347</v>
      </c>
      <c r="P100" s="49" t="s">
        <v>11228</v>
      </c>
      <c r="Q100" s="49" t="s">
        <v>11228</v>
      </c>
    </row>
    <row r="101" spans="1:17" ht="23.1" customHeight="1">
      <c r="A101" s="49" t="s">
        <v>11229</v>
      </c>
      <c r="B101" s="49" t="s">
        <v>106</v>
      </c>
      <c r="C101" s="49" t="s">
        <v>214</v>
      </c>
      <c r="D101" s="49" t="s">
        <v>10</v>
      </c>
      <c r="E101" s="49" t="s">
        <v>223</v>
      </c>
      <c r="F101" s="49" t="s">
        <v>11230</v>
      </c>
      <c r="G101" s="49" t="s">
        <v>12</v>
      </c>
      <c r="H101" s="49" t="s">
        <v>178</v>
      </c>
      <c r="I101" s="49"/>
      <c r="J101" s="49" t="s">
        <v>58</v>
      </c>
      <c r="K101" s="50">
        <v>43755.675694444442</v>
      </c>
      <c r="L101" s="50"/>
      <c r="M101" s="49" t="s">
        <v>431</v>
      </c>
      <c r="N101" s="49" t="s">
        <v>342</v>
      </c>
      <c r="O101" s="49" t="s">
        <v>740</v>
      </c>
      <c r="P101" s="49" t="s">
        <v>11231</v>
      </c>
      <c r="Q101" s="49" t="s">
        <v>761</v>
      </c>
    </row>
    <row r="102" spans="1:17" ht="23.1" customHeight="1">
      <c r="A102" s="49" t="s">
        <v>11232</v>
      </c>
      <c r="B102" s="49" t="s">
        <v>106</v>
      </c>
      <c r="C102" s="49" t="s">
        <v>214</v>
      </c>
      <c r="D102" s="49" t="s">
        <v>10</v>
      </c>
      <c r="E102" s="49" t="s">
        <v>46</v>
      </c>
      <c r="F102" s="49" t="s">
        <v>11233</v>
      </c>
      <c r="G102" s="49" t="s">
        <v>12</v>
      </c>
      <c r="H102" s="49" t="s">
        <v>876</v>
      </c>
      <c r="I102" s="49"/>
      <c r="J102" s="49" t="s">
        <v>30</v>
      </c>
      <c r="K102" s="50">
        <v>43755.676388888889</v>
      </c>
      <c r="L102" s="50"/>
      <c r="M102" s="49" t="s">
        <v>600</v>
      </c>
      <c r="N102" s="49" t="s">
        <v>342</v>
      </c>
      <c r="O102" s="49" t="s">
        <v>348</v>
      </c>
      <c r="P102" s="49" t="s">
        <v>11234</v>
      </c>
      <c r="Q102" s="49" t="s">
        <v>11235</v>
      </c>
    </row>
    <row r="103" spans="1:17" ht="23.1" customHeight="1">
      <c r="A103" s="49" t="s">
        <v>11236</v>
      </c>
      <c r="B103" s="49" t="s">
        <v>106</v>
      </c>
      <c r="C103" s="49" t="s">
        <v>214</v>
      </c>
      <c r="D103" s="49" t="s">
        <v>10</v>
      </c>
      <c r="E103" s="49" t="s">
        <v>76</v>
      </c>
      <c r="F103" s="49" t="s">
        <v>11237</v>
      </c>
      <c r="G103" s="49" t="s">
        <v>12</v>
      </c>
      <c r="H103" s="49" t="s">
        <v>1018</v>
      </c>
      <c r="I103" s="49"/>
      <c r="J103" s="49" t="s">
        <v>224</v>
      </c>
      <c r="K103" s="50">
        <v>43752.5625</v>
      </c>
      <c r="L103" s="50"/>
      <c r="M103" s="49" t="s">
        <v>531</v>
      </c>
      <c r="N103" s="49" t="s">
        <v>355</v>
      </c>
      <c r="O103" s="49" t="s">
        <v>718</v>
      </c>
      <c r="P103" s="49" t="s">
        <v>103</v>
      </c>
      <c r="Q103" s="49" t="s">
        <v>749</v>
      </c>
    </row>
    <row r="104" spans="1:17" ht="23.1" customHeight="1">
      <c r="A104" s="49" t="s">
        <v>11238</v>
      </c>
      <c r="B104" s="49" t="s">
        <v>106</v>
      </c>
      <c r="C104" s="49" t="s">
        <v>214</v>
      </c>
      <c r="D104" s="49" t="s">
        <v>10</v>
      </c>
      <c r="E104" s="49" t="s">
        <v>21</v>
      </c>
      <c r="F104" s="49" t="s">
        <v>11239</v>
      </c>
      <c r="G104" s="49" t="s">
        <v>12</v>
      </c>
      <c r="H104" s="49" t="s">
        <v>157</v>
      </c>
      <c r="I104" s="49"/>
      <c r="J104" s="49" t="s">
        <v>180</v>
      </c>
      <c r="K104" s="50">
        <v>43752.576388888891</v>
      </c>
      <c r="L104" s="50"/>
      <c r="M104" s="49" t="s">
        <v>612</v>
      </c>
      <c r="N104" s="49" t="s">
        <v>342</v>
      </c>
      <c r="O104" s="49" t="s">
        <v>348</v>
      </c>
      <c r="P104" s="49" t="s">
        <v>11240</v>
      </c>
      <c r="Q104" s="49" t="s">
        <v>785</v>
      </c>
    </row>
    <row r="105" spans="1:17" ht="23.1" customHeight="1">
      <c r="A105" s="49" t="s">
        <v>11241</v>
      </c>
      <c r="B105" s="49" t="s">
        <v>106</v>
      </c>
      <c r="C105" s="49" t="s">
        <v>214</v>
      </c>
      <c r="D105" s="49" t="s">
        <v>10</v>
      </c>
      <c r="E105" s="49" t="s">
        <v>76</v>
      </c>
      <c r="F105" s="49" t="s">
        <v>11242</v>
      </c>
      <c r="G105" s="49" t="s">
        <v>18</v>
      </c>
      <c r="H105" s="49" t="s">
        <v>705</v>
      </c>
      <c r="I105" s="49"/>
      <c r="J105" s="49" t="s">
        <v>40</v>
      </c>
      <c r="K105" s="50">
        <v>43752.579861111109</v>
      </c>
      <c r="L105" s="50"/>
      <c r="M105" s="49" t="s">
        <v>531</v>
      </c>
      <c r="N105" s="49" t="s">
        <v>342</v>
      </c>
      <c r="O105" s="49" t="s">
        <v>11243</v>
      </c>
      <c r="P105" s="49" t="s">
        <v>11244</v>
      </c>
      <c r="Q105" s="49" t="s">
        <v>11244</v>
      </c>
    </row>
    <row r="106" spans="1:17" ht="23.1" customHeight="1">
      <c r="A106" s="49" t="s">
        <v>11245</v>
      </c>
      <c r="B106" s="49" t="s">
        <v>106</v>
      </c>
      <c r="C106" s="49" t="s">
        <v>214</v>
      </c>
      <c r="D106" s="49" t="s">
        <v>10</v>
      </c>
      <c r="E106" s="49" t="s">
        <v>76</v>
      </c>
      <c r="F106" s="49" t="s">
        <v>11246</v>
      </c>
      <c r="G106" s="49" t="s">
        <v>12</v>
      </c>
      <c r="H106" s="49" t="s">
        <v>8149</v>
      </c>
      <c r="I106" s="49"/>
      <c r="J106" s="49" t="s">
        <v>53</v>
      </c>
      <c r="K106" s="50">
        <v>43752.583333333336</v>
      </c>
      <c r="L106" s="50"/>
      <c r="M106" s="49" t="s">
        <v>531</v>
      </c>
      <c r="N106" s="49" t="s">
        <v>342</v>
      </c>
      <c r="O106" s="49" t="s">
        <v>348</v>
      </c>
      <c r="P106" s="49" t="s">
        <v>10030</v>
      </c>
      <c r="Q106" s="49" t="s">
        <v>11065</v>
      </c>
    </row>
    <row r="107" spans="1:17" ht="23.1" customHeight="1">
      <c r="A107" s="49" t="s">
        <v>11247</v>
      </c>
      <c r="B107" s="49" t="s">
        <v>305</v>
      </c>
      <c r="C107" s="49" t="s">
        <v>214</v>
      </c>
      <c r="D107" s="49" t="s">
        <v>10</v>
      </c>
      <c r="E107" s="49" t="s">
        <v>150</v>
      </c>
      <c r="F107" s="49" t="s">
        <v>11248</v>
      </c>
      <c r="G107" s="49" t="s">
        <v>18</v>
      </c>
      <c r="H107" s="49" t="s">
        <v>11249</v>
      </c>
      <c r="I107" s="49"/>
      <c r="J107" s="49" t="s">
        <v>19</v>
      </c>
      <c r="K107" s="50">
        <v>43752.588194444441</v>
      </c>
      <c r="L107" s="50"/>
      <c r="M107" s="49" t="s">
        <v>403</v>
      </c>
      <c r="N107" s="49" t="s">
        <v>11250</v>
      </c>
      <c r="O107" s="49" t="s">
        <v>11251</v>
      </c>
      <c r="P107" s="49" t="s">
        <v>103</v>
      </c>
      <c r="Q107" s="49" t="s">
        <v>749</v>
      </c>
    </row>
    <row r="108" spans="1:17" ht="23.1" customHeight="1">
      <c r="A108" s="49" t="s">
        <v>11252</v>
      </c>
      <c r="B108" s="49" t="s">
        <v>15</v>
      </c>
      <c r="C108" s="49" t="s">
        <v>214</v>
      </c>
      <c r="D108" s="49" t="s">
        <v>10</v>
      </c>
      <c r="E108" s="49" t="s">
        <v>524</v>
      </c>
      <c r="F108" s="49" t="s">
        <v>11253</v>
      </c>
      <c r="G108" s="49" t="s">
        <v>22</v>
      </c>
      <c r="H108" s="49" t="s">
        <v>44</v>
      </c>
      <c r="I108" s="49"/>
      <c r="J108" s="49" t="s">
        <v>24</v>
      </c>
      <c r="K108" s="50">
        <v>43752.599305555559</v>
      </c>
      <c r="L108" s="50"/>
      <c r="M108" s="49" t="s">
        <v>525</v>
      </c>
      <c r="N108" s="49" t="s">
        <v>11250</v>
      </c>
      <c r="O108" s="49" t="s">
        <v>11251</v>
      </c>
      <c r="P108" s="49" t="s">
        <v>103</v>
      </c>
      <c r="Q108" s="49" t="s">
        <v>749</v>
      </c>
    </row>
    <row r="109" spans="1:17" ht="23.1" customHeight="1">
      <c r="A109" s="49" t="s">
        <v>11254</v>
      </c>
      <c r="B109" s="49" t="s">
        <v>106</v>
      </c>
      <c r="C109" s="49" t="s">
        <v>214</v>
      </c>
      <c r="D109" s="49" t="s">
        <v>10</v>
      </c>
      <c r="E109" s="49" t="s">
        <v>667</v>
      </c>
      <c r="F109" s="49" t="s">
        <v>11255</v>
      </c>
      <c r="G109" s="49" t="s">
        <v>18</v>
      </c>
      <c r="H109" s="49" t="s">
        <v>705</v>
      </c>
      <c r="I109" s="49"/>
      <c r="J109" s="49" t="s">
        <v>40</v>
      </c>
      <c r="K109" s="50">
        <v>43752.711111111108</v>
      </c>
      <c r="L109" s="50"/>
      <c r="M109" s="49" t="s">
        <v>668</v>
      </c>
      <c r="N109" s="49" t="s">
        <v>342</v>
      </c>
      <c r="O109" s="49" t="s">
        <v>11256</v>
      </c>
      <c r="P109" s="49" t="s">
        <v>11184</v>
      </c>
      <c r="Q109" s="49" t="s">
        <v>11184</v>
      </c>
    </row>
    <row r="110" spans="1:17" ht="23.1" customHeight="1">
      <c r="A110" s="49" t="s">
        <v>11257</v>
      </c>
      <c r="B110" s="49" t="s">
        <v>106</v>
      </c>
      <c r="C110" s="49" t="s">
        <v>214</v>
      </c>
      <c r="D110" s="49" t="s">
        <v>10</v>
      </c>
      <c r="E110" s="49" t="s">
        <v>142</v>
      </c>
      <c r="F110" s="49" t="s">
        <v>284</v>
      </c>
      <c r="G110" s="49" t="s">
        <v>18</v>
      </c>
      <c r="H110" s="49" t="s">
        <v>705</v>
      </c>
      <c r="I110" s="49"/>
      <c r="J110" s="49" t="s">
        <v>40</v>
      </c>
      <c r="K110" s="50">
        <v>43752.782638888886</v>
      </c>
      <c r="L110" s="50"/>
      <c r="M110" s="49" t="s">
        <v>360</v>
      </c>
      <c r="N110" s="49" t="s">
        <v>342</v>
      </c>
      <c r="O110" s="49" t="s">
        <v>11256</v>
      </c>
      <c r="P110" s="49" t="s">
        <v>11258</v>
      </c>
      <c r="Q110" s="49" t="s">
        <v>11258</v>
      </c>
    </row>
    <row r="111" spans="1:17" ht="23.1" customHeight="1">
      <c r="A111" s="49" t="s">
        <v>11259</v>
      </c>
      <c r="B111" s="49" t="s">
        <v>106</v>
      </c>
      <c r="C111" s="49" t="s">
        <v>214</v>
      </c>
      <c r="D111" s="49" t="s">
        <v>10</v>
      </c>
      <c r="E111" s="49" t="s">
        <v>142</v>
      </c>
      <c r="F111" s="49" t="s">
        <v>284</v>
      </c>
      <c r="G111" s="49" t="s">
        <v>18</v>
      </c>
      <c r="H111" s="49" t="s">
        <v>705</v>
      </c>
      <c r="I111" s="49"/>
      <c r="J111" s="49" t="s">
        <v>40</v>
      </c>
      <c r="K111" s="50">
        <v>43753.533333333333</v>
      </c>
      <c r="L111" s="50"/>
      <c r="M111" s="49" t="s">
        <v>360</v>
      </c>
      <c r="N111" s="49" t="s">
        <v>342</v>
      </c>
      <c r="O111" s="49" t="s">
        <v>11203</v>
      </c>
      <c r="P111" s="49" t="s">
        <v>11184</v>
      </c>
      <c r="Q111" s="49" t="s">
        <v>11184</v>
      </c>
    </row>
    <row r="112" spans="1:17" ht="23.1" customHeight="1">
      <c r="A112" s="49" t="s">
        <v>11260</v>
      </c>
      <c r="B112" s="49" t="s">
        <v>106</v>
      </c>
      <c r="C112" s="49" t="s">
        <v>214</v>
      </c>
      <c r="D112" s="49" t="s">
        <v>10</v>
      </c>
      <c r="E112" s="49" t="s">
        <v>89</v>
      </c>
      <c r="F112" s="49" t="s">
        <v>11261</v>
      </c>
      <c r="G112" s="49" t="s">
        <v>18</v>
      </c>
      <c r="H112" s="49" t="s">
        <v>116</v>
      </c>
      <c r="I112" s="49"/>
      <c r="J112" s="49" t="s">
        <v>117</v>
      </c>
      <c r="K112" s="50">
        <v>43753.581944444442</v>
      </c>
      <c r="L112" s="50"/>
      <c r="M112" s="49" t="s">
        <v>436</v>
      </c>
      <c r="N112" s="49" t="s">
        <v>11262</v>
      </c>
      <c r="O112" s="49" t="s">
        <v>344</v>
      </c>
      <c r="P112" s="49" t="s">
        <v>103</v>
      </c>
      <c r="Q112" s="49" t="s">
        <v>749</v>
      </c>
    </row>
    <row r="113" spans="1:17" ht="23.1" customHeight="1">
      <c r="A113" s="49" t="s">
        <v>11263</v>
      </c>
      <c r="B113" s="49" t="s">
        <v>9</v>
      </c>
      <c r="C113" s="49" t="s">
        <v>214</v>
      </c>
      <c r="D113" s="49" t="s">
        <v>10</v>
      </c>
      <c r="E113" s="49" t="s">
        <v>81</v>
      </c>
      <c r="F113" s="49" t="s">
        <v>11264</v>
      </c>
      <c r="G113" s="49" t="s">
        <v>139</v>
      </c>
      <c r="H113" s="49" t="s">
        <v>676</v>
      </c>
      <c r="I113" s="49"/>
      <c r="J113" s="49" t="s">
        <v>16</v>
      </c>
      <c r="K113" s="50">
        <v>43753.597222222219</v>
      </c>
      <c r="L113" s="50"/>
      <c r="M113" s="49" t="s">
        <v>379</v>
      </c>
      <c r="N113" s="49" t="s">
        <v>342</v>
      </c>
      <c r="O113" s="49" t="s">
        <v>351</v>
      </c>
      <c r="P113" s="49" t="s">
        <v>103</v>
      </c>
      <c r="Q113" s="49" t="s">
        <v>11265</v>
      </c>
    </row>
    <row r="114" spans="1:17" ht="23.1" customHeight="1">
      <c r="A114" s="49" t="s">
        <v>11266</v>
      </c>
      <c r="B114" s="49" t="s">
        <v>106</v>
      </c>
      <c r="C114" s="49" t="s">
        <v>214</v>
      </c>
      <c r="D114" s="49" t="s">
        <v>10</v>
      </c>
      <c r="E114" s="49" t="s">
        <v>89</v>
      </c>
      <c r="F114" s="49" t="s">
        <v>11267</v>
      </c>
      <c r="G114" s="49" t="s">
        <v>18</v>
      </c>
      <c r="H114" s="49" t="s">
        <v>116</v>
      </c>
      <c r="I114" s="49"/>
      <c r="J114" s="49" t="s">
        <v>117</v>
      </c>
      <c r="K114" s="50">
        <v>43753.676388888889</v>
      </c>
      <c r="L114" s="50"/>
      <c r="M114" s="49" t="s">
        <v>436</v>
      </c>
      <c r="N114" s="49" t="s">
        <v>342</v>
      </c>
      <c r="O114" s="49" t="s">
        <v>344</v>
      </c>
      <c r="P114" s="49" t="s">
        <v>103</v>
      </c>
      <c r="Q114" s="49" t="s">
        <v>11268</v>
      </c>
    </row>
    <row r="115" spans="1:17" ht="23.1" customHeight="1">
      <c r="A115" s="49" t="s">
        <v>11269</v>
      </c>
      <c r="B115" s="49" t="s">
        <v>106</v>
      </c>
      <c r="C115" s="49" t="s">
        <v>214</v>
      </c>
      <c r="D115" s="49" t="s">
        <v>10</v>
      </c>
      <c r="E115" s="49" t="s">
        <v>76</v>
      </c>
      <c r="F115" s="49" t="s">
        <v>11270</v>
      </c>
      <c r="G115" s="49" t="s">
        <v>12</v>
      </c>
      <c r="H115" s="49" t="s">
        <v>1018</v>
      </c>
      <c r="I115" s="49"/>
      <c r="J115" s="49" t="s">
        <v>224</v>
      </c>
      <c r="K115" s="50">
        <v>43753.684027777781</v>
      </c>
      <c r="L115" s="50"/>
      <c r="M115" s="49" t="s">
        <v>531</v>
      </c>
      <c r="N115" s="49" t="s">
        <v>355</v>
      </c>
      <c r="O115" s="49" t="s">
        <v>718</v>
      </c>
      <c r="P115" s="49" t="s">
        <v>103</v>
      </c>
      <c r="Q115" s="49" t="s">
        <v>749</v>
      </c>
    </row>
    <row r="116" spans="1:17" ht="23.1" customHeight="1">
      <c r="A116" s="49" t="s">
        <v>11271</v>
      </c>
      <c r="B116" s="49" t="s">
        <v>106</v>
      </c>
      <c r="C116" s="49" t="s">
        <v>214</v>
      </c>
      <c r="D116" s="49" t="s">
        <v>10</v>
      </c>
      <c r="E116" s="49" t="s">
        <v>11272</v>
      </c>
      <c r="F116" s="49" t="s">
        <v>11273</v>
      </c>
      <c r="G116" s="49" t="s">
        <v>12</v>
      </c>
      <c r="H116" s="49" t="s">
        <v>157</v>
      </c>
      <c r="I116" s="49"/>
      <c r="J116" s="49" t="s">
        <v>87</v>
      </c>
      <c r="K116" s="50">
        <v>43753.716666666667</v>
      </c>
      <c r="L116" s="50"/>
      <c r="M116" s="49" t="s">
        <v>11274</v>
      </c>
      <c r="N116" s="49" t="s">
        <v>342</v>
      </c>
      <c r="O116" s="49" t="s">
        <v>349</v>
      </c>
      <c r="P116" s="49" t="s">
        <v>11275</v>
      </c>
      <c r="Q116" s="49" t="s">
        <v>11276</v>
      </c>
    </row>
    <row r="117" spans="1:17" ht="23.1" customHeight="1">
      <c r="A117" s="49" t="s">
        <v>11277</v>
      </c>
      <c r="B117" s="49" t="s">
        <v>106</v>
      </c>
      <c r="C117" s="49" t="s">
        <v>214</v>
      </c>
      <c r="D117" s="49" t="s">
        <v>10</v>
      </c>
      <c r="E117" s="49" t="s">
        <v>76</v>
      </c>
      <c r="F117" s="49" t="s">
        <v>11278</v>
      </c>
      <c r="G117" s="49" t="s">
        <v>12</v>
      </c>
      <c r="H117" s="49" t="s">
        <v>8149</v>
      </c>
      <c r="I117" s="49"/>
      <c r="J117" s="49" t="s">
        <v>53</v>
      </c>
      <c r="K117" s="50">
        <v>43753.76458333333</v>
      </c>
      <c r="L117" s="50"/>
      <c r="M117" s="49" t="s">
        <v>531</v>
      </c>
      <c r="N117" s="49" t="s">
        <v>342</v>
      </c>
      <c r="O117" s="49" t="s">
        <v>348</v>
      </c>
      <c r="P117" s="49" t="s">
        <v>10030</v>
      </c>
      <c r="Q117" s="49" t="s">
        <v>11065</v>
      </c>
    </row>
    <row r="118" spans="1:17" ht="23.1" customHeight="1">
      <c r="A118" s="49" t="s">
        <v>11279</v>
      </c>
      <c r="B118" s="49" t="s">
        <v>15</v>
      </c>
      <c r="C118" s="49" t="s">
        <v>214</v>
      </c>
      <c r="D118" s="49" t="s">
        <v>10</v>
      </c>
      <c r="E118" s="49" t="s">
        <v>223</v>
      </c>
      <c r="F118" s="49" t="s">
        <v>11280</v>
      </c>
      <c r="G118" s="49" t="s">
        <v>12</v>
      </c>
      <c r="H118" s="49" t="s">
        <v>1018</v>
      </c>
      <c r="I118" s="49"/>
      <c r="J118" s="49" t="s">
        <v>42</v>
      </c>
      <c r="K118" s="50">
        <v>43763.409722222219</v>
      </c>
      <c r="L118" s="50"/>
      <c r="M118" s="49" t="s">
        <v>431</v>
      </c>
      <c r="N118" s="49" t="s">
        <v>342</v>
      </c>
      <c r="O118" s="49" t="s">
        <v>349</v>
      </c>
      <c r="P118" s="49" t="s">
        <v>11281</v>
      </c>
      <c r="Q118" s="49" t="s">
        <v>749</v>
      </c>
    </row>
    <row r="119" spans="1:17" ht="23.1" customHeight="1">
      <c r="A119" s="49" t="s">
        <v>11282</v>
      </c>
      <c r="B119" s="49" t="s">
        <v>106</v>
      </c>
      <c r="C119" s="49" t="s">
        <v>214</v>
      </c>
      <c r="D119" s="49" t="s">
        <v>10</v>
      </c>
      <c r="E119" s="49" t="s">
        <v>73</v>
      </c>
      <c r="F119" s="49" t="s">
        <v>11283</v>
      </c>
      <c r="G119" s="49" t="s">
        <v>12</v>
      </c>
      <c r="H119" s="49" t="s">
        <v>876</v>
      </c>
      <c r="I119" s="49"/>
      <c r="J119" s="49" t="s">
        <v>30</v>
      </c>
      <c r="K119" s="50">
        <v>43763.422222222223</v>
      </c>
      <c r="L119" s="50"/>
      <c r="M119" s="49" t="s">
        <v>448</v>
      </c>
      <c r="N119" s="49" t="s">
        <v>342</v>
      </c>
      <c r="O119" s="49" t="s">
        <v>348</v>
      </c>
      <c r="P119" s="49" t="s">
        <v>11284</v>
      </c>
      <c r="Q119" s="49" t="s">
        <v>11285</v>
      </c>
    </row>
    <row r="120" spans="1:17" ht="23.1" customHeight="1">
      <c r="A120" s="49" t="s">
        <v>11286</v>
      </c>
      <c r="B120" s="49" t="s">
        <v>15</v>
      </c>
      <c r="C120" s="49" t="s">
        <v>214</v>
      </c>
      <c r="D120" s="49" t="s">
        <v>10</v>
      </c>
      <c r="E120" s="49" t="s">
        <v>6873</v>
      </c>
      <c r="F120" s="49" t="s">
        <v>11287</v>
      </c>
      <c r="G120" s="49" t="s">
        <v>12</v>
      </c>
      <c r="H120" s="49" t="s">
        <v>876</v>
      </c>
      <c r="I120" s="49"/>
      <c r="J120" s="49" t="s">
        <v>63</v>
      </c>
      <c r="K120" s="50">
        <v>43763.429166666669</v>
      </c>
      <c r="L120" s="50"/>
      <c r="M120" s="49" t="s">
        <v>6875</v>
      </c>
      <c r="N120" s="49" t="s">
        <v>11288</v>
      </c>
      <c r="O120" s="49" t="s">
        <v>11289</v>
      </c>
      <c r="P120" s="49" t="s">
        <v>103</v>
      </c>
      <c r="Q120" s="49" t="s">
        <v>749</v>
      </c>
    </row>
    <row r="121" spans="1:17" ht="23.1" customHeight="1">
      <c r="A121" s="49" t="s">
        <v>11290</v>
      </c>
      <c r="B121" s="49" t="s">
        <v>106</v>
      </c>
      <c r="C121" s="49" t="s">
        <v>214</v>
      </c>
      <c r="D121" s="49" t="s">
        <v>10</v>
      </c>
      <c r="E121" s="49" t="s">
        <v>50</v>
      </c>
      <c r="F121" s="49" t="s">
        <v>11291</v>
      </c>
      <c r="G121" s="49" t="s">
        <v>22</v>
      </c>
      <c r="H121" s="49" t="s">
        <v>50</v>
      </c>
      <c r="I121" s="49"/>
      <c r="J121" s="49" t="s">
        <v>24</v>
      </c>
      <c r="K121" s="50">
        <v>43763.4375</v>
      </c>
      <c r="L121" s="50"/>
      <c r="M121" s="49" t="s">
        <v>416</v>
      </c>
      <c r="N121" s="49" t="s">
        <v>342</v>
      </c>
      <c r="O121" s="49" t="s">
        <v>343</v>
      </c>
      <c r="P121" s="49" t="s">
        <v>103</v>
      </c>
      <c r="Q121" s="49" t="s">
        <v>11292</v>
      </c>
    </row>
    <row r="122" spans="1:17" ht="23.1" customHeight="1">
      <c r="A122" s="49" t="s">
        <v>11293</v>
      </c>
      <c r="B122" s="49" t="s">
        <v>9</v>
      </c>
      <c r="C122" s="49" t="s">
        <v>214</v>
      </c>
      <c r="D122" s="49" t="s">
        <v>10</v>
      </c>
      <c r="E122" s="49" t="s">
        <v>4650</v>
      </c>
      <c r="F122" s="49" t="s">
        <v>11294</v>
      </c>
      <c r="G122" s="49" t="s">
        <v>12</v>
      </c>
      <c r="H122" s="49" t="s">
        <v>876</v>
      </c>
      <c r="I122" s="49"/>
      <c r="J122" s="49" t="s">
        <v>30</v>
      </c>
      <c r="K122" s="50">
        <v>43763.477777777778</v>
      </c>
      <c r="L122" s="50"/>
      <c r="M122" s="49" t="s">
        <v>545</v>
      </c>
      <c r="N122" s="49" t="s">
        <v>342</v>
      </c>
      <c r="O122" s="49" t="s">
        <v>348</v>
      </c>
      <c r="P122" s="49" t="s">
        <v>11295</v>
      </c>
      <c r="Q122" s="49" t="s">
        <v>11296</v>
      </c>
    </row>
    <row r="123" spans="1:17" ht="23.1" customHeight="1">
      <c r="A123" s="49" t="s">
        <v>11297</v>
      </c>
      <c r="B123" s="49" t="s">
        <v>15</v>
      </c>
      <c r="C123" s="49" t="s">
        <v>214</v>
      </c>
      <c r="D123" s="49" t="s">
        <v>10</v>
      </c>
      <c r="E123" s="49" t="s">
        <v>10908</v>
      </c>
      <c r="F123" s="49" t="s">
        <v>11298</v>
      </c>
      <c r="G123" s="49" t="s">
        <v>12</v>
      </c>
      <c r="H123" s="49" t="s">
        <v>178</v>
      </c>
      <c r="I123" s="49"/>
      <c r="J123" s="49" t="s">
        <v>180</v>
      </c>
      <c r="K123" s="50">
        <v>43763.487500000003</v>
      </c>
      <c r="L123" s="50"/>
      <c r="M123" s="49" t="s">
        <v>10910</v>
      </c>
      <c r="N123" s="49" t="s">
        <v>342</v>
      </c>
      <c r="O123" s="49" t="s">
        <v>349</v>
      </c>
      <c r="P123" s="49" t="s">
        <v>11299</v>
      </c>
      <c r="Q123" s="49" t="s">
        <v>11300</v>
      </c>
    </row>
    <row r="124" spans="1:17" ht="23.1" customHeight="1">
      <c r="A124" s="49" t="s">
        <v>11301</v>
      </c>
      <c r="B124" s="49" t="s">
        <v>106</v>
      </c>
      <c r="C124" s="49" t="s">
        <v>214</v>
      </c>
      <c r="D124" s="49" t="s">
        <v>10</v>
      </c>
      <c r="E124" s="49" t="s">
        <v>336</v>
      </c>
      <c r="F124" s="49" t="s">
        <v>11302</v>
      </c>
      <c r="G124" s="49" t="s">
        <v>12</v>
      </c>
      <c r="H124" s="49" t="s">
        <v>62</v>
      </c>
      <c r="I124" s="49"/>
      <c r="J124" s="49" t="s">
        <v>84</v>
      </c>
      <c r="K124" s="50">
        <v>43763.495138888888</v>
      </c>
      <c r="L124" s="50"/>
      <c r="M124" s="49" t="s">
        <v>9489</v>
      </c>
      <c r="N124" s="49" t="s">
        <v>342</v>
      </c>
      <c r="O124" s="49" t="s">
        <v>346</v>
      </c>
      <c r="P124" s="49" t="s">
        <v>11303</v>
      </c>
      <c r="Q124" s="49" t="s">
        <v>11303</v>
      </c>
    </row>
    <row r="125" spans="1:17" ht="23.1" customHeight="1">
      <c r="A125" s="49" t="s">
        <v>11304</v>
      </c>
      <c r="B125" s="49" t="s">
        <v>15</v>
      </c>
      <c r="C125" s="49" t="s">
        <v>214</v>
      </c>
      <c r="D125" s="49" t="s">
        <v>10</v>
      </c>
      <c r="E125" s="49" t="s">
        <v>9007</v>
      </c>
      <c r="F125" s="49" t="s">
        <v>11305</v>
      </c>
      <c r="G125" s="49" t="s">
        <v>12</v>
      </c>
      <c r="H125" s="49" t="s">
        <v>178</v>
      </c>
      <c r="I125" s="49"/>
      <c r="J125" s="49" t="s">
        <v>180</v>
      </c>
      <c r="K125" s="50">
        <v>43763.598611111112</v>
      </c>
      <c r="L125" s="50"/>
      <c r="M125" s="49" t="s">
        <v>9009</v>
      </c>
      <c r="N125" s="49" t="s">
        <v>342</v>
      </c>
      <c r="O125" s="49" t="s">
        <v>346</v>
      </c>
      <c r="P125" s="49" t="s">
        <v>11306</v>
      </c>
      <c r="Q125" s="49" t="s">
        <v>11306</v>
      </c>
    </row>
    <row r="126" spans="1:17" ht="23.1" customHeight="1">
      <c r="A126" s="49" t="s">
        <v>11307</v>
      </c>
      <c r="B126" s="49" t="s">
        <v>15</v>
      </c>
      <c r="C126" s="49" t="s">
        <v>214</v>
      </c>
      <c r="D126" s="49" t="s">
        <v>10</v>
      </c>
      <c r="E126" s="49" t="s">
        <v>7551</v>
      </c>
      <c r="F126" s="49" t="s">
        <v>11308</v>
      </c>
      <c r="G126" s="49" t="s">
        <v>18</v>
      </c>
      <c r="H126" s="49" t="s">
        <v>11249</v>
      </c>
      <c r="I126" s="49"/>
      <c r="J126" s="49" t="s">
        <v>19</v>
      </c>
      <c r="K126" s="50">
        <v>43763.614583333336</v>
      </c>
      <c r="L126" s="50"/>
      <c r="M126" s="49" t="s">
        <v>7553</v>
      </c>
      <c r="N126" s="49" t="s">
        <v>11309</v>
      </c>
      <c r="O126" s="49" t="s">
        <v>11310</v>
      </c>
      <c r="P126" s="49" t="s">
        <v>103</v>
      </c>
      <c r="Q126" s="49" t="s">
        <v>749</v>
      </c>
    </row>
    <row r="127" spans="1:17" ht="23.1" customHeight="1">
      <c r="A127" s="49" t="s">
        <v>11311</v>
      </c>
      <c r="B127" s="49" t="s">
        <v>15</v>
      </c>
      <c r="C127" s="49" t="s">
        <v>214</v>
      </c>
      <c r="D127" s="49" t="s">
        <v>10</v>
      </c>
      <c r="E127" s="49" t="s">
        <v>223</v>
      </c>
      <c r="F127" s="49" t="s">
        <v>11312</v>
      </c>
      <c r="G127" s="49" t="s">
        <v>12</v>
      </c>
      <c r="H127" s="49" t="s">
        <v>876</v>
      </c>
      <c r="I127" s="49"/>
      <c r="J127" s="49" t="s">
        <v>30</v>
      </c>
      <c r="K127" s="50">
        <v>43763.645833333336</v>
      </c>
      <c r="L127" s="50"/>
      <c r="M127" s="49" t="s">
        <v>431</v>
      </c>
      <c r="N127" s="49" t="s">
        <v>11309</v>
      </c>
      <c r="O127" s="49" t="s">
        <v>11310</v>
      </c>
      <c r="P127" s="49" t="s">
        <v>103</v>
      </c>
      <c r="Q127" s="49" t="s">
        <v>749</v>
      </c>
    </row>
    <row r="128" spans="1:17" ht="23.1" customHeight="1">
      <c r="A128" s="49" t="s">
        <v>11313</v>
      </c>
      <c r="B128" s="49" t="s">
        <v>305</v>
      </c>
      <c r="C128" s="49" t="s">
        <v>214</v>
      </c>
      <c r="D128" s="49" t="s">
        <v>10</v>
      </c>
      <c r="E128" s="49" t="s">
        <v>173</v>
      </c>
      <c r="F128" s="49" t="s">
        <v>11314</v>
      </c>
      <c r="G128" s="49" t="s">
        <v>22</v>
      </c>
      <c r="H128" s="49" t="s">
        <v>50</v>
      </c>
      <c r="I128" s="49"/>
      <c r="J128" s="49" t="s">
        <v>24</v>
      </c>
      <c r="K128" s="50">
        <v>43763.719444444447</v>
      </c>
      <c r="L128" s="50"/>
      <c r="M128" s="49" t="s">
        <v>375</v>
      </c>
      <c r="N128" s="49" t="s">
        <v>11309</v>
      </c>
      <c r="O128" s="49" t="s">
        <v>11310</v>
      </c>
      <c r="P128" s="49" t="s">
        <v>103</v>
      </c>
      <c r="Q128" s="49" t="s">
        <v>749</v>
      </c>
    </row>
    <row r="129" spans="1:17" ht="23.1" customHeight="1">
      <c r="A129" s="49" t="s">
        <v>11315</v>
      </c>
      <c r="B129" s="49" t="s">
        <v>15</v>
      </c>
      <c r="C129" s="49" t="s">
        <v>214</v>
      </c>
      <c r="D129" s="49" t="s">
        <v>10</v>
      </c>
      <c r="E129" s="49" t="s">
        <v>894</v>
      </c>
      <c r="F129" s="49" t="s">
        <v>11316</v>
      </c>
      <c r="G129" s="49" t="s">
        <v>18</v>
      </c>
      <c r="H129" s="49" t="s">
        <v>11249</v>
      </c>
      <c r="I129" s="49"/>
      <c r="J129" s="49" t="s">
        <v>19</v>
      </c>
      <c r="K129" s="50">
        <v>43763.756944444445</v>
      </c>
      <c r="L129" s="50"/>
      <c r="M129" s="49" t="s">
        <v>896</v>
      </c>
      <c r="N129" s="49" t="s">
        <v>11309</v>
      </c>
      <c r="O129" s="49" t="s">
        <v>11310</v>
      </c>
      <c r="P129" s="49" t="s">
        <v>103</v>
      </c>
      <c r="Q129" s="49" t="s">
        <v>749</v>
      </c>
    </row>
    <row r="130" spans="1:17" ht="23.1" customHeight="1">
      <c r="A130" s="49" t="s">
        <v>11317</v>
      </c>
      <c r="B130" s="49" t="s">
        <v>15</v>
      </c>
      <c r="C130" s="49" t="s">
        <v>214</v>
      </c>
      <c r="D130" s="49" t="s">
        <v>10</v>
      </c>
      <c r="E130" s="49" t="s">
        <v>2110</v>
      </c>
      <c r="F130" s="49" t="s">
        <v>11318</v>
      </c>
      <c r="G130" s="49" t="s">
        <v>12</v>
      </c>
      <c r="H130" s="49" t="s">
        <v>2042</v>
      </c>
      <c r="I130" s="49"/>
      <c r="J130" s="49" t="s">
        <v>56</v>
      </c>
      <c r="K130" s="50">
        <v>43768.4</v>
      </c>
      <c r="L130" s="50"/>
      <c r="M130" s="49" t="s">
        <v>484</v>
      </c>
      <c r="N130" s="49" t="s">
        <v>11309</v>
      </c>
      <c r="O130" s="49" t="s">
        <v>344</v>
      </c>
      <c r="P130" s="49" t="s">
        <v>103</v>
      </c>
      <c r="Q130" s="49" t="s">
        <v>759</v>
      </c>
    </row>
    <row r="131" spans="1:17" ht="23.1" customHeight="1">
      <c r="A131" s="49" t="s">
        <v>11319</v>
      </c>
      <c r="B131" s="49" t="s">
        <v>305</v>
      </c>
      <c r="C131" s="49" t="s">
        <v>214</v>
      </c>
      <c r="D131" s="49" t="s">
        <v>10</v>
      </c>
      <c r="E131" s="49" t="s">
        <v>168</v>
      </c>
      <c r="F131" s="49" t="s">
        <v>11320</v>
      </c>
      <c r="G131" s="49" t="s">
        <v>18</v>
      </c>
      <c r="H131" s="49" t="s">
        <v>6368</v>
      </c>
      <c r="I131" s="49"/>
      <c r="J131" s="49" t="s">
        <v>19</v>
      </c>
      <c r="K131" s="50">
        <v>43768.613888888889</v>
      </c>
      <c r="L131" s="50"/>
      <c r="M131" s="49" t="s">
        <v>540</v>
      </c>
      <c r="N131" s="49" t="s">
        <v>11309</v>
      </c>
      <c r="O131" s="49" t="s">
        <v>11310</v>
      </c>
      <c r="P131" s="49" t="s">
        <v>103</v>
      </c>
      <c r="Q131" s="49" t="s">
        <v>749</v>
      </c>
    </row>
    <row r="132" spans="1:17" ht="23.1" customHeight="1">
      <c r="A132" s="49" t="s">
        <v>11321</v>
      </c>
      <c r="B132" s="49" t="s">
        <v>15</v>
      </c>
      <c r="C132" s="49" t="s">
        <v>214</v>
      </c>
      <c r="D132" s="49" t="s">
        <v>10</v>
      </c>
      <c r="E132" s="49" t="s">
        <v>11322</v>
      </c>
      <c r="F132" s="49" t="s">
        <v>11323</v>
      </c>
      <c r="G132" s="49" t="s">
        <v>12</v>
      </c>
      <c r="H132" s="49" t="s">
        <v>876</v>
      </c>
      <c r="I132" s="49"/>
      <c r="J132" s="49" t="s">
        <v>30</v>
      </c>
      <c r="K132" s="50">
        <v>43768.637499999997</v>
      </c>
      <c r="L132" s="50"/>
      <c r="M132" s="49" t="s">
        <v>11324</v>
      </c>
      <c r="N132" s="49" t="s">
        <v>10972</v>
      </c>
      <c r="O132" s="49" t="s">
        <v>10973</v>
      </c>
      <c r="P132" s="49" t="s">
        <v>103</v>
      </c>
      <c r="Q132" s="49" t="s">
        <v>749</v>
      </c>
    </row>
    <row r="133" spans="1:17" ht="23.1" customHeight="1">
      <c r="A133" s="49" t="s">
        <v>11325</v>
      </c>
      <c r="B133" s="49" t="s">
        <v>305</v>
      </c>
      <c r="C133" s="49" t="s">
        <v>214</v>
      </c>
      <c r="D133" s="49" t="s">
        <v>10</v>
      </c>
      <c r="E133" s="49" t="s">
        <v>36</v>
      </c>
      <c r="F133" s="49" t="s">
        <v>11326</v>
      </c>
      <c r="G133" s="49" t="s">
        <v>22</v>
      </c>
      <c r="H133" s="49" t="s">
        <v>36</v>
      </c>
      <c r="I133" s="49"/>
      <c r="J133" s="49" t="s">
        <v>24</v>
      </c>
      <c r="K133" s="50">
        <v>43768.656944444447</v>
      </c>
      <c r="L133" s="50"/>
      <c r="M133" s="49" t="s">
        <v>5042</v>
      </c>
      <c r="N133" s="49" t="s">
        <v>10972</v>
      </c>
      <c r="O133" s="49" t="s">
        <v>10973</v>
      </c>
      <c r="P133" s="49" t="s">
        <v>103</v>
      </c>
      <c r="Q133" s="49" t="s">
        <v>759</v>
      </c>
    </row>
    <row r="134" spans="1:17" ht="23.1" customHeight="1">
      <c r="A134" s="49" t="s">
        <v>11327</v>
      </c>
      <c r="B134" s="49" t="s">
        <v>9</v>
      </c>
      <c r="C134" s="49" t="s">
        <v>214</v>
      </c>
      <c r="D134" s="49" t="s">
        <v>10</v>
      </c>
      <c r="E134" s="49" t="s">
        <v>76</v>
      </c>
      <c r="F134" s="49" t="s">
        <v>11328</v>
      </c>
      <c r="G134" s="49" t="s">
        <v>12</v>
      </c>
      <c r="H134" s="49" t="s">
        <v>1018</v>
      </c>
      <c r="I134" s="49"/>
      <c r="J134" s="49" t="s">
        <v>224</v>
      </c>
      <c r="K134" s="50">
        <v>43768.665277777778</v>
      </c>
      <c r="L134" s="50"/>
      <c r="M134" s="49" t="s">
        <v>531</v>
      </c>
      <c r="N134" s="49" t="s">
        <v>355</v>
      </c>
      <c r="O134" s="49" t="s">
        <v>718</v>
      </c>
      <c r="P134" s="49" t="s">
        <v>103</v>
      </c>
      <c r="Q134" s="49" t="s">
        <v>749</v>
      </c>
    </row>
    <row r="135" spans="1:17" ht="23.1" customHeight="1">
      <c r="A135" s="49" t="s">
        <v>11329</v>
      </c>
      <c r="B135" s="49" t="s">
        <v>15</v>
      </c>
      <c r="C135" s="49" t="s">
        <v>214</v>
      </c>
      <c r="D135" s="49" t="s">
        <v>10</v>
      </c>
      <c r="E135" s="49" t="s">
        <v>336</v>
      </c>
      <c r="F135" s="49" t="s">
        <v>11330</v>
      </c>
      <c r="G135" s="49" t="s">
        <v>12</v>
      </c>
      <c r="H135" s="49" t="s">
        <v>1018</v>
      </c>
      <c r="I135" s="49"/>
      <c r="J135" s="49" t="s">
        <v>42</v>
      </c>
      <c r="K135" s="50">
        <v>43768.74722222222</v>
      </c>
      <c r="L135" s="50"/>
      <c r="M135" s="49" t="s">
        <v>9489</v>
      </c>
      <c r="N135" s="49" t="s">
        <v>342</v>
      </c>
      <c r="O135" s="49" t="s">
        <v>349</v>
      </c>
      <c r="P135" s="49" t="s">
        <v>11331</v>
      </c>
      <c r="Q135" s="49" t="s">
        <v>749</v>
      </c>
    </row>
    <row r="136" spans="1:17" ht="23.1" customHeight="1">
      <c r="A136" s="49" t="s">
        <v>11332</v>
      </c>
      <c r="B136" s="49" t="s">
        <v>15</v>
      </c>
      <c r="C136" s="49" t="s">
        <v>214</v>
      </c>
      <c r="D136" s="49" t="s">
        <v>10</v>
      </c>
      <c r="E136" s="49" t="s">
        <v>11333</v>
      </c>
      <c r="F136" s="49" t="s">
        <v>11334</v>
      </c>
      <c r="G136" s="49" t="s">
        <v>12</v>
      </c>
      <c r="H136" s="49" t="s">
        <v>205</v>
      </c>
      <c r="I136" s="49"/>
      <c r="J136" s="49" t="s">
        <v>16</v>
      </c>
      <c r="K136" s="50">
        <v>43768.756944444445</v>
      </c>
      <c r="L136" s="50"/>
      <c r="M136" s="49" t="s">
        <v>11335</v>
      </c>
      <c r="N136" s="49" t="s">
        <v>342</v>
      </c>
      <c r="O136" s="49" t="s">
        <v>344</v>
      </c>
      <c r="P136" s="49" t="s">
        <v>103</v>
      </c>
      <c r="Q136" s="49" t="s">
        <v>749</v>
      </c>
    </row>
    <row r="137" spans="1:17" ht="23.1" customHeight="1">
      <c r="A137" s="49" t="s">
        <v>11336</v>
      </c>
      <c r="B137" s="49" t="s">
        <v>9</v>
      </c>
      <c r="C137" s="49" t="s">
        <v>214</v>
      </c>
      <c r="D137" s="49" t="s">
        <v>10</v>
      </c>
      <c r="E137" s="49" t="s">
        <v>150</v>
      </c>
      <c r="F137" s="49" t="s">
        <v>11337</v>
      </c>
      <c r="G137" s="49" t="s">
        <v>102</v>
      </c>
      <c r="H137" s="49" t="s">
        <v>52</v>
      </c>
      <c r="I137" s="49"/>
      <c r="J137" s="49" t="s">
        <v>206</v>
      </c>
      <c r="K137" s="50">
        <v>43768.758333333331</v>
      </c>
      <c r="L137" s="50"/>
      <c r="M137" s="49" t="s">
        <v>403</v>
      </c>
      <c r="N137" s="49" t="s">
        <v>356</v>
      </c>
      <c r="O137" s="49" t="s">
        <v>344</v>
      </c>
      <c r="P137" s="49" t="s">
        <v>103</v>
      </c>
      <c r="Q137" s="49" t="s">
        <v>11338</v>
      </c>
    </row>
    <row r="138" spans="1:17" ht="23.1" customHeight="1">
      <c r="A138" s="49" t="s">
        <v>11339</v>
      </c>
      <c r="B138" s="49" t="s">
        <v>9</v>
      </c>
      <c r="C138" s="49" t="s">
        <v>214</v>
      </c>
      <c r="D138" s="49" t="s">
        <v>10</v>
      </c>
      <c r="E138" s="49" t="s">
        <v>149</v>
      </c>
      <c r="F138" s="49" t="s">
        <v>11340</v>
      </c>
      <c r="G138" s="49" t="s">
        <v>12</v>
      </c>
      <c r="H138" s="49" t="s">
        <v>205</v>
      </c>
      <c r="I138" s="49"/>
      <c r="J138" s="49" t="s">
        <v>16</v>
      </c>
      <c r="K138" s="50">
        <v>43768.790972222225</v>
      </c>
      <c r="L138" s="50"/>
      <c r="M138" s="49" t="s">
        <v>658</v>
      </c>
      <c r="N138" s="49" t="s">
        <v>342</v>
      </c>
      <c r="O138" s="49" t="s">
        <v>740</v>
      </c>
      <c r="P138" s="49" t="s">
        <v>11341</v>
      </c>
      <c r="Q138" s="49" t="s">
        <v>11342</v>
      </c>
    </row>
    <row r="139" spans="1:17" ht="23.1" customHeight="1">
      <c r="A139" s="49" t="s">
        <v>11343</v>
      </c>
      <c r="B139" s="49" t="s">
        <v>15</v>
      </c>
      <c r="C139" s="49" t="s">
        <v>214</v>
      </c>
      <c r="D139" s="49" t="s">
        <v>10</v>
      </c>
      <c r="E139" s="49" t="s">
        <v>76</v>
      </c>
      <c r="F139" s="49" t="s">
        <v>11344</v>
      </c>
      <c r="G139" s="49" t="s">
        <v>12</v>
      </c>
      <c r="H139" s="49" t="s">
        <v>1018</v>
      </c>
      <c r="I139" s="49"/>
      <c r="J139" s="49" t="s">
        <v>224</v>
      </c>
      <c r="K139" s="50">
        <v>43769.386111111111</v>
      </c>
      <c r="L139" s="50"/>
      <c r="M139" s="49" t="s">
        <v>531</v>
      </c>
      <c r="N139" s="49" t="s">
        <v>342</v>
      </c>
      <c r="O139" s="49" t="s">
        <v>349</v>
      </c>
      <c r="P139" s="49" t="s">
        <v>103</v>
      </c>
      <c r="Q139" s="49" t="s">
        <v>749</v>
      </c>
    </row>
    <row r="140" spans="1:17" ht="23.1" customHeight="1">
      <c r="A140" s="49" t="s">
        <v>11345</v>
      </c>
      <c r="B140" s="49" t="s">
        <v>9</v>
      </c>
      <c r="C140" s="49" t="s">
        <v>214</v>
      </c>
      <c r="D140" s="49" t="s">
        <v>10</v>
      </c>
      <c r="E140" s="49" t="s">
        <v>179</v>
      </c>
      <c r="F140" s="49" t="s">
        <v>11346</v>
      </c>
      <c r="G140" s="49" t="s">
        <v>12</v>
      </c>
      <c r="H140" s="49" t="s">
        <v>179</v>
      </c>
      <c r="I140" s="49"/>
      <c r="J140" s="49" t="s">
        <v>58</v>
      </c>
      <c r="K140" s="50">
        <v>43769.45</v>
      </c>
      <c r="L140" s="50"/>
      <c r="M140" s="49" t="s">
        <v>383</v>
      </c>
      <c r="N140" s="49" t="s">
        <v>342</v>
      </c>
      <c r="O140" s="49" t="s">
        <v>740</v>
      </c>
      <c r="P140" s="49" t="s">
        <v>11347</v>
      </c>
      <c r="Q140" s="49" t="s">
        <v>11348</v>
      </c>
    </row>
    <row r="141" spans="1:17" ht="23.1" customHeight="1">
      <c r="A141" s="49" t="s">
        <v>11349</v>
      </c>
      <c r="B141" s="49" t="s">
        <v>305</v>
      </c>
      <c r="C141" s="49" t="s">
        <v>214</v>
      </c>
      <c r="D141" s="49" t="s">
        <v>10</v>
      </c>
      <c r="E141" s="49" t="s">
        <v>2392</v>
      </c>
      <c r="F141" s="49" t="s">
        <v>11350</v>
      </c>
      <c r="G141" s="49" t="s">
        <v>18</v>
      </c>
      <c r="H141" s="49" t="s">
        <v>9825</v>
      </c>
      <c r="I141" s="49"/>
      <c r="J141" s="49" t="s">
        <v>24</v>
      </c>
      <c r="K141" s="50">
        <v>43769.466666666667</v>
      </c>
      <c r="L141" s="50"/>
      <c r="M141" s="49" t="s">
        <v>2390</v>
      </c>
      <c r="N141" s="49" t="s">
        <v>10972</v>
      </c>
      <c r="O141" s="49" t="s">
        <v>10973</v>
      </c>
      <c r="P141" s="49" t="s">
        <v>103</v>
      </c>
      <c r="Q141" s="49" t="s">
        <v>749</v>
      </c>
    </row>
    <row r="142" spans="1:17" ht="23.1" customHeight="1">
      <c r="A142" s="49" t="s">
        <v>11351</v>
      </c>
      <c r="B142" s="49" t="s">
        <v>9</v>
      </c>
      <c r="C142" s="49" t="s">
        <v>214</v>
      </c>
      <c r="D142" s="49" t="s">
        <v>10</v>
      </c>
      <c r="E142" s="49" t="s">
        <v>308</v>
      </c>
      <c r="F142" s="49" t="s">
        <v>11352</v>
      </c>
      <c r="G142" s="49" t="s">
        <v>12</v>
      </c>
      <c r="H142" s="49" t="s">
        <v>205</v>
      </c>
      <c r="I142" s="49"/>
      <c r="J142" s="49" t="s">
        <v>16</v>
      </c>
      <c r="K142" s="50">
        <v>43769.470138888886</v>
      </c>
      <c r="L142" s="50"/>
      <c r="M142" s="49" t="s">
        <v>11353</v>
      </c>
      <c r="N142" s="49" t="s">
        <v>342</v>
      </c>
      <c r="O142" s="49" t="s">
        <v>344</v>
      </c>
      <c r="P142" s="49" t="s">
        <v>11354</v>
      </c>
      <c r="Q142" s="49" t="s">
        <v>11355</v>
      </c>
    </row>
    <row r="143" spans="1:17" ht="23.1" customHeight="1">
      <c r="A143" s="49" t="s">
        <v>11356</v>
      </c>
      <c r="B143" s="49" t="s">
        <v>305</v>
      </c>
      <c r="C143" s="49" t="s">
        <v>214</v>
      </c>
      <c r="D143" s="49" t="s">
        <v>10</v>
      </c>
      <c r="E143" s="49" t="s">
        <v>500</v>
      </c>
      <c r="F143" s="49" t="s">
        <v>11357</v>
      </c>
      <c r="G143" s="49" t="s">
        <v>18</v>
      </c>
      <c r="H143" s="49" t="s">
        <v>238</v>
      </c>
      <c r="I143" s="49"/>
      <c r="J143" s="49" t="s">
        <v>110</v>
      </c>
      <c r="K143" s="50">
        <v>43769.640277777777</v>
      </c>
      <c r="L143" s="50"/>
      <c r="M143" s="49" t="s">
        <v>501</v>
      </c>
      <c r="N143" s="49" t="s">
        <v>11358</v>
      </c>
      <c r="O143" s="49" t="s">
        <v>11359</v>
      </c>
      <c r="P143" s="49" t="s">
        <v>103</v>
      </c>
      <c r="Q143" s="49" t="s">
        <v>749</v>
      </c>
    </row>
    <row r="144" spans="1:17" ht="23.1" customHeight="1">
      <c r="A144" s="49" t="s">
        <v>11360</v>
      </c>
      <c r="B144" s="49" t="s">
        <v>15</v>
      </c>
      <c r="C144" s="49" t="s">
        <v>214</v>
      </c>
      <c r="D144" s="49" t="s">
        <v>10</v>
      </c>
      <c r="E144" s="49" t="s">
        <v>170</v>
      </c>
      <c r="F144" s="49" t="s">
        <v>11361</v>
      </c>
      <c r="G144" s="49" t="s">
        <v>18</v>
      </c>
      <c r="H144" s="49" t="s">
        <v>705</v>
      </c>
      <c r="I144" s="49"/>
      <c r="J144" s="49" t="s">
        <v>40</v>
      </c>
      <c r="K144" s="50">
        <v>43769.650694444441</v>
      </c>
      <c r="L144" s="50"/>
      <c r="M144" s="49" t="s">
        <v>11362</v>
      </c>
      <c r="N144" s="49" t="s">
        <v>342</v>
      </c>
      <c r="O144" s="49" t="s">
        <v>11363</v>
      </c>
      <c r="P144" s="49" t="s">
        <v>103</v>
      </c>
      <c r="Q144" s="49" t="s">
        <v>749</v>
      </c>
    </row>
    <row r="145" spans="1:17" ht="23.1" customHeight="1">
      <c r="A145" s="49" t="s">
        <v>11364</v>
      </c>
      <c r="B145" s="49" t="s">
        <v>9</v>
      </c>
      <c r="C145" s="49" t="s">
        <v>214</v>
      </c>
      <c r="D145" s="49" t="s">
        <v>10</v>
      </c>
      <c r="E145" s="49" t="s">
        <v>8545</v>
      </c>
      <c r="F145" s="49" t="s">
        <v>11365</v>
      </c>
      <c r="G145" s="49" t="s">
        <v>12</v>
      </c>
      <c r="H145" s="49" t="s">
        <v>876</v>
      </c>
      <c r="I145" s="49"/>
      <c r="J145" s="49" t="s">
        <v>30</v>
      </c>
      <c r="K145" s="50">
        <v>43769.662499999999</v>
      </c>
      <c r="L145" s="50"/>
      <c r="M145" s="49" t="s">
        <v>8547</v>
      </c>
      <c r="N145" s="49" t="s">
        <v>342</v>
      </c>
      <c r="O145" s="49" t="s">
        <v>348</v>
      </c>
      <c r="P145" s="49" t="s">
        <v>1671</v>
      </c>
      <c r="Q145" s="49" t="s">
        <v>6355</v>
      </c>
    </row>
    <row r="146" spans="1:17" ht="23.1" customHeight="1">
      <c r="A146" s="49" t="s">
        <v>11366</v>
      </c>
      <c r="B146" s="49" t="s">
        <v>305</v>
      </c>
      <c r="C146" s="49" t="s">
        <v>214</v>
      </c>
      <c r="D146" s="49" t="s">
        <v>10</v>
      </c>
      <c r="E146" s="49" t="s">
        <v>50</v>
      </c>
      <c r="F146" s="49" t="s">
        <v>11367</v>
      </c>
      <c r="G146" s="49" t="s">
        <v>22</v>
      </c>
      <c r="H146" s="49" t="s">
        <v>23</v>
      </c>
      <c r="I146" s="49"/>
      <c r="J146" s="49" t="s">
        <v>24</v>
      </c>
      <c r="K146" s="50">
        <v>43769.67083333333</v>
      </c>
      <c r="L146" s="50"/>
      <c r="M146" s="49" t="s">
        <v>416</v>
      </c>
      <c r="N146" s="49" t="s">
        <v>10916</v>
      </c>
      <c r="O146" s="49" t="s">
        <v>10917</v>
      </c>
      <c r="P146" s="49" t="s">
        <v>103</v>
      </c>
      <c r="Q146" s="49" t="s">
        <v>759</v>
      </c>
    </row>
    <row r="147" spans="1:17" ht="23.1" customHeight="1">
      <c r="A147" s="49" t="s">
        <v>11368</v>
      </c>
      <c r="B147" s="49" t="s">
        <v>15</v>
      </c>
      <c r="C147" s="49" t="s">
        <v>214</v>
      </c>
      <c r="D147" s="49" t="s">
        <v>10</v>
      </c>
      <c r="E147" s="49" t="s">
        <v>225</v>
      </c>
      <c r="F147" s="49" t="s">
        <v>11369</v>
      </c>
      <c r="G147" s="49" t="s">
        <v>22</v>
      </c>
      <c r="H147" s="49" t="s">
        <v>23</v>
      </c>
      <c r="I147" s="49"/>
      <c r="J147" s="49" t="s">
        <v>24</v>
      </c>
      <c r="K147" s="50">
        <v>43769.681250000001</v>
      </c>
      <c r="L147" s="50"/>
      <c r="M147" s="49" t="s">
        <v>700</v>
      </c>
      <c r="N147" s="49" t="s">
        <v>10916</v>
      </c>
      <c r="O147" s="49" t="s">
        <v>10917</v>
      </c>
      <c r="P147" s="49" t="s">
        <v>103</v>
      </c>
      <c r="Q147" s="49" t="s">
        <v>759</v>
      </c>
    </row>
    <row r="148" spans="1:17" ht="23.1" customHeight="1">
      <c r="A148" s="49" t="s">
        <v>11370</v>
      </c>
      <c r="B148" s="49" t="s">
        <v>305</v>
      </c>
      <c r="C148" s="49" t="s">
        <v>214</v>
      </c>
      <c r="D148" s="49" t="s">
        <v>10</v>
      </c>
      <c r="E148" s="49" t="s">
        <v>648</v>
      </c>
      <c r="F148" s="49" t="s">
        <v>11371</v>
      </c>
      <c r="G148" s="49" t="s">
        <v>12</v>
      </c>
      <c r="H148" s="49" t="s">
        <v>178</v>
      </c>
      <c r="I148" s="49"/>
      <c r="J148" s="49" t="s">
        <v>58</v>
      </c>
      <c r="K148" s="50">
        <v>43769.698611111111</v>
      </c>
      <c r="L148" s="50"/>
      <c r="M148" s="49" t="s">
        <v>649</v>
      </c>
      <c r="N148" s="49" t="s">
        <v>342</v>
      </c>
      <c r="O148" s="49" t="s">
        <v>348</v>
      </c>
      <c r="P148" s="49" t="s">
        <v>11372</v>
      </c>
      <c r="Q148" s="49" t="s">
        <v>11373</v>
      </c>
    </row>
    <row r="149" spans="1:17" ht="23.1" customHeight="1">
      <c r="A149" s="49" t="s">
        <v>11374</v>
      </c>
      <c r="B149" s="49" t="s">
        <v>305</v>
      </c>
      <c r="C149" s="49" t="s">
        <v>214</v>
      </c>
      <c r="D149" s="49" t="s">
        <v>10</v>
      </c>
      <c r="E149" s="49" t="s">
        <v>67</v>
      </c>
      <c r="F149" s="49" t="s">
        <v>11375</v>
      </c>
      <c r="G149" s="49" t="s">
        <v>6306</v>
      </c>
      <c r="H149" s="49" t="s">
        <v>1918</v>
      </c>
      <c r="I149" s="49"/>
      <c r="J149" s="49" t="s">
        <v>1919</v>
      </c>
      <c r="K149" s="50">
        <v>43767.397916666669</v>
      </c>
      <c r="L149" s="50"/>
      <c r="M149" s="49" t="s">
        <v>370</v>
      </c>
      <c r="N149" s="49" t="s">
        <v>11376</v>
      </c>
      <c r="O149" s="49" t="s">
        <v>11377</v>
      </c>
      <c r="P149" s="49" t="s">
        <v>103</v>
      </c>
      <c r="Q149" s="49" t="s">
        <v>759</v>
      </c>
    </row>
    <row r="150" spans="1:17" ht="23.1" customHeight="1">
      <c r="A150" s="49" t="s">
        <v>11378</v>
      </c>
      <c r="B150" s="49" t="s">
        <v>15</v>
      </c>
      <c r="C150" s="49" t="s">
        <v>214</v>
      </c>
      <c r="D150" s="49" t="s">
        <v>10</v>
      </c>
      <c r="E150" s="49" t="s">
        <v>137</v>
      </c>
      <c r="F150" s="49" t="s">
        <v>11379</v>
      </c>
      <c r="G150" s="49" t="s">
        <v>12</v>
      </c>
      <c r="H150" s="49" t="s">
        <v>556</v>
      </c>
      <c r="I150" s="49"/>
      <c r="J150" s="49" t="s">
        <v>51</v>
      </c>
      <c r="K150" s="50">
        <v>43767.407638888886</v>
      </c>
      <c r="L150" s="50"/>
      <c r="M150" s="49" t="s">
        <v>369</v>
      </c>
      <c r="N150" s="49" t="s">
        <v>11376</v>
      </c>
      <c r="O150" s="49" t="s">
        <v>11377</v>
      </c>
      <c r="P150" s="49" t="s">
        <v>103</v>
      </c>
      <c r="Q150" s="49" t="s">
        <v>749</v>
      </c>
    </row>
    <row r="151" spans="1:17" ht="23.1" customHeight="1">
      <c r="A151" s="49" t="s">
        <v>11380</v>
      </c>
      <c r="B151" s="49" t="s">
        <v>305</v>
      </c>
      <c r="C151" s="49" t="s">
        <v>214</v>
      </c>
      <c r="D151" s="49" t="s">
        <v>10</v>
      </c>
      <c r="E151" s="49" t="s">
        <v>94</v>
      </c>
      <c r="F151" s="49" t="s">
        <v>11381</v>
      </c>
      <c r="G151" s="49" t="s">
        <v>6306</v>
      </c>
      <c r="H151" s="49" t="s">
        <v>1918</v>
      </c>
      <c r="I151" s="49"/>
      <c r="J151" s="49" t="s">
        <v>1919</v>
      </c>
      <c r="K151" s="50">
        <v>43767.418055555558</v>
      </c>
      <c r="L151" s="50"/>
      <c r="M151" s="49" t="s">
        <v>439</v>
      </c>
      <c r="N151" s="49" t="s">
        <v>11376</v>
      </c>
      <c r="O151" s="49" t="s">
        <v>11377</v>
      </c>
      <c r="P151" s="49" t="s">
        <v>103</v>
      </c>
      <c r="Q151" s="49" t="s">
        <v>749</v>
      </c>
    </row>
    <row r="152" spans="1:17" ht="23.1" customHeight="1">
      <c r="A152" s="49" t="s">
        <v>11382</v>
      </c>
      <c r="B152" s="49" t="s">
        <v>9</v>
      </c>
      <c r="C152" s="49" t="s">
        <v>214</v>
      </c>
      <c r="D152" s="49" t="s">
        <v>10</v>
      </c>
      <c r="E152" s="49" t="s">
        <v>68</v>
      </c>
      <c r="F152" s="49" t="s">
        <v>11383</v>
      </c>
      <c r="G152" s="49" t="s">
        <v>12</v>
      </c>
      <c r="H152" s="49" t="s">
        <v>157</v>
      </c>
      <c r="I152" s="49"/>
      <c r="J152" s="49" t="s">
        <v>87</v>
      </c>
      <c r="K152" s="50">
        <v>43767.427083333336</v>
      </c>
      <c r="L152" s="50"/>
      <c r="M152" s="49" t="s">
        <v>378</v>
      </c>
      <c r="N152" s="49" t="s">
        <v>342</v>
      </c>
      <c r="O152" s="49" t="s">
        <v>346</v>
      </c>
      <c r="P152" s="49" t="s">
        <v>11384</v>
      </c>
      <c r="Q152" s="49" t="s">
        <v>11385</v>
      </c>
    </row>
    <row r="153" spans="1:17" ht="23.1" customHeight="1">
      <c r="A153" s="49" t="s">
        <v>11386</v>
      </c>
      <c r="B153" s="49" t="s">
        <v>15</v>
      </c>
      <c r="C153" s="49" t="s">
        <v>214</v>
      </c>
      <c r="D153" s="49" t="s">
        <v>10</v>
      </c>
      <c r="E153" s="49" t="s">
        <v>11387</v>
      </c>
      <c r="F153" s="49" t="s">
        <v>11388</v>
      </c>
      <c r="G153" s="49" t="s">
        <v>12</v>
      </c>
      <c r="H153" s="49" t="s">
        <v>205</v>
      </c>
      <c r="I153" s="49"/>
      <c r="J153" s="49" t="s">
        <v>16</v>
      </c>
      <c r="K153" s="50">
        <v>43767.434027777781</v>
      </c>
      <c r="L153" s="50"/>
      <c r="M153" s="49" t="s">
        <v>11389</v>
      </c>
      <c r="N153" s="49" t="s">
        <v>342</v>
      </c>
      <c r="O153" s="49" t="s">
        <v>346</v>
      </c>
      <c r="P153" s="49" t="s">
        <v>103</v>
      </c>
      <c r="Q153" s="49" t="s">
        <v>749</v>
      </c>
    </row>
    <row r="154" spans="1:17" ht="23.1" customHeight="1">
      <c r="A154" s="49" t="s">
        <v>11390</v>
      </c>
      <c r="B154" s="49" t="s">
        <v>15</v>
      </c>
      <c r="C154" s="49" t="s">
        <v>214</v>
      </c>
      <c r="D154" s="49" t="s">
        <v>10</v>
      </c>
      <c r="E154" s="49" t="s">
        <v>8809</v>
      </c>
      <c r="F154" s="49" t="s">
        <v>11391</v>
      </c>
      <c r="G154" s="49" t="s">
        <v>12</v>
      </c>
      <c r="H154" s="49" t="s">
        <v>179</v>
      </c>
      <c r="I154" s="49"/>
      <c r="J154" s="49" t="s">
        <v>58</v>
      </c>
      <c r="K154" s="50">
        <v>43767.443055555559</v>
      </c>
      <c r="L154" s="50"/>
      <c r="M154" s="49" t="s">
        <v>8812</v>
      </c>
      <c r="N154" s="49" t="s">
        <v>342</v>
      </c>
      <c r="O154" s="49" t="s">
        <v>344</v>
      </c>
      <c r="P154" s="49" t="s">
        <v>11392</v>
      </c>
      <c r="Q154" s="49" t="s">
        <v>11393</v>
      </c>
    </row>
    <row r="155" spans="1:17" ht="23.1" customHeight="1">
      <c r="A155" s="49" t="s">
        <v>11394</v>
      </c>
      <c r="B155" s="49" t="s">
        <v>9</v>
      </c>
      <c r="C155" s="49" t="s">
        <v>214</v>
      </c>
      <c r="D155" s="49" t="s">
        <v>10</v>
      </c>
      <c r="E155" s="49" t="s">
        <v>1368</v>
      </c>
      <c r="F155" s="49" t="s">
        <v>11395</v>
      </c>
      <c r="G155" s="49" t="s">
        <v>18</v>
      </c>
      <c r="H155" s="49" t="s">
        <v>705</v>
      </c>
      <c r="I155" s="49"/>
      <c r="J155" s="49" t="s">
        <v>40</v>
      </c>
      <c r="K155" s="50">
        <v>43767.48333333333</v>
      </c>
      <c r="L155" s="50"/>
      <c r="M155" s="49" t="s">
        <v>1370</v>
      </c>
      <c r="N155" s="49" t="s">
        <v>342</v>
      </c>
      <c r="O155" s="49" t="s">
        <v>11396</v>
      </c>
      <c r="P155" s="49" t="s">
        <v>11397</v>
      </c>
      <c r="Q155" s="49" t="s">
        <v>11397</v>
      </c>
    </row>
    <row r="156" spans="1:17" ht="23.1" customHeight="1">
      <c r="A156" s="49" t="s">
        <v>11398</v>
      </c>
      <c r="B156" s="49" t="s">
        <v>9</v>
      </c>
      <c r="C156" s="49" t="s">
        <v>214</v>
      </c>
      <c r="D156" s="49" t="s">
        <v>10</v>
      </c>
      <c r="E156" s="49" t="s">
        <v>192</v>
      </c>
      <c r="F156" s="49" t="s">
        <v>11399</v>
      </c>
      <c r="G156" s="49" t="s">
        <v>12</v>
      </c>
      <c r="H156" s="49" t="s">
        <v>205</v>
      </c>
      <c r="I156" s="49"/>
      <c r="J156" s="49" t="s">
        <v>16</v>
      </c>
      <c r="K156" s="50">
        <v>43767.491666666669</v>
      </c>
      <c r="L156" s="50"/>
      <c r="M156" s="49" t="s">
        <v>394</v>
      </c>
      <c r="N156" s="49" t="s">
        <v>342</v>
      </c>
      <c r="O156" s="49" t="s">
        <v>348</v>
      </c>
      <c r="P156" s="49" t="s">
        <v>11400</v>
      </c>
      <c r="Q156" s="49" t="s">
        <v>11401</v>
      </c>
    </row>
    <row r="157" spans="1:17" ht="23.1" customHeight="1">
      <c r="A157" s="49" t="s">
        <v>11402</v>
      </c>
      <c r="B157" s="49" t="s">
        <v>15</v>
      </c>
      <c r="C157" s="49" t="s">
        <v>214</v>
      </c>
      <c r="D157" s="49" t="s">
        <v>10</v>
      </c>
      <c r="E157" s="49" t="s">
        <v>488</v>
      </c>
      <c r="F157" s="49" t="s">
        <v>11403</v>
      </c>
      <c r="G157" s="49" t="s">
        <v>22</v>
      </c>
      <c r="H157" s="49" t="s">
        <v>36</v>
      </c>
      <c r="I157" s="49"/>
      <c r="J157" s="49" t="s">
        <v>24</v>
      </c>
      <c r="K157" s="50">
        <v>43767.571527777778</v>
      </c>
      <c r="L157" s="50"/>
      <c r="M157" s="49" t="s">
        <v>489</v>
      </c>
      <c r="N157" s="49" t="s">
        <v>11250</v>
      </c>
      <c r="O157" s="49" t="s">
        <v>11251</v>
      </c>
      <c r="P157" s="49" t="s">
        <v>103</v>
      </c>
      <c r="Q157" s="49" t="s">
        <v>749</v>
      </c>
    </row>
    <row r="158" spans="1:17" ht="23.1" customHeight="1">
      <c r="A158" s="49" t="s">
        <v>11404</v>
      </c>
      <c r="B158" s="49" t="s">
        <v>15</v>
      </c>
      <c r="C158" s="49" t="s">
        <v>214</v>
      </c>
      <c r="D158" s="49" t="s">
        <v>10</v>
      </c>
      <c r="E158" s="49" t="s">
        <v>894</v>
      </c>
      <c r="F158" s="49" t="s">
        <v>11405</v>
      </c>
      <c r="G158" s="49" t="s">
        <v>12</v>
      </c>
      <c r="H158" s="49" t="s">
        <v>179</v>
      </c>
      <c r="I158" s="49"/>
      <c r="J158" s="49" t="s">
        <v>58</v>
      </c>
      <c r="K158" s="50">
        <v>43766.363194444442</v>
      </c>
      <c r="L158" s="50"/>
      <c r="M158" s="49" t="s">
        <v>896</v>
      </c>
      <c r="N158" s="49" t="s">
        <v>342</v>
      </c>
      <c r="O158" s="49" t="s">
        <v>740</v>
      </c>
      <c r="P158" s="49" t="s">
        <v>11406</v>
      </c>
      <c r="Q158" s="49" t="s">
        <v>11407</v>
      </c>
    </row>
    <row r="159" spans="1:17" ht="23.1" customHeight="1">
      <c r="A159" s="49" t="s">
        <v>11408</v>
      </c>
      <c r="B159" s="49" t="s">
        <v>9</v>
      </c>
      <c r="C159" s="49" t="s">
        <v>214</v>
      </c>
      <c r="D159" s="49" t="s">
        <v>10</v>
      </c>
      <c r="E159" s="49" t="s">
        <v>191</v>
      </c>
      <c r="F159" s="49" t="s">
        <v>11409</v>
      </c>
      <c r="G159" s="49" t="s">
        <v>25</v>
      </c>
      <c r="H159" s="49" t="s">
        <v>26</v>
      </c>
      <c r="I159" s="49"/>
      <c r="J159" s="49" t="s">
        <v>27</v>
      </c>
      <c r="K159" s="50">
        <v>43766.419444444444</v>
      </c>
      <c r="L159" s="50"/>
      <c r="M159" s="49" t="s">
        <v>435</v>
      </c>
      <c r="N159" s="49" t="s">
        <v>342</v>
      </c>
      <c r="O159" s="49" t="s">
        <v>347</v>
      </c>
      <c r="P159" s="49" t="s">
        <v>11410</v>
      </c>
      <c r="Q159" s="49" t="s">
        <v>11410</v>
      </c>
    </row>
    <row r="160" spans="1:17" ht="23.1" customHeight="1">
      <c r="A160" s="49" t="s">
        <v>11411</v>
      </c>
      <c r="B160" s="49" t="s">
        <v>305</v>
      </c>
      <c r="C160" s="49" t="s">
        <v>214</v>
      </c>
      <c r="D160" s="49" t="s">
        <v>10</v>
      </c>
      <c r="E160" s="49" t="s">
        <v>94</v>
      </c>
      <c r="F160" s="49" t="s">
        <v>11412</v>
      </c>
      <c r="G160" s="49" t="s">
        <v>6306</v>
      </c>
      <c r="H160" s="49" t="s">
        <v>1918</v>
      </c>
      <c r="I160" s="49"/>
      <c r="J160" s="49" t="s">
        <v>1919</v>
      </c>
      <c r="K160" s="50">
        <v>43766.459722222222</v>
      </c>
      <c r="L160" s="50"/>
      <c r="M160" s="49" t="s">
        <v>439</v>
      </c>
      <c r="N160" s="49" t="s">
        <v>11250</v>
      </c>
      <c r="O160" s="49" t="s">
        <v>11251</v>
      </c>
      <c r="P160" s="49" t="s">
        <v>103</v>
      </c>
      <c r="Q160" s="49" t="s">
        <v>749</v>
      </c>
    </row>
    <row r="161" spans="1:17" ht="23.1" customHeight="1">
      <c r="A161" s="49" t="s">
        <v>11413</v>
      </c>
      <c r="B161" s="49" t="s">
        <v>9</v>
      </c>
      <c r="C161" s="49" t="s">
        <v>214</v>
      </c>
      <c r="D161" s="49" t="s">
        <v>10</v>
      </c>
      <c r="E161" s="49" t="s">
        <v>67</v>
      </c>
      <c r="F161" s="49" t="s">
        <v>11414</v>
      </c>
      <c r="G161" s="49" t="s">
        <v>12</v>
      </c>
      <c r="H161" s="49" t="s">
        <v>1018</v>
      </c>
      <c r="I161" s="49"/>
      <c r="J161" s="49" t="s">
        <v>42</v>
      </c>
      <c r="K161" s="50">
        <v>43766.467361111114</v>
      </c>
      <c r="L161" s="50"/>
      <c r="M161" s="49" t="s">
        <v>370</v>
      </c>
      <c r="N161" s="49" t="s">
        <v>342</v>
      </c>
      <c r="O161" s="49" t="s">
        <v>349</v>
      </c>
      <c r="P161" s="49" t="s">
        <v>103</v>
      </c>
      <c r="Q161" s="49" t="s">
        <v>11415</v>
      </c>
    </row>
    <row r="162" spans="1:17" ht="23.1" customHeight="1">
      <c r="A162" s="49" t="s">
        <v>11416</v>
      </c>
      <c r="B162" s="49" t="s">
        <v>15</v>
      </c>
      <c r="C162" s="49" t="s">
        <v>214</v>
      </c>
      <c r="D162" s="49" t="s">
        <v>10</v>
      </c>
      <c r="E162" s="49" t="s">
        <v>11417</v>
      </c>
      <c r="F162" s="49" t="s">
        <v>11418</v>
      </c>
      <c r="G162" s="49" t="s">
        <v>12</v>
      </c>
      <c r="H162" s="49" t="s">
        <v>1107</v>
      </c>
      <c r="I162" s="49"/>
      <c r="J162" s="49" t="s">
        <v>45</v>
      </c>
      <c r="K162" s="50">
        <v>43766.480555555558</v>
      </c>
      <c r="L162" s="50"/>
      <c r="M162" s="49" t="s">
        <v>11419</v>
      </c>
      <c r="N162" s="49" t="s">
        <v>342</v>
      </c>
      <c r="O162" s="49" t="s">
        <v>11420</v>
      </c>
      <c r="P162" s="49" t="s">
        <v>103</v>
      </c>
      <c r="Q162" s="49" t="s">
        <v>749</v>
      </c>
    </row>
    <row r="163" spans="1:17" ht="23.1" customHeight="1">
      <c r="A163" s="49" t="s">
        <v>11421</v>
      </c>
      <c r="B163" s="49" t="s">
        <v>9</v>
      </c>
      <c r="C163" s="49" t="s">
        <v>214</v>
      </c>
      <c r="D163" s="49" t="s">
        <v>10</v>
      </c>
      <c r="E163" s="49" t="s">
        <v>11417</v>
      </c>
      <c r="F163" s="49" t="s">
        <v>11422</v>
      </c>
      <c r="G163" s="49" t="s">
        <v>18</v>
      </c>
      <c r="H163" s="49" t="s">
        <v>705</v>
      </c>
      <c r="I163" s="49"/>
      <c r="J163" s="49" t="s">
        <v>40</v>
      </c>
      <c r="K163" s="50">
        <v>43766.486111111109</v>
      </c>
      <c r="L163" s="50"/>
      <c r="M163" s="49" t="s">
        <v>11419</v>
      </c>
      <c r="N163" s="49" t="s">
        <v>342</v>
      </c>
      <c r="O163" s="49" t="s">
        <v>11423</v>
      </c>
      <c r="P163" s="49" t="s">
        <v>11424</v>
      </c>
      <c r="Q163" s="49" t="s">
        <v>11425</v>
      </c>
    </row>
    <row r="164" spans="1:17" ht="23.1" customHeight="1">
      <c r="A164" s="49" t="s">
        <v>11426</v>
      </c>
      <c r="B164" s="49" t="s">
        <v>9</v>
      </c>
      <c r="C164" s="49" t="s">
        <v>214</v>
      </c>
      <c r="D164" s="49" t="s">
        <v>10</v>
      </c>
      <c r="E164" s="49" t="s">
        <v>142</v>
      </c>
      <c r="F164" s="49" t="s">
        <v>11427</v>
      </c>
      <c r="G164" s="49" t="s">
        <v>139</v>
      </c>
      <c r="H164" s="49" t="s">
        <v>142</v>
      </c>
      <c r="I164" s="49"/>
      <c r="J164" s="49" t="s">
        <v>40</v>
      </c>
      <c r="K164" s="50">
        <v>43766.540972222225</v>
      </c>
      <c r="L164" s="50"/>
      <c r="M164" s="49" t="s">
        <v>360</v>
      </c>
      <c r="N164" s="49" t="s">
        <v>342</v>
      </c>
      <c r="O164" s="49" t="s">
        <v>11428</v>
      </c>
      <c r="P164" s="49" t="s">
        <v>103</v>
      </c>
      <c r="Q164" s="49" t="s">
        <v>11429</v>
      </c>
    </row>
    <row r="165" spans="1:17" ht="23.1" customHeight="1">
      <c r="A165" s="49" t="s">
        <v>11430</v>
      </c>
      <c r="B165" s="49" t="s">
        <v>305</v>
      </c>
      <c r="C165" s="49" t="s">
        <v>214</v>
      </c>
      <c r="D165" s="49" t="s">
        <v>10</v>
      </c>
      <c r="E165" s="49" t="s">
        <v>67</v>
      </c>
      <c r="F165" s="49" t="s">
        <v>11431</v>
      </c>
      <c r="G165" s="49" t="s">
        <v>18</v>
      </c>
      <c r="H165" s="49" t="s">
        <v>118</v>
      </c>
      <c r="I165" s="49"/>
      <c r="J165" s="49" t="s">
        <v>249</v>
      </c>
      <c r="K165" s="50">
        <v>43766.561111111114</v>
      </c>
      <c r="L165" s="50"/>
      <c r="M165" s="49" t="s">
        <v>370</v>
      </c>
      <c r="N165" s="49" t="s">
        <v>11432</v>
      </c>
      <c r="O165" s="49" t="s">
        <v>11433</v>
      </c>
      <c r="P165" s="49" t="s">
        <v>103</v>
      </c>
      <c r="Q165" s="49" t="s">
        <v>759</v>
      </c>
    </row>
    <row r="166" spans="1:17" ht="23.1" customHeight="1">
      <c r="A166" s="49" t="s">
        <v>11434</v>
      </c>
      <c r="B166" s="49" t="s">
        <v>9</v>
      </c>
      <c r="C166" s="49" t="s">
        <v>214</v>
      </c>
      <c r="D166" s="49" t="s">
        <v>10</v>
      </c>
      <c r="E166" s="49" t="s">
        <v>69</v>
      </c>
      <c r="F166" s="49" t="s">
        <v>11435</v>
      </c>
      <c r="G166" s="49" t="s">
        <v>12</v>
      </c>
      <c r="H166" s="49" t="s">
        <v>876</v>
      </c>
      <c r="I166" s="49"/>
      <c r="J166" s="49" t="s">
        <v>30</v>
      </c>
      <c r="K166" s="50">
        <v>43766.569444444445</v>
      </c>
      <c r="L166" s="50"/>
      <c r="M166" s="49" t="s">
        <v>603</v>
      </c>
      <c r="N166" s="49" t="s">
        <v>342</v>
      </c>
      <c r="O166" s="49" t="s">
        <v>348</v>
      </c>
      <c r="P166" s="49" t="s">
        <v>7660</v>
      </c>
      <c r="Q166" s="49" t="s">
        <v>11436</v>
      </c>
    </row>
    <row r="167" spans="1:17" ht="23.1" customHeight="1">
      <c r="A167" s="49" t="s">
        <v>11437</v>
      </c>
      <c r="B167" s="49" t="s">
        <v>9</v>
      </c>
      <c r="C167" s="49" t="s">
        <v>214</v>
      </c>
      <c r="D167" s="49" t="s">
        <v>10</v>
      </c>
      <c r="E167" s="49" t="s">
        <v>76</v>
      </c>
      <c r="F167" s="49" t="s">
        <v>11438</v>
      </c>
      <c r="G167" s="49" t="s">
        <v>12</v>
      </c>
      <c r="H167" s="49" t="s">
        <v>179</v>
      </c>
      <c r="I167" s="49"/>
      <c r="J167" s="49" t="s">
        <v>637</v>
      </c>
      <c r="K167" s="50">
        <v>43766.574999999997</v>
      </c>
      <c r="L167" s="50"/>
      <c r="M167" s="49" t="s">
        <v>531</v>
      </c>
      <c r="N167" s="49" t="s">
        <v>342</v>
      </c>
      <c r="O167" s="49" t="s">
        <v>348</v>
      </c>
      <c r="P167" s="49" t="s">
        <v>11439</v>
      </c>
      <c r="Q167" s="49" t="s">
        <v>11440</v>
      </c>
    </row>
    <row r="168" spans="1:17" ht="23.1" customHeight="1">
      <c r="A168" s="49" t="s">
        <v>11441</v>
      </c>
      <c r="B168" s="49" t="s">
        <v>9</v>
      </c>
      <c r="C168" s="49" t="s">
        <v>214</v>
      </c>
      <c r="D168" s="49" t="s">
        <v>10</v>
      </c>
      <c r="E168" s="49" t="s">
        <v>6485</v>
      </c>
      <c r="F168" s="49" t="s">
        <v>11442</v>
      </c>
      <c r="G168" s="49" t="s">
        <v>18</v>
      </c>
      <c r="H168" s="49" t="s">
        <v>6368</v>
      </c>
      <c r="I168" s="49"/>
      <c r="J168" s="49" t="s">
        <v>19</v>
      </c>
      <c r="K168" s="50">
        <v>43766.575694444444</v>
      </c>
      <c r="L168" s="50"/>
      <c r="M168" s="49" t="s">
        <v>6487</v>
      </c>
      <c r="N168" s="49" t="s">
        <v>342</v>
      </c>
      <c r="O168" s="49" t="s">
        <v>347</v>
      </c>
      <c r="P168" s="49" t="s">
        <v>11443</v>
      </c>
      <c r="Q168" s="49" t="s">
        <v>11444</v>
      </c>
    </row>
    <row r="169" spans="1:17" ht="23.1" customHeight="1">
      <c r="A169" s="49" t="s">
        <v>11445</v>
      </c>
      <c r="B169" s="49" t="s">
        <v>9</v>
      </c>
      <c r="C169" s="49" t="s">
        <v>214</v>
      </c>
      <c r="D169" s="49" t="s">
        <v>10</v>
      </c>
      <c r="E169" s="49" t="s">
        <v>466</v>
      </c>
      <c r="F169" s="49" t="s">
        <v>11446</v>
      </c>
      <c r="G169" s="49" t="s">
        <v>12</v>
      </c>
      <c r="H169" s="49" t="s">
        <v>205</v>
      </c>
      <c r="I169" s="49"/>
      <c r="J169" s="49" t="s">
        <v>16</v>
      </c>
      <c r="K169" s="50">
        <v>43766.57916666667</v>
      </c>
      <c r="L169" s="50"/>
      <c r="M169" s="49" t="s">
        <v>467</v>
      </c>
      <c r="N169" s="49" t="s">
        <v>342</v>
      </c>
      <c r="O169" s="49" t="s">
        <v>345</v>
      </c>
      <c r="P169" s="49" t="s">
        <v>290</v>
      </c>
      <c r="Q169" s="49" t="s">
        <v>11447</v>
      </c>
    </row>
    <row r="170" spans="1:17" ht="23.1" customHeight="1">
      <c r="A170" s="49" t="s">
        <v>11448</v>
      </c>
      <c r="B170" s="49" t="s">
        <v>9</v>
      </c>
      <c r="C170" s="49" t="s">
        <v>214</v>
      </c>
      <c r="D170" s="49" t="s">
        <v>10</v>
      </c>
      <c r="E170" s="49" t="s">
        <v>1046</v>
      </c>
      <c r="F170" s="49" t="s">
        <v>11449</v>
      </c>
      <c r="G170" s="49" t="s">
        <v>12</v>
      </c>
      <c r="H170" s="49" t="s">
        <v>1018</v>
      </c>
      <c r="I170" s="49"/>
      <c r="J170" s="49" t="s">
        <v>42</v>
      </c>
      <c r="K170" s="50">
        <v>43766.586805555555</v>
      </c>
      <c r="L170" s="50"/>
      <c r="M170" s="49" t="s">
        <v>1048</v>
      </c>
      <c r="N170" s="49" t="s">
        <v>353</v>
      </c>
      <c r="O170" s="49" t="s">
        <v>354</v>
      </c>
      <c r="P170" s="49" t="s">
        <v>103</v>
      </c>
      <c r="Q170" s="49" t="s">
        <v>749</v>
      </c>
    </row>
    <row r="171" spans="1:17" ht="23.1" customHeight="1">
      <c r="A171" s="49" t="s">
        <v>11450</v>
      </c>
      <c r="B171" s="49" t="s">
        <v>305</v>
      </c>
      <c r="C171" s="49" t="s">
        <v>214</v>
      </c>
      <c r="D171" s="49" t="s">
        <v>10</v>
      </c>
      <c r="E171" s="49" t="s">
        <v>36</v>
      </c>
      <c r="F171" s="49" t="s">
        <v>11451</v>
      </c>
      <c r="G171" s="49" t="s">
        <v>22</v>
      </c>
      <c r="H171" s="49" t="s">
        <v>36</v>
      </c>
      <c r="I171" s="49"/>
      <c r="J171" s="49" t="s">
        <v>24</v>
      </c>
      <c r="K171" s="50">
        <v>43766.587500000001</v>
      </c>
      <c r="L171" s="50"/>
      <c r="M171" s="49" t="s">
        <v>5042</v>
      </c>
      <c r="N171" s="49" t="s">
        <v>11452</v>
      </c>
      <c r="O171" s="49" t="s">
        <v>11453</v>
      </c>
      <c r="P171" s="49" t="s">
        <v>103</v>
      </c>
      <c r="Q171" s="49" t="s">
        <v>759</v>
      </c>
    </row>
    <row r="172" spans="1:17" ht="23.1" customHeight="1">
      <c r="A172" s="49" t="s">
        <v>11454</v>
      </c>
      <c r="B172" s="49" t="s">
        <v>15</v>
      </c>
      <c r="C172" s="49" t="s">
        <v>214</v>
      </c>
      <c r="D172" s="49" t="s">
        <v>10</v>
      </c>
      <c r="E172" s="49" t="s">
        <v>648</v>
      </c>
      <c r="F172" s="49" t="s">
        <v>11455</v>
      </c>
      <c r="G172" s="49" t="s">
        <v>12</v>
      </c>
      <c r="H172" s="49" t="s">
        <v>876</v>
      </c>
      <c r="I172" s="49"/>
      <c r="J172" s="49" t="s">
        <v>474</v>
      </c>
      <c r="K172" s="50">
        <v>43766.606249999997</v>
      </c>
      <c r="L172" s="50"/>
      <c r="M172" s="49" t="s">
        <v>649</v>
      </c>
      <c r="N172" s="49" t="s">
        <v>11452</v>
      </c>
      <c r="O172" s="49" t="s">
        <v>11453</v>
      </c>
      <c r="P172" s="49" t="s">
        <v>103</v>
      </c>
      <c r="Q172" s="49" t="s">
        <v>749</v>
      </c>
    </row>
    <row r="173" spans="1:17" ht="23.1" customHeight="1">
      <c r="A173" s="49" t="s">
        <v>11456</v>
      </c>
      <c r="B173" s="49" t="s">
        <v>15</v>
      </c>
      <c r="C173" s="49" t="s">
        <v>214</v>
      </c>
      <c r="D173" s="49" t="s">
        <v>10</v>
      </c>
      <c r="E173" s="49" t="s">
        <v>648</v>
      </c>
      <c r="F173" s="49" t="s">
        <v>11457</v>
      </c>
      <c r="G173" s="49" t="s">
        <v>12</v>
      </c>
      <c r="H173" s="49" t="s">
        <v>876</v>
      </c>
      <c r="I173" s="49"/>
      <c r="J173" s="49" t="s">
        <v>30</v>
      </c>
      <c r="K173" s="50">
        <v>43766.60833333333</v>
      </c>
      <c r="L173" s="50"/>
      <c r="M173" s="49" t="s">
        <v>649</v>
      </c>
      <c r="N173" s="49" t="s">
        <v>11452</v>
      </c>
      <c r="O173" s="49" t="s">
        <v>11453</v>
      </c>
      <c r="P173" s="49" t="s">
        <v>103</v>
      </c>
      <c r="Q173" s="49" t="s">
        <v>749</v>
      </c>
    </row>
    <row r="174" spans="1:17" ht="23.1" customHeight="1">
      <c r="A174" s="49" t="s">
        <v>11458</v>
      </c>
      <c r="B174" s="49" t="s">
        <v>9</v>
      </c>
      <c r="C174" s="49" t="s">
        <v>214</v>
      </c>
      <c r="D174" s="49" t="s">
        <v>10</v>
      </c>
      <c r="E174" s="49" t="s">
        <v>336</v>
      </c>
      <c r="F174" s="49" t="s">
        <v>11459</v>
      </c>
      <c r="G174" s="49" t="s">
        <v>12</v>
      </c>
      <c r="H174" s="49" t="s">
        <v>62</v>
      </c>
      <c r="I174" s="49"/>
      <c r="J174" s="49" t="s">
        <v>84</v>
      </c>
      <c r="K174" s="50">
        <v>43766.615277777775</v>
      </c>
      <c r="L174" s="50"/>
      <c r="M174" s="49" t="s">
        <v>9489</v>
      </c>
      <c r="N174" s="49" t="s">
        <v>342</v>
      </c>
      <c r="O174" s="49" t="s">
        <v>349</v>
      </c>
      <c r="P174" s="49" t="s">
        <v>11460</v>
      </c>
      <c r="Q174" s="49" t="s">
        <v>11460</v>
      </c>
    </row>
    <row r="175" spans="1:17" ht="23.1" customHeight="1">
      <c r="A175" s="49" t="s">
        <v>11461</v>
      </c>
      <c r="B175" s="49" t="s">
        <v>9</v>
      </c>
      <c r="C175" s="49" t="s">
        <v>214</v>
      </c>
      <c r="D175" s="49" t="s">
        <v>10</v>
      </c>
      <c r="E175" s="49" t="s">
        <v>11462</v>
      </c>
      <c r="F175" s="49" t="s">
        <v>11463</v>
      </c>
      <c r="G175" s="49" t="s">
        <v>18</v>
      </c>
      <c r="H175" s="49" t="s">
        <v>9825</v>
      </c>
      <c r="I175" s="49"/>
      <c r="J175" s="49" t="s">
        <v>34</v>
      </c>
      <c r="K175" s="50">
        <v>43766.62777777778</v>
      </c>
      <c r="L175" s="50"/>
      <c r="M175" s="49" t="s">
        <v>11464</v>
      </c>
      <c r="N175" s="49" t="s">
        <v>342</v>
      </c>
      <c r="O175" s="49" t="s">
        <v>344</v>
      </c>
      <c r="P175" s="49" t="s">
        <v>11465</v>
      </c>
      <c r="Q175" s="49" t="s">
        <v>11466</v>
      </c>
    </row>
    <row r="176" spans="1:17" ht="23.1" customHeight="1">
      <c r="A176" s="49" t="s">
        <v>11467</v>
      </c>
      <c r="B176" s="49" t="s">
        <v>9</v>
      </c>
      <c r="C176" s="49" t="s">
        <v>214</v>
      </c>
      <c r="D176" s="49" t="s">
        <v>10</v>
      </c>
      <c r="E176" s="49" t="s">
        <v>336</v>
      </c>
      <c r="F176" s="49" t="s">
        <v>11468</v>
      </c>
      <c r="G176" s="49" t="s">
        <v>12</v>
      </c>
      <c r="H176" s="49" t="s">
        <v>62</v>
      </c>
      <c r="I176" s="49"/>
      <c r="J176" s="49" t="s">
        <v>84</v>
      </c>
      <c r="K176" s="50">
        <v>43766.661805555559</v>
      </c>
      <c r="L176" s="50"/>
      <c r="M176" s="49" t="s">
        <v>9489</v>
      </c>
      <c r="N176" s="49" t="s">
        <v>342</v>
      </c>
      <c r="O176" s="49" t="s">
        <v>346</v>
      </c>
      <c r="P176" s="49" t="s">
        <v>11460</v>
      </c>
      <c r="Q176" s="49" t="s">
        <v>11460</v>
      </c>
    </row>
    <row r="177" spans="1:17" ht="23.1" customHeight="1">
      <c r="A177" s="49" t="s">
        <v>11469</v>
      </c>
      <c r="B177" s="49" t="s">
        <v>9</v>
      </c>
      <c r="C177" s="49" t="s">
        <v>214</v>
      </c>
      <c r="D177" s="49" t="s">
        <v>10</v>
      </c>
      <c r="E177" s="49" t="s">
        <v>336</v>
      </c>
      <c r="F177" s="49" t="s">
        <v>11470</v>
      </c>
      <c r="G177" s="49" t="s">
        <v>12</v>
      </c>
      <c r="H177" s="49" t="s">
        <v>62</v>
      </c>
      <c r="I177" s="49"/>
      <c r="J177" s="49" t="s">
        <v>84</v>
      </c>
      <c r="K177" s="50">
        <v>43766.691666666666</v>
      </c>
      <c r="L177" s="50"/>
      <c r="M177" s="49" t="s">
        <v>9489</v>
      </c>
      <c r="N177" s="49" t="s">
        <v>342</v>
      </c>
      <c r="O177" s="49" t="s">
        <v>347</v>
      </c>
      <c r="P177" s="49" t="s">
        <v>11460</v>
      </c>
      <c r="Q177" s="49" t="s">
        <v>11460</v>
      </c>
    </row>
    <row r="178" spans="1:17" ht="23.1" customHeight="1">
      <c r="A178" s="49" t="s">
        <v>11471</v>
      </c>
      <c r="B178" s="49" t="s">
        <v>15</v>
      </c>
      <c r="C178" s="49" t="s">
        <v>214</v>
      </c>
      <c r="D178" s="49" t="s">
        <v>10</v>
      </c>
      <c r="E178" s="49" t="s">
        <v>36</v>
      </c>
      <c r="F178" s="49" t="s">
        <v>11472</v>
      </c>
      <c r="G178" s="49" t="s">
        <v>22</v>
      </c>
      <c r="H178" s="49" t="s">
        <v>36</v>
      </c>
      <c r="I178" s="49"/>
      <c r="J178" s="49" t="s">
        <v>24</v>
      </c>
      <c r="K178" s="50">
        <v>43766.693055555559</v>
      </c>
      <c r="L178" s="50"/>
      <c r="M178" s="49" t="s">
        <v>5042</v>
      </c>
      <c r="N178" s="49" t="s">
        <v>11473</v>
      </c>
      <c r="O178" s="49" t="s">
        <v>11474</v>
      </c>
      <c r="P178" s="49" t="s">
        <v>103</v>
      </c>
      <c r="Q178" s="49" t="s">
        <v>759</v>
      </c>
    </row>
    <row r="179" spans="1:17" ht="23.1" customHeight="1">
      <c r="A179" s="49" t="s">
        <v>11475</v>
      </c>
      <c r="B179" s="49" t="s">
        <v>9</v>
      </c>
      <c r="C179" s="49" t="s">
        <v>214</v>
      </c>
      <c r="D179" s="49" t="s">
        <v>10</v>
      </c>
      <c r="E179" s="49" t="s">
        <v>11476</v>
      </c>
      <c r="F179" s="49" t="s">
        <v>11477</v>
      </c>
      <c r="G179" s="49" t="s">
        <v>18</v>
      </c>
      <c r="H179" s="49" t="s">
        <v>9825</v>
      </c>
      <c r="I179" s="49"/>
      <c r="J179" s="49" t="s">
        <v>34</v>
      </c>
      <c r="K179" s="50">
        <v>43766.697916666664</v>
      </c>
      <c r="L179" s="50"/>
      <c r="M179" s="49" t="s">
        <v>11478</v>
      </c>
      <c r="N179" s="49" t="s">
        <v>342</v>
      </c>
      <c r="O179" s="49" t="s">
        <v>344</v>
      </c>
      <c r="P179" s="49" t="s">
        <v>11479</v>
      </c>
      <c r="Q179" s="49" t="s">
        <v>11480</v>
      </c>
    </row>
    <row r="180" spans="1:17" ht="23.1" customHeight="1">
      <c r="A180" s="49" t="s">
        <v>11481</v>
      </c>
      <c r="B180" s="49" t="s">
        <v>15</v>
      </c>
      <c r="C180" s="49" t="s">
        <v>214</v>
      </c>
      <c r="D180" s="49" t="s">
        <v>10</v>
      </c>
      <c r="E180" s="49" t="s">
        <v>9337</v>
      </c>
      <c r="F180" s="49" t="s">
        <v>11482</v>
      </c>
      <c r="G180" s="49" t="s">
        <v>12</v>
      </c>
      <c r="H180" s="49" t="s">
        <v>179</v>
      </c>
      <c r="I180" s="49"/>
      <c r="J180" s="49" t="s">
        <v>24</v>
      </c>
      <c r="K180" s="50">
        <v>43766.731249999997</v>
      </c>
      <c r="L180" s="50"/>
      <c r="M180" s="49" t="s">
        <v>9339</v>
      </c>
      <c r="N180" s="49" t="s">
        <v>342</v>
      </c>
      <c r="O180" s="49" t="s">
        <v>343</v>
      </c>
      <c r="P180" s="49" t="s">
        <v>11483</v>
      </c>
      <c r="Q180" s="49" t="s">
        <v>11483</v>
      </c>
    </row>
    <row r="181" spans="1:17" ht="23.1" customHeight="1">
      <c r="A181" s="49" t="s">
        <v>11484</v>
      </c>
      <c r="B181" s="49" t="s">
        <v>305</v>
      </c>
      <c r="C181" s="49" t="s">
        <v>214</v>
      </c>
      <c r="D181" s="49" t="s">
        <v>10</v>
      </c>
      <c r="E181" s="49" t="s">
        <v>648</v>
      </c>
      <c r="F181" s="49" t="s">
        <v>11485</v>
      </c>
      <c r="G181" s="49" t="s">
        <v>22</v>
      </c>
      <c r="H181" s="49" t="s">
        <v>44</v>
      </c>
      <c r="I181" s="49"/>
      <c r="J181" s="49" t="s">
        <v>24</v>
      </c>
      <c r="K181" s="50">
        <v>43767.651388888888</v>
      </c>
      <c r="L181" s="50"/>
      <c r="M181" s="49" t="s">
        <v>649</v>
      </c>
      <c r="N181" s="49" t="s">
        <v>11486</v>
      </c>
      <c r="O181" s="49" t="s">
        <v>11487</v>
      </c>
      <c r="P181" s="49" t="s">
        <v>103</v>
      </c>
      <c r="Q181" s="49" t="s">
        <v>749</v>
      </c>
    </row>
    <row r="182" spans="1:17" ht="23.1" customHeight="1">
      <c r="A182" s="49" t="s">
        <v>11488</v>
      </c>
      <c r="B182" s="49" t="s">
        <v>15</v>
      </c>
      <c r="C182" s="49" t="s">
        <v>214</v>
      </c>
      <c r="D182" s="49" t="s">
        <v>10</v>
      </c>
      <c r="E182" s="49" t="s">
        <v>11489</v>
      </c>
      <c r="F182" s="49" t="s">
        <v>11490</v>
      </c>
      <c r="G182" s="49" t="s">
        <v>12</v>
      </c>
      <c r="H182" s="49" t="s">
        <v>179</v>
      </c>
      <c r="I182" s="49"/>
      <c r="J182" s="49" t="s">
        <v>58</v>
      </c>
      <c r="K182" s="50">
        <v>43767.683333333334</v>
      </c>
      <c r="L182" s="50"/>
      <c r="M182" s="49" t="s">
        <v>11491</v>
      </c>
      <c r="N182" s="49" t="s">
        <v>342</v>
      </c>
      <c r="O182" s="49" t="s">
        <v>344</v>
      </c>
      <c r="P182" s="49" t="s">
        <v>11492</v>
      </c>
      <c r="Q182" s="49" t="s">
        <v>11493</v>
      </c>
    </row>
    <row r="183" spans="1:17" ht="23.1" customHeight="1">
      <c r="A183" s="49" t="s">
        <v>11494</v>
      </c>
      <c r="B183" s="49" t="s">
        <v>15</v>
      </c>
      <c r="C183" s="49" t="s">
        <v>214</v>
      </c>
      <c r="D183" s="49" t="s">
        <v>10</v>
      </c>
      <c r="E183" s="49" t="s">
        <v>1730</v>
      </c>
      <c r="F183" s="49" t="s">
        <v>11495</v>
      </c>
      <c r="G183" s="49" t="s">
        <v>18</v>
      </c>
      <c r="H183" s="49" t="s">
        <v>11249</v>
      </c>
      <c r="I183" s="49"/>
      <c r="J183" s="49" t="s">
        <v>19</v>
      </c>
      <c r="K183" s="50">
        <v>43767.691666666666</v>
      </c>
      <c r="L183" s="50"/>
      <c r="M183" s="49" t="s">
        <v>1732</v>
      </c>
      <c r="N183" s="49" t="s">
        <v>11496</v>
      </c>
      <c r="O183" s="49" t="s">
        <v>11497</v>
      </c>
      <c r="P183" s="49" t="s">
        <v>103</v>
      </c>
      <c r="Q183" s="49" t="s">
        <v>749</v>
      </c>
    </row>
    <row r="184" spans="1:17" ht="23.1" customHeight="1">
      <c r="A184" s="49" t="s">
        <v>11498</v>
      </c>
      <c r="B184" s="49" t="s">
        <v>15</v>
      </c>
      <c r="C184" s="49" t="s">
        <v>214</v>
      </c>
      <c r="D184" s="49" t="s">
        <v>10</v>
      </c>
      <c r="E184" s="49" t="s">
        <v>9731</v>
      </c>
      <c r="F184" s="49" t="s">
        <v>11499</v>
      </c>
      <c r="G184" s="49" t="s">
        <v>139</v>
      </c>
      <c r="H184" s="49" t="s">
        <v>676</v>
      </c>
      <c r="I184" s="49"/>
      <c r="J184" s="49" t="s">
        <v>40</v>
      </c>
      <c r="K184" s="50">
        <v>43767.7</v>
      </c>
      <c r="L184" s="50"/>
      <c r="M184" s="49" t="s">
        <v>9733</v>
      </c>
      <c r="N184" s="49" t="s">
        <v>342</v>
      </c>
      <c r="O184" s="49" t="s">
        <v>11500</v>
      </c>
      <c r="P184" s="49" t="s">
        <v>103</v>
      </c>
      <c r="Q184" s="49" t="s">
        <v>749</v>
      </c>
    </row>
    <row r="185" spans="1:17" ht="23.1" customHeight="1">
      <c r="A185" s="49" t="s">
        <v>11501</v>
      </c>
      <c r="B185" s="49" t="s">
        <v>9</v>
      </c>
      <c r="C185" s="49" t="s">
        <v>214</v>
      </c>
      <c r="D185" s="49" t="s">
        <v>10</v>
      </c>
      <c r="E185" s="49" t="s">
        <v>7249</v>
      </c>
      <c r="F185" s="49" t="s">
        <v>11502</v>
      </c>
      <c r="G185" s="49" t="s">
        <v>18</v>
      </c>
      <c r="H185" s="49" t="s">
        <v>9825</v>
      </c>
      <c r="I185" s="49"/>
      <c r="J185" s="49" t="s">
        <v>34</v>
      </c>
      <c r="K185" s="50">
        <v>43767.799305555556</v>
      </c>
      <c r="L185" s="50"/>
      <c r="M185" s="49" t="s">
        <v>7251</v>
      </c>
      <c r="N185" s="49" t="s">
        <v>342</v>
      </c>
      <c r="O185" s="49" t="s">
        <v>344</v>
      </c>
      <c r="P185" s="49" t="s">
        <v>11503</v>
      </c>
      <c r="Q185" s="49" t="s">
        <v>11503</v>
      </c>
    </row>
    <row r="186" spans="1:17" ht="23.1" customHeight="1">
      <c r="A186" s="49" t="s">
        <v>11504</v>
      </c>
      <c r="B186" s="49" t="s">
        <v>106</v>
      </c>
      <c r="C186" s="49" t="s">
        <v>214</v>
      </c>
      <c r="D186" s="49" t="s">
        <v>10</v>
      </c>
      <c r="E186" s="49" t="s">
        <v>641</v>
      </c>
      <c r="F186" s="49" t="s">
        <v>11505</v>
      </c>
      <c r="G186" s="49" t="s">
        <v>12</v>
      </c>
      <c r="H186" s="49" t="s">
        <v>1107</v>
      </c>
      <c r="I186" s="49"/>
      <c r="J186" s="49" t="s">
        <v>45</v>
      </c>
      <c r="K186" s="50">
        <v>43739.583333333336</v>
      </c>
      <c r="L186" s="50"/>
      <c r="M186" s="49" t="s">
        <v>675</v>
      </c>
      <c r="N186" s="49" t="s">
        <v>342</v>
      </c>
      <c r="O186" s="49" t="s">
        <v>11506</v>
      </c>
      <c r="P186" s="49" t="s">
        <v>11507</v>
      </c>
      <c r="Q186" s="49" t="s">
        <v>11508</v>
      </c>
    </row>
    <row r="187" spans="1:17" ht="23.1" customHeight="1">
      <c r="A187" s="49" t="s">
        <v>11509</v>
      </c>
      <c r="B187" s="49" t="s">
        <v>106</v>
      </c>
      <c r="C187" s="49" t="s">
        <v>214</v>
      </c>
      <c r="D187" s="49" t="s">
        <v>10</v>
      </c>
      <c r="E187" s="49" t="s">
        <v>167</v>
      </c>
      <c r="F187" s="49" t="s">
        <v>11510</v>
      </c>
      <c r="G187" s="49" t="s">
        <v>18</v>
      </c>
      <c r="H187" s="49" t="s">
        <v>238</v>
      </c>
      <c r="I187" s="49"/>
      <c r="J187" s="49" t="s">
        <v>110</v>
      </c>
      <c r="K187" s="50">
        <v>43757.584722222222</v>
      </c>
      <c r="L187" s="50"/>
      <c r="M187" s="49" t="s">
        <v>558</v>
      </c>
      <c r="N187" s="49" t="s">
        <v>353</v>
      </c>
      <c r="O187" s="49" t="s">
        <v>354</v>
      </c>
      <c r="P187" s="49" t="s">
        <v>103</v>
      </c>
      <c r="Q187" s="49" t="s">
        <v>11511</v>
      </c>
    </row>
    <row r="188" spans="1:17" ht="23.1" customHeight="1">
      <c r="A188" s="49" t="s">
        <v>11512</v>
      </c>
      <c r="B188" s="49" t="s">
        <v>106</v>
      </c>
      <c r="C188" s="49" t="s">
        <v>214</v>
      </c>
      <c r="D188" s="49" t="s">
        <v>10</v>
      </c>
      <c r="E188" s="49" t="s">
        <v>682</v>
      </c>
      <c r="F188" s="49" t="s">
        <v>11513</v>
      </c>
      <c r="G188" s="49" t="s">
        <v>18</v>
      </c>
      <c r="H188" s="49" t="s">
        <v>9825</v>
      </c>
      <c r="I188" s="49"/>
      <c r="J188" s="49" t="s">
        <v>34</v>
      </c>
      <c r="K188" s="50">
        <v>43760.618055555555</v>
      </c>
      <c r="L188" s="50"/>
      <c r="M188" s="49" t="s">
        <v>683</v>
      </c>
      <c r="N188" s="49" t="s">
        <v>342</v>
      </c>
      <c r="O188" s="49" t="s">
        <v>344</v>
      </c>
      <c r="P188" s="49" t="s">
        <v>11514</v>
      </c>
      <c r="Q188" s="49" t="s">
        <v>11514</v>
      </c>
    </row>
    <row r="189" spans="1:17" ht="23.1" customHeight="1">
      <c r="A189" s="49" t="s">
        <v>11515</v>
      </c>
      <c r="B189" s="49" t="s">
        <v>15</v>
      </c>
      <c r="C189" s="49" t="s">
        <v>214</v>
      </c>
      <c r="D189" s="49" t="s">
        <v>10</v>
      </c>
      <c r="E189" s="49" t="s">
        <v>76</v>
      </c>
      <c r="F189" s="49" t="s">
        <v>11516</v>
      </c>
      <c r="G189" s="49" t="s">
        <v>12</v>
      </c>
      <c r="H189" s="49" t="s">
        <v>1018</v>
      </c>
      <c r="I189" s="49"/>
      <c r="J189" s="49" t="s">
        <v>224</v>
      </c>
      <c r="K189" s="50">
        <v>43760.625</v>
      </c>
      <c r="L189" s="50"/>
      <c r="M189" s="49" t="s">
        <v>531</v>
      </c>
      <c r="N189" s="49" t="s">
        <v>342</v>
      </c>
      <c r="O189" s="49" t="s">
        <v>349</v>
      </c>
      <c r="P189" s="49" t="s">
        <v>11517</v>
      </c>
      <c r="Q189" s="49" t="s">
        <v>749</v>
      </c>
    </row>
    <row r="190" spans="1:17" ht="23.1" customHeight="1">
      <c r="A190" s="49" t="s">
        <v>11518</v>
      </c>
      <c r="B190" s="49" t="s">
        <v>175</v>
      </c>
      <c r="C190" s="49" t="s">
        <v>214</v>
      </c>
      <c r="D190" s="49" t="s">
        <v>10</v>
      </c>
      <c r="E190" s="49" t="s">
        <v>504</v>
      </c>
      <c r="F190" s="49" t="s">
        <v>11519</v>
      </c>
      <c r="G190" s="49" t="s">
        <v>18</v>
      </c>
      <c r="H190" s="49" t="s">
        <v>103</v>
      </c>
      <c r="I190" s="49"/>
      <c r="J190" s="49" t="s">
        <v>117</v>
      </c>
      <c r="K190" s="50">
        <v>43760.654166666667</v>
      </c>
      <c r="L190" s="50"/>
      <c r="M190" s="49" t="s">
        <v>505</v>
      </c>
      <c r="N190" s="49" t="s">
        <v>10916</v>
      </c>
      <c r="O190" s="52" t="s">
        <v>3763</v>
      </c>
      <c r="P190" s="49" t="s">
        <v>103</v>
      </c>
      <c r="Q190" s="49" t="s">
        <v>749</v>
      </c>
    </row>
    <row r="191" spans="1:17" ht="23.1" customHeight="1">
      <c r="A191" s="49" t="s">
        <v>11520</v>
      </c>
      <c r="B191" s="49" t="s">
        <v>305</v>
      </c>
      <c r="C191" s="49" t="s">
        <v>214</v>
      </c>
      <c r="D191" s="49" t="s">
        <v>10</v>
      </c>
      <c r="E191" s="49" t="s">
        <v>94</v>
      </c>
      <c r="F191" s="49" t="s">
        <v>11087</v>
      </c>
      <c r="G191" s="49" t="s">
        <v>6306</v>
      </c>
      <c r="H191" s="49" t="s">
        <v>1918</v>
      </c>
      <c r="I191" s="49"/>
      <c r="J191" s="49" t="s">
        <v>1919</v>
      </c>
      <c r="K191" s="50">
        <v>43760.680555555555</v>
      </c>
      <c r="L191" s="50"/>
      <c r="M191" s="49" t="s">
        <v>439</v>
      </c>
      <c r="N191" s="49" t="s">
        <v>10916</v>
      </c>
      <c r="O191" s="49" t="s">
        <v>10917</v>
      </c>
      <c r="P191" s="49" t="s">
        <v>103</v>
      </c>
      <c r="Q191" s="49" t="s">
        <v>749</v>
      </c>
    </row>
    <row r="192" spans="1:17" ht="23.1" customHeight="1">
      <c r="A192" s="49" t="s">
        <v>11521</v>
      </c>
      <c r="B192" s="49" t="s">
        <v>106</v>
      </c>
      <c r="C192" s="49" t="s">
        <v>214</v>
      </c>
      <c r="D192" s="49" t="s">
        <v>10</v>
      </c>
      <c r="E192" s="49" t="s">
        <v>6260</v>
      </c>
      <c r="F192" s="49" t="s">
        <v>11522</v>
      </c>
      <c r="G192" s="49" t="s">
        <v>22</v>
      </c>
      <c r="H192" s="49" t="s">
        <v>50</v>
      </c>
      <c r="I192" s="49"/>
      <c r="J192" s="49" t="s">
        <v>24</v>
      </c>
      <c r="K192" s="50">
        <v>43760.681944444441</v>
      </c>
      <c r="L192" s="50"/>
      <c r="M192" s="49" t="s">
        <v>473</v>
      </c>
      <c r="N192" s="49" t="s">
        <v>342</v>
      </c>
      <c r="O192" s="49" t="s">
        <v>350</v>
      </c>
      <c r="P192" s="49" t="s">
        <v>103</v>
      </c>
      <c r="Q192" s="49" t="s">
        <v>11523</v>
      </c>
    </row>
    <row r="193" spans="1:17" ht="23.1" customHeight="1">
      <c r="A193" s="49" t="s">
        <v>11524</v>
      </c>
      <c r="B193" s="49" t="s">
        <v>106</v>
      </c>
      <c r="C193" s="49" t="s">
        <v>214</v>
      </c>
      <c r="D193" s="49" t="s">
        <v>10</v>
      </c>
      <c r="E193" s="49" t="s">
        <v>76</v>
      </c>
      <c r="F193" s="49" t="s">
        <v>11525</v>
      </c>
      <c r="G193" s="49" t="s">
        <v>12</v>
      </c>
      <c r="H193" s="49" t="s">
        <v>1018</v>
      </c>
      <c r="I193" s="49"/>
      <c r="J193" s="49" t="s">
        <v>224</v>
      </c>
      <c r="K193" s="50">
        <v>43760.699305555558</v>
      </c>
      <c r="L193" s="50"/>
      <c r="M193" s="49" t="s">
        <v>531</v>
      </c>
      <c r="N193" s="49" t="s">
        <v>355</v>
      </c>
      <c r="O193" s="49" t="s">
        <v>349</v>
      </c>
      <c r="P193" s="49" t="s">
        <v>103</v>
      </c>
      <c r="Q193" s="49" t="s">
        <v>749</v>
      </c>
    </row>
    <row r="194" spans="1:17" ht="23.1" customHeight="1">
      <c r="A194" s="49" t="s">
        <v>11526</v>
      </c>
      <c r="B194" s="49" t="s">
        <v>15</v>
      </c>
      <c r="C194" s="49" t="s">
        <v>214</v>
      </c>
      <c r="D194" s="49" t="s">
        <v>10</v>
      </c>
      <c r="E194" s="49" t="s">
        <v>524</v>
      </c>
      <c r="F194" s="49" t="s">
        <v>11527</v>
      </c>
      <c r="G194" s="49" t="s">
        <v>22</v>
      </c>
      <c r="H194" s="49" t="s">
        <v>44</v>
      </c>
      <c r="I194" s="49"/>
      <c r="J194" s="49" t="s">
        <v>24</v>
      </c>
      <c r="K194" s="50">
        <v>43760.713194444441</v>
      </c>
      <c r="L194" s="50"/>
      <c r="M194" s="49" t="s">
        <v>525</v>
      </c>
      <c r="N194" s="49" t="s">
        <v>11250</v>
      </c>
      <c r="O194" s="49" t="s">
        <v>11251</v>
      </c>
      <c r="P194" s="49" t="s">
        <v>103</v>
      </c>
      <c r="Q194" s="49" t="s">
        <v>749</v>
      </c>
    </row>
    <row r="195" spans="1:17" ht="23.1" customHeight="1">
      <c r="A195" s="49" t="s">
        <v>11528</v>
      </c>
      <c r="B195" s="49" t="s">
        <v>106</v>
      </c>
      <c r="C195" s="49" t="s">
        <v>214</v>
      </c>
      <c r="D195" s="49" t="s">
        <v>10</v>
      </c>
      <c r="E195" s="49" t="s">
        <v>2183</v>
      </c>
      <c r="F195" s="49" t="s">
        <v>11529</v>
      </c>
      <c r="G195" s="49" t="s">
        <v>12</v>
      </c>
      <c r="H195" s="49" t="s">
        <v>876</v>
      </c>
      <c r="I195" s="49"/>
      <c r="J195" s="49" t="s">
        <v>53</v>
      </c>
      <c r="K195" s="50">
        <v>43760.724999999999</v>
      </c>
      <c r="L195" s="50"/>
      <c r="M195" s="49" t="s">
        <v>2181</v>
      </c>
      <c r="N195" s="49" t="s">
        <v>342</v>
      </c>
      <c r="O195" s="49" t="s">
        <v>348</v>
      </c>
      <c r="P195" s="49" t="s">
        <v>11530</v>
      </c>
      <c r="Q195" s="49" t="s">
        <v>11531</v>
      </c>
    </row>
    <row r="196" spans="1:17" ht="23.1" customHeight="1">
      <c r="A196" s="49" t="s">
        <v>11532</v>
      </c>
      <c r="B196" s="49" t="s">
        <v>106</v>
      </c>
      <c r="C196" s="49" t="s">
        <v>214</v>
      </c>
      <c r="D196" s="49" t="s">
        <v>10</v>
      </c>
      <c r="E196" s="49" t="s">
        <v>179</v>
      </c>
      <c r="F196" s="49" t="s">
        <v>11533</v>
      </c>
      <c r="G196" s="49" t="s">
        <v>12</v>
      </c>
      <c r="H196" s="49" t="s">
        <v>179</v>
      </c>
      <c r="I196" s="49"/>
      <c r="J196" s="49" t="s">
        <v>58</v>
      </c>
      <c r="K196" s="50">
        <v>43760.768055555556</v>
      </c>
      <c r="L196" s="50"/>
      <c r="M196" s="49" t="s">
        <v>383</v>
      </c>
      <c r="N196" s="49" t="s">
        <v>342</v>
      </c>
      <c r="O196" s="49" t="s">
        <v>11178</v>
      </c>
      <c r="P196" s="49" t="s">
        <v>11534</v>
      </c>
      <c r="Q196" s="49" t="s">
        <v>11535</v>
      </c>
    </row>
    <row r="197" spans="1:17" ht="23.1" customHeight="1">
      <c r="A197" s="49" t="s">
        <v>11536</v>
      </c>
      <c r="B197" s="49" t="s">
        <v>106</v>
      </c>
      <c r="C197" s="49" t="s">
        <v>214</v>
      </c>
      <c r="D197" s="49" t="s">
        <v>10</v>
      </c>
      <c r="E197" s="49" t="s">
        <v>55</v>
      </c>
      <c r="F197" s="49" t="s">
        <v>11537</v>
      </c>
      <c r="G197" s="49" t="s">
        <v>12</v>
      </c>
      <c r="H197" s="49" t="s">
        <v>65</v>
      </c>
      <c r="I197" s="49"/>
      <c r="J197" s="49" t="s">
        <v>491</v>
      </c>
      <c r="K197" s="50">
        <v>43760.805555555555</v>
      </c>
      <c r="L197" s="50"/>
      <c r="M197" s="49" t="s">
        <v>372</v>
      </c>
      <c r="N197" s="49" t="s">
        <v>342</v>
      </c>
      <c r="O197" s="49" t="s">
        <v>348</v>
      </c>
      <c r="P197" s="49" t="s">
        <v>11538</v>
      </c>
      <c r="Q197" s="49" t="s">
        <v>11539</v>
      </c>
    </row>
    <row r="198" spans="1:17" ht="23.1" customHeight="1">
      <c r="A198" s="49" t="s">
        <v>11540</v>
      </c>
      <c r="B198" s="49" t="s">
        <v>106</v>
      </c>
      <c r="C198" s="49" t="s">
        <v>214</v>
      </c>
      <c r="D198" s="49" t="s">
        <v>10</v>
      </c>
      <c r="E198" s="49" t="s">
        <v>8663</v>
      </c>
      <c r="F198" s="49" t="s">
        <v>11541</v>
      </c>
      <c r="G198" s="49" t="s">
        <v>91</v>
      </c>
      <c r="H198" s="49" t="s">
        <v>105</v>
      </c>
      <c r="I198" s="49"/>
      <c r="J198" s="49" t="s">
        <v>237</v>
      </c>
      <c r="K198" s="50">
        <v>43759.401388888888</v>
      </c>
      <c r="L198" s="50"/>
      <c r="M198" s="49" t="s">
        <v>11542</v>
      </c>
      <c r="N198" s="49" t="s">
        <v>342</v>
      </c>
      <c r="O198" s="49" t="s">
        <v>349</v>
      </c>
      <c r="P198" s="49" t="s">
        <v>11543</v>
      </c>
      <c r="Q198" s="49" t="s">
        <v>11544</v>
      </c>
    </row>
    <row r="199" spans="1:17" ht="23.1" customHeight="1">
      <c r="A199" s="49" t="s">
        <v>11545</v>
      </c>
      <c r="B199" s="49" t="s">
        <v>106</v>
      </c>
      <c r="C199" s="49" t="s">
        <v>214</v>
      </c>
      <c r="D199" s="49" t="s">
        <v>10</v>
      </c>
      <c r="E199" s="49" t="s">
        <v>641</v>
      </c>
      <c r="F199" s="49" t="s">
        <v>11546</v>
      </c>
      <c r="G199" s="49" t="s">
        <v>18</v>
      </c>
      <c r="H199" s="49" t="s">
        <v>705</v>
      </c>
      <c r="I199" s="49"/>
      <c r="J199" s="49" t="s">
        <v>40</v>
      </c>
      <c r="K199" s="50">
        <v>43759.42291666667</v>
      </c>
      <c r="L199" s="50"/>
      <c r="M199" s="49" t="s">
        <v>675</v>
      </c>
      <c r="N199" s="49" t="s">
        <v>11547</v>
      </c>
      <c r="O199" s="49" t="s">
        <v>11548</v>
      </c>
      <c r="P199" s="49" t="s">
        <v>11549</v>
      </c>
      <c r="Q199" s="49" t="s">
        <v>10882</v>
      </c>
    </row>
    <row r="200" spans="1:17" ht="23.1" customHeight="1">
      <c r="A200" s="49" t="s">
        <v>11550</v>
      </c>
      <c r="B200" s="49" t="s">
        <v>305</v>
      </c>
      <c r="C200" s="49" t="s">
        <v>214</v>
      </c>
      <c r="D200" s="49" t="s">
        <v>10</v>
      </c>
      <c r="E200" s="49" t="s">
        <v>147</v>
      </c>
      <c r="F200" s="49" t="s">
        <v>11551</v>
      </c>
      <c r="G200" s="49" t="s">
        <v>18</v>
      </c>
      <c r="H200" s="49" t="s">
        <v>11249</v>
      </c>
      <c r="I200" s="49"/>
      <c r="J200" s="49" t="s">
        <v>19</v>
      </c>
      <c r="K200" s="50">
        <v>43759.451388888891</v>
      </c>
      <c r="L200" s="50"/>
      <c r="M200" s="49" t="s">
        <v>425</v>
      </c>
      <c r="N200" s="49" t="s">
        <v>11473</v>
      </c>
      <c r="O200" s="49" t="s">
        <v>11474</v>
      </c>
      <c r="P200" s="49" t="s">
        <v>103</v>
      </c>
      <c r="Q200" s="49" t="s">
        <v>749</v>
      </c>
    </row>
    <row r="201" spans="1:17" ht="23.1" customHeight="1">
      <c r="A201" s="49" t="s">
        <v>11552</v>
      </c>
      <c r="B201" s="49" t="s">
        <v>106</v>
      </c>
      <c r="C201" s="49" t="s">
        <v>214</v>
      </c>
      <c r="D201" s="49" t="s">
        <v>10</v>
      </c>
      <c r="E201" s="49" t="s">
        <v>76</v>
      </c>
      <c r="F201" s="49" t="s">
        <v>11553</v>
      </c>
      <c r="G201" s="49" t="s">
        <v>12</v>
      </c>
      <c r="H201" s="49" t="s">
        <v>1018</v>
      </c>
      <c r="I201" s="49"/>
      <c r="J201" s="49" t="s">
        <v>224</v>
      </c>
      <c r="K201" s="50">
        <v>43759.490972222222</v>
      </c>
      <c r="L201" s="50"/>
      <c r="M201" s="49" t="s">
        <v>531</v>
      </c>
      <c r="N201" s="49" t="s">
        <v>355</v>
      </c>
      <c r="O201" s="49" t="s">
        <v>349</v>
      </c>
      <c r="P201" s="49" t="s">
        <v>103</v>
      </c>
      <c r="Q201" s="49" t="s">
        <v>749</v>
      </c>
    </row>
    <row r="202" spans="1:17" ht="23.1" customHeight="1">
      <c r="A202" s="49" t="s">
        <v>11554</v>
      </c>
      <c r="B202" s="49" t="s">
        <v>9</v>
      </c>
      <c r="C202" s="49" t="s">
        <v>214</v>
      </c>
      <c r="D202" s="49" t="s">
        <v>10</v>
      </c>
      <c r="E202" s="49" t="s">
        <v>173</v>
      </c>
      <c r="F202" s="49" t="s">
        <v>11555</v>
      </c>
      <c r="G202" s="49" t="s">
        <v>139</v>
      </c>
      <c r="H202" s="49" t="s">
        <v>644</v>
      </c>
      <c r="I202" s="49"/>
      <c r="J202" s="49" t="s">
        <v>40</v>
      </c>
      <c r="K202" s="50">
        <v>43759.59375</v>
      </c>
      <c r="L202" s="50"/>
      <c r="M202" s="49" t="s">
        <v>375</v>
      </c>
      <c r="N202" s="49" t="s">
        <v>342</v>
      </c>
      <c r="O202" s="49" t="s">
        <v>11556</v>
      </c>
      <c r="P202" s="49" t="s">
        <v>11557</v>
      </c>
      <c r="Q202" s="49" t="s">
        <v>11557</v>
      </c>
    </row>
    <row r="203" spans="1:17" ht="23.1" customHeight="1">
      <c r="A203" s="49" t="s">
        <v>11558</v>
      </c>
      <c r="B203" s="49" t="s">
        <v>15</v>
      </c>
      <c r="C203" s="49" t="s">
        <v>214</v>
      </c>
      <c r="D203" s="49" t="s">
        <v>10</v>
      </c>
      <c r="E203" s="49" t="s">
        <v>2044</v>
      </c>
      <c r="F203" s="49" t="s">
        <v>11559</v>
      </c>
      <c r="G203" s="49" t="s">
        <v>12</v>
      </c>
      <c r="H203" s="49" t="s">
        <v>556</v>
      </c>
      <c r="I203" s="49"/>
      <c r="J203" s="49" t="s">
        <v>51</v>
      </c>
      <c r="K203" s="50">
        <v>43759.630555555559</v>
      </c>
      <c r="L203" s="50"/>
      <c r="M203" s="49" t="s">
        <v>3870</v>
      </c>
      <c r="N203" s="49" t="s">
        <v>11473</v>
      </c>
      <c r="O203" s="49" t="s">
        <v>11474</v>
      </c>
      <c r="P203" s="49" t="s">
        <v>103</v>
      </c>
      <c r="Q203" s="49" t="s">
        <v>749</v>
      </c>
    </row>
    <row r="204" spans="1:17" ht="23.1" customHeight="1">
      <c r="A204" s="49" t="s">
        <v>11560</v>
      </c>
      <c r="B204" s="49" t="s">
        <v>106</v>
      </c>
      <c r="C204" s="49" t="s">
        <v>214</v>
      </c>
      <c r="D204" s="49" t="s">
        <v>10</v>
      </c>
      <c r="E204" s="49" t="s">
        <v>142</v>
      </c>
      <c r="F204" s="49" t="s">
        <v>11561</v>
      </c>
      <c r="G204" s="49" t="s">
        <v>139</v>
      </c>
      <c r="H204" s="49" t="s">
        <v>142</v>
      </c>
      <c r="I204" s="49"/>
      <c r="J204" s="49" t="s">
        <v>40</v>
      </c>
      <c r="K204" s="50">
        <v>43759.656944444447</v>
      </c>
      <c r="L204" s="50"/>
      <c r="M204" s="49" t="s">
        <v>360</v>
      </c>
      <c r="N204" s="49" t="s">
        <v>342</v>
      </c>
      <c r="O204" s="49" t="s">
        <v>11562</v>
      </c>
      <c r="P204" s="49" t="s">
        <v>103</v>
      </c>
      <c r="Q204" s="49" t="s">
        <v>11563</v>
      </c>
    </row>
    <row r="205" spans="1:17" ht="23.1" customHeight="1">
      <c r="A205" s="49" t="s">
        <v>11564</v>
      </c>
      <c r="B205" s="49" t="s">
        <v>305</v>
      </c>
      <c r="C205" s="49" t="s">
        <v>214</v>
      </c>
      <c r="D205" s="49" t="s">
        <v>10</v>
      </c>
      <c r="E205" s="49" t="s">
        <v>708</v>
      </c>
      <c r="F205" s="49" t="s">
        <v>11565</v>
      </c>
      <c r="G205" s="49" t="s">
        <v>12</v>
      </c>
      <c r="H205" s="49" t="s">
        <v>205</v>
      </c>
      <c r="I205" s="49"/>
      <c r="J205" s="49" t="s">
        <v>24</v>
      </c>
      <c r="K205" s="50">
        <v>43759.744444444441</v>
      </c>
      <c r="L205" s="50"/>
      <c r="M205" s="49" t="s">
        <v>709</v>
      </c>
      <c r="N205" s="49" t="s">
        <v>342</v>
      </c>
      <c r="O205" s="49" t="s">
        <v>11474</v>
      </c>
      <c r="P205" s="49" t="s">
        <v>103</v>
      </c>
      <c r="Q205" s="49" t="s">
        <v>749</v>
      </c>
    </row>
    <row r="206" spans="1:17" ht="23.1" customHeight="1">
      <c r="A206" s="49" t="s">
        <v>11566</v>
      </c>
      <c r="B206" s="49" t="s">
        <v>106</v>
      </c>
      <c r="C206" s="49" t="s">
        <v>214</v>
      </c>
      <c r="D206" s="49" t="s">
        <v>10</v>
      </c>
      <c r="E206" s="49" t="s">
        <v>31</v>
      </c>
      <c r="F206" s="49" t="s">
        <v>11567</v>
      </c>
      <c r="G206" s="49" t="s">
        <v>12</v>
      </c>
      <c r="H206" s="49" t="s">
        <v>1107</v>
      </c>
      <c r="I206" s="49"/>
      <c r="J206" s="49" t="s">
        <v>45</v>
      </c>
      <c r="K206" s="50">
        <v>43759.750694444447</v>
      </c>
      <c r="L206" s="50"/>
      <c r="M206" s="49" t="s">
        <v>376</v>
      </c>
      <c r="N206" s="49" t="s">
        <v>342</v>
      </c>
      <c r="O206" s="49" t="s">
        <v>11568</v>
      </c>
      <c r="P206" s="49" t="s">
        <v>11569</v>
      </c>
      <c r="Q206" s="49" t="s">
        <v>11570</v>
      </c>
    </row>
    <row r="207" spans="1:17" ht="23.1" customHeight="1">
      <c r="A207" s="49" t="s">
        <v>11571</v>
      </c>
      <c r="B207" s="49" t="s">
        <v>106</v>
      </c>
      <c r="C207" s="49" t="s">
        <v>214</v>
      </c>
      <c r="D207" s="49" t="s">
        <v>10</v>
      </c>
      <c r="E207" s="49" t="s">
        <v>682</v>
      </c>
      <c r="F207" s="49" t="s">
        <v>11572</v>
      </c>
      <c r="G207" s="49" t="s">
        <v>12</v>
      </c>
      <c r="H207" s="49" t="s">
        <v>2042</v>
      </c>
      <c r="I207" s="49"/>
      <c r="J207" s="49" t="s">
        <v>54</v>
      </c>
      <c r="K207" s="50">
        <v>43762.421527777777</v>
      </c>
      <c r="L207" s="50"/>
      <c r="M207" s="49" t="s">
        <v>683</v>
      </c>
      <c r="N207" s="49" t="s">
        <v>342</v>
      </c>
      <c r="O207" s="49" t="s">
        <v>345</v>
      </c>
      <c r="P207" s="49" t="s">
        <v>11573</v>
      </c>
      <c r="Q207" s="49" t="s">
        <v>11573</v>
      </c>
    </row>
    <row r="208" spans="1:17" ht="23.1" customHeight="1">
      <c r="A208" s="49" t="s">
        <v>11574</v>
      </c>
      <c r="B208" s="49" t="s">
        <v>106</v>
      </c>
      <c r="C208" s="49" t="s">
        <v>214</v>
      </c>
      <c r="D208" s="49" t="s">
        <v>10</v>
      </c>
      <c r="E208" s="49" t="s">
        <v>160</v>
      </c>
      <c r="F208" s="49" t="s">
        <v>11575</v>
      </c>
      <c r="G208" s="49" t="s">
        <v>12</v>
      </c>
      <c r="H208" s="49" t="s">
        <v>876</v>
      </c>
      <c r="I208" s="49"/>
      <c r="J208" s="49" t="s">
        <v>30</v>
      </c>
      <c r="K208" s="50">
        <v>43762.424305555556</v>
      </c>
      <c r="L208" s="50"/>
      <c r="M208" s="49" t="s">
        <v>615</v>
      </c>
      <c r="N208" s="49" t="s">
        <v>342</v>
      </c>
      <c r="O208" s="49" t="s">
        <v>348</v>
      </c>
      <c r="P208" s="49" t="s">
        <v>2394</v>
      </c>
      <c r="Q208" s="49" t="s">
        <v>4176</v>
      </c>
    </row>
    <row r="209" spans="1:17" ht="23.1" customHeight="1">
      <c r="A209" s="49" t="s">
        <v>11576</v>
      </c>
      <c r="B209" s="49" t="s">
        <v>106</v>
      </c>
      <c r="C209" s="49" t="s">
        <v>214</v>
      </c>
      <c r="D209" s="49" t="s">
        <v>10</v>
      </c>
      <c r="E209" s="49" t="s">
        <v>76</v>
      </c>
      <c r="F209" s="49" t="s">
        <v>11577</v>
      </c>
      <c r="G209" s="49" t="s">
        <v>12</v>
      </c>
      <c r="H209" s="49" t="s">
        <v>1018</v>
      </c>
      <c r="I209" s="49"/>
      <c r="J209" s="49" t="s">
        <v>224</v>
      </c>
      <c r="K209" s="50">
        <v>43762.461805555555</v>
      </c>
      <c r="L209" s="50"/>
      <c r="M209" s="49" t="s">
        <v>531</v>
      </c>
      <c r="N209" s="49" t="s">
        <v>355</v>
      </c>
      <c r="O209" s="49" t="s">
        <v>349</v>
      </c>
      <c r="P209" s="49" t="s">
        <v>103</v>
      </c>
      <c r="Q209" s="49" t="s">
        <v>749</v>
      </c>
    </row>
    <row r="210" spans="1:17" ht="23.1" customHeight="1">
      <c r="A210" s="49" t="s">
        <v>11578</v>
      </c>
      <c r="B210" s="49" t="s">
        <v>106</v>
      </c>
      <c r="C210" s="49" t="s">
        <v>214</v>
      </c>
      <c r="D210" s="49" t="s">
        <v>10</v>
      </c>
      <c r="E210" s="49" t="s">
        <v>6823</v>
      </c>
      <c r="F210" s="49" t="s">
        <v>11579</v>
      </c>
      <c r="G210" s="49" t="s">
        <v>12</v>
      </c>
      <c r="H210" s="49" t="s">
        <v>876</v>
      </c>
      <c r="I210" s="49"/>
      <c r="J210" s="49" t="s">
        <v>53</v>
      </c>
      <c r="K210" s="50">
        <v>43762.573611111111</v>
      </c>
      <c r="L210" s="50"/>
      <c r="M210" s="49" t="s">
        <v>6825</v>
      </c>
      <c r="N210" s="49" t="s">
        <v>342</v>
      </c>
      <c r="O210" s="49" t="s">
        <v>348</v>
      </c>
      <c r="P210" s="49" t="s">
        <v>11580</v>
      </c>
      <c r="Q210" s="49" t="s">
        <v>2764</v>
      </c>
    </row>
    <row r="211" spans="1:17" ht="23.1" customHeight="1">
      <c r="A211" s="49" t="s">
        <v>11581</v>
      </c>
      <c r="B211" s="49" t="s">
        <v>106</v>
      </c>
      <c r="C211" s="49" t="s">
        <v>214</v>
      </c>
      <c r="D211" s="49" t="s">
        <v>10</v>
      </c>
      <c r="E211" s="49" t="s">
        <v>76</v>
      </c>
      <c r="F211" s="49" t="s">
        <v>11582</v>
      </c>
      <c r="G211" s="49" t="s">
        <v>12</v>
      </c>
      <c r="H211" s="49" t="s">
        <v>1018</v>
      </c>
      <c r="I211" s="49"/>
      <c r="J211" s="49" t="s">
        <v>224</v>
      </c>
      <c r="K211" s="50">
        <v>43762.604166666664</v>
      </c>
      <c r="L211" s="50"/>
      <c r="M211" s="49" t="s">
        <v>531</v>
      </c>
      <c r="N211" s="49" t="s">
        <v>355</v>
      </c>
      <c r="O211" s="49" t="s">
        <v>718</v>
      </c>
      <c r="P211" s="49" t="s">
        <v>103</v>
      </c>
      <c r="Q211" s="49" t="s">
        <v>749</v>
      </c>
    </row>
    <row r="212" spans="1:17" ht="23.1" customHeight="1">
      <c r="A212" s="49" t="s">
        <v>11583</v>
      </c>
      <c r="B212" s="49" t="s">
        <v>305</v>
      </c>
      <c r="C212" s="49" t="s">
        <v>214</v>
      </c>
      <c r="D212" s="49" t="s">
        <v>10</v>
      </c>
      <c r="E212" s="49" t="s">
        <v>94</v>
      </c>
      <c r="F212" s="49" t="s">
        <v>11584</v>
      </c>
      <c r="G212" s="49" t="s">
        <v>6306</v>
      </c>
      <c r="H212" s="49" t="s">
        <v>1918</v>
      </c>
      <c r="I212" s="49"/>
      <c r="J212" s="49" t="s">
        <v>1919</v>
      </c>
      <c r="K212" s="50">
        <v>43762.630555555559</v>
      </c>
      <c r="L212" s="50"/>
      <c r="M212" s="49" t="s">
        <v>439</v>
      </c>
      <c r="N212" s="49" t="s">
        <v>11376</v>
      </c>
      <c r="O212" s="49" t="s">
        <v>11377</v>
      </c>
      <c r="P212" s="49" t="s">
        <v>103</v>
      </c>
      <c r="Q212" s="49" t="s">
        <v>749</v>
      </c>
    </row>
    <row r="213" spans="1:17" ht="23.1" customHeight="1">
      <c r="A213" s="49" t="s">
        <v>11585</v>
      </c>
      <c r="B213" s="49" t="s">
        <v>106</v>
      </c>
      <c r="C213" s="49" t="s">
        <v>214</v>
      </c>
      <c r="D213" s="49" t="s">
        <v>10</v>
      </c>
      <c r="E213" s="49" t="s">
        <v>81</v>
      </c>
      <c r="F213" s="49" t="s">
        <v>11586</v>
      </c>
      <c r="G213" s="49" t="s">
        <v>12</v>
      </c>
      <c r="H213" s="49" t="s">
        <v>2042</v>
      </c>
      <c r="I213" s="49"/>
      <c r="J213" s="49" t="s">
        <v>56</v>
      </c>
      <c r="K213" s="50">
        <v>43762.692361111112</v>
      </c>
      <c r="L213" s="50"/>
      <c r="M213" s="49" t="s">
        <v>379</v>
      </c>
      <c r="N213" s="49" t="s">
        <v>342</v>
      </c>
      <c r="O213" s="49" t="s">
        <v>344</v>
      </c>
      <c r="P213" s="49" t="s">
        <v>760</v>
      </c>
      <c r="Q213" s="49" t="s">
        <v>760</v>
      </c>
    </row>
    <row r="214" spans="1:17" ht="23.1" customHeight="1">
      <c r="A214" s="49" t="s">
        <v>11587</v>
      </c>
      <c r="B214" s="49" t="s">
        <v>9</v>
      </c>
      <c r="C214" s="49" t="s">
        <v>214</v>
      </c>
      <c r="D214" s="49" t="s">
        <v>10</v>
      </c>
      <c r="E214" s="49" t="s">
        <v>4750</v>
      </c>
      <c r="F214" s="49" t="s">
        <v>11588</v>
      </c>
      <c r="G214" s="49" t="s">
        <v>18</v>
      </c>
      <c r="H214" s="49" t="s">
        <v>6368</v>
      </c>
      <c r="I214" s="49"/>
      <c r="J214" s="49" t="s">
        <v>19</v>
      </c>
      <c r="K214" s="50">
        <v>43761.388888888891</v>
      </c>
      <c r="L214" s="50"/>
      <c r="M214" s="49" t="s">
        <v>472</v>
      </c>
      <c r="N214" s="49" t="s">
        <v>342</v>
      </c>
      <c r="O214" s="49" t="s">
        <v>11178</v>
      </c>
      <c r="P214" s="49" t="s">
        <v>11589</v>
      </c>
      <c r="Q214" s="49" t="s">
        <v>11590</v>
      </c>
    </row>
    <row r="215" spans="1:17" ht="23.1" customHeight="1">
      <c r="A215" s="49" t="s">
        <v>11591</v>
      </c>
      <c r="B215" s="49" t="s">
        <v>9</v>
      </c>
      <c r="C215" s="49" t="s">
        <v>214</v>
      </c>
      <c r="D215" s="49" t="s">
        <v>10</v>
      </c>
      <c r="E215" s="49" t="s">
        <v>168</v>
      </c>
      <c r="F215" s="49" t="s">
        <v>11592</v>
      </c>
      <c r="G215" s="49" t="s">
        <v>18</v>
      </c>
      <c r="H215" s="49" t="s">
        <v>6368</v>
      </c>
      <c r="I215" s="49"/>
      <c r="J215" s="49" t="s">
        <v>19</v>
      </c>
      <c r="K215" s="50">
        <v>43761.418749999997</v>
      </c>
      <c r="L215" s="50"/>
      <c r="M215" s="49" t="s">
        <v>540</v>
      </c>
      <c r="N215" s="49" t="s">
        <v>342</v>
      </c>
      <c r="O215" s="49" t="s">
        <v>347</v>
      </c>
      <c r="P215" s="49" t="s">
        <v>11593</v>
      </c>
      <c r="Q215" s="49" t="s">
        <v>11594</v>
      </c>
    </row>
    <row r="216" spans="1:17" ht="23.1" customHeight="1">
      <c r="A216" s="49" t="s">
        <v>11595</v>
      </c>
      <c r="B216" s="49" t="s">
        <v>9</v>
      </c>
      <c r="C216" s="49" t="s">
        <v>214</v>
      </c>
      <c r="D216" s="49" t="s">
        <v>10</v>
      </c>
      <c r="E216" s="49" t="s">
        <v>76</v>
      </c>
      <c r="F216" s="49" t="s">
        <v>11596</v>
      </c>
      <c r="G216" s="49" t="s">
        <v>12</v>
      </c>
      <c r="H216" s="49" t="s">
        <v>1018</v>
      </c>
      <c r="I216" s="49"/>
      <c r="J216" s="49" t="s">
        <v>224</v>
      </c>
      <c r="K216" s="50">
        <v>43761.419444444444</v>
      </c>
      <c r="L216" s="50"/>
      <c r="M216" s="49" t="s">
        <v>531</v>
      </c>
      <c r="N216" s="49" t="s">
        <v>355</v>
      </c>
      <c r="O216" s="52" t="s">
        <v>2036</v>
      </c>
      <c r="P216" s="49" t="s">
        <v>103</v>
      </c>
      <c r="Q216" s="49" t="s">
        <v>749</v>
      </c>
    </row>
    <row r="217" spans="1:17" ht="23.1" customHeight="1">
      <c r="A217" s="49" t="s">
        <v>11597</v>
      </c>
      <c r="B217" s="49" t="s">
        <v>106</v>
      </c>
      <c r="C217" s="49" t="s">
        <v>214</v>
      </c>
      <c r="D217" s="49" t="s">
        <v>10</v>
      </c>
      <c r="E217" s="49" t="s">
        <v>542</v>
      </c>
      <c r="F217" s="49" t="s">
        <v>11598</v>
      </c>
      <c r="G217" s="49" t="s">
        <v>3819</v>
      </c>
      <c r="H217" s="49" t="s">
        <v>116</v>
      </c>
      <c r="I217" s="49"/>
      <c r="J217" s="49" t="s">
        <v>117</v>
      </c>
      <c r="K217" s="50">
        <v>43761.436805555553</v>
      </c>
      <c r="L217" s="50"/>
      <c r="M217" s="49" t="s">
        <v>543</v>
      </c>
      <c r="N217" s="49" t="s">
        <v>11599</v>
      </c>
      <c r="O217" s="49" t="s">
        <v>344</v>
      </c>
      <c r="P217" s="49" t="s">
        <v>103</v>
      </c>
      <c r="Q217" s="49" t="s">
        <v>749</v>
      </c>
    </row>
    <row r="218" spans="1:17" ht="23.1" customHeight="1">
      <c r="A218" s="49" t="s">
        <v>11600</v>
      </c>
      <c r="B218" s="49" t="s">
        <v>106</v>
      </c>
      <c r="C218" s="49" t="s">
        <v>214</v>
      </c>
      <c r="D218" s="49" t="s">
        <v>10</v>
      </c>
      <c r="E218" s="49" t="s">
        <v>336</v>
      </c>
      <c r="F218" s="49" t="s">
        <v>11601</v>
      </c>
      <c r="G218" s="49" t="s">
        <v>12</v>
      </c>
      <c r="H218" s="49" t="s">
        <v>62</v>
      </c>
      <c r="I218" s="49"/>
      <c r="J218" s="49" t="s">
        <v>84</v>
      </c>
      <c r="K218" s="50">
        <v>43761.484027777777</v>
      </c>
      <c r="L218" s="50"/>
      <c r="M218" s="49" t="s">
        <v>9489</v>
      </c>
      <c r="N218" s="49" t="s">
        <v>342</v>
      </c>
      <c r="O218" s="49" t="s">
        <v>346</v>
      </c>
      <c r="P218" s="49" t="s">
        <v>11602</v>
      </c>
      <c r="Q218" s="49" t="s">
        <v>11602</v>
      </c>
    </row>
    <row r="219" spans="1:17" ht="23.1" customHeight="1">
      <c r="A219" s="49" t="s">
        <v>11603</v>
      </c>
      <c r="B219" s="49" t="s">
        <v>106</v>
      </c>
      <c r="C219" s="49" t="s">
        <v>214</v>
      </c>
      <c r="D219" s="49" t="s">
        <v>10</v>
      </c>
      <c r="E219" s="49" t="s">
        <v>1430</v>
      </c>
      <c r="F219" s="49" t="s">
        <v>11604</v>
      </c>
      <c r="G219" s="49" t="s">
        <v>18</v>
      </c>
      <c r="H219" s="49" t="s">
        <v>705</v>
      </c>
      <c r="I219" s="49"/>
      <c r="J219" s="49" t="s">
        <v>40</v>
      </c>
      <c r="K219" s="50">
        <v>43761.65347222222</v>
      </c>
      <c r="L219" s="50"/>
      <c r="M219" s="49" t="s">
        <v>663</v>
      </c>
      <c r="N219" s="49" t="s">
        <v>11605</v>
      </c>
      <c r="O219" s="49" t="s">
        <v>11606</v>
      </c>
      <c r="P219" s="49" t="s">
        <v>11607</v>
      </c>
      <c r="Q219" s="49" t="s">
        <v>11608</v>
      </c>
    </row>
    <row r="220" spans="1:17" ht="23.1" customHeight="1">
      <c r="A220" s="49" t="s">
        <v>11609</v>
      </c>
      <c r="B220" s="49" t="s">
        <v>106</v>
      </c>
      <c r="C220" s="49" t="s">
        <v>214</v>
      </c>
      <c r="D220" s="49" t="s">
        <v>10</v>
      </c>
      <c r="E220" s="49" t="s">
        <v>682</v>
      </c>
      <c r="F220" s="49" t="s">
        <v>11610</v>
      </c>
      <c r="G220" s="49" t="s">
        <v>18</v>
      </c>
      <c r="H220" s="49" t="s">
        <v>705</v>
      </c>
      <c r="I220" s="49"/>
      <c r="J220" s="49" t="s">
        <v>40</v>
      </c>
      <c r="K220" s="50">
        <v>43761.65902777778</v>
      </c>
      <c r="L220" s="50"/>
      <c r="M220" s="49" t="s">
        <v>683</v>
      </c>
      <c r="N220" s="49" t="s">
        <v>11605</v>
      </c>
      <c r="O220" s="49" t="s">
        <v>11606</v>
      </c>
      <c r="P220" s="49" t="s">
        <v>11611</v>
      </c>
      <c r="Q220" s="49" t="s">
        <v>11611</v>
      </c>
    </row>
    <row r="221" spans="1:17" ht="23.1" customHeight="1">
      <c r="A221" s="49" t="s">
        <v>11612</v>
      </c>
      <c r="B221" s="49" t="s">
        <v>106</v>
      </c>
      <c r="C221" s="49" t="s">
        <v>214</v>
      </c>
      <c r="D221" s="49" t="s">
        <v>10</v>
      </c>
      <c r="E221" s="49" t="s">
        <v>644</v>
      </c>
      <c r="F221" s="49" t="s">
        <v>11613</v>
      </c>
      <c r="G221" s="49" t="s">
        <v>18</v>
      </c>
      <c r="H221" s="49" t="s">
        <v>705</v>
      </c>
      <c r="I221" s="49"/>
      <c r="J221" s="49" t="s">
        <v>40</v>
      </c>
      <c r="K221" s="50">
        <v>43761.683333333334</v>
      </c>
      <c r="L221" s="50"/>
      <c r="M221" s="49" t="s">
        <v>11614</v>
      </c>
      <c r="N221" s="49" t="s">
        <v>11615</v>
      </c>
      <c r="O221" s="49" t="s">
        <v>11616</v>
      </c>
      <c r="P221" s="49" t="s">
        <v>11617</v>
      </c>
      <c r="Q221" s="49" t="s">
        <v>11608</v>
      </c>
    </row>
    <row r="222" spans="1:17" ht="23.1" customHeight="1">
      <c r="A222" s="49" t="s">
        <v>11618</v>
      </c>
      <c r="B222" s="49" t="s">
        <v>106</v>
      </c>
      <c r="C222" s="49" t="s">
        <v>214</v>
      </c>
      <c r="D222" s="49" t="s">
        <v>10</v>
      </c>
      <c r="E222" s="49" t="s">
        <v>644</v>
      </c>
      <c r="F222" s="49" t="s">
        <v>11619</v>
      </c>
      <c r="G222" s="49" t="s">
        <v>18</v>
      </c>
      <c r="H222" s="49" t="s">
        <v>705</v>
      </c>
      <c r="I222" s="49"/>
      <c r="J222" s="49" t="s">
        <v>40</v>
      </c>
      <c r="K222" s="50">
        <v>43761.684027777781</v>
      </c>
      <c r="L222" s="50"/>
      <c r="M222" s="49" t="s">
        <v>11614</v>
      </c>
      <c r="N222" s="49" t="s">
        <v>11143</v>
      </c>
      <c r="O222" s="49" t="s">
        <v>11144</v>
      </c>
      <c r="P222" s="49" t="s">
        <v>11620</v>
      </c>
      <c r="Q222" s="49" t="s">
        <v>11608</v>
      </c>
    </row>
    <row r="223" spans="1:17" ht="23.1" customHeight="1">
      <c r="A223" s="49" t="s">
        <v>11621</v>
      </c>
      <c r="B223" s="49" t="s">
        <v>106</v>
      </c>
      <c r="C223" s="49" t="s">
        <v>214</v>
      </c>
      <c r="D223" s="49" t="s">
        <v>10</v>
      </c>
      <c r="E223" s="49" t="s">
        <v>644</v>
      </c>
      <c r="F223" s="49" t="s">
        <v>11622</v>
      </c>
      <c r="G223" s="49" t="s">
        <v>18</v>
      </c>
      <c r="H223" s="49" t="s">
        <v>705</v>
      </c>
      <c r="I223" s="49"/>
      <c r="J223" s="49" t="s">
        <v>40</v>
      </c>
      <c r="K223" s="50">
        <v>43761.685416666667</v>
      </c>
      <c r="L223" s="50"/>
      <c r="M223" s="49" t="s">
        <v>11614</v>
      </c>
      <c r="N223" s="49" t="s">
        <v>11143</v>
      </c>
      <c r="O223" s="49" t="s">
        <v>11144</v>
      </c>
      <c r="P223" s="49" t="s">
        <v>11620</v>
      </c>
      <c r="Q223" s="49" t="s">
        <v>11608</v>
      </c>
    </row>
    <row r="224" spans="1:17" ht="23.1" customHeight="1">
      <c r="A224" s="49" t="s">
        <v>11623</v>
      </c>
      <c r="B224" s="49" t="s">
        <v>106</v>
      </c>
      <c r="C224" s="49" t="s">
        <v>214</v>
      </c>
      <c r="D224" s="49" t="s">
        <v>10</v>
      </c>
      <c r="E224" s="49" t="s">
        <v>644</v>
      </c>
      <c r="F224" s="49" t="s">
        <v>11624</v>
      </c>
      <c r="G224" s="49" t="s">
        <v>18</v>
      </c>
      <c r="H224" s="49" t="s">
        <v>705</v>
      </c>
      <c r="I224" s="49"/>
      <c r="J224" s="49" t="s">
        <v>40</v>
      </c>
      <c r="K224" s="50">
        <v>43761.686805555553</v>
      </c>
      <c r="L224" s="50"/>
      <c r="M224" s="49" t="s">
        <v>11614</v>
      </c>
      <c r="N224" s="49" t="s">
        <v>11143</v>
      </c>
      <c r="O224" s="49" t="s">
        <v>11144</v>
      </c>
      <c r="P224" s="49" t="s">
        <v>11620</v>
      </c>
      <c r="Q224" s="49" t="s">
        <v>11608</v>
      </c>
    </row>
    <row r="225" spans="1:17" ht="23.1" customHeight="1">
      <c r="A225" s="49" t="s">
        <v>11625</v>
      </c>
      <c r="B225" s="49" t="s">
        <v>106</v>
      </c>
      <c r="C225" s="49" t="s">
        <v>214</v>
      </c>
      <c r="D225" s="49" t="s">
        <v>10</v>
      </c>
      <c r="E225" s="49" t="s">
        <v>698</v>
      </c>
      <c r="F225" s="49" t="s">
        <v>11626</v>
      </c>
      <c r="G225" s="49" t="s">
        <v>18</v>
      </c>
      <c r="H225" s="49" t="s">
        <v>238</v>
      </c>
      <c r="I225" s="49"/>
      <c r="J225" s="49" t="s">
        <v>110</v>
      </c>
      <c r="K225" s="50">
        <v>43761.727777777778</v>
      </c>
      <c r="L225" s="50"/>
      <c r="M225" s="49" t="s">
        <v>699</v>
      </c>
      <c r="N225" s="49" t="s">
        <v>353</v>
      </c>
      <c r="O225" s="49" t="s">
        <v>354</v>
      </c>
      <c r="P225" s="49" t="s">
        <v>103</v>
      </c>
      <c r="Q225" s="49" t="s">
        <v>11627</v>
      </c>
    </row>
    <row r="226" spans="1:17" ht="23.1" customHeight="1">
      <c r="A226" s="49" t="s">
        <v>11628</v>
      </c>
      <c r="B226" s="49" t="s">
        <v>106</v>
      </c>
      <c r="C226" s="49" t="s">
        <v>214</v>
      </c>
      <c r="D226" s="49" t="s">
        <v>10</v>
      </c>
      <c r="E226" s="49" t="s">
        <v>682</v>
      </c>
      <c r="F226" s="49" t="s">
        <v>11629</v>
      </c>
      <c r="G226" s="49" t="s">
        <v>18</v>
      </c>
      <c r="H226" s="49" t="s">
        <v>705</v>
      </c>
      <c r="I226" s="49"/>
      <c r="J226" s="49" t="s">
        <v>40</v>
      </c>
      <c r="K226" s="50">
        <v>43760.398611111108</v>
      </c>
      <c r="L226" s="50"/>
      <c r="M226" s="49" t="s">
        <v>683</v>
      </c>
      <c r="N226" s="49" t="s">
        <v>342</v>
      </c>
      <c r="O226" s="49" t="s">
        <v>11630</v>
      </c>
      <c r="P226" s="49" t="s">
        <v>11631</v>
      </c>
      <c r="Q226" s="49" t="s">
        <v>11632</v>
      </c>
    </row>
    <row r="227" spans="1:17" ht="23.1" customHeight="1">
      <c r="A227" s="49" t="s">
        <v>11633</v>
      </c>
      <c r="B227" s="49" t="s">
        <v>305</v>
      </c>
      <c r="C227" s="49" t="s">
        <v>214</v>
      </c>
      <c r="D227" s="49" t="s">
        <v>10</v>
      </c>
      <c r="E227" s="49" t="s">
        <v>94</v>
      </c>
      <c r="F227" s="49" t="s">
        <v>11634</v>
      </c>
      <c r="G227" s="49" t="s">
        <v>6306</v>
      </c>
      <c r="H227" s="49" t="s">
        <v>1918</v>
      </c>
      <c r="I227" s="49"/>
      <c r="J227" s="49" t="s">
        <v>1919</v>
      </c>
      <c r="K227" s="50">
        <v>43760.40347222222</v>
      </c>
      <c r="L227" s="50"/>
      <c r="M227" s="49" t="s">
        <v>439</v>
      </c>
      <c r="N227" s="49" t="s">
        <v>11635</v>
      </c>
      <c r="O227" s="49" t="s">
        <v>11636</v>
      </c>
      <c r="P227" s="49" t="s">
        <v>103</v>
      </c>
      <c r="Q227" s="49" t="s">
        <v>749</v>
      </c>
    </row>
    <row r="228" spans="1:17" ht="23.1" customHeight="1">
      <c r="A228" s="49" t="s">
        <v>11637</v>
      </c>
      <c r="B228" s="49" t="s">
        <v>106</v>
      </c>
      <c r="C228" s="49" t="s">
        <v>214</v>
      </c>
      <c r="D228" s="49" t="s">
        <v>10</v>
      </c>
      <c r="E228" s="49" t="s">
        <v>76</v>
      </c>
      <c r="F228" s="49" t="s">
        <v>11638</v>
      </c>
      <c r="G228" s="49" t="s">
        <v>12</v>
      </c>
      <c r="H228" s="49" t="s">
        <v>1018</v>
      </c>
      <c r="I228" s="49"/>
      <c r="J228" s="49" t="s">
        <v>224</v>
      </c>
      <c r="K228" s="50">
        <v>43760.436805555553</v>
      </c>
      <c r="L228" s="50"/>
      <c r="M228" s="49" t="s">
        <v>531</v>
      </c>
      <c r="N228" s="49" t="s">
        <v>353</v>
      </c>
      <c r="O228" s="52" t="s">
        <v>742</v>
      </c>
      <c r="P228" s="49" t="s">
        <v>103</v>
      </c>
      <c r="Q228" s="49" t="s">
        <v>749</v>
      </c>
    </row>
    <row r="229" spans="1:17" ht="23.1" customHeight="1">
      <c r="A229" s="49" t="s">
        <v>11639</v>
      </c>
      <c r="B229" s="49" t="s">
        <v>106</v>
      </c>
      <c r="C229" s="49" t="s">
        <v>214</v>
      </c>
      <c r="D229" s="49" t="s">
        <v>10</v>
      </c>
      <c r="E229" s="49" t="s">
        <v>68</v>
      </c>
      <c r="F229" s="49" t="s">
        <v>11640</v>
      </c>
      <c r="G229" s="49" t="s">
        <v>12</v>
      </c>
      <c r="H229" s="49" t="s">
        <v>1018</v>
      </c>
      <c r="I229" s="49"/>
      <c r="J229" s="49" t="s">
        <v>42</v>
      </c>
      <c r="K229" s="50">
        <v>43760.461805555555</v>
      </c>
      <c r="L229" s="50"/>
      <c r="M229" s="49" t="s">
        <v>378</v>
      </c>
      <c r="N229" s="49" t="s">
        <v>353</v>
      </c>
      <c r="O229" s="49" t="s">
        <v>354</v>
      </c>
      <c r="P229" s="49" t="s">
        <v>103</v>
      </c>
      <c r="Q229" s="49" t="s">
        <v>749</v>
      </c>
    </row>
    <row r="230" spans="1:17" ht="23.1" customHeight="1">
      <c r="A230" s="49" t="s">
        <v>11641</v>
      </c>
      <c r="B230" s="49" t="s">
        <v>106</v>
      </c>
      <c r="C230" s="49" t="s">
        <v>214</v>
      </c>
      <c r="D230" s="49" t="s">
        <v>10</v>
      </c>
      <c r="E230" s="49" t="s">
        <v>7551</v>
      </c>
      <c r="F230" s="49" t="s">
        <v>11642</v>
      </c>
      <c r="G230" s="49" t="s">
        <v>12</v>
      </c>
      <c r="H230" s="49" t="s">
        <v>205</v>
      </c>
      <c r="I230" s="49"/>
      <c r="J230" s="49" t="s">
        <v>16</v>
      </c>
      <c r="K230" s="50">
        <v>43760.464583333334</v>
      </c>
      <c r="L230" s="50"/>
      <c r="M230" s="49" t="s">
        <v>7553</v>
      </c>
      <c r="N230" s="49" t="s">
        <v>342</v>
      </c>
      <c r="O230" s="49" t="s">
        <v>348</v>
      </c>
      <c r="P230" s="49" t="s">
        <v>11643</v>
      </c>
      <c r="Q230" s="49" t="s">
        <v>11644</v>
      </c>
    </row>
    <row r="231" spans="1:17" ht="23.1" customHeight="1">
      <c r="A231" s="49" t="s">
        <v>11645</v>
      </c>
      <c r="B231" s="49" t="s">
        <v>15</v>
      </c>
      <c r="C231" s="49" t="s">
        <v>214</v>
      </c>
      <c r="D231" s="49" t="s">
        <v>10</v>
      </c>
      <c r="E231" s="49" t="s">
        <v>223</v>
      </c>
      <c r="F231" s="49" t="s">
        <v>11646</v>
      </c>
      <c r="G231" s="49" t="s">
        <v>12</v>
      </c>
      <c r="H231" s="49" t="s">
        <v>1018</v>
      </c>
      <c r="I231" s="49"/>
      <c r="J231" s="49" t="s">
        <v>42</v>
      </c>
      <c r="K231" s="50">
        <v>43760.478472222225</v>
      </c>
      <c r="L231" s="50"/>
      <c r="M231" s="49" t="s">
        <v>431</v>
      </c>
      <c r="N231" s="49" t="s">
        <v>11647</v>
      </c>
      <c r="O231" s="49" t="s">
        <v>349</v>
      </c>
      <c r="P231" s="49" t="s">
        <v>11648</v>
      </c>
      <c r="Q231" s="49" t="s">
        <v>749</v>
      </c>
    </row>
    <row r="232" spans="1:17" ht="23.1" customHeight="1">
      <c r="A232" s="49" t="s">
        <v>11649</v>
      </c>
      <c r="B232" s="49" t="s">
        <v>106</v>
      </c>
      <c r="C232" s="49" t="s">
        <v>214</v>
      </c>
      <c r="D232" s="49" t="s">
        <v>10</v>
      </c>
      <c r="E232" s="49" t="s">
        <v>9337</v>
      </c>
      <c r="F232" s="49" t="s">
        <v>11650</v>
      </c>
      <c r="G232" s="49" t="s">
        <v>18</v>
      </c>
      <c r="H232" s="49" t="s">
        <v>9906</v>
      </c>
      <c r="I232" s="49"/>
      <c r="J232" s="49" t="s">
        <v>101</v>
      </c>
      <c r="K232" s="50">
        <v>43760.490972222222</v>
      </c>
      <c r="L232" s="50"/>
      <c r="M232" s="49" t="s">
        <v>9339</v>
      </c>
      <c r="N232" s="49" t="s">
        <v>342</v>
      </c>
      <c r="O232" s="49" t="s">
        <v>344</v>
      </c>
      <c r="P232" s="49" t="s">
        <v>103</v>
      </c>
      <c r="Q232" s="49" t="s">
        <v>11651</v>
      </c>
    </row>
    <row r="233" spans="1:17" ht="23.1" customHeight="1">
      <c r="A233" s="49" t="s">
        <v>11652</v>
      </c>
      <c r="B233" s="49" t="s">
        <v>106</v>
      </c>
      <c r="C233" s="49" t="s">
        <v>214</v>
      </c>
      <c r="D233" s="49" t="s">
        <v>10</v>
      </c>
      <c r="E233" s="49" t="s">
        <v>560</v>
      </c>
      <c r="F233" s="49" t="s">
        <v>11653</v>
      </c>
      <c r="G233" s="49" t="s">
        <v>18</v>
      </c>
      <c r="H233" s="49" t="s">
        <v>9825</v>
      </c>
      <c r="I233" s="49"/>
      <c r="J233" s="49" t="s">
        <v>34</v>
      </c>
      <c r="K233" s="50">
        <v>43760.551388888889</v>
      </c>
      <c r="L233" s="50"/>
      <c r="M233" s="49" t="s">
        <v>756</v>
      </c>
      <c r="N233" s="49" t="s">
        <v>342</v>
      </c>
      <c r="O233" s="49" t="s">
        <v>346</v>
      </c>
      <c r="P233" s="49" t="s">
        <v>11654</v>
      </c>
      <c r="Q233" s="49" t="s">
        <v>11654</v>
      </c>
    </row>
    <row r="234" spans="1:17" ht="23.1" customHeight="1">
      <c r="A234" s="49" t="s">
        <v>11655</v>
      </c>
      <c r="B234" s="49" t="s">
        <v>106</v>
      </c>
      <c r="C234" s="49" t="s">
        <v>214</v>
      </c>
      <c r="D234" s="49" t="s">
        <v>20</v>
      </c>
      <c r="E234" s="49" t="s">
        <v>8869</v>
      </c>
      <c r="F234" s="49" t="s">
        <v>11656</v>
      </c>
      <c r="G234" s="49" t="s">
        <v>12</v>
      </c>
      <c r="H234" s="49" t="s">
        <v>876</v>
      </c>
      <c r="I234" s="49"/>
      <c r="J234" s="49" t="s">
        <v>30</v>
      </c>
      <c r="K234" s="50">
        <v>43762.400694444441</v>
      </c>
      <c r="L234" s="50"/>
      <c r="M234" s="49" t="s">
        <v>8871</v>
      </c>
      <c r="N234" s="49" t="s">
        <v>342</v>
      </c>
      <c r="O234" s="49" t="s">
        <v>348</v>
      </c>
      <c r="P234" s="49" t="s">
        <v>6334</v>
      </c>
      <c r="Q234" s="49" t="s">
        <v>10764</v>
      </c>
    </row>
    <row r="235" spans="1:17" ht="23.1" customHeight="1">
      <c r="A235" s="49" t="s">
        <v>11657</v>
      </c>
      <c r="B235" s="49" t="s">
        <v>106</v>
      </c>
      <c r="C235" s="49" t="s">
        <v>214</v>
      </c>
      <c r="D235" s="49" t="s">
        <v>20</v>
      </c>
      <c r="E235" s="49" t="s">
        <v>778</v>
      </c>
      <c r="F235" s="49" t="s">
        <v>11658</v>
      </c>
      <c r="G235" s="49" t="s">
        <v>91</v>
      </c>
      <c r="H235" s="49" t="s">
        <v>7407</v>
      </c>
      <c r="I235" s="49"/>
      <c r="J235" s="49" t="s">
        <v>177</v>
      </c>
      <c r="K235" s="50">
        <v>43762.618750000001</v>
      </c>
      <c r="L235" s="50"/>
      <c r="M235" s="49" t="s">
        <v>779</v>
      </c>
      <c r="N235" s="49" t="s">
        <v>342</v>
      </c>
      <c r="O235" s="49" t="s">
        <v>11659</v>
      </c>
      <c r="P235" s="49" t="s">
        <v>11660</v>
      </c>
      <c r="Q235" s="49" t="s">
        <v>11661</v>
      </c>
    </row>
    <row r="236" spans="1:17" ht="23.1" customHeight="1">
      <c r="A236" s="49" t="s">
        <v>11662</v>
      </c>
      <c r="B236" s="49" t="s">
        <v>9</v>
      </c>
      <c r="C236" s="49" t="s">
        <v>214</v>
      </c>
      <c r="D236" s="49" t="s">
        <v>20</v>
      </c>
      <c r="E236" s="49" t="s">
        <v>11663</v>
      </c>
      <c r="F236" s="49" t="s">
        <v>11664</v>
      </c>
      <c r="G236" s="49" t="s">
        <v>25</v>
      </c>
      <c r="H236" s="49" t="s">
        <v>26</v>
      </c>
      <c r="I236" s="49"/>
      <c r="J236" s="49" t="s">
        <v>27</v>
      </c>
      <c r="K236" s="50">
        <v>43762.693055555559</v>
      </c>
      <c r="L236" s="50"/>
      <c r="M236" s="49" t="s">
        <v>11665</v>
      </c>
      <c r="N236" s="49" t="s">
        <v>342</v>
      </c>
      <c r="O236" s="49" t="s">
        <v>347</v>
      </c>
      <c r="P236" s="49" t="s">
        <v>11666</v>
      </c>
      <c r="Q236" s="49" t="s">
        <v>11666</v>
      </c>
    </row>
    <row r="237" spans="1:17" ht="23.1" customHeight="1">
      <c r="A237" s="49" t="s">
        <v>11667</v>
      </c>
      <c r="B237" s="49" t="s">
        <v>9</v>
      </c>
      <c r="C237" s="49" t="s">
        <v>214</v>
      </c>
      <c r="D237" s="49" t="s">
        <v>20</v>
      </c>
      <c r="E237" s="49" t="s">
        <v>168</v>
      </c>
      <c r="F237" s="49" t="s">
        <v>11668</v>
      </c>
      <c r="G237" s="49" t="s">
        <v>18</v>
      </c>
      <c r="H237" s="49" t="s">
        <v>11249</v>
      </c>
      <c r="I237" s="49"/>
      <c r="J237" s="49" t="s">
        <v>19</v>
      </c>
      <c r="K237" s="50">
        <v>43762.767361111109</v>
      </c>
      <c r="L237" s="50"/>
      <c r="M237" s="49" t="s">
        <v>540</v>
      </c>
      <c r="N237" s="49" t="s">
        <v>342</v>
      </c>
      <c r="O237" s="49" t="s">
        <v>11178</v>
      </c>
      <c r="P237" s="49" t="s">
        <v>11669</v>
      </c>
      <c r="Q237" s="49" t="s">
        <v>11670</v>
      </c>
    </row>
    <row r="238" spans="1:17" ht="23.1" customHeight="1">
      <c r="A238" s="49" t="s">
        <v>11671</v>
      </c>
      <c r="B238" s="49" t="s">
        <v>15</v>
      </c>
      <c r="C238" s="49" t="s">
        <v>214</v>
      </c>
      <c r="D238" s="49" t="s">
        <v>20</v>
      </c>
      <c r="E238" s="49" t="s">
        <v>6823</v>
      </c>
      <c r="F238" s="49" t="s">
        <v>11672</v>
      </c>
      <c r="G238" s="49" t="s">
        <v>12</v>
      </c>
      <c r="H238" s="49" t="s">
        <v>876</v>
      </c>
      <c r="I238" s="49"/>
      <c r="J238" s="49" t="s">
        <v>53</v>
      </c>
      <c r="K238" s="50">
        <v>43759.44027777778</v>
      </c>
      <c r="L238" s="50"/>
      <c r="M238" s="49" t="s">
        <v>6825</v>
      </c>
      <c r="N238" s="49" t="s">
        <v>11673</v>
      </c>
      <c r="O238" s="49" t="s">
        <v>11674</v>
      </c>
      <c r="P238" s="49" t="s">
        <v>103</v>
      </c>
      <c r="Q238" s="49" t="s">
        <v>749</v>
      </c>
    </row>
    <row r="239" spans="1:17" ht="23.1" customHeight="1">
      <c r="A239" s="49" t="s">
        <v>11675</v>
      </c>
      <c r="B239" s="49" t="s">
        <v>106</v>
      </c>
      <c r="C239" s="49" t="s">
        <v>214</v>
      </c>
      <c r="D239" s="49" t="s">
        <v>20</v>
      </c>
      <c r="E239" s="49" t="s">
        <v>8869</v>
      </c>
      <c r="F239" s="49" t="s">
        <v>11676</v>
      </c>
      <c r="G239" s="49" t="s">
        <v>12</v>
      </c>
      <c r="H239" s="49" t="s">
        <v>876</v>
      </c>
      <c r="I239" s="49"/>
      <c r="J239" s="49" t="s">
        <v>30</v>
      </c>
      <c r="K239" s="50">
        <v>43759.461111111108</v>
      </c>
      <c r="L239" s="50"/>
      <c r="M239" s="49" t="s">
        <v>8871</v>
      </c>
      <c r="N239" s="49" t="s">
        <v>342</v>
      </c>
      <c r="O239" s="49" t="s">
        <v>348</v>
      </c>
      <c r="P239" s="49" t="s">
        <v>11677</v>
      </c>
      <c r="Q239" s="49" t="s">
        <v>1671</v>
      </c>
    </row>
    <row r="240" spans="1:17" ht="23.1" customHeight="1">
      <c r="A240" s="49" t="s">
        <v>11678</v>
      </c>
      <c r="B240" s="49" t="s">
        <v>9</v>
      </c>
      <c r="C240" s="49" t="s">
        <v>214</v>
      </c>
      <c r="D240" s="49" t="s">
        <v>20</v>
      </c>
      <c r="E240" s="49" t="s">
        <v>494</v>
      </c>
      <c r="F240" s="49" t="s">
        <v>11679</v>
      </c>
      <c r="G240" s="49" t="s">
        <v>18</v>
      </c>
      <c r="H240" s="49" t="s">
        <v>6368</v>
      </c>
      <c r="I240" s="49"/>
      <c r="J240" s="49" t="s">
        <v>19</v>
      </c>
      <c r="K240" s="50">
        <v>43759.722916666666</v>
      </c>
      <c r="L240" s="50"/>
      <c r="M240" s="49" t="s">
        <v>495</v>
      </c>
      <c r="N240" s="49" t="s">
        <v>342</v>
      </c>
      <c r="O240" s="49" t="s">
        <v>348</v>
      </c>
      <c r="P240" s="49" t="s">
        <v>11680</v>
      </c>
      <c r="Q240" s="49" t="s">
        <v>11681</v>
      </c>
    </row>
    <row r="241" spans="1:17" ht="23.1" customHeight="1">
      <c r="A241" s="49" t="s">
        <v>11682</v>
      </c>
      <c r="B241" s="49" t="s">
        <v>106</v>
      </c>
      <c r="C241" s="49" t="s">
        <v>214</v>
      </c>
      <c r="D241" s="49" t="s">
        <v>20</v>
      </c>
      <c r="E241" s="49" t="s">
        <v>8869</v>
      </c>
      <c r="F241" s="49" t="s">
        <v>11683</v>
      </c>
      <c r="G241" s="49" t="s">
        <v>12</v>
      </c>
      <c r="H241" s="49" t="s">
        <v>876</v>
      </c>
      <c r="I241" s="49"/>
      <c r="J241" s="49" t="s">
        <v>30</v>
      </c>
      <c r="K241" s="50">
        <v>43761.432638888888</v>
      </c>
      <c r="L241" s="50"/>
      <c r="M241" s="49" t="s">
        <v>8871</v>
      </c>
      <c r="N241" s="49" t="s">
        <v>342</v>
      </c>
      <c r="O241" s="49" t="s">
        <v>348</v>
      </c>
      <c r="P241" s="49" t="s">
        <v>11684</v>
      </c>
      <c r="Q241" s="49" t="s">
        <v>11685</v>
      </c>
    </row>
    <row r="242" spans="1:17" ht="23.1" customHeight="1">
      <c r="A242" s="49" t="s">
        <v>11686</v>
      </c>
      <c r="B242" s="49" t="s">
        <v>9</v>
      </c>
      <c r="C242" s="49" t="s">
        <v>214</v>
      </c>
      <c r="D242" s="49" t="s">
        <v>20</v>
      </c>
      <c r="E242" s="49" t="s">
        <v>81</v>
      </c>
      <c r="F242" s="49" t="s">
        <v>11687</v>
      </c>
      <c r="G242" s="49" t="s">
        <v>12</v>
      </c>
      <c r="H242" s="49" t="s">
        <v>2042</v>
      </c>
      <c r="I242" s="49"/>
      <c r="J242" s="49" t="s">
        <v>56</v>
      </c>
      <c r="K242" s="50">
        <v>43761.754861111112</v>
      </c>
      <c r="L242" s="50"/>
      <c r="M242" s="49" t="s">
        <v>379</v>
      </c>
      <c r="N242" s="49" t="s">
        <v>342</v>
      </c>
      <c r="O242" s="49" t="s">
        <v>347</v>
      </c>
      <c r="P242" s="49" t="s">
        <v>11688</v>
      </c>
      <c r="Q242" s="49" t="s">
        <v>11689</v>
      </c>
    </row>
    <row r="243" spans="1:17" ht="23.1" customHeight="1">
      <c r="A243" s="49" t="s">
        <v>11690</v>
      </c>
      <c r="B243" s="49" t="s">
        <v>9</v>
      </c>
      <c r="C243" s="49" t="s">
        <v>214</v>
      </c>
      <c r="D243" s="49" t="s">
        <v>20</v>
      </c>
      <c r="E243" s="49" t="s">
        <v>90</v>
      </c>
      <c r="F243" s="49" t="s">
        <v>11691</v>
      </c>
      <c r="G243" s="49" t="s">
        <v>25</v>
      </c>
      <c r="H243" s="49" t="s">
        <v>26</v>
      </c>
      <c r="I243" s="49"/>
      <c r="J243" s="49" t="s">
        <v>27</v>
      </c>
      <c r="K243" s="50">
        <v>43761.76458333333</v>
      </c>
      <c r="L243" s="50"/>
      <c r="M243" s="49" t="s">
        <v>445</v>
      </c>
      <c r="N243" s="49" t="s">
        <v>342</v>
      </c>
      <c r="O243" s="49" t="s">
        <v>347</v>
      </c>
      <c r="P243" s="49" t="s">
        <v>11692</v>
      </c>
      <c r="Q243" s="49" t="s">
        <v>11692</v>
      </c>
    </row>
    <row r="244" spans="1:17" ht="23.1" customHeight="1">
      <c r="A244" s="49" t="s">
        <v>11693</v>
      </c>
      <c r="B244" s="49" t="s">
        <v>106</v>
      </c>
      <c r="C244" s="49" t="s">
        <v>214</v>
      </c>
      <c r="D244" s="49" t="s">
        <v>20</v>
      </c>
      <c r="E244" s="49" t="s">
        <v>131</v>
      </c>
      <c r="F244" s="49" t="s">
        <v>11694</v>
      </c>
      <c r="G244" s="49" t="s">
        <v>12</v>
      </c>
      <c r="H244" s="49" t="s">
        <v>62</v>
      </c>
      <c r="I244" s="49"/>
      <c r="J244" s="49" t="s">
        <v>84</v>
      </c>
      <c r="K244" s="50">
        <v>43753.430555555555</v>
      </c>
      <c r="L244" s="50"/>
      <c r="M244" s="49" t="s">
        <v>442</v>
      </c>
      <c r="N244" s="49" t="s">
        <v>342</v>
      </c>
      <c r="O244" s="49" t="s">
        <v>349</v>
      </c>
      <c r="P244" s="49" t="s">
        <v>11695</v>
      </c>
      <c r="Q244" s="49" t="s">
        <v>11696</v>
      </c>
    </row>
    <row r="245" spans="1:17" ht="23.1" customHeight="1">
      <c r="A245" s="49" t="s">
        <v>11697</v>
      </c>
      <c r="B245" s="49" t="s">
        <v>106</v>
      </c>
      <c r="C245" s="49" t="s">
        <v>214</v>
      </c>
      <c r="D245" s="49" t="s">
        <v>20</v>
      </c>
      <c r="E245" s="49" t="s">
        <v>667</v>
      </c>
      <c r="F245" s="49" t="s">
        <v>11698</v>
      </c>
      <c r="G245" s="49" t="s">
        <v>18</v>
      </c>
      <c r="H245" s="49" t="s">
        <v>705</v>
      </c>
      <c r="I245" s="49"/>
      <c r="J245" s="49" t="s">
        <v>40</v>
      </c>
      <c r="K245" s="50">
        <v>43753.517361111109</v>
      </c>
      <c r="L245" s="50"/>
      <c r="M245" s="49" t="s">
        <v>668</v>
      </c>
      <c r="N245" s="49" t="s">
        <v>342</v>
      </c>
      <c r="O245" s="49" t="s">
        <v>11699</v>
      </c>
      <c r="P245" s="49" t="s">
        <v>11700</v>
      </c>
      <c r="Q245" s="49" t="s">
        <v>11700</v>
      </c>
    </row>
    <row r="246" spans="1:17" ht="23.1" customHeight="1">
      <c r="A246" s="49" t="s">
        <v>11701</v>
      </c>
      <c r="B246" s="49" t="s">
        <v>106</v>
      </c>
      <c r="C246" s="49" t="s">
        <v>214</v>
      </c>
      <c r="D246" s="49" t="s">
        <v>20</v>
      </c>
      <c r="E246" s="49" t="s">
        <v>320</v>
      </c>
      <c r="F246" s="49" t="s">
        <v>11702</v>
      </c>
      <c r="G246" s="49" t="s">
        <v>18</v>
      </c>
      <c r="H246" s="49" t="s">
        <v>705</v>
      </c>
      <c r="I246" s="49"/>
      <c r="J246" s="49" t="s">
        <v>40</v>
      </c>
      <c r="K246" s="50">
        <v>43753.580555555556</v>
      </c>
      <c r="L246" s="50"/>
      <c r="M246" s="49" t="s">
        <v>710</v>
      </c>
      <c r="N246" s="49" t="s">
        <v>342</v>
      </c>
      <c r="O246" s="49" t="s">
        <v>11703</v>
      </c>
      <c r="P246" s="49" t="s">
        <v>11184</v>
      </c>
      <c r="Q246" s="49" t="s">
        <v>11184</v>
      </c>
    </row>
    <row r="247" spans="1:17" ht="23.1" customHeight="1">
      <c r="A247" s="49" t="s">
        <v>11704</v>
      </c>
      <c r="B247" s="49" t="s">
        <v>106</v>
      </c>
      <c r="C247" s="49" t="s">
        <v>214</v>
      </c>
      <c r="D247" s="49" t="s">
        <v>20</v>
      </c>
      <c r="E247" s="49" t="s">
        <v>142</v>
      </c>
      <c r="F247" s="49" t="s">
        <v>11705</v>
      </c>
      <c r="G247" s="49" t="s">
        <v>91</v>
      </c>
      <c r="H247" s="49" t="s">
        <v>105</v>
      </c>
      <c r="I247" s="49"/>
      <c r="J247" s="49" t="s">
        <v>92</v>
      </c>
      <c r="K247" s="50">
        <v>43753.635416666664</v>
      </c>
      <c r="L247" s="50"/>
      <c r="M247" s="49" t="s">
        <v>360</v>
      </c>
      <c r="N247" s="49" t="s">
        <v>342</v>
      </c>
      <c r="O247" s="49" t="s">
        <v>11703</v>
      </c>
      <c r="P247" s="49" t="s">
        <v>11706</v>
      </c>
      <c r="Q247" s="49" t="s">
        <v>11707</v>
      </c>
    </row>
    <row r="248" spans="1:17" ht="23.1" customHeight="1">
      <c r="A248" s="49" t="s">
        <v>11708</v>
      </c>
      <c r="B248" s="49" t="s">
        <v>9</v>
      </c>
      <c r="C248" s="49" t="s">
        <v>214</v>
      </c>
      <c r="D248" s="49" t="s">
        <v>20</v>
      </c>
      <c r="E248" s="49" t="s">
        <v>125</v>
      </c>
      <c r="F248" s="49" t="s">
        <v>11709</v>
      </c>
      <c r="G248" s="49" t="s">
        <v>12</v>
      </c>
      <c r="H248" s="49" t="s">
        <v>62</v>
      </c>
      <c r="I248" s="49"/>
      <c r="J248" s="49" t="s">
        <v>84</v>
      </c>
      <c r="K248" s="50">
        <v>43755.429861111108</v>
      </c>
      <c r="L248" s="50"/>
      <c r="M248" s="49" t="s">
        <v>396</v>
      </c>
      <c r="N248" s="49" t="s">
        <v>342</v>
      </c>
      <c r="O248" s="49" t="s">
        <v>346</v>
      </c>
      <c r="P248" s="49" t="s">
        <v>11602</v>
      </c>
      <c r="Q248" s="49" t="s">
        <v>11602</v>
      </c>
    </row>
    <row r="249" spans="1:17" ht="23.1" customHeight="1">
      <c r="A249" s="49" t="s">
        <v>11710</v>
      </c>
      <c r="B249" s="49" t="s">
        <v>106</v>
      </c>
      <c r="C249" s="49" t="s">
        <v>214</v>
      </c>
      <c r="D249" s="49" t="s">
        <v>20</v>
      </c>
      <c r="E249" s="49" t="s">
        <v>648</v>
      </c>
      <c r="F249" s="49" t="s">
        <v>11711</v>
      </c>
      <c r="G249" s="49" t="s">
        <v>12</v>
      </c>
      <c r="H249" s="49" t="s">
        <v>179</v>
      </c>
      <c r="I249" s="49"/>
      <c r="J249" s="49" t="s">
        <v>58</v>
      </c>
      <c r="K249" s="50">
        <v>43755.626388888886</v>
      </c>
      <c r="L249" s="50"/>
      <c r="M249" s="49" t="s">
        <v>649</v>
      </c>
      <c r="N249" s="49" t="s">
        <v>342</v>
      </c>
      <c r="O249" s="49" t="s">
        <v>346</v>
      </c>
      <c r="P249" s="49" t="s">
        <v>11712</v>
      </c>
      <c r="Q249" s="49" t="s">
        <v>11712</v>
      </c>
    </row>
    <row r="250" spans="1:17" ht="23.1" customHeight="1">
      <c r="A250" s="49" t="s">
        <v>11713</v>
      </c>
      <c r="B250" s="49" t="s">
        <v>106</v>
      </c>
      <c r="C250" s="49" t="s">
        <v>214</v>
      </c>
      <c r="D250" s="49" t="s">
        <v>20</v>
      </c>
      <c r="E250" s="49" t="s">
        <v>11714</v>
      </c>
      <c r="F250" s="49" t="s">
        <v>11715</v>
      </c>
      <c r="G250" s="49" t="s">
        <v>12</v>
      </c>
      <c r="H250" s="49" t="s">
        <v>62</v>
      </c>
      <c r="I250" s="49"/>
      <c r="J250" s="49" t="s">
        <v>84</v>
      </c>
      <c r="K250" s="50">
        <v>43754.661805555559</v>
      </c>
      <c r="L250" s="50"/>
      <c r="M250" s="49" t="s">
        <v>11716</v>
      </c>
      <c r="N250" s="49" t="s">
        <v>342</v>
      </c>
      <c r="O250" s="49" t="s">
        <v>346</v>
      </c>
      <c r="P250" s="49" t="s">
        <v>11602</v>
      </c>
      <c r="Q250" s="49" t="s">
        <v>11602</v>
      </c>
    </row>
    <row r="251" spans="1:17" ht="23.1" customHeight="1">
      <c r="A251" s="49" t="s">
        <v>11717</v>
      </c>
      <c r="B251" s="49" t="s">
        <v>106</v>
      </c>
      <c r="C251" s="49" t="s">
        <v>214</v>
      </c>
      <c r="D251" s="49" t="s">
        <v>20</v>
      </c>
      <c r="E251" s="49" t="s">
        <v>49</v>
      </c>
      <c r="F251" s="49" t="s">
        <v>11718</v>
      </c>
      <c r="G251" s="49" t="s">
        <v>12</v>
      </c>
      <c r="H251" s="49" t="s">
        <v>876</v>
      </c>
      <c r="I251" s="49"/>
      <c r="J251" s="49" t="s">
        <v>30</v>
      </c>
      <c r="K251" s="50">
        <v>43755.697222222225</v>
      </c>
      <c r="L251" s="50"/>
      <c r="M251" s="49" t="s">
        <v>499</v>
      </c>
      <c r="N251" s="49" t="s">
        <v>342</v>
      </c>
      <c r="O251" s="49" t="s">
        <v>348</v>
      </c>
      <c r="P251" s="49" t="s">
        <v>6334</v>
      </c>
      <c r="Q251" s="49" t="s">
        <v>11719</v>
      </c>
    </row>
    <row r="252" spans="1:17" ht="23.1" customHeight="1">
      <c r="A252" s="49" t="s">
        <v>11720</v>
      </c>
      <c r="B252" s="49" t="s">
        <v>106</v>
      </c>
      <c r="C252" s="49" t="s">
        <v>214</v>
      </c>
      <c r="D252" s="49" t="s">
        <v>20</v>
      </c>
      <c r="E252" s="49" t="s">
        <v>8847</v>
      </c>
      <c r="F252" s="49" t="s">
        <v>11721</v>
      </c>
      <c r="G252" s="49" t="s">
        <v>18</v>
      </c>
      <c r="H252" s="49" t="s">
        <v>6368</v>
      </c>
      <c r="I252" s="49"/>
      <c r="J252" s="49" t="s">
        <v>19</v>
      </c>
      <c r="K252" s="50">
        <v>43750.457638888889</v>
      </c>
      <c r="L252" s="50"/>
      <c r="M252" s="49" t="s">
        <v>8849</v>
      </c>
      <c r="N252" s="49" t="s">
        <v>342</v>
      </c>
      <c r="O252" s="49" t="s">
        <v>11178</v>
      </c>
      <c r="P252" s="49" t="s">
        <v>11722</v>
      </c>
      <c r="Q252" s="49" t="s">
        <v>11723</v>
      </c>
    </row>
    <row r="253" spans="1:17" ht="23.1" customHeight="1">
      <c r="A253" s="49" t="s">
        <v>11724</v>
      </c>
      <c r="B253" s="49" t="s">
        <v>9</v>
      </c>
      <c r="C253" s="49" t="s">
        <v>214</v>
      </c>
      <c r="D253" s="49" t="s">
        <v>20</v>
      </c>
      <c r="E253" s="49" t="s">
        <v>11725</v>
      </c>
      <c r="F253" s="49" t="s">
        <v>11726</v>
      </c>
      <c r="G253" s="49" t="s">
        <v>25</v>
      </c>
      <c r="H253" s="49" t="s">
        <v>26</v>
      </c>
      <c r="I253" s="49"/>
      <c r="J253" s="49" t="s">
        <v>27</v>
      </c>
      <c r="K253" s="50">
        <v>43750.472222222219</v>
      </c>
      <c r="L253" s="50"/>
      <c r="M253" s="49" t="s">
        <v>11727</v>
      </c>
      <c r="N253" s="49" t="s">
        <v>342</v>
      </c>
      <c r="O253" s="49" t="s">
        <v>347</v>
      </c>
      <c r="P253" s="49" t="s">
        <v>11728</v>
      </c>
      <c r="Q253" s="49" t="s">
        <v>11728</v>
      </c>
    </row>
    <row r="254" spans="1:17" ht="23.1" customHeight="1">
      <c r="A254" s="49" t="s">
        <v>11729</v>
      </c>
      <c r="B254" s="49" t="s">
        <v>106</v>
      </c>
      <c r="C254" s="49" t="s">
        <v>214</v>
      </c>
      <c r="D254" s="49" t="s">
        <v>20</v>
      </c>
      <c r="E254" s="49" t="s">
        <v>336</v>
      </c>
      <c r="F254" s="49" t="s">
        <v>11730</v>
      </c>
      <c r="G254" s="49" t="s">
        <v>12</v>
      </c>
      <c r="H254" s="49" t="s">
        <v>2042</v>
      </c>
      <c r="I254" s="49"/>
      <c r="J254" s="49" t="s">
        <v>56</v>
      </c>
      <c r="K254" s="50">
        <v>43750.474999999999</v>
      </c>
      <c r="L254" s="50"/>
      <c r="M254" s="49" t="s">
        <v>9489</v>
      </c>
      <c r="N254" s="49" t="s">
        <v>342</v>
      </c>
      <c r="O254" s="49" t="s">
        <v>347</v>
      </c>
      <c r="P254" s="49" t="s">
        <v>11731</v>
      </c>
      <c r="Q254" s="49" t="s">
        <v>11731</v>
      </c>
    </row>
    <row r="255" spans="1:17" ht="23.1" customHeight="1">
      <c r="A255" s="49" t="s">
        <v>11732</v>
      </c>
      <c r="B255" s="49" t="s">
        <v>106</v>
      </c>
      <c r="C255" s="49" t="s">
        <v>214</v>
      </c>
      <c r="D255" s="49" t="s">
        <v>20</v>
      </c>
      <c r="E255" s="49" t="s">
        <v>131</v>
      </c>
      <c r="F255" s="49" t="s">
        <v>11733</v>
      </c>
      <c r="G255" s="49" t="s">
        <v>18</v>
      </c>
      <c r="H255" s="49" t="s">
        <v>705</v>
      </c>
      <c r="I255" s="49"/>
      <c r="J255" s="49" t="s">
        <v>40</v>
      </c>
      <c r="K255" s="50">
        <v>43750.482638888891</v>
      </c>
      <c r="L255" s="50"/>
      <c r="M255" s="49" t="s">
        <v>442</v>
      </c>
      <c r="N255" s="49" t="s">
        <v>342</v>
      </c>
      <c r="O255" s="49" t="s">
        <v>11396</v>
      </c>
      <c r="P255" s="49" t="s">
        <v>11734</v>
      </c>
      <c r="Q255" s="49" t="s">
        <v>11734</v>
      </c>
    </row>
    <row r="256" spans="1:17" ht="23.1" customHeight="1">
      <c r="A256" s="49" t="s">
        <v>11735</v>
      </c>
      <c r="B256" s="49" t="s">
        <v>106</v>
      </c>
      <c r="C256" s="49" t="s">
        <v>214</v>
      </c>
      <c r="D256" s="49" t="s">
        <v>20</v>
      </c>
      <c r="E256" s="49" t="s">
        <v>9161</v>
      </c>
      <c r="F256" s="49" t="s">
        <v>11736</v>
      </c>
      <c r="G256" s="49" t="s">
        <v>18</v>
      </c>
      <c r="H256" s="49" t="s">
        <v>705</v>
      </c>
      <c r="I256" s="49"/>
      <c r="J256" s="49" t="s">
        <v>40</v>
      </c>
      <c r="K256" s="50">
        <v>43750.659722222219</v>
      </c>
      <c r="L256" s="50"/>
      <c r="M256" s="49" t="s">
        <v>9163</v>
      </c>
      <c r="N256" s="49" t="s">
        <v>342</v>
      </c>
      <c r="O256" s="49" t="s">
        <v>11396</v>
      </c>
      <c r="P256" s="49" t="s">
        <v>11737</v>
      </c>
      <c r="Q256" s="49" t="s">
        <v>11737</v>
      </c>
    </row>
    <row r="257" spans="1:17" ht="23.1" customHeight="1">
      <c r="A257" s="49" t="s">
        <v>11738</v>
      </c>
      <c r="B257" s="49" t="s">
        <v>106</v>
      </c>
      <c r="C257" s="49" t="s">
        <v>214</v>
      </c>
      <c r="D257" s="49" t="s">
        <v>20</v>
      </c>
      <c r="E257" s="49" t="s">
        <v>134</v>
      </c>
      <c r="F257" s="49" t="s">
        <v>11739</v>
      </c>
      <c r="G257" s="49" t="s">
        <v>12</v>
      </c>
      <c r="H257" s="49" t="s">
        <v>1107</v>
      </c>
      <c r="I257" s="49"/>
      <c r="J257" s="49" t="s">
        <v>45</v>
      </c>
      <c r="K257" s="50">
        <v>43750.751388888886</v>
      </c>
      <c r="L257" s="50"/>
      <c r="M257" s="49" t="s">
        <v>382</v>
      </c>
      <c r="N257" s="49" t="s">
        <v>342</v>
      </c>
      <c r="O257" s="49" t="s">
        <v>11203</v>
      </c>
      <c r="P257" s="49" t="s">
        <v>11740</v>
      </c>
      <c r="Q257" s="49" t="s">
        <v>11741</v>
      </c>
    </row>
    <row r="258" spans="1:17" ht="23.1" customHeight="1">
      <c r="A258" s="49" t="s">
        <v>11742</v>
      </c>
      <c r="B258" s="49" t="s">
        <v>106</v>
      </c>
      <c r="C258" s="49" t="s">
        <v>214</v>
      </c>
      <c r="D258" s="49" t="s">
        <v>20</v>
      </c>
      <c r="E258" s="49" t="s">
        <v>8869</v>
      </c>
      <c r="F258" s="49" t="s">
        <v>11743</v>
      </c>
      <c r="G258" s="49" t="s">
        <v>12</v>
      </c>
      <c r="H258" s="49" t="s">
        <v>876</v>
      </c>
      <c r="I258" s="49"/>
      <c r="J258" s="49" t="s">
        <v>30</v>
      </c>
      <c r="K258" s="50">
        <v>43752.42291666667</v>
      </c>
      <c r="L258" s="50"/>
      <c r="M258" s="49" t="s">
        <v>8871</v>
      </c>
      <c r="N258" s="49" t="s">
        <v>342</v>
      </c>
      <c r="O258" s="49" t="s">
        <v>348</v>
      </c>
      <c r="P258" s="49" t="s">
        <v>2394</v>
      </c>
      <c r="Q258" s="49" t="s">
        <v>11744</v>
      </c>
    </row>
    <row r="259" spans="1:17" ht="23.1" customHeight="1">
      <c r="A259" s="49" t="s">
        <v>11745</v>
      </c>
      <c r="B259" s="49" t="s">
        <v>106</v>
      </c>
      <c r="C259" s="49" t="s">
        <v>214</v>
      </c>
      <c r="D259" s="49" t="s">
        <v>20</v>
      </c>
      <c r="E259" s="49" t="s">
        <v>2794</v>
      </c>
      <c r="F259" s="49" t="s">
        <v>11746</v>
      </c>
      <c r="G259" s="49" t="s">
        <v>12</v>
      </c>
      <c r="H259" s="49" t="s">
        <v>2794</v>
      </c>
      <c r="I259" s="49"/>
      <c r="J259" s="49" t="s">
        <v>16</v>
      </c>
      <c r="K259" s="50">
        <v>43756.435416666667</v>
      </c>
      <c r="L259" s="50"/>
      <c r="M259" s="49" t="s">
        <v>11747</v>
      </c>
      <c r="N259" s="49" t="s">
        <v>342</v>
      </c>
      <c r="O259" s="49" t="s">
        <v>348</v>
      </c>
      <c r="P259" s="49" t="s">
        <v>11748</v>
      </c>
      <c r="Q259" s="49" t="s">
        <v>11749</v>
      </c>
    </row>
    <row r="260" spans="1:17" ht="23.1" customHeight="1">
      <c r="A260" s="49" t="s">
        <v>11750</v>
      </c>
      <c r="B260" s="49" t="s">
        <v>15</v>
      </c>
      <c r="C260" s="49" t="s">
        <v>214</v>
      </c>
      <c r="D260" s="49" t="s">
        <v>20</v>
      </c>
      <c r="E260" s="49" t="s">
        <v>6823</v>
      </c>
      <c r="F260" s="49" t="s">
        <v>11751</v>
      </c>
      <c r="G260" s="49" t="s">
        <v>12</v>
      </c>
      <c r="H260" s="49" t="s">
        <v>876</v>
      </c>
      <c r="I260" s="49"/>
      <c r="J260" s="49" t="s">
        <v>53</v>
      </c>
      <c r="K260" s="50">
        <v>43756.446527777778</v>
      </c>
      <c r="L260" s="50"/>
      <c r="M260" s="49" t="s">
        <v>6825</v>
      </c>
      <c r="N260" s="49" t="s">
        <v>11288</v>
      </c>
      <c r="O260" s="49" t="s">
        <v>11289</v>
      </c>
      <c r="P260" s="49" t="s">
        <v>103</v>
      </c>
      <c r="Q260" s="49" t="s">
        <v>749</v>
      </c>
    </row>
    <row r="261" spans="1:17" ht="23.1" customHeight="1">
      <c r="A261" s="49" t="s">
        <v>11752</v>
      </c>
      <c r="B261" s="49" t="s">
        <v>106</v>
      </c>
      <c r="C261" s="49" t="s">
        <v>214</v>
      </c>
      <c r="D261" s="49" t="s">
        <v>20</v>
      </c>
      <c r="E261" s="49" t="s">
        <v>11753</v>
      </c>
      <c r="F261" s="49" t="s">
        <v>11754</v>
      </c>
      <c r="G261" s="49" t="s">
        <v>139</v>
      </c>
      <c r="H261" s="49" t="s">
        <v>644</v>
      </c>
      <c r="I261" s="49"/>
      <c r="J261" s="49" t="s">
        <v>180</v>
      </c>
      <c r="K261" s="50">
        <v>43756.486111111109</v>
      </c>
      <c r="L261" s="50"/>
      <c r="M261" s="49" t="s">
        <v>11755</v>
      </c>
      <c r="N261" s="49" t="s">
        <v>342</v>
      </c>
      <c r="O261" s="49" t="s">
        <v>349</v>
      </c>
      <c r="P261" s="49" t="s">
        <v>11756</v>
      </c>
      <c r="Q261" s="49" t="s">
        <v>11756</v>
      </c>
    </row>
    <row r="262" spans="1:17" ht="23.1" customHeight="1">
      <c r="A262" s="49" t="s">
        <v>11757</v>
      </c>
      <c r="B262" s="49" t="s">
        <v>106</v>
      </c>
      <c r="C262" s="49" t="s">
        <v>214</v>
      </c>
      <c r="D262" s="49" t="s">
        <v>20</v>
      </c>
      <c r="E262" s="49" t="s">
        <v>124</v>
      </c>
      <c r="F262" s="49" t="s">
        <v>11758</v>
      </c>
      <c r="G262" s="49" t="s">
        <v>12</v>
      </c>
      <c r="H262" s="49" t="s">
        <v>1107</v>
      </c>
      <c r="I262" s="49"/>
      <c r="J262" s="49" t="s">
        <v>141</v>
      </c>
      <c r="K262" s="50">
        <v>43756.78402777778</v>
      </c>
      <c r="L262" s="50"/>
      <c r="M262" s="49" t="s">
        <v>451</v>
      </c>
      <c r="N262" s="49" t="s">
        <v>342</v>
      </c>
      <c r="O262" s="49" t="s">
        <v>11759</v>
      </c>
      <c r="P262" s="49" t="s">
        <v>11760</v>
      </c>
      <c r="Q262" s="49" t="s">
        <v>11761</v>
      </c>
    </row>
    <row r="263" spans="1:17" ht="23.1" customHeight="1">
      <c r="A263" s="49" t="s">
        <v>11762</v>
      </c>
      <c r="B263" s="49" t="s">
        <v>9</v>
      </c>
      <c r="C263" s="49" t="s">
        <v>214</v>
      </c>
      <c r="D263" s="49" t="s">
        <v>20</v>
      </c>
      <c r="E263" s="49" t="s">
        <v>43</v>
      </c>
      <c r="F263" s="49" t="s">
        <v>11763</v>
      </c>
      <c r="G263" s="49" t="s">
        <v>139</v>
      </c>
      <c r="H263" s="49" t="s">
        <v>676</v>
      </c>
      <c r="I263" s="49"/>
      <c r="J263" s="49" t="s">
        <v>24</v>
      </c>
      <c r="K263" s="50">
        <v>43749.450694444444</v>
      </c>
      <c r="L263" s="50"/>
      <c r="M263" s="49" t="s">
        <v>359</v>
      </c>
      <c r="N263" s="49" t="s">
        <v>342</v>
      </c>
      <c r="O263" s="49" t="s">
        <v>351</v>
      </c>
      <c r="P263" s="49" t="s">
        <v>103</v>
      </c>
      <c r="Q263" s="49" t="s">
        <v>11764</v>
      </c>
    </row>
    <row r="264" spans="1:17" ht="23.1" customHeight="1">
      <c r="A264" s="49" t="s">
        <v>11765</v>
      </c>
      <c r="B264" s="49" t="s">
        <v>106</v>
      </c>
      <c r="C264" s="49" t="s">
        <v>214</v>
      </c>
      <c r="D264" s="49" t="s">
        <v>20</v>
      </c>
      <c r="E264" s="49" t="s">
        <v>8869</v>
      </c>
      <c r="F264" s="49" t="s">
        <v>11766</v>
      </c>
      <c r="G264" s="49" t="s">
        <v>12</v>
      </c>
      <c r="H264" s="49" t="s">
        <v>876</v>
      </c>
      <c r="I264" s="49"/>
      <c r="J264" s="49" t="s">
        <v>30</v>
      </c>
      <c r="K264" s="50">
        <v>43746.398611111108</v>
      </c>
      <c r="L264" s="50"/>
      <c r="M264" s="49" t="s">
        <v>8871</v>
      </c>
      <c r="N264" s="49" t="s">
        <v>342</v>
      </c>
      <c r="O264" s="49" t="s">
        <v>348</v>
      </c>
      <c r="P264" s="49" t="s">
        <v>2673</v>
      </c>
      <c r="Q264" s="49" t="s">
        <v>7801</v>
      </c>
    </row>
    <row r="265" spans="1:17" ht="23.1" customHeight="1">
      <c r="A265" s="49" t="s">
        <v>11767</v>
      </c>
      <c r="B265" s="49" t="s">
        <v>106</v>
      </c>
      <c r="C265" s="49" t="s">
        <v>214</v>
      </c>
      <c r="D265" s="49" t="s">
        <v>20</v>
      </c>
      <c r="E265" s="49" t="s">
        <v>789</v>
      </c>
      <c r="F265" s="49" t="s">
        <v>11768</v>
      </c>
      <c r="G265" s="49" t="s">
        <v>12</v>
      </c>
      <c r="H265" s="49" t="s">
        <v>876</v>
      </c>
      <c r="I265" s="49"/>
      <c r="J265" s="49" t="s">
        <v>63</v>
      </c>
      <c r="K265" s="50">
        <v>43746.594444444447</v>
      </c>
      <c r="L265" s="50"/>
      <c r="M265" s="49" t="s">
        <v>790</v>
      </c>
      <c r="N265" s="49" t="s">
        <v>342</v>
      </c>
      <c r="O265" s="49" t="s">
        <v>348</v>
      </c>
      <c r="P265" s="49" t="s">
        <v>11769</v>
      </c>
      <c r="Q265" s="49" t="s">
        <v>11770</v>
      </c>
    </row>
    <row r="266" spans="1:17" ht="23.1" customHeight="1">
      <c r="A266" s="49" t="s">
        <v>11771</v>
      </c>
      <c r="B266" s="49" t="s">
        <v>106</v>
      </c>
      <c r="C266" s="49" t="s">
        <v>214</v>
      </c>
      <c r="D266" s="49" t="s">
        <v>20</v>
      </c>
      <c r="E266" s="49" t="s">
        <v>189</v>
      </c>
      <c r="F266" s="49" t="s">
        <v>11772</v>
      </c>
      <c r="G266" s="49" t="s">
        <v>12</v>
      </c>
      <c r="H266" s="49" t="s">
        <v>65</v>
      </c>
      <c r="I266" s="49"/>
      <c r="J266" s="49" t="s">
        <v>386</v>
      </c>
      <c r="K266" s="50">
        <v>43746.794444444444</v>
      </c>
      <c r="L266" s="50"/>
      <c r="M266" s="49" t="s">
        <v>624</v>
      </c>
      <c r="N266" s="49" t="s">
        <v>342</v>
      </c>
      <c r="O266" s="49" t="s">
        <v>344</v>
      </c>
      <c r="P266" s="49" t="s">
        <v>11773</v>
      </c>
      <c r="Q266" s="49" t="s">
        <v>11774</v>
      </c>
    </row>
    <row r="267" spans="1:17" ht="23.1" customHeight="1">
      <c r="A267" s="49" t="s">
        <v>11775</v>
      </c>
      <c r="B267" s="49" t="s">
        <v>106</v>
      </c>
      <c r="C267" s="49" t="s">
        <v>214</v>
      </c>
      <c r="D267" s="49" t="s">
        <v>20</v>
      </c>
      <c r="E267" s="49" t="s">
        <v>1368</v>
      </c>
      <c r="F267" s="49" t="s">
        <v>11776</v>
      </c>
      <c r="G267" s="49" t="s">
        <v>12</v>
      </c>
      <c r="H267" s="49" t="s">
        <v>876</v>
      </c>
      <c r="I267" s="49"/>
      <c r="J267" s="49" t="s">
        <v>30</v>
      </c>
      <c r="K267" s="50">
        <v>43747.691666666666</v>
      </c>
      <c r="L267" s="50"/>
      <c r="M267" s="49" t="s">
        <v>1370</v>
      </c>
      <c r="N267" s="49" t="s">
        <v>342</v>
      </c>
      <c r="O267" s="49" t="s">
        <v>348</v>
      </c>
      <c r="P267" s="49" t="s">
        <v>11038</v>
      </c>
      <c r="Q267" s="49" t="s">
        <v>11777</v>
      </c>
    </row>
    <row r="268" spans="1:17" ht="23.1" customHeight="1">
      <c r="A268" s="49" t="s">
        <v>11778</v>
      </c>
      <c r="B268" s="49" t="s">
        <v>106</v>
      </c>
      <c r="C268" s="49" t="s">
        <v>214</v>
      </c>
      <c r="D268" s="49" t="s">
        <v>20</v>
      </c>
      <c r="E268" s="49" t="s">
        <v>69</v>
      </c>
      <c r="F268" s="49" t="s">
        <v>11779</v>
      </c>
      <c r="G268" s="49" t="s">
        <v>12</v>
      </c>
      <c r="H268" s="49" t="s">
        <v>876</v>
      </c>
      <c r="I268" s="49"/>
      <c r="J268" s="49" t="s">
        <v>30</v>
      </c>
      <c r="K268" s="50">
        <v>43748.379861111112</v>
      </c>
      <c r="L268" s="50"/>
      <c r="M268" s="49" t="s">
        <v>603</v>
      </c>
      <c r="N268" s="49" t="s">
        <v>342</v>
      </c>
      <c r="O268" s="49" t="s">
        <v>348</v>
      </c>
      <c r="P268" s="49" t="s">
        <v>2394</v>
      </c>
      <c r="Q268" s="49" t="s">
        <v>7801</v>
      </c>
    </row>
    <row r="269" spans="1:17" ht="23.1" customHeight="1">
      <c r="A269" s="49" t="s">
        <v>11780</v>
      </c>
      <c r="B269" s="49" t="s">
        <v>106</v>
      </c>
      <c r="C269" s="49" t="s">
        <v>214</v>
      </c>
      <c r="D269" s="49" t="s">
        <v>20</v>
      </c>
      <c r="E269" s="49" t="s">
        <v>3123</v>
      </c>
      <c r="F269" s="49" t="s">
        <v>11781</v>
      </c>
      <c r="G269" s="49" t="s">
        <v>12</v>
      </c>
      <c r="H269" s="49" t="s">
        <v>178</v>
      </c>
      <c r="I269" s="49"/>
      <c r="J269" s="49" t="s">
        <v>180</v>
      </c>
      <c r="K269" s="50">
        <v>43748.498611111114</v>
      </c>
      <c r="L269" s="50"/>
      <c r="M269" s="49" t="s">
        <v>3125</v>
      </c>
      <c r="N269" s="49" t="s">
        <v>342</v>
      </c>
      <c r="O269" s="49" t="s">
        <v>348</v>
      </c>
      <c r="P269" s="49" t="s">
        <v>11782</v>
      </c>
      <c r="Q269" s="49" t="s">
        <v>8631</v>
      </c>
    </row>
    <row r="270" spans="1:17" ht="23.1" customHeight="1">
      <c r="A270" s="49" t="s">
        <v>11783</v>
      </c>
      <c r="B270" s="49" t="s">
        <v>106</v>
      </c>
      <c r="C270" s="49" t="s">
        <v>214</v>
      </c>
      <c r="D270" s="49" t="s">
        <v>20</v>
      </c>
      <c r="E270" s="49" t="s">
        <v>11784</v>
      </c>
      <c r="F270" s="49" t="s">
        <v>11785</v>
      </c>
      <c r="G270" s="49" t="s">
        <v>12</v>
      </c>
      <c r="H270" s="49" t="s">
        <v>62</v>
      </c>
      <c r="I270" s="49"/>
      <c r="J270" s="49" t="s">
        <v>84</v>
      </c>
      <c r="K270" s="50">
        <v>43748.690972222219</v>
      </c>
      <c r="L270" s="50"/>
      <c r="M270" s="49" t="s">
        <v>11786</v>
      </c>
      <c r="N270" s="49" t="s">
        <v>342</v>
      </c>
      <c r="O270" s="49" t="s">
        <v>346</v>
      </c>
      <c r="P270" s="49" t="s">
        <v>11787</v>
      </c>
      <c r="Q270" s="49" t="s">
        <v>11787</v>
      </c>
    </row>
    <row r="271" spans="1:17" ht="23.1" customHeight="1">
      <c r="A271" s="49" t="s">
        <v>11788</v>
      </c>
      <c r="B271" s="49" t="s">
        <v>9</v>
      </c>
      <c r="C271" s="49" t="s">
        <v>214</v>
      </c>
      <c r="D271" s="49" t="s">
        <v>20</v>
      </c>
      <c r="E271" s="49" t="s">
        <v>293</v>
      </c>
      <c r="F271" s="49" t="s">
        <v>11789</v>
      </c>
      <c r="G271" s="49" t="s">
        <v>25</v>
      </c>
      <c r="H271" s="49" t="s">
        <v>26</v>
      </c>
      <c r="I271" s="49"/>
      <c r="J271" s="49" t="s">
        <v>27</v>
      </c>
      <c r="K271" s="50">
        <v>43748.691666666666</v>
      </c>
      <c r="L271" s="50"/>
      <c r="M271" s="49" t="s">
        <v>390</v>
      </c>
      <c r="N271" s="49" t="s">
        <v>342</v>
      </c>
      <c r="O271" s="49" t="s">
        <v>347</v>
      </c>
      <c r="P271" s="49" t="s">
        <v>11790</v>
      </c>
      <c r="Q271" s="49" t="s">
        <v>11790</v>
      </c>
    </row>
    <row r="272" spans="1:17" ht="23.1" customHeight="1">
      <c r="A272" s="49" t="s">
        <v>11791</v>
      </c>
      <c r="B272" s="49" t="s">
        <v>106</v>
      </c>
      <c r="C272" s="49" t="s">
        <v>214</v>
      </c>
      <c r="D272" s="49" t="s">
        <v>20</v>
      </c>
      <c r="E272" s="49" t="s">
        <v>6823</v>
      </c>
      <c r="F272" s="49" t="s">
        <v>11792</v>
      </c>
      <c r="G272" s="49" t="s">
        <v>12</v>
      </c>
      <c r="H272" s="49" t="s">
        <v>876</v>
      </c>
      <c r="I272" s="49"/>
      <c r="J272" s="49" t="s">
        <v>53</v>
      </c>
      <c r="K272" s="50">
        <v>43747.435416666667</v>
      </c>
      <c r="L272" s="50"/>
      <c r="M272" s="49" t="s">
        <v>6825</v>
      </c>
      <c r="N272" s="49" t="s">
        <v>342</v>
      </c>
      <c r="O272" s="49" t="s">
        <v>348</v>
      </c>
      <c r="P272" s="49" t="s">
        <v>11793</v>
      </c>
      <c r="Q272" s="49" t="s">
        <v>11794</v>
      </c>
    </row>
    <row r="273" spans="1:17" ht="23.1" customHeight="1">
      <c r="A273" s="49" t="s">
        <v>11795</v>
      </c>
      <c r="B273" s="49" t="s">
        <v>106</v>
      </c>
      <c r="C273" s="49" t="s">
        <v>214</v>
      </c>
      <c r="D273" s="49" t="s">
        <v>20</v>
      </c>
      <c r="E273" s="49" t="s">
        <v>74</v>
      </c>
      <c r="F273" s="49" t="s">
        <v>11796</v>
      </c>
      <c r="G273" s="49" t="s">
        <v>12</v>
      </c>
      <c r="H273" s="49" t="s">
        <v>29</v>
      </c>
      <c r="I273" s="49"/>
      <c r="J273" s="49" t="s">
        <v>16</v>
      </c>
      <c r="K273" s="50">
        <v>43747.438194444447</v>
      </c>
      <c r="L273" s="50"/>
      <c r="M273" s="49" t="s">
        <v>426</v>
      </c>
      <c r="N273" s="49" t="s">
        <v>342</v>
      </c>
      <c r="O273" s="49" t="s">
        <v>349</v>
      </c>
      <c r="P273" s="49" t="s">
        <v>11797</v>
      </c>
      <c r="Q273" s="49" t="s">
        <v>10933</v>
      </c>
    </row>
    <row r="274" spans="1:17" ht="23.1" customHeight="1">
      <c r="A274" s="49" t="s">
        <v>11798</v>
      </c>
      <c r="B274" s="49" t="s">
        <v>106</v>
      </c>
      <c r="C274" s="49" t="s">
        <v>214</v>
      </c>
      <c r="D274" s="49" t="s">
        <v>20</v>
      </c>
      <c r="E274" s="49" t="s">
        <v>223</v>
      </c>
      <c r="F274" s="49" t="s">
        <v>11799</v>
      </c>
      <c r="G274" s="49" t="s">
        <v>12</v>
      </c>
      <c r="H274" s="49" t="s">
        <v>157</v>
      </c>
      <c r="I274" s="49"/>
      <c r="J274" s="49" t="s">
        <v>87</v>
      </c>
      <c r="K274" s="50">
        <v>43747.578472222223</v>
      </c>
      <c r="L274" s="50"/>
      <c r="M274" s="49" t="s">
        <v>431</v>
      </c>
      <c r="N274" s="49" t="s">
        <v>342</v>
      </c>
      <c r="O274" s="49" t="s">
        <v>344</v>
      </c>
      <c r="P274" s="49" t="s">
        <v>11800</v>
      </c>
      <c r="Q274" s="49" t="s">
        <v>11801</v>
      </c>
    </row>
    <row r="275" spans="1:17" ht="23.1" customHeight="1">
      <c r="A275" s="49" t="s">
        <v>11802</v>
      </c>
      <c r="B275" s="49" t="s">
        <v>106</v>
      </c>
      <c r="C275" s="49" t="s">
        <v>214</v>
      </c>
      <c r="D275" s="49" t="s">
        <v>20</v>
      </c>
      <c r="E275" s="49" t="s">
        <v>293</v>
      </c>
      <c r="F275" s="49" t="s">
        <v>11803</v>
      </c>
      <c r="G275" s="49" t="s">
        <v>18</v>
      </c>
      <c r="H275" s="49" t="s">
        <v>116</v>
      </c>
      <c r="I275" s="49"/>
      <c r="J275" s="49" t="s">
        <v>117</v>
      </c>
      <c r="K275" s="50">
        <v>43747.589583333334</v>
      </c>
      <c r="L275" s="50"/>
      <c r="M275" s="49" t="s">
        <v>390</v>
      </c>
      <c r="N275" s="49" t="s">
        <v>11262</v>
      </c>
      <c r="O275" s="49" t="s">
        <v>344</v>
      </c>
      <c r="P275" s="49" t="s">
        <v>103</v>
      </c>
      <c r="Q275" s="49" t="s">
        <v>749</v>
      </c>
    </row>
    <row r="276" spans="1:17" ht="23.1" customHeight="1">
      <c r="A276" s="49" t="s">
        <v>11804</v>
      </c>
      <c r="B276" s="49" t="s">
        <v>9</v>
      </c>
      <c r="C276" s="49" t="s">
        <v>214</v>
      </c>
      <c r="D276" s="49" t="s">
        <v>20</v>
      </c>
      <c r="E276" s="49" t="s">
        <v>274</v>
      </c>
      <c r="F276" s="49" t="s">
        <v>11805</v>
      </c>
      <c r="G276" s="49" t="s">
        <v>139</v>
      </c>
      <c r="H276" s="49" t="s">
        <v>676</v>
      </c>
      <c r="I276" s="49"/>
      <c r="J276" s="49" t="s">
        <v>42</v>
      </c>
      <c r="K276" s="50">
        <v>43747.613194444442</v>
      </c>
      <c r="L276" s="50"/>
      <c r="M276" s="49" t="s">
        <v>4836</v>
      </c>
      <c r="N276" s="49" t="s">
        <v>11806</v>
      </c>
      <c r="O276" s="49" t="s">
        <v>351</v>
      </c>
      <c r="P276" s="49" t="s">
        <v>103</v>
      </c>
      <c r="Q276" s="49" t="s">
        <v>11807</v>
      </c>
    </row>
    <row r="277" spans="1:17" ht="23.1" customHeight="1">
      <c r="A277" s="49" t="s">
        <v>11808</v>
      </c>
      <c r="B277" s="49" t="s">
        <v>9</v>
      </c>
      <c r="C277" s="49" t="s">
        <v>214</v>
      </c>
      <c r="D277" s="49" t="s">
        <v>20</v>
      </c>
      <c r="E277" s="49" t="s">
        <v>4147</v>
      </c>
      <c r="F277" s="49" t="s">
        <v>11809</v>
      </c>
      <c r="G277" s="49" t="s">
        <v>25</v>
      </c>
      <c r="H277" s="49" t="s">
        <v>26</v>
      </c>
      <c r="I277" s="49"/>
      <c r="J277" s="49" t="s">
        <v>27</v>
      </c>
      <c r="K277" s="50">
        <v>43747.671527777777</v>
      </c>
      <c r="L277" s="50"/>
      <c r="M277" s="49" t="s">
        <v>4149</v>
      </c>
      <c r="N277" s="49" t="s">
        <v>342</v>
      </c>
      <c r="O277" s="49" t="s">
        <v>347</v>
      </c>
      <c r="P277" s="49" t="s">
        <v>11810</v>
      </c>
      <c r="Q277" s="49" t="s">
        <v>11810</v>
      </c>
    </row>
    <row r="278" spans="1:17" ht="23.1" customHeight="1">
      <c r="A278" s="49" t="s">
        <v>11811</v>
      </c>
      <c r="B278" s="49" t="s">
        <v>106</v>
      </c>
      <c r="C278" s="49" t="s">
        <v>214</v>
      </c>
      <c r="D278" s="49" t="s">
        <v>20</v>
      </c>
      <c r="E278" s="49" t="s">
        <v>4449</v>
      </c>
      <c r="F278" s="49" t="s">
        <v>11812</v>
      </c>
      <c r="G278" s="49" t="s">
        <v>12</v>
      </c>
      <c r="H278" s="49" t="s">
        <v>178</v>
      </c>
      <c r="I278" s="49"/>
      <c r="J278" s="49" t="s">
        <v>180</v>
      </c>
      <c r="K278" s="50">
        <v>43749.615972222222</v>
      </c>
      <c r="L278" s="50"/>
      <c r="M278" s="49" t="s">
        <v>4451</v>
      </c>
      <c r="N278" s="49" t="s">
        <v>342</v>
      </c>
      <c r="O278" s="49" t="s">
        <v>348</v>
      </c>
      <c r="P278" s="49" t="s">
        <v>11813</v>
      </c>
      <c r="Q278" s="49" t="s">
        <v>11814</v>
      </c>
    </row>
    <row r="279" spans="1:17" ht="23.1" customHeight="1">
      <c r="A279" s="49" t="s">
        <v>11815</v>
      </c>
      <c r="B279" s="49" t="s">
        <v>9</v>
      </c>
      <c r="C279" s="49" t="s">
        <v>214</v>
      </c>
      <c r="D279" s="49" t="s">
        <v>20</v>
      </c>
      <c r="E279" s="49" t="s">
        <v>242</v>
      </c>
      <c r="F279" s="49" t="s">
        <v>11816</v>
      </c>
      <c r="G279" s="49" t="s">
        <v>22</v>
      </c>
      <c r="H279" s="49" t="s">
        <v>44</v>
      </c>
      <c r="I279" s="49"/>
      <c r="J279" s="49" t="s">
        <v>24</v>
      </c>
      <c r="K279" s="50">
        <v>43767.675000000003</v>
      </c>
      <c r="L279" s="50"/>
      <c r="M279" s="49" t="s">
        <v>377</v>
      </c>
      <c r="N279" s="49" t="s">
        <v>342</v>
      </c>
      <c r="O279" s="49" t="s">
        <v>347</v>
      </c>
      <c r="P279" s="49" t="s">
        <v>11817</v>
      </c>
      <c r="Q279" s="49" t="s">
        <v>11817</v>
      </c>
    </row>
    <row r="280" spans="1:17" ht="23.1" customHeight="1">
      <c r="A280" s="49" t="s">
        <v>11818</v>
      </c>
      <c r="B280" s="49" t="s">
        <v>15</v>
      </c>
      <c r="C280" s="49" t="s">
        <v>214</v>
      </c>
      <c r="D280" s="49" t="s">
        <v>20</v>
      </c>
      <c r="E280" s="49" t="s">
        <v>11819</v>
      </c>
      <c r="F280" s="49" t="s">
        <v>11820</v>
      </c>
      <c r="G280" s="49" t="s">
        <v>25</v>
      </c>
      <c r="H280" s="49" t="s">
        <v>26</v>
      </c>
      <c r="I280" s="49"/>
      <c r="J280" s="49" t="s">
        <v>27</v>
      </c>
      <c r="K280" s="50">
        <v>43767.686805555553</v>
      </c>
      <c r="L280" s="50"/>
      <c r="M280" s="49" t="s">
        <v>11821</v>
      </c>
      <c r="N280" s="49" t="s">
        <v>11358</v>
      </c>
      <c r="O280" s="49" t="s">
        <v>11359</v>
      </c>
      <c r="P280" s="49" t="s">
        <v>103</v>
      </c>
      <c r="Q280" s="49" t="s">
        <v>749</v>
      </c>
    </row>
    <row r="281" spans="1:17" ht="23.1" customHeight="1">
      <c r="A281" s="49" t="s">
        <v>11822</v>
      </c>
      <c r="B281" s="49" t="s">
        <v>305</v>
      </c>
      <c r="C281" s="49" t="s">
        <v>214</v>
      </c>
      <c r="D281" s="49" t="s">
        <v>20</v>
      </c>
      <c r="E281" s="49" t="s">
        <v>150</v>
      </c>
      <c r="F281" s="49" t="s">
        <v>11823</v>
      </c>
      <c r="G281" s="49" t="s">
        <v>18</v>
      </c>
      <c r="H281" s="49" t="s">
        <v>11249</v>
      </c>
      <c r="I281" s="49"/>
      <c r="J281" s="49" t="s">
        <v>19</v>
      </c>
      <c r="K281" s="50">
        <v>43765.466666666667</v>
      </c>
      <c r="L281" s="50"/>
      <c r="M281" s="49" t="s">
        <v>403</v>
      </c>
      <c r="N281" s="49" t="s">
        <v>11358</v>
      </c>
      <c r="O281" s="49" t="s">
        <v>11359</v>
      </c>
      <c r="P281" s="49" t="s">
        <v>103</v>
      </c>
      <c r="Q281" s="49" t="s">
        <v>749</v>
      </c>
    </row>
    <row r="282" spans="1:17" ht="23.1" customHeight="1">
      <c r="A282" s="49" t="s">
        <v>11824</v>
      </c>
      <c r="B282" s="49" t="s">
        <v>9</v>
      </c>
      <c r="C282" s="49" t="s">
        <v>214</v>
      </c>
      <c r="D282" s="49" t="s">
        <v>20</v>
      </c>
      <c r="E282" s="49" t="s">
        <v>8869</v>
      </c>
      <c r="F282" s="49" t="s">
        <v>11825</v>
      </c>
      <c r="G282" s="49" t="s">
        <v>12</v>
      </c>
      <c r="H282" s="49" t="s">
        <v>876</v>
      </c>
      <c r="I282" s="49"/>
      <c r="J282" s="49" t="s">
        <v>30</v>
      </c>
      <c r="K282" s="50">
        <v>43767.405555555553</v>
      </c>
      <c r="L282" s="50"/>
      <c r="M282" s="49" t="s">
        <v>8871</v>
      </c>
      <c r="N282" s="49" t="s">
        <v>342</v>
      </c>
      <c r="O282" s="49" t="s">
        <v>348</v>
      </c>
      <c r="P282" s="49" t="s">
        <v>2394</v>
      </c>
      <c r="Q282" s="49" t="s">
        <v>1671</v>
      </c>
    </row>
    <row r="283" spans="1:17" ht="23.1" customHeight="1">
      <c r="A283" s="49" t="s">
        <v>11826</v>
      </c>
      <c r="B283" s="49" t="s">
        <v>15</v>
      </c>
      <c r="C283" s="49" t="s">
        <v>214</v>
      </c>
      <c r="D283" s="49" t="s">
        <v>20</v>
      </c>
      <c r="E283" s="49" t="s">
        <v>702</v>
      </c>
      <c r="F283" s="49" t="s">
        <v>11827</v>
      </c>
      <c r="G283" s="49" t="s">
        <v>12</v>
      </c>
      <c r="H283" s="49" t="s">
        <v>205</v>
      </c>
      <c r="I283" s="49"/>
      <c r="J283" s="49" t="s">
        <v>16</v>
      </c>
      <c r="K283" s="50">
        <v>43767.561111111114</v>
      </c>
      <c r="L283" s="50"/>
      <c r="M283" s="49" t="s">
        <v>703</v>
      </c>
      <c r="N283" s="49" t="s">
        <v>342</v>
      </c>
      <c r="O283" s="49" t="s">
        <v>344</v>
      </c>
      <c r="P283" s="49" t="s">
        <v>103</v>
      </c>
      <c r="Q283" s="49" t="s">
        <v>749</v>
      </c>
    </row>
    <row r="284" spans="1:17" ht="23.1" customHeight="1">
      <c r="A284" s="49" t="s">
        <v>11828</v>
      </c>
      <c r="B284" s="49" t="s">
        <v>9</v>
      </c>
      <c r="C284" s="49" t="s">
        <v>214</v>
      </c>
      <c r="D284" s="49" t="s">
        <v>20</v>
      </c>
      <c r="E284" s="49" t="s">
        <v>49</v>
      </c>
      <c r="F284" s="49" t="s">
        <v>11829</v>
      </c>
      <c r="G284" s="49" t="s">
        <v>12</v>
      </c>
      <c r="H284" s="49" t="s">
        <v>876</v>
      </c>
      <c r="I284" s="49"/>
      <c r="J284" s="49" t="s">
        <v>30</v>
      </c>
      <c r="K284" s="50">
        <v>43768.430555555555</v>
      </c>
      <c r="L284" s="50"/>
      <c r="M284" s="49" t="s">
        <v>499</v>
      </c>
      <c r="N284" s="49" t="s">
        <v>342</v>
      </c>
      <c r="O284" s="49" t="s">
        <v>348</v>
      </c>
      <c r="P284" s="49" t="s">
        <v>11830</v>
      </c>
      <c r="Q284" s="49" t="s">
        <v>11831</v>
      </c>
    </row>
    <row r="285" spans="1:17" ht="23.1" customHeight="1">
      <c r="A285" s="49" t="s">
        <v>11832</v>
      </c>
      <c r="B285" s="49" t="s">
        <v>9</v>
      </c>
      <c r="C285" s="49" t="s">
        <v>214</v>
      </c>
      <c r="D285" s="49" t="s">
        <v>20</v>
      </c>
      <c r="E285" s="49" t="s">
        <v>49</v>
      </c>
      <c r="F285" s="49" t="s">
        <v>11833</v>
      </c>
      <c r="G285" s="49" t="s">
        <v>12</v>
      </c>
      <c r="H285" s="49" t="s">
        <v>876</v>
      </c>
      <c r="I285" s="49"/>
      <c r="J285" s="49" t="s">
        <v>30</v>
      </c>
      <c r="K285" s="50">
        <v>43768.432638888888</v>
      </c>
      <c r="L285" s="50"/>
      <c r="M285" s="49" t="s">
        <v>499</v>
      </c>
      <c r="N285" s="49" t="s">
        <v>342</v>
      </c>
      <c r="O285" s="49" t="s">
        <v>348</v>
      </c>
      <c r="P285" s="49" t="s">
        <v>11834</v>
      </c>
      <c r="Q285" s="49" t="s">
        <v>11835</v>
      </c>
    </row>
    <row r="286" spans="1:17" ht="23.1" customHeight="1">
      <c r="A286" s="49" t="s">
        <v>11836</v>
      </c>
      <c r="B286" s="49" t="s">
        <v>9</v>
      </c>
      <c r="C286" s="49" t="s">
        <v>214</v>
      </c>
      <c r="D286" s="49" t="s">
        <v>20</v>
      </c>
      <c r="E286" s="49" t="s">
        <v>10250</v>
      </c>
      <c r="F286" s="49" t="s">
        <v>11837</v>
      </c>
      <c r="G286" s="49" t="s">
        <v>12</v>
      </c>
      <c r="H286" s="49" t="s">
        <v>62</v>
      </c>
      <c r="I286" s="49"/>
      <c r="J286" s="49" t="s">
        <v>84</v>
      </c>
      <c r="K286" s="50">
        <v>43768.469444444447</v>
      </c>
      <c r="L286" s="50"/>
      <c r="M286" s="49" t="s">
        <v>10253</v>
      </c>
      <c r="N286" s="49" t="s">
        <v>342</v>
      </c>
      <c r="O286" s="49" t="s">
        <v>349</v>
      </c>
      <c r="P286" s="49" t="s">
        <v>11838</v>
      </c>
      <c r="Q286" s="49" t="s">
        <v>11838</v>
      </c>
    </row>
    <row r="287" spans="1:17" ht="23.1" customHeight="1">
      <c r="A287" s="49" t="s">
        <v>11839</v>
      </c>
      <c r="B287" s="49" t="s">
        <v>9</v>
      </c>
      <c r="C287" s="49" t="s">
        <v>214</v>
      </c>
      <c r="D287" s="49" t="s">
        <v>20</v>
      </c>
      <c r="E287" s="49" t="s">
        <v>336</v>
      </c>
      <c r="F287" s="49" t="s">
        <v>11840</v>
      </c>
      <c r="G287" s="49" t="s">
        <v>12</v>
      </c>
      <c r="H287" s="49" t="s">
        <v>62</v>
      </c>
      <c r="I287" s="49"/>
      <c r="J287" s="49" t="s">
        <v>84</v>
      </c>
      <c r="K287" s="50">
        <v>43768.479166666664</v>
      </c>
      <c r="L287" s="50"/>
      <c r="M287" s="49" t="s">
        <v>9489</v>
      </c>
      <c r="N287" s="49" t="s">
        <v>342</v>
      </c>
      <c r="O287" s="49" t="s">
        <v>347</v>
      </c>
      <c r="P287" s="49" t="s">
        <v>11460</v>
      </c>
      <c r="Q287" s="49" t="s">
        <v>11460</v>
      </c>
    </row>
    <row r="288" spans="1:17" ht="23.1" customHeight="1">
      <c r="A288" s="49" t="s">
        <v>11841</v>
      </c>
      <c r="B288" s="49" t="s">
        <v>175</v>
      </c>
      <c r="C288" s="49" t="s">
        <v>214</v>
      </c>
      <c r="D288" s="49" t="s">
        <v>20</v>
      </c>
      <c r="E288" s="49" t="s">
        <v>10201</v>
      </c>
      <c r="F288" s="49" t="s">
        <v>11842</v>
      </c>
      <c r="G288" s="49" t="s">
        <v>12</v>
      </c>
      <c r="H288" s="49" t="s">
        <v>103</v>
      </c>
      <c r="I288" s="49"/>
      <c r="J288" s="49" t="s">
        <v>87</v>
      </c>
      <c r="K288" s="50">
        <v>43768.48333333333</v>
      </c>
      <c r="L288" s="50"/>
      <c r="M288" s="49" t="s">
        <v>10203</v>
      </c>
      <c r="N288" s="49" t="s">
        <v>11432</v>
      </c>
      <c r="O288" s="49" t="s">
        <v>11433</v>
      </c>
      <c r="P288" s="49" t="s">
        <v>103</v>
      </c>
      <c r="Q288" s="49" t="s">
        <v>759</v>
      </c>
    </row>
    <row r="289" spans="1:17" ht="23.1" customHeight="1">
      <c r="A289" s="49" t="s">
        <v>11843</v>
      </c>
      <c r="B289" s="49" t="s">
        <v>15</v>
      </c>
      <c r="C289" s="49" t="s">
        <v>214</v>
      </c>
      <c r="D289" s="49" t="s">
        <v>20</v>
      </c>
      <c r="E289" s="49" t="s">
        <v>96</v>
      </c>
      <c r="F289" s="49" t="s">
        <v>11844</v>
      </c>
      <c r="G289" s="49" t="s">
        <v>12</v>
      </c>
      <c r="H289" s="49" t="s">
        <v>11845</v>
      </c>
      <c r="I289" s="49"/>
      <c r="J289" s="49" t="s">
        <v>53</v>
      </c>
      <c r="K289" s="50">
        <v>43768.493750000001</v>
      </c>
      <c r="L289" s="50"/>
      <c r="M289" s="49" t="s">
        <v>393</v>
      </c>
      <c r="N289" s="49" t="s">
        <v>11635</v>
      </c>
      <c r="O289" s="49" t="s">
        <v>11636</v>
      </c>
      <c r="P289" s="49" t="s">
        <v>103</v>
      </c>
      <c r="Q289" s="49" t="s">
        <v>749</v>
      </c>
    </row>
    <row r="290" spans="1:17" ht="23.1" customHeight="1">
      <c r="A290" s="49" t="s">
        <v>11846</v>
      </c>
      <c r="B290" s="49" t="s">
        <v>9</v>
      </c>
      <c r="C290" s="49" t="s">
        <v>214</v>
      </c>
      <c r="D290" s="49" t="s">
        <v>20</v>
      </c>
      <c r="E290" s="49" t="s">
        <v>90</v>
      </c>
      <c r="F290" s="49" t="s">
        <v>11847</v>
      </c>
      <c r="G290" s="49" t="s">
        <v>12</v>
      </c>
      <c r="H290" s="49" t="s">
        <v>205</v>
      </c>
      <c r="I290" s="49"/>
      <c r="J290" s="49" t="s">
        <v>16</v>
      </c>
      <c r="K290" s="50">
        <v>43768.593055555553</v>
      </c>
      <c r="L290" s="50"/>
      <c r="M290" s="49" t="s">
        <v>445</v>
      </c>
      <c r="N290" s="49" t="s">
        <v>342</v>
      </c>
      <c r="O290" s="49" t="s">
        <v>740</v>
      </c>
      <c r="P290" s="49" t="s">
        <v>11848</v>
      </c>
      <c r="Q290" s="49" t="s">
        <v>11849</v>
      </c>
    </row>
    <row r="291" spans="1:17" ht="23.1" customHeight="1">
      <c r="A291" s="49" t="s">
        <v>11850</v>
      </c>
      <c r="B291" s="49" t="s">
        <v>15</v>
      </c>
      <c r="C291" s="49" t="s">
        <v>214</v>
      </c>
      <c r="D291" s="49" t="s">
        <v>20</v>
      </c>
      <c r="E291" s="49" t="s">
        <v>10602</v>
      </c>
      <c r="F291" s="49" t="s">
        <v>11851</v>
      </c>
      <c r="G291" s="49" t="s">
        <v>12</v>
      </c>
      <c r="H291" s="49" t="s">
        <v>556</v>
      </c>
      <c r="I291" s="49"/>
      <c r="J291" s="49" t="s">
        <v>51</v>
      </c>
      <c r="K291" s="50">
        <v>43768.668055555558</v>
      </c>
      <c r="L291" s="50"/>
      <c r="M291" s="49" t="s">
        <v>10604</v>
      </c>
      <c r="N291" s="49" t="s">
        <v>11635</v>
      </c>
      <c r="O291" s="49" t="s">
        <v>11636</v>
      </c>
      <c r="P291" s="49" t="s">
        <v>103</v>
      </c>
      <c r="Q291" s="49" t="s">
        <v>749</v>
      </c>
    </row>
    <row r="292" spans="1:17" ht="23.1" customHeight="1">
      <c r="A292" s="49" t="s">
        <v>11852</v>
      </c>
      <c r="B292" s="49" t="s">
        <v>196</v>
      </c>
      <c r="C292" s="49" t="s">
        <v>214</v>
      </c>
      <c r="D292" s="49" t="s">
        <v>20</v>
      </c>
      <c r="E292" s="49" t="s">
        <v>316</v>
      </c>
      <c r="F292" s="49" t="s">
        <v>11853</v>
      </c>
      <c r="G292" s="49" t="s">
        <v>18</v>
      </c>
      <c r="H292" s="49" t="s">
        <v>9825</v>
      </c>
      <c r="I292" s="49"/>
      <c r="J292" s="49" t="s">
        <v>34</v>
      </c>
      <c r="K292" s="50">
        <v>43768.690972222219</v>
      </c>
      <c r="L292" s="50"/>
      <c r="M292" s="49" t="s">
        <v>8157</v>
      </c>
      <c r="N292" s="49" t="s">
        <v>11635</v>
      </c>
      <c r="O292" s="49" t="s">
        <v>11636</v>
      </c>
      <c r="P292" s="49" t="s">
        <v>103</v>
      </c>
      <c r="Q292" s="49" t="s">
        <v>749</v>
      </c>
    </row>
    <row r="293" spans="1:17" ht="23.1" customHeight="1">
      <c r="A293" s="49" t="s">
        <v>11854</v>
      </c>
      <c r="B293" s="49" t="s">
        <v>9</v>
      </c>
      <c r="C293" s="49" t="s">
        <v>214</v>
      </c>
      <c r="D293" s="49" t="s">
        <v>20</v>
      </c>
      <c r="E293" s="49" t="s">
        <v>8531</v>
      </c>
      <c r="F293" s="49" t="s">
        <v>11855</v>
      </c>
      <c r="G293" s="49" t="s">
        <v>6306</v>
      </c>
      <c r="H293" s="49" t="s">
        <v>8924</v>
      </c>
      <c r="I293" s="49"/>
      <c r="J293" s="49" t="s">
        <v>8525</v>
      </c>
      <c r="K293" s="50">
        <v>43768.765277777777</v>
      </c>
      <c r="L293" s="50"/>
      <c r="M293" s="49" t="s">
        <v>8526</v>
      </c>
      <c r="N293" s="49" t="s">
        <v>342</v>
      </c>
      <c r="O293" s="49" t="s">
        <v>350</v>
      </c>
      <c r="P293" s="49" t="s">
        <v>103</v>
      </c>
      <c r="Q293" s="49" t="s">
        <v>11856</v>
      </c>
    </row>
    <row r="294" spans="1:17" ht="23.1" customHeight="1">
      <c r="A294" s="49" t="s">
        <v>11857</v>
      </c>
      <c r="B294" s="49" t="s">
        <v>9</v>
      </c>
      <c r="C294" s="49" t="s">
        <v>214</v>
      </c>
      <c r="D294" s="49" t="s">
        <v>20</v>
      </c>
      <c r="E294" s="49" t="s">
        <v>8531</v>
      </c>
      <c r="F294" s="49" t="s">
        <v>11858</v>
      </c>
      <c r="G294" s="49" t="s">
        <v>6306</v>
      </c>
      <c r="H294" s="49" t="s">
        <v>8924</v>
      </c>
      <c r="I294" s="49"/>
      <c r="J294" s="49" t="s">
        <v>8525</v>
      </c>
      <c r="K294" s="50">
        <v>43768.768055555556</v>
      </c>
      <c r="L294" s="50"/>
      <c r="M294" s="49" t="s">
        <v>8526</v>
      </c>
      <c r="N294" s="49" t="s">
        <v>342</v>
      </c>
      <c r="O294" s="49" t="s">
        <v>349</v>
      </c>
      <c r="P294" s="49" t="s">
        <v>103</v>
      </c>
      <c r="Q294" s="49" t="s">
        <v>11859</v>
      </c>
    </row>
    <row r="295" spans="1:17" ht="23.1" customHeight="1">
      <c r="A295" s="49" t="s">
        <v>11860</v>
      </c>
      <c r="B295" s="49" t="s">
        <v>9</v>
      </c>
      <c r="C295" s="49" t="s">
        <v>214</v>
      </c>
      <c r="D295" s="49" t="s">
        <v>20</v>
      </c>
      <c r="E295" s="49" t="s">
        <v>307</v>
      </c>
      <c r="F295" s="49" t="s">
        <v>11861</v>
      </c>
      <c r="G295" s="49" t="s">
        <v>12</v>
      </c>
      <c r="H295" s="49" t="s">
        <v>205</v>
      </c>
      <c r="I295" s="49"/>
      <c r="J295" s="49" t="s">
        <v>16</v>
      </c>
      <c r="K295" s="50">
        <v>43768.771527777775</v>
      </c>
      <c r="L295" s="50"/>
      <c r="M295" s="49" t="s">
        <v>11862</v>
      </c>
      <c r="N295" s="49" t="s">
        <v>342</v>
      </c>
      <c r="O295" s="49" t="s">
        <v>740</v>
      </c>
      <c r="P295" s="49" t="s">
        <v>11863</v>
      </c>
      <c r="Q295" s="49" t="s">
        <v>11863</v>
      </c>
    </row>
    <row r="296" spans="1:17" ht="23.1" customHeight="1">
      <c r="A296" s="49" t="s">
        <v>11864</v>
      </c>
      <c r="B296" s="49" t="s">
        <v>15</v>
      </c>
      <c r="C296" s="49" t="s">
        <v>214</v>
      </c>
      <c r="D296" s="49" t="s">
        <v>20</v>
      </c>
      <c r="E296" s="49" t="s">
        <v>48</v>
      </c>
      <c r="F296" s="49" t="s">
        <v>11865</v>
      </c>
      <c r="G296" s="49" t="s">
        <v>12</v>
      </c>
      <c r="H296" s="49" t="s">
        <v>178</v>
      </c>
      <c r="I296" s="49"/>
      <c r="J296" s="49" t="s">
        <v>180</v>
      </c>
      <c r="K296" s="50">
        <v>43768.783333333333</v>
      </c>
      <c r="L296" s="50"/>
      <c r="M296" s="49" t="s">
        <v>438</v>
      </c>
      <c r="N296" s="49" t="s">
        <v>342</v>
      </c>
      <c r="O296" s="49" t="s">
        <v>346</v>
      </c>
      <c r="P296" s="49" t="s">
        <v>11306</v>
      </c>
      <c r="Q296" s="49" t="s">
        <v>11306</v>
      </c>
    </row>
    <row r="297" spans="1:17" ht="23.1" customHeight="1">
      <c r="A297" s="49" t="s">
        <v>11866</v>
      </c>
      <c r="B297" s="49" t="s">
        <v>9</v>
      </c>
      <c r="C297" s="49" t="s">
        <v>214</v>
      </c>
      <c r="D297" s="49" t="s">
        <v>20</v>
      </c>
      <c r="E297" s="49" t="s">
        <v>48</v>
      </c>
      <c r="F297" s="49" t="s">
        <v>11867</v>
      </c>
      <c r="G297" s="49" t="s">
        <v>25</v>
      </c>
      <c r="H297" s="49" t="s">
        <v>26</v>
      </c>
      <c r="I297" s="49"/>
      <c r="J297" s="49" t="s">
        <v>27</v>
      </c>
      <c r="K297" s="50">
        <v>43768.82708333333</v>
      </c>
      <c r="L297" s="50"/>
      <c r="M297" s="49" t="s">
        <v>438</v>
      </c>
      <c r="N297" s="49" t="s">
        <v>342</v>
      </c>
      <c r="O297" s="49" t="s">
        <v>347</v>
      </c>
      <c r="P297" s="49" t="s">
        <v>11868</v>
      </c>
      <c r="Q297" s="49" t="s">
        <v>11868</v>
      </c>
    </row>
    <row r="298" spans="1:17" ht="23.1" customHeight="1">
      <c r="A298" s="49" t="s">
        <v>11869</v>
      </c>
      <c r="B298" s="49" t="s">
        <v>106</v>
      </c>
      <c r="C298" s="49" t="s">
        <v>214</v>
      </c>
      <c r="D298" s="49" t="s">
        <v>20</v>
      </c>
      <c r="E298" s="49" t="s">
        <v>96</v>
      </c>
      <c r="F298" s="49" t="s">
        <v>11870</v>
      </c>
      <c r="G298" s="49" t="s">
        <v>12</v>
      </c>
      <c r="H298" s="49" t="s">
        <v>876</v>
      </c>
      <c r="I298" s="49"/>
      <c r="J298" s="49" t="s">
        <v>63</v>
      </c>
      <c r="K298" s="50">
        <v>43763.40625</v>
      </c>
      <c r="L298" s="50"/>
      <c r="M298" s="49" t="s">
        <v>393</v>
      </c>
      <c r="N298" s="49" t="s">
        <v>342</v>
      </c>
      <c r="O298" s="49" t="s">
        <v>348</v>
      </c>
      <c r="P298" s="49" t="s">
        <v>5658</v>
      </c>
      <c r="Q298" s="49" t="s">
        <v>11871</v>
      </c>
    </row>
    <row r="299" spans="1:17" ht="23.1" customHeight="1">
      <c r="A299" s="49" t="s">
        <v>11872</v>
      </c>
      <c r="B299" s="49" t="s">
        <v>15</v>
      </c>
      <c r="C299" s="49" t="s">
        <v>214</v>
      </c>
      <c r="D299" s="49" t="s">
        <v>20</v>
      </c>
      <c r="E299" s="49" t="s">
        <v>8545</v>
      </c>
      <c r="F299" s="49" t="s">
        <v>11873</v>
      </c>
      <c r="G299" s="49" t="s">
        <v>22</v>
      </c>
      <c r="H299" s="49" t="s">
        <v>38</v>
      </c>
      <c r="I299" s="49"/>
      <c r="J299" s="49" t="s">
        <v>24</v>
      </c>
      <c r="K299" s="50">
        <v>43763.497916666667</v>
      </c>
      <c r="L299" s="50"/>
      <c r="M299" s="49" t="s">
        <v>8547</v>
      </c>
      <c r="N299" s="49" t="s">
        <v>11673</v>
      </c>
      <c r="O299" s="49" t="s">
        <v>11674</v>
      </c>
      <c r="P299" s="49" t="s">
        <v>103</v>
      </c>
      <c r="Q299" s="49" t="s">
        <v>749</v>
      </c>
    </row>
    <row r="300" spans="1:17" ht="23.1" customHeight="1">
      <c r="A300" s="49" t="s">
        <v>11874</v>
      </c>
      <c r="B300" s="49" t="s">
        <v>9</v>
      </c>
      <c r="C300" s="49" t="s">
        <v>214</v>
      </c>
      <c r="D300" s="49" t="s">
        <v>20</v>
      </c>
      <c r="E300" s="49" t="s">
        <v>331</v>
      </c>
      <c r="F300" s="49" t="s">
        <v>11875</v>
      </c>
      <c r="G300" s="49" t="s">
        <v>18</v>
      </c>
      <c r="H300" s="49" t="s">
        <v>11249</v>
      </c>
      <c r="I300" s="49"/>
      <c r="J300" s="49" t="s">
        <v>19</v>
      </c>
      <c r="K300" s="50">
        <v>43763.650694444441</v>
      </c>
      <c r="L300" s="50"/>
      <c r="M300" s="49" t="s">
        <v>430</v>
      </c>
      <c r="N300" s="49" t="s">
        <v>342</v>
      </c>
      <c r="O300" s="49" t="s">
        <v>347</v>
      </c>
      <c r="P300" s="49" t="s">
        <v>11876</v>
      </c>
      <c r="Q300" s="49" t="s">
        <v>11877</v>
      </c>
    </row>
    <row r="301" spans="1:17" ht="23.1" customHeight="1">
      <c r="A301" s="49" t="s">
        <v>11878</v>
      </c>
      <c r="B301" s="49" t="s">
        <v>106</v>
      </c>
      <c r="C301" s="49" t="s">
        <v>214</v>
      </c>
      <c r="D301" s="49" t="s">
        <v>20</v>
      </c>
      <c r="E301" s="49" t="s">
        <v>88</v>
      </c>
      <c r="F301" s="49" t="s">
        <v>11879</v>
      </c>
      <c r="G301" s="49" t="s">
        <v>12</v>
      </c>
      <c r="H301" s="49" t="s">
        <v>2042</v>
      </c>
      <c r="I301" s="49"/>
      <c r="J301" s="49" t="s">
        <v>56</v>
      </c>
      <c r="K301" s="50">
        <v>43763.693055555559</v>
      </c>
      <c r="L301" s="50"/>
      <c r="M301" s="49" t="s">
        <v>362</v>
      </c>
      <c r="N301" s="49" t="s">
        <v>342</v>
      </c>
      <c r="O301" s="49" t="s">
        <v>344</v>
      </c>
      <c r="P301" s="49" t="s">
        <v>11880</v>
      </c>
      <c r="Q301" s="49" t="s">
        <v>11881</v>
      </c>
    </row>
    <row r="302" spans="1:17" ht="23.1" customHeight="1">
      <c r="A302" s="49" t="s">
        <v>11882</v>
      </c>
      <c r="B302" s="49" t="s">
        <v>9</v>
      </c>
      <c r="C302" s="49" t="s">
        <v>214</v>
      </c>
      <c r="D302" s="49" t="s">
        <v>20</v>
      </c>
      <c r="E302" s="49" t="s">
        <v>74</v>
      </c>
      <c r="F302" s="49" t="s">
        <v>11883</v>
      </c>
      <c r="G302" s="49" t="s">
        <v>12</v>
      </c>
      <c r="H302" s="49" t="s">
        <v>205</v>
      </c>
      <c r="I302" s="49"/>
      <c r="J302" s="49" t="s">
        <v>16</v>
      </c>
      <c r="K302" s="50">
        <v>43763.840277777781</v>
      </c>
      <c r="L302" s="50"/>
      <c r="M302" s="49" t="s">
        <v>426</v>
      </c>
      <c r="N302" s="49" t="s">
        <v>342</v>
      </c>
      <c r="O302" s="49" t="s">
        <v>740</v>
      </c>
      <c r="P302" s="49" t="s">
        <v>11884</v>
      </c>
      <c r="Q302" s="49" t="s">
        <v>11885</v>
      </c>
    </row>
    <row r="303" spans="1:17" ht="23.1" customHeight="1">
      <c r="A303" s="49" t="s">
        <v>11886</v>
      </c>
      <c r="B303" s="49" t="s">
        <v>9</v>
      </c>
      <c r="C303" s="49" t="s">
        <v>214</v>
      </c>
      <c r="D303" s="49" t="s">
        <v>20</v>
      </c>
      <c r="E303" s="49" t="s">
        <v>69</v>
      </c>
      <c r="F303" s="49" t="s">
        <v>11887</v>
      </c>
      <c r="G303" s="49" t="s">
        <v>12</v>
      </c>
      <c r="H303" s="49" t="s">
        <v>876</v>
      </c>
      <c r="I303" s="49"/>
      <c r="J303" s="49" t="s">
        <v>30</v>
      </c>
      <c r="K303" s="50">
        <v>43766.370138888888</v>
      </c>
      <c r="L303" s="50"/>
      <c r="M303" s="49" t="s">
        <v>603</v>
      </c>
      <c r="N303" s="49" t="s">
        <v>342</v>
      </c>
      <c r="O303" s="49" t="s">
        <v>348</v>
      </c>
      <c r="P303" s="49" t="s">
        <v>7660</v>
      </c>
      <c r="Q303" s="49" t="s">
        <v>11888</v>
      </c>
    </row>
    <row r="304" spans="1:17" ht="23.1" customHeight="1">
      <c r="A304" s="49" t="s">
        <v>11889</v>
      </c>
      <c r="B304" s="49" t="s">
        <v>9</v>
      </c>
      <c r="C304" s="49" t="s">
        <v>214</v>
      </c>
      <c r="D304" s="49" t="s">
        <v>20</v>
      </c>
      <c r="E304" s="49" t="s">
        <v>49</v>
      </c>
      <c r="F304" s="49" t="s">
        <v>11890</v>
      </c>
      <c r="G304" s="49" t="s">
        <v>12</v>
      </c>
      <c r="H304" s="49" t="s">
        <v>876</v>
      </c>
      <c r="I304" s="49"/>
      <c r="J304" s="49" t="s">
        <v>30</v>
      </c>
      <c r="K304" s="50">
        <v>43766.38958333333</v>
      </c>
      <c r="L304" s="50"/>
      <c r="M304" s="49" t="s">
        <v>499</v>
      </c>
      <c r="N304" s="49" t="s">
        <v>342</v>
      </c>
      <c r="O304" s="49" t="s">
        <v>348</v>
      </c>
      <c r="P304" s="49" t="s">
        <v>7660</v>
      </c>
      <c r="Q304" s="49" t="s">
        <v>11891</v>
      </c>
    </row>
    <row r="305" spans="1:17" ht="23.1" customHeight="1">
      <c r="A305" s="49" t="s">
        <v>11892</v>
      </c>
      <c r="B305" s="49" t="s">
        <v>9</v>
      </c>
      <c r="C305" s="49" t="s">
        <v>214</v>
      </c>
      <c r="D305" s="49" t="s">
        <v>20</v>
      </c>
      <c r="E305" s="49" t="s">
        <v>8869</v>
      </c>
      <c r="F305" s="49" t="s">
        <v>11893</v>
      </c>
      <c r="G305" s="49" t="s">
        <v>12</v>
      </c>
      <c r="H305" s="49" t="s">
        <v>876</v>
      </c>
      <c r="I305" s="49"/>
      <c r="J305" s="49" t="s">
        <v>30</v>
      </c>
      <c r="K305" s="50">
        <v>43766.397222222222</v>
      </c>
      <c r="L305" s="50"/>
      <c r="M305" s="49" t="s">
        <v>8871</v>
      </c>
      <c r="N305" s="49" t="s">
        <v>342</v>
      </c>
      <c r="O305" s="49" t="s">
        <v>348</v>
      </c>
      <c r="P305" s="49" t="s">
        <v>1671</v>
      </c>
      <c r="Q305" s="49" t="s">
        <v>11894</v>
      </c>
    </row>
    <row r="306" spans="1:17" ht="23.1" customHeight="1">
      <c r="A306" s="49" t="s">
        <v>11895</v>
      </c>
      <c r="B306" s="49" t="s">
        <v>15</v>
      </c>
      <c r="C306" s="49" t="s">
        <v>214</v>
      </c>
      <c r="D306" s="49" t="s">
        <v>20</v>
      </c>
      <c r="E306" s="49" t="s">
        <v>702</v>
      </c>
      <c r="F306" s="49" t="s">
        <v>11896</v>
      </c>
      <c r="G306" s="49" t="s">
        <v>12</v>
      </c>
      <c r="H306" s="49" t="s">
        <v>205</v>
      </c>
      <c r="I306" s="49"/>
      <c r="J306" s="49" t="s">
        <v>16</v>
      </c>
      <c r="K306" s="50">
        <v>43766.675000000003</v>
      </c>
      <c r="L306" s="50"/>
      <c r="M306" s="49" t="s">
        <v>703</v>
      </c>
      <c r="N306" s="49" t="s">
        <v>342</v>
      </c>
      <c r="O306" s="49" t="s">
        <v>740</v>
      </c>
      <c r="P306" s="49" t="s">
        <v>103</v>
      </c>
      <c r="Q306" s="49" t="s">
        <v>749</v>
      </c>
    </row>
    <row r="307" spans="1:17" ht="23.1" customHeight="1">
      <c r="A307" s="49" t="s">
        <v>11897</v>
      </c>
      <c r="B307" s="49" t="s">
        <v>15</v>
      </c>
      <c r="C307" s="49" t="s">
        <v>214</v>
      </c>
      <c r="D307" s="49" t="s">
        <v>20</v>
      </c>
      <c r="E307" s="49" t="s">
        <v>49</v>
      </c>
      <c r="F307" s="49" t="s">
        <v>11898</v>
      </c>
      <c r="G307" s="49" t="s">
        <v>22</v>
      </c>
      <c r="H307" s="49" t="s">
        <v>23</v>
      </c>
      <c r="I307" s="49"/>
      <c r="J307" s="49" t="s">
        <v>24</v>
      </c>
      <c r="K307" s="50">
        <v>43766.691666666666</v>
      </c>
      <c r="L307" s="50"/>
      <c r="M307" s="49" t="s">
        <v>499</v>
      </c>
      <c r="N307" s="49" t="s">
        <v>11673</v>
      </c>
      <c r="O307" s="49" t="s">
        <v>11674</v>
      </c>
      <c r="P307" s="49" t="s">
        <v>103</v>
      </c>
      <c r="Q307" s="49" t="s">
        <v>759</v>
      </c>
    </row>
    <row r="308" spans="1:17" ht="23.1" customHeight="1">
      <c r="A308" s="49" t="s">
        <v>11899</v>
      </c>
      <c r="B308" s="49" t="s">
        <v>15</v>
      </c>
      <c r="C308" s="49" t="s">
        <v>214</v>
      </c>
      <c r="D308" s="49" t="s">
        <v>20</v>
      </c>
      <c r="E308" s="49" t="s">
        <v>191</v>
      </c>
      <c r="F308" s="49" t="s">
        <v>11900</v>
      </c>
      <c r="G308" s="49" t="s">
        <v>12</v>
      </c>
      <c r="H308" s="49" t="s">
        <v>205</v>
      </c>
      <c r="I308" s="49"/>
      <c r="J308" s="49" t="s">
        <v>16</v>
      </c>
      <c r="K308" s="50">
        <v>43766.831944444442</v>
      </c>
      <c r="L308" s="50"/>
      <c r="M308" s="49" t="s">
        <v>435</v>
      </c>
      <c r="N308" s="49" t="s">
        <v>342</v>
      </c>
      <c r="O308" s="49" t="s">
        <v>344</v>
      </c>
      <c r="P308" s="49" t="s">
        <v>103</v>
      </c>
      <c r="Q308" s="49" t="s">
        <v>749</v>
      </c>
    </row>
    <row r="309" spans="1:17" ht="23.1" customHeight="1">
      <c r="A309" s="49" t="s">
        <v>11901</v>
      </c>
      <c r="B309" s="49" t="s">
        <v>305</v>
      </c>
      <c r="C309" s="49" t="s">
        <v>214</v>
      </c>
      <c r="D309" s="49" t="s">
        <v>20</v>
      </c>
      <c r="E309" s="49" t="s">
        <v>11902</v>
      </c>
      <c r="F309" s="49" t="s">
        <v>11903</v>
      </c>
      <c r="G309" s="49" t="s">
        <v>25</v>
      </c>
      <c r="H309" s="49" t="s">
        <v>26</v>
      </c>
      <c r="I309" s="49"/>
      <c r="J309" s="49" t="s">
        <v>27</v>
      </c>
      <c r="K309" s="50">
        <v>43769.443055555559</v>
      </c>
      <c r="L309" s="50"/>
      <c r="M309" s="49" t="s">
        <v>498</v>
      </c>
      <c r="N309" s="49" t="s">
        <v>11673</v>
      </c>
      <c r="O309" s="49" t="s">
        <v>11674</v>
      </c>
      <c r="P309" s="49" t="s">
        <v>103</v>
      </c>
      <c r="Q309" s="49" t="s">
        <v>749</v>
      </c>
    </row>
    <row r="310" spans="1:17" ht="23.1" customHeight="1">
      <c r="A310" s="49" t="s">
        <v>11904</v>
      </c>
      <c r="B310" s="49" t="s">
        <v>9</v>
      </c>
      <c r="C310" s="49" t="s">
        <v>214</v>
      </c>
      <c r="D310" s="49" t="s">
        <v>20</v>
      </c>
      <c r="E310" s="49" t="s">
        <v>641</v>
      </c>
      <c r="F310" s="49" t="s">
        <v>11905</v>
      </c>
      <c r="G310" s="49" t="s">
        <v>91</v>
      </c>
      <c r="H310" s="49" t="s">
        <v>105</v>
      </c>
      <c r="I310" s="49"/>
      <c r="J310" s="49" t="s">
        <v>1149</v>
      </c>
      <c r="K310" s="50">
        <v>43769.668749999997</v>
      </c>
      <c r="L310" s="50"/>
      <c r="M310" s="49" t="s">
        <v>675</v>
      </c>
      <c r="N310" s="49" t="s">
        <v>342</v>
      </c>
      <c r="O310" s="49" t="s">
        <v>11906</v>
      </c>
      <c r="P310" s="49" t="s">
        <v>11907</v>
      </c>
      <c r="Q310" s="49" t="s">
        <v>11908</v>
      </c>
    </row>
    <row r="311" spans="1:17" ht="23.1" customHeight="1">
      <c r="A311" s="49" t="s">
        <v>11909</v>
      </c>
      <c r="B311" s="49" t="s">
        <v>9</v>
      </c>
      <c r="C311" s="49" t="s">
        <v>214</v>
      </c>
      <c r="D311" s="49" t="s">
        <v>20</v>
      </c>
      <c r="E311" s="49" t="s">
        <v>726</v>
      </c>
      <c r="F311" s="49" t="s">
        <v>11910</v>
      </c>
      <c r="G311" s="49" t="s">
        <v>18</v>
      </c>
      <c r="H311" s="49" t="s">
        <v>9825</v>
      </c>
      <c r="I311" s="49"/>
      <c r="J311" s="49" t="s">
        <v>34</v>
      </c>
      <c r="K311" s="50">
        <v>43769.701388888891</v>
      </c>
      <c r="L311" s="50"/>
      <c r="M311" s="49" t="s">
        <v>727</v>
      </c>
      <c r="N311" s="49" t="s">
        <v>342</v>
      </c>
      <c r="O311" s="49" t="s">
        <v>344</v>
      </c>
      <c r="P311" s="49" t="s">
        <v>11911</v>
      </c>
      <c r="Q311" s="49" t="s">
        <v>11911</v>
      </c>
    </row>
    <row r="312" spans="1:17" ht="23.1" customHeight="1">
      <c r="A312" s="49" t="s">
        <v>11912</v>
      </c>
      <c r="B312" s="49" t="s">
        <v>305</v>
      </c>
      <c r="C312" s="49" t="s">
        <v>214</v>
      </c>
      <c r="D312" s="49" t="s">
        <v>20</v>
      </c>
      <c r="E312" s="49" t="s">
        <v>225</v>
      </c>
      <c r="F312" s="49" t="s">
        <v>11913</v>
      </c>
      <c r="G312" s="49" t="s">
        <v>22</v>
      </c>
      <c r="H312" s="49" t="s">
        <v>44</v>
      </c>
      <c r="I312" s="49"/>
      <c r="J312" s="49" t="s">
        <v>24</v>
      </c>
      <c r="K312" s="50">
        <v>43769.747916666667</v>
      </c>
      <c r="L312" s="50"/>
      <c r="M312" s="49" t="s">
        <v>700</v>
      </c>
      <c r="N312" s="49" t="s">
        <v>11673</v>
      </c>
      <c r="O312" s="49" t="s">
        <v>11674</v>
      </c>
      <c r="P312" s="49" t="s">
        <v>103</v>
      </c>
      <c r="Q312" s="49" t="s">
        <v>759</v>
      </c>
    </row>
    <row r="313" spans="1:17" ht="23.1" customHeight="1">
      <c r="A313" s="49" t="s">
        <v>11914</v>
      </c>
      <c r="B313" s="49" t="s">
        <v>305</v>
      </c>
      <c r="C313" s="49" t="s">
        <v>214</v>
      </c>
      <c r="D313" s="49" t="s">
        <v>20</v>
      </c>
      <c r="E313" s="49" t="s">
        <v>11915</v>
      </c>
      <c r="F313" s="49" t="s">
        <v>11916</v>
      </c>
      <c r="G313" s="49" t="s">
        <v>18</v>
      </c>
      <c r="H313" s="49" t="s">
        <v>9825</v>
      </c>
      <c r="I313" s="49"/>
      <c r="J313" s="49" t="s">
        <v>8811</v>
      </c>
      <c r="K313" s="50">
        <v>43769.752083333333</v>
      </c>
      <c r="L313" s="50"/>
      <c r="M313" s="49" t="s">
        <v>11917</v>
      </c>
      <c r="N313" s="49" t="s">
        <v>11673</v>
      </c>
      <c r="O313" s="49" t="s">
        <v>11674</v>
      </c>
      <c r="P313" s="49" t="s">
        <v>103</v>
      </c>
      <c r="Q313" s="49" t="s">
        <v>749</v>
      </c>
    </row>
  </sheetData>
  <autoFilter ref="A1:Q313"/>
  <phoneticPr fontId="11" type="noConversion"/>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9"/>
  <sheetViews>
    <sheetView workbookViewId="0">
      <pane xSplit="1" topLeftCell="D1" activePane="topRight" state="frozen"/>
      <selection pane="topRight" activeCell="L1" sqref="L1"/>
    </sheetView>
  </sheetViews>
  <sheetFormatPr defaultRowHeight="23.1" customHeight="1"/>
  <cols>
    <col min="1" max="1" width="10" customWidth="1"/>
    <col min="2" max="2" width="14" customWidth="1"/>
    <col min="3" max="5" width="10" customWidth="1"/>
    <col min="6" max="6" width="17" customWidth="1"/>
    <col min="7" max="7" width="16" customWidth="1"/>
    <col min="8" max="8" width="11" customWidth="1"/>
    <col min="9" max="12" width="18" customWidth="1"/>
    <col min="13" max="13" width="10" customWidth="1"/>
    <col min="14" max="14" width="19" customWidth="1"/>
    <col min="15" max="15" width="15.28515625" customWidth="1"/>
    <col min="16" max="16" width="10" customWidth="1"/>
    <col min="17" max="17" width="23.28515625" customWidth="1"/>
  </cols>
  <sheetData>
    <row r="1" spans="1:17" ht="23.1" customHeight="1">
      <c r="A1" s="3" t="s">
        <v>0</v>
      </c>
      <c r="B1" s="3" t="s">
        <v>1</v>
      </c>
      <c r="C1" s="3" t="s">
        <v>212</v>
      </c>
      <c r="D1" s="3" t="s">
        <v>2</v>
      </c>
      <c r="E1" s="3" t="s">
        <v>3</v>
      </c>
      <c r="F1" s="3" t="s">
        <v>4</v>
      </c>
      <c r="G1" s="3" t="s">
        <v>5</v>
      </c>
      <c r="H1" s="3" t="s">
        <v>6</v>
      </c>
      <c r="I1" s="3" t="s">
        <v>11918</v>
      </c>
      <c r="J1" s="3" t="s">
        <v>7</v>
      </c>
      <c r="K1" s="3" t="s">
        <v>8</v>
      </c>
      <c r="L1" s="3" t="s">
        <v>11920</v>
      </c>
      <c r="M1" s="3" t="s">
        <v>358</v>
      </c>
      <c r="N1" s="3" t="s">
        <v>340</v>
      </c>
      <c r="O1" s="3" t="s">
        <v>341</v>
      </c>
      <c r="P1" s="3" t="s">
        <v>745</v>
      </c>
      <c r="Q1" s="3" t="s">
        <v>746</v>
      </c>
    </row>
    <row r="2" spans="1:17" ht="23.1" customHeight="1">
      <c r="A2" s="2" t="s">
        <v>9699</v>
      </c>
      <c r="B2" s="2" t="s">
        <v>106</v>
      </c>
      <c r="C2" s="2" t="s">
        <v>214</v>
      </c>
      <c r="D2" s="2" t="s">
        <v>17</v>
      </c>
      <c r="E2" s="2" t="s">
        <v>150</v>
      </c>
      <c r="F2" s="2" t="s">
        <v>9700</v>
      </c>
      <c r="G2" s="2" t="s">
        <v>102</v>
      </c>
      <c r="H2" s="2" t="s">
        <v>735</v>
      </c>
      <c r="I2" s="1">
        <v>43714.669444444444</v>
      </c>
      <c r="J2" s="2" t="s">
        <v>206</v>
      </c>
      <c r="K2" s="1">
        <v>43714.669444444444</v>
      </c>
      <c r="L2" s="1">
        <v>43714.688888888886</v>
      </c>
      <c r="M2" s="2" t="s">
        <v>403</v>
      </c>
      <c r="N2" s="2" t="s">
        <v>342</v>
      </c>
      <c r="O2" s="2" t="s">
        <v>346</v>
      </c>
      <c r="P2" s="2" t="s">
        <v>9701</v>
      </c>
      <c r="Q2" s="2" t="s">
        <v>9701</v>
      </c>
    </row>
    <row r="3" spans="1:17" ht="23.1" customHeight="1">
      <c r="A3" s="2" t="s">
        <v>9702</v>
      </c>
      <c r="B3" s="2" t="s">
        <v>9</v>
      </c>
      <c r="C3" s="2" t="s">
        <v>214</v>
      </c>
      <c r="D3" s="2" t="s">
        <v>17</v>
      </c>
      <c r="E3" s="2" t="s">
        <v>2042</v>
      </c>
      <c r="F3" s="2" t="s">
        <v>9703</v>
      </c>
      <c r="G3" s="2" t="s">
        <v>12</v>
      </c>
      <c r="H3" s="2" t="s">
        <v>2042</v>
      </c>
      <c r="I3" s="1">
        <v>43737.42291666667</v>
      </c>
      <c r="J3" s="2" t="s">
        <v>56</v>
      </c>
      <c r="K3" s="1">
        <v>43737.42291666667</v>
      </c>
      <c r="L3" s="1">
        <v>43737.42291666667</v>
      </c>
      <c r="M3" s="2" t="s">
        <v>2041</v>
      </c>
      <c r="N3" s="2" t="s">
        <v>342</v>
      </c>
      <c r="O3" s="2" t="s">
        <v>344</v>
      </c>
      <c r="P3" s="2" t="s">
        <v>9704</v>
      </c>
      <c r="Q3" s="2" t="s">
        <v>9704</v>
      </c>
    </row>
    <row r="4" spans="1:17" ht="23.1" customHeight="1">
      <c r="A4" s="2" t="s">
        <v>9705</v>
      </c>
      <c r="B4" s="2" t="s">
        <v>175</v>
      </c>
      <c r="C4" s="2" t="s">
        <v>214</v>
      </c>
      <c r="D4" s="2" t="s">
        <v>17</v>
      </c>
      <c r="E4" s="2" t="s">
        <v>894</v>
      </c>
      <c r="F4" s="2" t="s">
        <v>9706</v>
      </c>
      <c r="G4" s="2" t="s">
        <v>102</v>
      </c>
      <c r="H4" s="2" t="s">
        <v>103</v>
      </c>
      <c r="I4" s="1">
        <v>43737.479861111111</v>
      </c>
      <c r="J4" s="2" t="s">
        <v>206</v>
      </c>
      <c r="K4" s="1">
        <v>43737.479861111111</v>
      </c>
      <c r="L4" s="1"/>
      <c r="M4" s="2" t="s">
        <v>896</v>
      </c>
      <c r="N4" s="2" t="s">
        <v>342</v>
      </c>
      <c r="O4" s="2" t="s">
        <v>9707</v>
      </c>
      <c r="P4" s="2" t="s">
        <v>103</v>
      </c>
      <c r="Q4" s="2" t="s">
        <v>749</v>
      </c>
    </row>
    <row r="5" spans="1:17" ht="23.1" customHeight="1">
      <c r="A5" s="2" t="s">
        <v>9708</v>
      </c>
      <c r="B5" s="2" t="s">
        <v>15</v>
      </c>
      <c r="C5" s="2" t="s">
        <v>214</v>
      </c>
      <c r="D5" s="2" t="s">
        <v>10</v>
      </c>
      <c r="E5" s="2" t="s">
        <v>173</v>
      </c>
      <c r="F5" s="2" t="s">
        <v>9709</v>
      </c>
      <c r="G5" s="2" t="s">
        <v>12</v>
      </c>
      <c r="H5" s="2" t="s">
        <v>2042</v>
      </c>
      <c r="I5" s="1">
        <v>43737.338888888888</v>
      </c>
      <c r="J5" s="2" t="s">
        <v>56</v>
      </c>
      <c r="K5" s="1">
        <v>43737.338194444441</v>
      </c>
      <c r="L5" s="1">
        <v>43737.383333333331</v>
      </c>
      <c r="M5" s="2" t="s">
        <v>375</v>
      </c>
      <c r="N5" s="2" t="s">
        <v>9710</v>
      </c>
      <c r="O5" s="2" t="s">
        <v>9711</v>
      </c>
      <c r="P5" s="2" t="s">
        <v>103</v>
      </c>
      <c r="Q5" s="2" t="s">
        <v>749</v>
      </c>
    </row>
    <row r="6" spans="1:17" ht="23.1" customHeight="1">
      <c r="A6" s="2" t="s">
        <v>9712</v>
      </c>
      <c r="B6" s="2" t="s">
        <v>106</v>
      </c>
      <c r="C6" s="2" t="s">
        <v>214</v>
      </c>
      <c r="D6" s="2" t="s">
        <v>10</v>
      </c>
      <c r="E6" s="2" t="s">
        <v>73</v>
      </c>
      <c r="F6" s="2" t="s">
        <v>9713</v>
      </c>
      <c r="G6" s="2" t="s">
        <v>12</v>
      </c>
      <c r="H6" s="2" t="s">
        <v>876</v>
      </c>
      <c r="I6" s="1">
        <v>43737.4</v>
      </c>
      <c r="J6" s="2" t="s">
        <v>30</v>
      </c>
      <c r="K6" s="1">
        <v>43737.4</v>
      </c>
      <c r="L6" s="1">
        <v>43737.405555555553</v>
      </c>
      <c r="M6" s="2" t="s">
        <v>448</v>
      </c>
      <c r="N6" s="2" t="s">
        <v>342</v>
      </c>
      <c r="O6" s="2" t="s">
        <v>348</v>
      </c>
      <c r="P6" s="2" t="s">
        <v>9714</v>
      </c>
      <c r="Q6" s="2" t="s">
        <v>9715</v>
      </c>
    </row>
    <row r="7" spans="1:17" ht="23.1" customHeight="1">
      <c r="A7" s="2" t="s">
        <v>9716</v>
      </c>
      <c r="B7" s="2" t="s">
        <v>106</v>
      </c>
      <c r="C7" s="2" t="s">
        <v>214</v>
      </c>
      <c r="D7" s="2" t="s">
        <v>10</v>
      </c>
      <c r="E7" s="2" t="s">
        <v>113</v>
      </c>
      <c r="F7" s="2" t="s">
        <v>9717</v>
      </c>
      <c r="G7" s="2" t="s">
        <v>22</v>
      </c>
      <c r="H7" s="2" t="s">
        <v>44</v>
      </c>
      <c r="I7" s="1">
        <v>43737.408333333333</v>
      </c>
      <c r="J7" s="2" t="s">
        <v>24</v>
      </c>
      <c r="K7" s="1">
        <v>43737.408333333333</v>
      </c>
      <c r="L7" s="1">
        <v>43737.427083333336</v>
      </c>
      <c r="M7" s="2" t="s">
        <v>468</v>
      </c>
      <c r="N7" s="2" t="s">
        <v>342</v>
      </c>
      <c r="O7" s="2" t="s">
        <v>349</v>
      </c>
      <c r="P7" s="2" t="s">
        <v>9718</v>
      </c>
      <c r="Q7" s="2" t="s">
        <v>9718</v>
      </c>
    </row>
    <row r="8" spans="1:17" ht="23.1" customHeight="1">
      <c r="A8" s="2" t="s">
        <v>9719</v>
      </c>
      <c r="B8" s="2" t="s">
        <v>15</v>
      </c>
      <c r="C8" s="2" t="s">
        <v>214</v>
      </c>
      <c r="D8" s="2" t="s">
        <v>10</v>
      </c>
      <c r="E8" s="2" t="s">
        <v>2392</v>
      </c>
      <c r="F8" s="2" t="s">
        <v>9720</v>
      </c>
      <c r="G8" s="2" t="s">
        <v>22</v>
      </c>
      <c r="H8" s="2" t="s">
        <v>23</v>
      </c>
      <c r="I8" s="1">
        <v>43737.415277777778</v>
      </c>
      <c r="J8" s="2" t="s">
        <v>24</v>
      </c>
      <c r="K8" s="1">
        <v>43737.415277777778</v>
      </c>
      <c r="L8" s="1">
        <v>43737.418749999997</v>
      </c>
      <c r="M8" s="2" t="s">
        <v>2390</v>
      </c>
      <c r="N8" s="2" t="s">
        <v>9721</v>
      </c>
      <c r="O8" s="2" t="s">
        <v>9722</v>
      </c>
      <c r="P8" s="2" t="s">
        <v>103</v>
      </c>
      <c r="Q8" s="2" t="s">
        <v>749</v>
      </c>
    </row>
    <row r="9" spans="1:17" ht="23.1" customHeight="1">
      <c r="A9" s="2" t="s">
        <v>9723</v>
      </c>
      <c r="B9" s="2" t="s">
        <v>106</v>
      </c>
      <c r="C9" s="2" t="s">
        <v>214</v>
      </c>
      <c r="D9" s="2" t="s">
        <v>10</v>
      </c>
      <c r="E9" s="2" t="s">
        <v>8009</v>
      </c>
      <c r="F9" s="2" t="s">
        <v>9724</v>
      </c>
      <c r="G9" s="2" t="s">
        <v>102</v>
      </c>
      <c r="H9" s="2" t="s">
        <v>211</v>
      </c>
      <c r="I9" s="1">
        <v>43737.497916666667</v>
      </c>
      <c r="J9" s="2" t="s">
        <v>257</v>
      </c>
      <c r="K9" s="1">
        <v>43737.49722222222</v>
      </c>
      <c r="L9" s="1">
        <v>43737.49722222222</v>
      </c>
      <c r="M9" s="2" t="s">
        <v>663</v>
      </c>
      <c r="N9" s="2" t="s">
        <v>429</v>
      </c>
      <c r="O9" s="2" t="s">
        <v>346</v>
      </c>
      <c r="P9" s="2" t="s">
        <v>103</v>
      </c>
      <c r="Q9" s="2" t="s">
        <v>759</v>
      </c>
    </row>
    <row r="10" spans="1:17" ht="23.1" customHeight="1">
      <c r="A10" s="2" t="s">
        <v>9725</v>
      </c>
      <c r="B10" s="2" t="s">
        <v>305</v>
      </c>
      <c r="C10" s="2" t="s">
        <v>214</v>
      </c>
      <c r="D10" s="2" t="s">
        <v>10</v>
      </c>
      <c r="E10" s="2" t="s">
        <v>128</v>
      </c>
      <c r="F10" s="2" t="s">
        <v>9726</v>
      </c>
      <c r="G10" s="2" t="s">
        <v>6306</v>
      </c>
      <c r="H10" s="2" t="s">
        <v>1918</v>
      </c>
      <c r="I10" s="1">
        <v>43737.635416666664</v>
      </c>
      <c r="J10" s="2" t="s">
        <v>1919</v>
      </c>
      <c r="K10" s="1">
        <v>43737.635416666664</v>
      </c>
      <c r="L10" s="1">
        <v>43737.640277777777</v>
      </c>
      <c r="M10" s="2" t="s">
        <v>526</v>
      </c>
      <c r="N10" s="2" t="s">
        <v>342</v>
      </c>
      <c r="O10" s="2" t="s">
        <v>347</v>
      </c>
      <c r="P10" s="2" t="s">
        <v>103</v>
      </c>
      <c r="Q10" s="2" t="s">
        <v>749</v>
      </c>
    </row>
    <row r="11" spans="1:17" ht="23.1" customHeight="1">
      <c r="A11" s="2" t="s">
        <v>9727</v>
      </c>
      <c r="B11" s="2" t="s">
        <v>305</v>
      </c>
      <c r="C11" s="2" t="s">
        <v>214</v>
      </c>
      <c r="D11" s="2" t="s">
        <v>10</v>
      </c>
      <c r="E11" s="2" t="s">
        <v>894</v>
      </c>
      <c r="F11" s="2" t="s">
        <v>9728</v>
      </c>
      <c r="G11" s="2" t="s">
        <v>102</v>
      </c>
      <c r="H11" s="2" t="s">
        <v>52</v>
      </c>
      <c r="I11" s="1">
        <v>43737.656944444447</v>
      </c>
      <c r="J11" s="2" t="s">
        <v>9729</v>
      </c>
      <c r="K11" s="1">
        <v>43737.656944444447</v>
      </c>
      <c r="L11" s="1">
        <v>43737.710416666669</v>
      </c>
      <c r="M11" s="2" t="s">
        <v>896</v>
      </c>
      <c r="N11" s="2" t="s">
        <v>9721</v>
      </c>
      <c r="O11" s="2" t="s">
        <v>9722</v>
      </c>
      <c r="P11" s="2" t="s">
        <v>103</v>
      </c>
      <c r="Q11" s="2" t="s">
        <v>749</v>
      </c>
    </row>
    <row r="12" spans="1:17" ht="23.1" customHeight="1">
      <c r="A12" s="2" t="s">
        <v>9730</v>
      </c>
      <c r="B12" s="2" t="s">
        <v>305</v>
      </c>
      <c r="C12" s="2" t="s">
        <v>214</v>
      </c>
      <c r="D12" s="2" t="s">
        <v>10</v>
      </c>
      <c r="E12" s="2" t="s">
        <v>9731</v>
      </c>
      <c r="F12" s="2" t="s">
        <v>9732</v>
      </c>
      <c r="G12" s="2" t="s">
        <v>6306</v>
      </c>
      <c r="H12" s="2" t="s">
        <v>8924</v>
      </c>
      <c r="I12" s="1">
        <v>43737.681250000001</v>
      </c>
      <c r="J12" s="2" t="s">
        <v>8525</v>
      </c>
      <c r="K12" s="1">
        <v>43737.681250000001</v>
      </c>
      <c r="L12" s="1">
        <v>43737.711111111108</v>
      </c>
      <c r="M12" s="2" t="s">
        <v>9733</v>
      </c>
      <c r="N12" s="2" t="s">
        <v>9721</v>
      </c>
      <c r="O12" s="2" t="s">
        <v>9722</v>
      </c>
      <c r="P12" s="2" t="s">
        <v>103</v>
      </c>
      <c r="Q12" s="2" t="s">
        <v>749</v>
      </c>
    </row>
    <row r="13" spans="1:17" ht="30" customHeight="1">
      <c r="A13" s="2" t="s">
        <v>9734</v>
      </c>
      <c r="B13" s="2" t="s">
        <v>15</v>
      </c>
      <c r="C13" s="2" t="s">
        <v>214</v>
      </c>
      <c r="D13" s="2" t="s">
        <v>10</v>
      </c>
      <c r="E13" s="2" t="s">
        <v>9731</v>
      </c>
      <c r="F13" s="2" t="s">
        <v>9735</v>
      </c>
      <c r="G13" s="2" t="s">
        <v>12</v>
      </c>
      <c r="H13" s="2" t="s">
        <v>876</v>
      </c>
      <c r="I13" s="1">
        <v>43737.683333333334</v>
      </c>
      <c r="J13" s="2" t="s">
        <v>53</v>
      </c>
      <c r="K13" s="1">
        <v>43737.683333333334</v>
      </c>
      <c r="L13" s="1">
        <v>43737.688194444447</v>
      </c>
      <c r="M13" s="2" t="s">
        <v>9733</v>
      </c>
      <c r="N13" s="2" t="s">
        <v>342</v>
      </c>
      <c r="O13" s="54" t="s">
        <v>743</v>
      </c>
      <c r="P13" s="2" t="s">
        <v>103</v>
      </c>
      <c r="Q13" s="2" t="s">
        <v>749</v>
      </c>
    </row>
    <row r="14" spans="1:17" ht="23.1" customHeight="1">
      <c r="A14" s="2" t="s">
        <v>9736</v>
      </c>
      <c r="B14" s="2" t="s">
        <v>15</v>
      </c>
      <c r="C14" s="2" t="s">
        <v>214</v>
      </c>
      <c r="D14" s="2" t="s">
        <v>10</v>
      </c>
      <c r="E14" s="2" t="s">
        <v>69</v>
      </c>
      <c r="F14" s="2" t="s">
        <v>9737</v>
      </c>
      <c r="G14" s="2" t="s">
        <v>12</v>
      </c>
      <c r="H14" s="2" t="s">
        <v>876</v>
      </c>
      <c r="I14" s="1">
        <v>43737.719444444447</v>
      </c>
      <c r="J14" s="2" t="s">
        <v>30</v>
      </c>
      <c r="K14" s="1">
        <v>43737.719444444447</v>
      </c>
      <c r="L14" s="1">
        <v>43737.726388888892</v>
      </c>
      <c r="M14" s="2" t="s">
        <v>603</v>
      </c>
      <c r="N14" s="2" t="s">
        <v>342</v>
      </c>
      <c r="O14" s="2" t="s">
        <v>348</v>
      </c>
      <c r="P14" s="2" t="s">
        <v>103</v>
      </c>
      <c r="Q14" s="2" t="s">
        <v>749</v>
      </c>
    </row>
    <row r="15" spans="1:17" ht="23.1" customHeight="1">
      <c r="A15" s="2" t="s">
        <v>9738</v>
      </c>
      <c r="B15" s="2" t="s">
        <v>106</v>
      </c>
      <c r="C15" s="2" t="s">
        <v>214</v>
      </c>
      <c r="D15" s="2" t="s">
        <v>10</v>
      </c>
      <c r="E15" s="2" t="s">
        <v>711</v>
      </c>
      <c r="F15" s="2" t="s">
        <v>9739</v>
      </c>
      <c r="G15" s="2" t="s">
        <v>12</v>
      </c>
      <c r="H15" s="2" t="s">
        <v>876</v>
      </c>
      <c r="I15" s="1">
        <v>43737.724999999999</v>
      </c>
      <c r="J15" s="2" t="s">
        <v>30</v>
      </c>
      <c r="K15" s="1">
        <v>43737.724999999999</v>
      </c>
      <c r="L15" s="1">
        <v>43738.395138888889</v>
      </c>
      <c r="M15" s="2" t="s">
        <v>712</v>
      </c>
      <c r="N15" s="2" t="s">
        <v>342</v>
      </c>
      <c r="O15" s="54" t="s">
        <v>344</v>
      </c>
      <c r="P15" s="2" t="s">
        <v>9740</v>
      </c>
      <c r="Q15" s="2" t="s">
        <v>9741</v>
      </c>
    </row>
    <row r="16" spans="1:17" ht="23.1" customHeight="1">
      <c r="A16" s="2" t="s">
        <v>9742</v>
      </c>
      <c r="B16" s="2" t="s">
        <v>305</v>
      </c>
      <c r="C16" s="2" t="s">
        <v>214</v>
      </c>
      <c r="D16" s="2" t="s">
        <v>10</v>
      </c>
      <c r="E16" s="2" t="s">
        <v>262</v>
      </c>
      <c r="F16" s="2" t="s">
        <v>9743</v>
      </c>
      <c r="G16" s="2" t="s">
        <v>18</v>
      </c>
      <c r="H16" s="2" t="s">
        <v>238</v>
      </c>
      <c r="I16" s="1">
        <v>43737.756249999999</v>
      </c>
      <c r="J16" s="2" t="s">
        <v>110</v>
      </c>
      <c r="K16" s="1">
        <v>43737.756249999999</v>
      </c>
      <c r="L16" s="1">
        <v>43738.364583333336</v>
      </c>
      <c r="M16" s="2" t="s">
        <v>365</v>
      </c>
      <c r="N16" s="2" t="s">
        <v>9744</v>
      </c>
      <c r="O16" s="2" t="s">
        <v>9745</v>
      </c>
      <c r="P16" s="2" t="s">
        <v>103</v>
      </c>
      <c r="Q16" s="2" t="s">
        <v>749</v>
      </c>
    </row>
    <row r="17" spans="1:17" ht="23.1" customHeight="1">
      <c r="A17" s="2" t="s">
        <v>9746</v>
      </c>
      <c r="B17" s="2" t="s">
        <v>15</v>
      </c>
      <c r="C17" s="2" t="s">
        <v>214</v>
      </c>
      <c r="D17" s="2" t="s">
        <v>10</v>
      </c>
      <c r="E17" s="2" t="s">
        <v>391</v>
      </c>
      <c r="F17" s="2" t="s">
        <v>9747</v>
      </c>
      <c r="G17" s="2" t="s">
        <v>12</v>
      </c>
      <c r="H17" s="2" t="s">
        <v>2042</v>
      </c>
      <c r="I17" s="1">
        <v>43737.758333333331</v>
      </c>
      <c r="J17" s="2" t="s">
        <v>56</v>
      </c>
      <c r="K17" s="1">
        <v>43737.757638888892</v>
      </c>
      <c r="L17" s="1">
        <v>43738.363194444442</v>
      </c>
      <c r="M17" s="2" t="s">
        <v>392</v>
      </c>
      <c r="N17" s="2" t="s">
        <v>9744</v>
      </c>
      <c r="O17" s="2" t="s">
        <v>9745</v>
      </c>
      <c r="P17" s="2" t="s">
        <v>103</v>
      </c>
      <c r="Q17" s="2" t="s">
        <v>749</v>
      </c>
    </row>
    <row r="18" spans="1:17" ht="23.1" customHeight="1">
      <c r="A18" s="2" t="s">
        <v>9748</v>
      </c>
      <c r="B18" s="2" t="s">
        <v>15</v>
      </c>
      <c r="C18" s="2" t="s">
        <v>214</v>
      </c>
      <c r="D18" s="2" t="s">
        <v>10</v>
      </c>
      <c r="E18" s="2" t="s">
        <v>328</v>
      </c>
      <c r="F18" s="2" t="s">
        <v>9749</v>
      </c>
      <c r="G18" s="2" t="s">
        <v>12</v>
      </c>
      <c r="H18" s="2" t="s">
        <v>2042</v>
      </c>
      <c r="I18" s="1">
        <v>43737.770833333336</v>
      </c>
      <c r="J18" s="2" t="s">
        <v>56</v>
      </c>
      <c r="K18" s="1">
        <v>43737.770833333336</v>
      </c>
      <c r="L18" s="1">
        <v>43738.363888888889</v>
      </c>
      <c r="M18" s="2" t="s">
        <v>713</v>
      </c>
      <c r="N18" s="2" t="s">
        <v>9744</v>
      </c>
      <c r="O18" s="2" t="s">
        <v>9745</v>
      </c>
      <c r="P18" s="2" t="s">
        <v>103</v>
      </c>
      <c r="Q18" s="2" t="s">
        <v>749</v>
      </c>
    </row>
    <row r="19" spans="1:17" ht="23.1" customHeight="1">
      <c r="A19" s="2" t="s">
        <v>9750</v>
      </c>
      <c r="B19" s="2" t="s">
        <v>106</v>
      </c>
      <c r="C19" s="2" t="s">
        <v>214</v>
      </c>
      <c r="D19" s="2" t="s">
        <v>10</v>
      </c>
      <c r="E19" s="2" t="s">
        <v>167</v>
      </c>
      <c r="F19" s="2" t="s">
        <v>9751</v>
      </c>
      <c r="G19" s="2" t="s">
        <v>18</v>
      </c>
      <c r="H19" s="2" t="s">
        <v>238</v>
      </c>
      <c r="I19" s="1">
        <v>43733.458333333336</v>
      </c>
      <c r="J19" s="2" t="s">
        <v>110</v>
      </c>
      <c r="K19" s="1">
        <v>43733.458333333336</v>
      </c>
      <c r="L19" s="1">
        <v>43733.469444444447</v>
      </c>
      <c r="M19" s="2" t="s">
        <v>558</v>
      </c>
      <c r="N19" s="2" t="s">
        <v>353</v>
      </c>
      <c r="O19" s="2" t="s">
        <v>10876</v>
      </c>
      <c r="P19" s="2" t="s">
        <v>103</v>
      </c>
      <c r="Q19" s="2" t="s">
        <v>9752</v>
      </c>
    </row>
    <row r="20" spans="1:17" ht="23.1" customHeight="1">
      <c r="A20" s="2" t="s">
        <v>9753</v>
      </c>
      <c r="B20" s="2" t="s">
        <v>305</v>
      </c>
      <c r="C20" s="2" t="s">
        <v>214</v>
      </c>
      <c r="D20" s="2" t="s">
        <v>10</v>
      </c>
      <c r="E20" s="2" t="s">
        <v>8545</v>
      </c>
      <c r="F20" s="2" t="s">
        <v>9754</v>
      </c>
      <c r="G20" s="2" t="s">
        <v>22</v>
      </c>
      <c r="H20" s="2" t="s">
        <v>9755</v>
      </c>
      <c r="I20" s="1">
        <v>43738.42083333333</v>
      </c>
      <c r="J20" s="2" t="s">
        <v>24</v>
      </c>
      <c r="K20" s="1">
        <v>43738.42083333333</v>
      </c>
      <c r="L20" s="1">
        <v>43738.543055555558</v>
      </c>
      <c r="M20" s="2" t="s">
        <v>8547</v>
      </c>
      <c r="N20" s="2" t="s">
        <v>9756</v>
      </c>
      <c r="O20" s="2" t="s">
        <v>9757</v>
      </c>
      <c r="P20" s="2" t="s">
        <v>103</v>
      </c>
      <c r="Q20" s="2" t="s">
        <v>749</v>
      </c>
    </row>
    <row r="21" spans="1:17" ht="23.1" customHeight="1">
      <c r="A21" s="2" t="s">
        <v>9758</v>
      </c>
      <c r="B21" s="2" t="s">
        <v>15</v>
      </c>
      <c r="C21" s="2" t="s">
        <v>214</v>
      </c>
      <c r="D21" s="2" t="s">
        <v>10</v>
      </c>
      <c r="E21" s="2" t="s">
        <v>76</v>
      </c>
      <c r="F21" s="2" t="s">
        <v>9759</v>
      </c>
      <c r="G21" s="2" t="s">
        <v>12</v>
      </c>
      <c r="H21" s="2" t="s">
        <v>1018</v>
      </c>
      <c r="I21" s="1">
        <v>43738.488194444442</v>
      </c>
      <c r="J21" s="2" t="s">
        <v>224</v>
      </c>
      <c r="K21" s="1">
        <v>43738.488194444442</v>
      </c>
      <c r="L21" s="1">
        <v>43738.496527777781</v>
      </c>
      <c r="M21" s="2" t="s">
        <v>531</v>
      </c>
      <c r="N21" s="2" t="s">
        <v>9756</v>
      </c>
      <c r="O21" s="2" t="s">
        <v>9757</v>
      </c>
      <c r="P21" s="2" t="s">
        <v>103</v>
      </c>
      <c r="Q21" s="2" t="s">
        <v>749</v>
      </c>
    </row>
    <row r="22" spans="1:17" ht="23.1" customHeight="1">
      <c r="A22" s="2" t="s">
        <v>9760</v>
      </c>
      <c r="B22" s="2" t="s">
        <v>15</v>
      </c>
      <c r="C22" s="2" t="s">
        <v>214</v>
      </c>
      <c r="D22" s="2" t="s">
        <v>10</v>
      </c>
      <c r="E22" s="2" t="s">
        <v>76</v>
      </c>
      <c r="F22" s="2" t="s">
        <v>9761</v>
      </c>
      <c r="G22" s="2" t="s">
        <v>22</v>
      </c>
      <c r="H22" s="2" t="s">
        <v>38</v>
      </c>
      <c r="I22" s="1">
        <v>43738.491666666669</v>
      </c>
      <c r="J22" s="2" t="s">
        <v>24</v>
      </c>
      <c r="K22" s="1">
        <v>43738.491666666669</v>
      </c>
      <c r="L22" s="1">
        <v>43738.560416666667</v>
      </c>
      <c r="M22" s="2" t="s">
        <v>531</v>
      </c>
      <c r="N22" s="2" t="s">
        <v>9756</v>
      </c>
      <c r="O22" s="2" t="s">
        <v>9757</v>
      </c>
      <c r="P22" s="2" t="s">
        <v>103</v>
      </c>
      <c r="Q22" s="2" t="s">
        <v>749</v>
      </c>
    </row>
    <row r="23" spans="1:17" ht="23.1" customHeight="1">
      <c r="A23" s="2" t="s">
        <v>9762</v>
      </c>
      <c r="B23" s="2" t="s">
        <v>15</v>
      </c>
      <c r="C23" s="2" t="s">
        <v>214</v>
      </c>
      <c r="D23" s="2" t="s">
        <v>10</v>
      </c>
      <c r="E23" s="2" t="s">
        <v>113</v>
      </c>
      <c r="F23" s="2" t="s">
        <v>9763</v>
      </c>
      <c r="G23" s="2" t="s">
        <v>22</v>
      </c>
      <c r="H23" s="2" t="s">
        <v>38</v>
      </c>
      <c r="I23" s="1">
        <v>43738.590277777781</v>
      </c>
      <c r="J23" s="2" t="s">
        <v>24</v>
      </c>
      <c r="K23" s="1">
        <v>43738.590277777781</v>
      </c>
      <c r="L23" s="1">
        <v>43738.736805555556</v>
      </c>
      <c r="M23" s="2" t="s">
        <v>468</v>
      </c>
      <c r="N23" s="2" t="s">
        <v>9756</v>
      </c>
      <c r="O23" s="2" t="s">
        <v>9757</v>
      </c>
      <c r="P23" s="2" t="s">
        <v>103</v>
      </c>
      <c r="Q23" s="2" t="s">
        <v>749</v>
      </c>
    </row>
    <row r="24" spans="1:17" ht="23.1" customHeight="1">
      <c r="A24" s="2" t="s">
        <v>9764</v>
      </c>
      <c r="B24" s="2" t="s">
        <v>175</v>
      </c>
      <c r="C24" s="2" t="s">
        <v>214</v>
      </c>
      <c r="D24" s="2" t="s">
        <v>10</v>
      </c>
      <c r="E24" s="2" t="s">
        <v>6260</v>
      </c>
      <c r="F24" s="2" t="s">
        <v>9765</v>
      </c>
      <c r="G24" s="2" t="s">
        <v>12</v>
      </c>
      <c r="H24" s="2" t="s">
        <v>103</v>
      </c>
      <c r="I24" s="1">
        <v>43738.691666666666</v>
      </c>
      <c r="J24" s="2" t="s">
        <v>30</v>
      </c>
      <c r="K24" s="1">
        <v>43738.691666666666</v>
      </c>
      <c r="L24" s="1"/>
      <c r="M24" s="2" t="s">
        <v>473</v>
      </c>
      <c r="N24" s="2" t="s">
        <v>342</v>
      </c>
      <c r="O24" s="54" t="s">
        <v>743</v>
      </c>
      <c r="P24" s="2" t="s">
        <v>103</v>
      </c>
      <c r="Q24" s="2" t="s">
        <v>749</v>
      </c>
    </row>
    <row r="25" spans="1:17" ht="23.1" customHeight="1">
      <c r="A25" s="2" t="s">
        <v>9766</v>
      </c>
      <c r="B25" s="2" t="s">
        <v>15</v>
      </c>
      <c r="C25" s="2" t="s">
        <v>214</v>
      </c>
      <c r="D25" s="2" t="s">
        <v>10</v>
      </c>
      <c r="E25" s="2" t="s">
        <v>711</v>
      </c>
      <c r="F25" s="2" t="s">
        <v>9767</v>
      </c>
      <c r="G25" s="2" t="s">
        <v>12</v>
      </c>
      <c r="H25" s="2" t="s">
        <v>876</v>
      </c>
      <c r="I25" s="1">
        <v>43738.702777777777</v>
      </c>
      <c r="J25" s="2" t="s">
        <v>53</v>
      </c>
      <c r="K25" s="1">
        <v>43738.702777777777</v>
      </c>
      <c r="L25" s="1">
        <v>43738.713888888888</v>
      </c>
      <c r="M25" s="2" t="s">
        <v>712</v>
      </c>
      <c r="N25" s="2" t="s">
        <v>342</v>
      </c>
      <c r="O25" s="54" t="s">
        <v>344</v>
      </c>
      <c r="P25" s="2" t="s">
        <v>103</v>
      </c>
      <c r="Q25" s="2" t="s">
        <v>749</v>
      </c>
    </row>
    <row r="26" spans="1:17" ht="23.1" customHeight="1">
      <c r="A26" s="2" t="s">
        <v>9768</v>
      </c>
      <c r="B26" s="2" t="s">
        <v>106</v>
      </c>
      <c r="C26" s="2" t="s">
        <v>214</v>
      </c>
      <c r="D26" s="2" t="s">
        <v>10</v>
      </c>
      <c r="E26" s="2" t="s">
        <v>323</v>
      </c>
      <c r="F26" s="2" t="s">
        <v>9769</v>
      </c>
      <c r="G26" s="2" t="s">
        <v>12</v>
      </c>
      <c r="H26" s="2" t="s">
        <v>205</v>
      </c>
      <c r="I26" s="1">
        <v>43732.412499999999</v>
      </c>
      <c r="J26" s="2" t="s">
        <v>16</v>
      </c>
      <c r="K26" s="1">
        <v>43732.412499999999</v>
      </c>
      <c r="L26" s="1">
        <v>43732.428472222222</v>
      </c>
      <c r="M26" s="2" t="s">
        <v>548</v>
      </c>
      <c r="N26" s="2" t="s">
        <v>342</v>
      </c>
      <c r="O26" s="2" t="s">
        <v>348</v>
      </c>
      <c r="P26" s="2" t="s">
        <v>9770</v>
      </c>
      <c r="Q26" s="2" t="s">
        <v>9771</v>
      </c>
    </row>
    <row r="27" spans="1:17" ht="23.1" customHeight="1">
      <c r="A27" s="2" t="s">
        <v>9772</v>
      </c>
      <c r="B27" s="2" t="s">
        <v>106</v>
      </c>
      <c r="C27" s="2" t="s">
        <v>214</v>
      </c>
      <c r="D27" s="2" t="s">
        <v>10</v>
      </c>
      <c r="E27" s="2" t="s">
        <v>69</v>
      </c>
      <c r="F27" s="2" t="s">
        <v>9773</v>
      </c>
      <c r="G27" s="2" t="s">
        <v>12</v>
      </c>
      <c r="H27" s="2" t="s">
        <v>2042</v>
      </c>
      <c r="I27" s="1">
        <v>43732.416666666664</v>
      </c>
      <c r="J27" s="2" t="s">
        <v>54</v>
      </c>
      <c r="K27" s="1">
        <v>43732.416666666664</v>
      </c>
      <c r="L27" s="1">
        <v>43732.429861111108</v>
      </c>
      <c r="M27" s="2" t="s">
        <v>603</v>
      </c>
      <c r="N27" s="2" t="s">
        <v>342</v>
      </c>
      <c r="O27" s="2" t="s">
        <v>344</v>
      </c>
      <c r="P27" s="2" t="s">
        <v>9774</v>
      </c>
      <c r="Q27" s="2" t="s">
        <v>9774</v>
      </c>
    </row>
    <row r="28" spans="1:17" ht="23.1" customHeight="1">
      <c r="A28" s="2" t="s">
        <v>9775</v>
      </c>
      <c r="B28" s="2" t="s">
        <v>9</v>
      </c>
      <c r="C28" s="2" t="s">
        <v>214</v>
      </c>
      <c r="D28" s="2" t="s">
        <v>10</v>
      </c>
      <c r="E28" s="2" t="s">
        <v>9776</v>
      </c>
      <c r="F28" s="2" t="s">
        <v>9777</v>
      </c>
      <c r="G28" s="2" t="s">
        <v>25</v>
      </c>
      <c r="H28" s="2" t="s">
        <v>26</v>
      </c>
      <c r="I28" s="1">
        <v>43732.423611111109</v>
      </c>
      <c r="J28" s="2" t="s">
        <v>27</v>
      </c>
      <c r="K28" s="1">
        <v>43732.423611111109</v>
      </c>
      <c r="L28" s="1">
        <v>43732.522916666669</v>
      </c>
      <c r="M28" s="2" t="s">
        <v>9778</v>
      </c>
      <c r="N28" s="2" t="s">
        <v>342</v>
      </c>
      <c r="O28" s="2" t="s">
        <v>9779</v>
      </c>
      <c r="P28" s="2" t="s">
        <v>9780</v>
      </c>
      <c r="Q28" s="2" t="s">
        <v>9780</v>
      </c>
    </row>
    <row r="29" spans="1:17" ht="23.1" customHeight="1">
      <c r="A29" s="2" t="s">
        <v>9781</v>
      </c>
      <c r="B29" s="2" t="s">
        <v>15</v>
      </c>
      <c r="C29" s="2" t="s">
        <v>214</v>
      </c>
      <c r="D29" s="2" t="s">
        <v>10</v>
      </c>
      <c r="E29" s="2" t="s">
        <v>93</v>
      </c>
      <c r="F29" s="2" t="s">
        <v>9782</v>
      </c>
      <c r="G29" s="2" t="s">
        <v>12</v>
      </c>
      <c r="H29" s="2" t="s">
        <v>178</v>
      </c>
      <c r="I29" s="1">
        <v>43732.427083333336</v>
      </c>
      <c r="J29" s="2" t="s">
        <v>180</v>
      </c>
      <c r="K29" s="1">
        <v>43732.427083333336</v>
      </c>
      <c r="L29" s="1">
        <v>43732.432638888888</v>
      </c>
      <c r="M29" s="2" t="s">
        <v>380</v>
      </c>
      <c r="N29" s="2" t="s">
        <v>342</v>
      </c>
      <c r="O29" s="2" t="s">
        <v>349</v>
      </c>
      <c r="P29" s="2" t="s">
        <v>9783</v>
      </c>
      <c r="Q29" s="2" t="s">
        <v>9784</v>
      </c>
    </row>
    <row r="30" spans="1:17" ht="23.1" customHeight="1">
      <c r="A30" s="2" t="s">
        <v>9785</v>
      </c>
      <c r="B30" s="2" t="s">
        <v>9</v>
      </c>
      <c r="C30" s="2" t="s">
        <v>214</v>
      </c>
      <c r="D30" s="2" t="s">
        <v>10</v>
      </c>
      <c r="E30" s="2" t="s">
        <v>573</v>
      </c>
      <c r="F30" s="2" t="s">
        <v>9786</v>
      </c>
      <c r="G30" s="2" t="s">
        <v>12</v>
      </c>
      <c r="H30" s="2" t="s">
        <v>179</v>
      </c>
      <c r="I30" s="1">
        <v>43732.443055555559</v>
      </c>
      <c r="J30" s="2" t="s">
        <v>58</v>
      </c>
      <c r="K30" s="1">
        <v>43732.443055555559</v>
      </c>
      <c r="L30" s="1">
        <v>43732.447916666664</v>
      </c>
      <c r="M30" s="2" t="s">
        <v>9787</v>
      </c>
      <c r="N30" s="2" t="s">
        <v>342</v>
      </c>
      <c r="O30" s="2" t="s">
        <v>346</v>
      </c>
      <c r="P30" s="2" t="s">
        <v>9788</v>
      </c>
      <c r="Q30" s="2" t="s">
        <v>9789</v>
      </c>
    </row>
    <row r="31" spans="1:17" ht="23.1" customHeight="1">
      <c r="A31" s="2" t="s">
        <v>9790</v>
      </c>
      <c r="B31" s="2" t="s">
        <v>106</v>
      </c>
      <c r="C31" s="2" t="s">
        <v>214</v>
      </c>
      <c r="D31" s="2" t="s">
        <v>10</v>
      </c>
      <c r="E31" s="2" t="s">
        <v>112</v>
      </c>
      <c r="F31" s="2" t="s">
        <v>9791</v>
      </c>
      <c r="G31" s="2" t="s">
        <v>12</v>
      </c>
      <c r="H31" s="2" t="s">
        <v>157</v>
      </c>
      <c r="I31" s="1">
        <v>43732.462500000001</v>
      </c>
      <c r="J31" s="2" t="s">
        <v>180</v>
      </c>
      <c r="K31" s="1">
        <v>43732.462500000001</v>
      </c>
      <c r="L31" s="1">
        <v>43732.464583333334</v>
      </c>
      <c r="M31" s="2" t="s">
        <v>587</v>
      </c>
      <c r="N31" s="2" t="s">
        <v>342</v>
      </c>
      <c r="O31" s="2" t="s">
        <v>348</v>
      </c>
      <c r="P31" s="2" t="s">
        <v>9792</v>
      </c>
      <c r="Q31" s="2" t="s">
        <v>9793</v>
      </c>
    </row>
    <row r="32" spans="1:17" ht="23.1" customHeight="1">
      <c r="A32" s="2" t="s">
        <v>9794</v>
      </c>
      <c r="B32" s="2" t="s">
        <v>15</v>
      </c>
      <c r="C32" s="2" t="s">
        <v>214</v>
      </c>
      <c r="D32" s="2" t="s">
        <v>10</v>
      </c>
      <c r="E32" s="2" t="s">
        <v>9795</v>
      </c>
      <c r="F32" s="2" t="s">
        <v>9796</v>
      </c>
      <c r="G32" s="2" t="s">
        <v>12</v>
      </c>
      <c r="H32" s="2" t="s">
        <v>556</v>
      </c>
      <c r="I32" s="1">
        <v>43732.473611111112</v>
      </c>
      <c r="J32" s="2" t="s">
        <v>54</v>
      </c>
      <c r="K32" s="1">
        <v>43732.473611111112</v>
      </c>
      <c r="L32" s="1">
        <v>43732.475694444445</v>
      </c>
      <c r="M32" s="2" t="s">
        <v>9797</v>
      </c>
      <c r="N32" s="2" t="s">
        <v>9721</v>
      </c>
      <c r="O32" s="2" t="s">
        <v>9722</v>
      </c>
      <c r="P32" s="2" t="s">
        <v>103</v>
      </c>
      <c r="Q32" s="2" t="s">
        <v>749</v>
      </c>
    </row>
    <row r="33" spans="1:17" ht="23.1" customHeight="1">
      <c r="A33" s="2" t="s">
        <v>9798</v>
      </c>
      <c r="B33" s="2" t="s">
        <v>106</v>
      </c>
      <c r="C33" s="2" t="s">
        <v>214</v>
      </c>
      <c r="D33" s="2" t="s">
        <v>10</v>
      </c>
      <c r="E33" s="2" t="s">
        <v>648</v>
      </c>
      <c r="F33" s="2" t="s">
        <v>9799</v>
      </c>
      <c r="G33" s="2" t="s">
        <v>12</v>
      </c>
      <c r="H33" s="2" t="s">
        <v>157</v>
      </c>
      <c r="I33" s="1">
        <v>43732.479861111111</v>
      </c>
      <c r="J33" s="2" t="s">
        <v>87</v>
      </c>
      <c r="K33" s="1">
        <v>43732.479861111111</v>
      </c>
      <c r="L33" s="1">
        <v>43732.484027777777</v>
      </c>
      <c r="M33" s="2" t="s">
        <v>649</v>
      </c>
      <c r="N33" s="2" t="s">
        <v>342</v>
      </c>
      <c r="O33" s="2" t="s">
        <v>348</v>
      </c>
      <c r="P33" s="2" t="s">
        <v>9800</v>
      </c>
      <c r="Q33" s="2" t="s">
        <v>9793</v>
      </c>
    </row>
    <row r="34" spans="1:17" ht="23.1" customHeight="1">
      <c r="A34" s="2" t="s">
        <v>9801</v>
      </c>
      <c r="B34" s="2" t="s">
        <v>15</v>
      </c>
      <c r="C34" s="2" t="s">
        <v>214</v>
      </c>
      <c r="D34" s="2" t="s">
        <v>10</v>
      </c>
      <c r="E34" s="2" t="s">
        <v>67</v>
      </c>
      <c r="F34" s="2" t="s">
        <v>9802</v>
      </c>
      <c r="G34" s="2" t="s">
        <v>12</v>
      </c>
      <c r="H34" s="2" t="s">
        <v>556</v>
      </c>
      <c r="I34" s="1">
        <v>43732.490277777775</v>
      </c>
      <c r="J34" s="2" t="s">
        <v>51</v>
      </c>
      <c r="K34" s="1">
        <v>43732.490277777775</v>
      </c>
      <c r="L34" s="1">
        <v>43732.504861111112</v>
      </c>
      <c r="M34" s="2" t="s">
        <v>370</v>
      </c>
      <c r="N34" s="2" t="s">
        <v>9721</v>
      </c>
      <c r="O34" s="2" t="s">
        <v>9722</v>
      </c>
      <c r="P34" s="2" t="s">
        <v>103</v>
      </c>
      <c r="Q34" s="2" t="s">
        <v>759</v>
      </c>
    </row>
    <row r="35" spans="1:17" ht="23.1" customHeight="1">
      <c r="A35" s="2" t="s">
        <v>9803</v>
      </c>
      <c r="B35" s="2" t="s">
        <v>106</v>
      </c>
      <c r="C35" s="2" t="s">
        <v>214</v>
      </c>
      <c r="D35" s="2" t="s">
        <v>10</v>
      </c>
      <c r="E35" s="2" t="s">
        <v>894</v>
      </c>
      <c r="F35" s="2" t="s">
        <v>9804</v>
      </c>
      <c r="G35" s="2" t="s">
        <v>18</v>
      </c>
      <c r="H35" s="2" t="s">
        <v>6368</v>
      </c>
      <c r="I35" s="1">
        <v>43732.564583333333</v>
      </c>
      <c r="J35" s="2" t="s">
        <v>19</v>
      </c>
      <c r="K35" s="1">
        <v>43732.564583333333</v>
      </c>
      <c r="L35" s="1">
        <v>43732.568749999999</v>
      </c>
      <c r="M35" s="2" t="s">
        <v>896</v>
      </c>
      <c r="N35" s="55" t="s">
        <v>342</v>
      </c>
      <c r="O35" s="55" t="s">
        <v>9805</v>
      </c>
      <c r="P35" s="55" t="s">
        <v>9806</v>
      </c>
      <c r="Q35" s="55" t="s">
        <v>9807</v>
      </c>
    </row>
    <row r="36" spans="1:17" ht="23.1" customHeight="1">
      <c r="A36" s="2" t="s">
        <v>9808</v>
      </c>
      <c r="B36" s="2" t="s">
        <v>106</v>
      </c>
      <c r="C36" s="2" t="s">
        <v>214</v>
      </c>
      <c r="D36" s="2" t="s">
        <v>10</v>
      </c>
      <c r="E36" s="2" t="s">
        <v>21</v>
      </c>
      <c r="F36" s="2" t="s">
        <v>9809</v>
      </c>
      <c r="G36" s="2" t="s">
        <v>12</v>
      </c>
      <c r="H36" s="2" t="s">
        <v>157</v>
      </c>
      <c r="I36" s="1">
        <v>43732.575694444444</v>
      </c>
      <c r="J36" s="2" t="s">
        <v>180</v>
      </c>
      <c r="K36" s="1">
        <v>43732.574999999997</v>
      </c>
      <c r="L36" s="1">
        <v>43732.578472222223</v>
      </c>
      <c r="M36" s="2" t="s">
        <v>612</v>
      </c>
      <c r="N36" s="2" t="s">
        <v>342</v>
      </c>
      <c r="O36" s="2" t="s">
        <v>348</v>
      </c>
      <c r="P36" s="2" t="s">
        <v>9800</v>
      </c>
      <c r="Q36" s="2" t="s">
        <v>9793</v>
      </c>
    </row>
    <row r="37" spans="1:17" ht="23.1" customHeight="1">
      <c r="A37" s="2" t="s">
        <v>9810</v>
      </c>
      <c r="B37" s="2" t="s">
        <v>106</v>
      </c>
      <c r="C37" s="2" t="s">
        <v>214</v>
      </c>
      <c r="D37" s="2" t="s">
        <v>10</v>
      </c>
      <c r="E37" s="2" t="s">
        <v>76</v>
      </c>
      <c r="F37" s="2" t="s">
        <v>9811</v>
      </c>
      <c r="G37" s="2" t="s">
        <v>18</v>
      </c>
      <c r="H37" s="2" t="s">
        <v>705</v>
      </c>
      <c r="I37" s="1">
        <v>43732.609027777777</v>
      </c>
      <c r="J37" s="2" t="s">
        <v>40</v>
      </c>
      <c r="K37" s="1">
        <v>43732.609027777777</v>
      </c>
      <c r="L37" s="1">
        <v>43732.647916666669</v>
      </c>
      <c r="M37" s="2" t="s">
        <v>531</v>
      </c>
      <c r="N37" s="2" t="s">
        <v>342</v>
      </c>
      <c r="O37" s="2" t="s">
        <v>344</v>
      </c>
      <c r="P37" s="2" t="s">
        <v>9812</v>
      </c>
      <c r="Q37" s="2" t="s">
        <v>9812</v>
      </c>
    </row>
    <row r="38" spans="1:17" ht="23.1" customHeight="1">
      <c r="A38" s="2" t="s">
        <v>9813</v>
      </c>
      <c r="B38" s="2" t="s">
        <v>15</v>
      </c>
      <c r="C38" s="2" t="s">
        <v>214</v>
      </c>
      <c r="D38" s="2" t="s">
        <v>10</v>
      </c>
      <c r="E38" s="2" t="s">
        <v>2128</v>
      </c>
      <c r="F38" s="2" t="s">
        <v>9814</v>
      </c>
      <c r="G38" s="2" t="s">
        <v>12</v>
      </c>
      <c r="H38" s="2" t="s">
        <v>205</v>
      </c>
      <c r="I38" s="1">
        <v>43732.635416666664</v>
      </c>
      <c r="J38" s="2" t="s">
        <v>16</v>
      </c>
      <c r="K38" s="1">
        <v>43732.635416666664</v>
      </c>
      <c r="L38" s="1">
        <v>43732.654861111114</v>
      </c>
      <c r="M38" s="2" t="s">
        <v>2126</v>
      </c>
      <c r="N38" s="2" t="s">
        <v>342</v>
      </c>
      <c r="O38" s="2" t="s">
        <v>344</v>
      </c>
      <c r="P38" s="2" t="s">
        <v>103</v>
      </c>
      <c r="Q38" s="2" t="s">
        <v>749</v>
      </c>
    </row>
    <row r="39" spans="1:17" ht="23.1" customHeight="1">
      <c r="A39" s="2" t="s">
        <v>9815</v>
      </c>
      <c r="B39" s="2" t="s">
        <v>106</v>
      </c>
      <c r="C39" s="2" t="s">
        <v>214</v>
      </c>
      <c r="D39" s="2" t="s">
        <v>10</v>
      </c>
      <c r="E39" s="2" t="s">
        <v>648</v>
      </c>
      <c r="F39" s="2" t="s">
        <v>9816</v>
      </c>
      <c r="G39" s="2" t="s">
        <v>12</v>
      </c>
      <c r="H39" s="2" t="s">
        <v>876</v>
      </c>
      <c r="I39" s="1">
        <v>43732.707638888889</v>
      </c>
      <c r="J39" s="2" t="s">
        <v>474</v>
      </c>
      <c r="K39" s="1">
        <v>43732.707638888889</v>
      </c>
      <c r="L39" s="1">
        <v>43737.440972222219</v>
      </c>
      <c r="M39" s="2" t="s">
        <v>649</v>
      </c>
      <c r="N39" s="2" t="s">
        <v>342</v>
      </c>
      <c r="O39" s="2" t="s">
        <v>348</v>
      </c>
      <c r="P39" s="2" t="s">
        <v>7649</v>
      </c>
      <c r="Q39" s="2" t="s">
        <v>1671</v>
      </c>
    </row>
    <row r="40" spans="1:17" ht="23.1" customHeight="1">
      <c r="A40" s="2" t="s">
        <v>9817</v>
      </c>
      <c r="B40" s="2" t="s">
        <v>15</v>
      </c>
      <c r="C40" s="2" t="s">
        <v>214</v>
      </c>
      <c r="D40" s="2" t="s">
        <v>10</v>
      </c>
      <c r="E40" s="2" t="s">
        <v>8781</v>
      </c>
      <c r="F40" s="2" t="s">
        <v>9818</v>
      </c>
      <c r="G40" s="2" t="s">
        <v>12</v>
      </c>
      <c r="H40" s="2" t="s">
        <v>205</v>
      </c>
      <c r="I40" s="1">
        <v>43732.777777777781</v>
      </c>
      <c r="J40" s="2" t="s">
        <v>16</v>
      </c>
      <c r="K40" s="1">
        <v>43732.777777777781</v>
      </c>
      <c r="L40" s="1">
        <v>43733.378472222219</v>
      </c>
      <c r="M40" s="2" t="s">
        <v>8783</v>
      </c>
      <c r="N40" s="2" t="s">
        <v>342</v>
      </c>
      <c r="O40" s="2" t="s">
        <v>739</v>
      </c>
      <c r="P40" s="2" t="s">
        <v>103</v>
      </c>
      <c r="Q40" s="2" t="s">
        <v>749</v>
      </c>
    </row>
    <row r="41" spans="1:17" ht="23.1" customHeight="1">
      <c r="A41" s="2" t="s">
        <v>9819</v>
      </c>
      <c r="B41" s="2" t="s">
        <v>15</v>
      </c>
      <c r="C41" s="2" t="s">
        <v>214</v>
      </c>
      <c r="D41" s="2" t="s">
        <v>10</v>
      </c>
      <c r="E41" s="2" t="s">
        <v>219</v>
      </c>
      <c r="F41" s="2" t="s">
        <v>9820</v>
      </c>
      <c r="G41" s="2" t="s">
        <v>12</v>
      </c>
      <c r="H41" s="2" t="s">
        <v>556</v>
      </c>
      <c r="I41" s="1">
        <v>43735.441666666666</v>
      </c>
      <c r="J41" s="2" t="s">
        <v>14</v>
      </c>
      <c r="K41" s="1">
        <v>43735.441666666666</v>
      </c>
      <c r="L41" s="1">
        <v>43735.458333333336</v>
      </c>
      <c r="M41" s="2" t="s">
        <v>617</v>
      </c>
      <c r="N41" s="2" t="s">
        <v>9821</v>
      </c>
      <c r="O41" s="2" t="s">
        <v>9822</v>
      </c>
      <c r="P41" s="2" t="s">
        <v>103</v>
      </c>
      <c r="Q41" s="2" t="s">
        <v>749</v>
      </c>
    </row>
    <row r="42" spans="1:17" ht="23.1" customHeight="1">
      <c r="A42" s="2" t="s">
        <v>9823</v>
      </c>
      <c r="B42" s="2" t="s">
        <v>106</v>
      </c>
      <c r="C42" s="2" t="s">
        <v>214</v>
      </c>
      <c r="D42" s="2" t="s">
        <v>10</v>
      </c>
      <c r="E42" s="2" t="s">
        <v>121</v>
      </c>
      <c r="F42" s="2" t="s">
        <v>9824</v>
      </c>
      <c r="G42" s="2" t="s">
        <v>18</v>
      </c>
      <c r="H42" s="2" t="s">
        <v>9825</v>
      </c>
      <c r="I42" s="1">
        <v>43735.456944444442</v>
      </c>
      <c r="J42" s="2" t="s">
        <v>34</v>
      </c>
      <c r="K42" s="1">
        <v>43735.456944444442</v>
      </c>
      <c r="L42" s="1">
        <v>43735.461111111108</v>
      </c>
      <c r="M42" s="2" t="s">
        <v>373</v>
      </c>
      <c r="N42" s="2" t="s">
        <v>342</v>
      </c>
      <c r="O42" s="2" t="s">
        <v>347</v>
      </c>
      <c r="P42" s="2" t="s">
        <v>9826</v>
      </c>
      <c r="Q42" s="2" t="s">
        <v>9827</v>
      </c>
    </row>
    <row r="43" spans="1:17" ht="23.1" customHeight="1">
      <c r="A43" s="2" t="s">
        <v>9828</v>
      </c>
      <c r="B43" s="2" t="s">
        <v>305</v>
      </c>
      <c r="C43" s="2" t="s">
        <v>214</v>
      </c>
      <c r="D43" s="2" t="s">
        <v>10</v>
      </c>
      <c r="E43" s="2" t="s">
        <v>4284</v>
      </c>
      <c r="F43" s="2" t="s">
        <v>9829</v>
      </c>
      <c r="G43" s="2" t="s">
        <v>22</v>
      </c>
      <c r="H43" s="2" t="s">
        <v>9755</v>
      </c>
      <c r="I43" s="1">
        <v>43735.47152777778</v>
      </c>
      <c r="J43" s="2" t="s">
        <v>24</v>
      </c>
      <c r="K43" s="1">
        <v>43735.47152777778</v>
      </c>
      <c r="L43" s="1">
        <v>43735.510416666664</v>
      </c>
      <c r="M43" s="2" t="s">
        <v>4286</v>
      </c>
      <c r="N43" s="2" t="s">
        <v>9821</v>
      </c>
      <c r="O43" s="2" t="s">
        <v>9822</v>
      </c>
      <c r="P43" s="2" t="s">
        <v>103</v>
      </c>
      <c r="Q43" s="2" t="s">
        <v>749</v>
      </c>
    </row>
    <row r="44" spans="1:17" ht="23.1" customHeight="1">
      <c r="A44" s="2" t="s">
        <v>9830</v>
      </c>
      <c r="B44" s="2" t="s">
        <v>106</v>
      </c>
      <c r="C44" s="2" t="s">
        <v>214</v>
      </c>
      <c r="D44" s="2" t="s">
        <v>10</v>
      </c>
      <c r="E44" s="2" t="s">
        <v>9337</v>
      </c>
      <c r="F44" s="2" t="s">
        <v>9831</v>
      </c>
      <c r="G44" s="2" t="s">
        <v>12</v>
      </c>
      <c r="H44" s="2" t="s">
        <v>1107</v>
      </c>
      <c r="I44" s="1">
        <v>43735.482638888891</v>
      </c>
      <c r="J44" s="2" t="s">
        <v>45</v>
      </c>
      <c r="K44" s="1">
        <v>43735.482638888891</v>
      </c>
      <c r="L44" s="1">
        <v>43735.509027777778</v>
      </c>
      <c r="M44" s="2" t="s">
        <v>9339</v>
      </c>
      <c r="N44" s="2" t="s">
        <v>342</v>
      </c>
      <c r="O44" s="2" t="s">
        <v>344</v>
      </c>
      <c r="P44" s="2" t="s">
        <v>9832</v>
      </c>
      <c r="Q44" s="2" t="s">
        <v>9833</v>
      </c>
    </row>
    <row r="45" spans="1:17" ht="23.1" customHeight="1">
      <c r="A45" s="2" t="s">
        <v>9834</v>
      </c>
      <c r="B45" s="2" t="s">
        <v>15</v>
      </c>
      <c r="C45" s="2" t="s">
        <v>214</v>
      </c>
      <c r="D45" s="2" t="s">
        <v>10</v>
      </c>
      <c r="E45" s="2" t="s">
        <v>223</v>
      </c>
      <c r="F45" s="2" t="s">
        <v>9835</v>
      </c>
      <c r="G45" s="2" t="s">
        <v>12</v>
      </c>
      <c r="H45" s="2" t="s">
        <v>1018</v>
      </c>
      <c r="I45" s="1">
        <v>43735.576388888891</v>
      </c>
      <c r="J45" s="2" t="s">
        <v>42</v>
      </c>
      <c r="K45" s="1">
        <v>43735.576388888891</v>
      </c>
      <c r="L45" s="1">
        <v>43735.59375</v>
      </c>
      <c r="M45" s="2" t="s">
        <v>431</v>
      </c>
      <c r="N45" s="2" t="s">
        <v>9821</v>
      </c>
      <c r="O45" s="2" t="s">
        <v>9822</v>
      </c>
      <c r="P45" s="2" t="s">
        <v>103</v>
      </c>
      <c r="Q45" s="2" t="s">
        <v>749</v>
      </c>
    </row>
    <row r="46" spans="1:17" ht="23.1" customHeight="1">
      <c r="A46" s="2" t="s">
        <v>9836</v>
      </c>
      <c r="B46" s="2" t="s">
        <v>15</v>
      </c>
      <c r="C46" s="2" t="s">
        <v>214</v>
      </c>
      <c r="D46" s="2" t="s">
        <v>10</v>
      </c>
      <c r="E46" s="2" t="s">
        <v>9337</v>
      </c>
      <c r="F46" s="2" t="s">
        <v>9837</v>
      </c>
      <c r="G46" s="2" t="s">
        <v>12</v>
      </c>
      <c r="H46" s="2" t="s">
        <v>205</v>
      </c>
      <c r="I46" s="1">
        <v>43735.580555555556</v>
      </c>
      <c r="J46" s="2" t="s">
        <v>16</v>
      </c>
      <c r="K46" s="1">
        <v>43735.580555555556</v>
      </c>
      <c r="L46" s="1">
        <v>43735.595833333333</v>
      </c>
      <c r="M46" s="2" t="s">
        <v>9339</v>
      </c>
      <c r="N46" s="2" t="s">
        <v>342</v>
      </c>
      <c r="O46" s="2" t="s">
        <v>740</v>
      </c>
      <c r="P46" s="2" t="s">
        <v>103</v>
      </c>
      <c r="Q46" s="2" t="s">
        <v>749</v>
      </c>
    </row>
    <row r="47" spans="1:17" ht="23.1" customHeight="1">
      <c r="A47" s="2" t="s">
        <v>9838</v>
      </c>
      <c r="B47" s="2" t="s">
        <v>15</v>
      </c>
      <c r="C47" s="2" t="s">
        <v>214</v>
      </c>
      <c r="D47" s="2" t="s">
        <v>10</v>
      </c>
      <c r="E47" s="2" t="s">
        <v>8701</v>
      </c>
      <c r="F47" s="2" t="s">
        <v>9839</v>
      </c>
      <c r="G47" s="2" t="s">
        <v>12</v>
      </c>
      <c r="H47" s="2" t="s">
        <v>205</v>
      </c>
      <c r="I47" s="1">
        <v>43735.684027777781</v>
      </c>
      <c r="J47" s="2" t="s">
        <v>16</v>
      </c>
      <c r="K47" s="1">
        <v>43735.684027777781</v>
      </c>
      <c r="L47" s="1">
        <v>43735.715277777781</v>
      </c>
      <c r="M47" s="2" t="s">
        <v>8703</v>
      </c>
      <c r="N47" s="2" t="s">
        <v>342</v>
      </c>
      <c r="O47" s="2" t="s">
        <v>346</v>
      </c>
      <c r="P47" s="2" t="s">
        <v>103</v>
      </c>
      <c r="Q47" s="2" t="s">
        <v>749</v>
      </c>
    </row>
    <row r="48" spans="1:17" ht="23.1" customHeight="1">
      <c r="A48" s="2" t="s">
        <v>9840</v>
      </c>
      <c r="B48" s="2" t="s">
        <v>106</v>
      </c>
      <c r="C48" s="2" t="s">
        <v>214</v>
      </c>
      <c r="D48" s="2" t="s">
        <v>10</v>
      </c>
      <c r="E48" s="2" t="s">
        <v>76</v>
      </c>
      <c r="F48" s="2" t="s">
        <v>9841</v>
      </c>
      <c r="G48" s="2" t="s">
        <v>12</v>
      </c>
      <c r="H48" s="2" t="s">
        <v>1018</v>
      </c>
      <c r="I48" s="1">
        <v>43735.756944444445</v>
      </c>
      <c r="J48" s="2" t="s">
        <v>224</v>
      </c>
      <c r="K48" s="1">
        <v>43735.756944444445</v>
      </c>
      <c r="L48" s="1">
        <v>43737.378472222219</v>
      </c>
      <c r="M48" s="2" t="s">
        <v>531</v>
      </c>
      <c r="N48" s="2" t="s">
        <v>353</v>
      </c>
      <c r="O48" s="2" t="s">
        <v>354</v>
      </c>
      <c r="P48" s="2" t="s">
        <v>103</v>
      </c>
      <c r="Q48" s="2" t="s">
        <v>749</v>
      </c>
    </row>
    <row r="49" spans="1:17" ht="23.1" customHeight="1">
      <c r="A49" s="2" t="s">
        <v>9842</v>
      </c>
      <c r="B49" s="2" t="s">
        <v>106</v>
      </c>
      <c r="C49" s="2" t="s">
        <v>214</v>
      </c>
      <c r="D49" s="2" t="s">
        <v>10</v>
      </c>
      <c r="E49" s="2" t="s">
        <v>69</v>
      </c>
      <c r="F49" s="2" t="s">
        <v>9843</v>
      </c>
      <c r="G49" s="2" t="s">
        <v>12</v>
      </c>
      <c r="H49" s="2" t="s">
        <v>876</v>
      </c>
      <c r="I49" s="1">
        <v>43734.368750000001</v>
      </c>
      <c r="J49" s="2" t="s">
        <v>30</v>
      </c>
      <c r="K49" s="1">
        <v>43734.368750000001</v>
      </c>
      <c r="L49" s="1">
        <v>43734.423611111109</v>
      </c>
      <c r="M49" s="2" t="s">
        <v>603</v>
      </c>
      <c r="N49" s="2" t="s">
        <v>342</v>
      </c>
      <c r="O49" s="54" t="s">
        <v>740</v>
      </c>
      <c r="P49" s="2" t="s">
        <v>2394</v>
      </c>
      <c r="Q49" s="2" t="s">
        <v>9844</v>
      </c>
    </row>
    <row r="50" spans="1:17" ht="23.1" customHeight="1">
      <c r="A50" s="2" t="s">
        <v>9845</v>
      </c>
      <c r="B50" s="2" t="s">
        <v>106</v>
      </c>
      <c r="C50" s="2" t="s">
        <v>214</v>
      </c>
      <c r="D50" s="2" t="s">
        <v>10</v>
      </c>
      <c r="E50" s="2" t="s">
        <v>6260</v>
      </c>
      <c r="F50" s="2" t="s">
        <v>9846</v>
      </c>
      <c r="G50" s="2" t="s">
        <v>12</v>
      </c>
      <c r="H50" s="2" t="s">
        <v>876</v>
      </c>
      <c r="I50" s="1">
        <v>43734.400000000001</v>
      </c>
      <c r="J50" s="2" t="s">
        <v>30</v>
      </c>
      <c r="K50" s="1">
        <v>43734.400000000001</v>
      </c>
      <c r="L50" s="1">
        <v>43734.424305555556</v>
      </c>
      <c r="M50" s="2" t="s">
        <v>473</v>
      </c>
      <c r="N50" s="2" t="s">
        <v>342</v>
      </c>
      <c r="O50" s="54" t="s">
        <v>740</v>
      </c>
      <c r="P50" s="2" t="s">
        <v>2394</v>
      </c>
      <c r="Q50" s="2" t="s">
        <v>9847</v>
      </c>
    </row>
    <row r="51" spans="1:17" ht="23.1" customHeight="1">
      <c r="A51" s="2" t="s">
        <v>9848</v>
      </c>
      <c r="B51" s="2" t="s">
        <v>106</v>
      </c>
      <c r="C51" s="2" t="s">
        <v>214</v>
      </c>
      <c r="D51" s="2" t="s">
        <v>10</v>
      </c>
      <c r="E51" s="2" t="s">
        <v>76</v>
      </c>
      <c r="F51" s="2" t="s">
        <v>9849</v>
      </c>
      <c r="G51" s="2" t="s">
        <v>12</v>
      </c>
      <c r="H51" s="2" t="s">
        <v>1018</v>
      </c>
      <c r="I51" s="1">
        <v>43734.417361111111</v>
      </c>
      <c r="J51" s="2" t="s">
        <v>224</v>
      </c>
      <c r="K51" s="1">
        <v>43734.417361111111</v>
      </c>
      <c r="L51" s="1">
        <v>43734.420138888891</v>
      </c>
      <c r="M51" s="2" t="s">
        <v>531</v>
      </c>
      <c r="N51" s="2" t="s">
        <v>353</v>
      </c>
      <c r="O51" s="2" t="s">
        <v>354</v>
      </c>
      <c r="P51" s="2" t="s">
        <v>103</v>
      </c>
      <c r="Q51" s="2" t="s">
        <v>749</v>
      </c>
    </row>
    <row r="52" spans="1:17" ht="23.1" customHeight="1">
      <c r="A52" s="2" t="s">
        <v>9850</v>
      </c>
      <c r="B52" s="2" t="s">
        <v>106</v>
      </c>
      <c r="C52" s="2" t="s">
        <v>214</v>
      </c>
      <c r="D52" s="2" t="s">
        <v>10</v>
      </c>
      <c r="E52" s="2" t="s">
        <v>8869</v>
      </c>
      <c r="F52" s="2" t="s">
        <v>9851</v>
      </c>
      <c r="G52" s="2" t="s">
        <v>12</v>
      </c>
      <c r="H52" s="2" t="s">
        <v>876</v>
      </c>
      <c r="I52" s="1">
        <v>43734.431250000001</v>
      </c>
      <c r="J52" s="2" t="s">
        <v>30</v>
      </c>
      <c r="K52" s="1">
        <v>43734.431250000001</v>
      </c>
      <c r="L52" s="1">
        <v>43734.476388888892</v>
      </c>
      <c r="M52" s="2" t="s">
        <v>8871</v>
      </c>
      <c r="N52" s="54" t="s">
        <v>353</v>
      </c>
      <c r="O52" s="54" t="s">
        <v>742</v>
      </c>
      <c r="P52" s="2" t="s">
        <v>4262</v>
      </c>
      <c r="Q52" s="2" t="s">
        <v>9852</v>
      </c>
    </row>
    <row r="53" spans="1:17" ht="23.1" customHeight="1">
      <c r="A53" s="2" t="s">
        <v>9853</v>
      </c>
      <c r="B53" s="2" t="s">
        <v>106</v>
      </c>
      <c r="C53" s="2" t="s">
        <v>214</v>
      </c>
      <c r="D53" s="2" t="s">
        <v>10</v>
      </c>
      <c r="E53" s="2" t="s">
        <v>702</v>
      </c>
      <c r="F53" s="2" t="s">
        <v>9854</v>
      </c>
      <c r="G53" s="2" t="s">
        <v>12</v>
      </c>
      <c r="H53" s="2" t="s">
        <v>205</v>
      </c>
      <c r="I53" s="1">
        <v>43734.447222222225</v>
      </c>
      <c r="J53" s="2" t="s">
        <v>16</v>
      </c>
      <c r="K53" s="1">
        <v>43734.447222222225</v>
      </c>
      <c r="L53" s="1">
        <v>43734.457638888889</v>
      </c>
      <c r="M53" s="2" t="s">
        <v>703</v>
      </c>
      <c r="N53" s="2" t="s">
        <v>342</v>
      </c>
      <c r="O53" s="2" t="s">
        <v>348</v>
      </c>
      <c r="P53" s="2" t="s">
        <v>9855</v>
      </c>
      <c r="Q53" s="2" t="s">
        <v>9856</v>
      </c>
    </row>
    <row r="54" spans="1:17" ht="23.1" customHeight="1">
      <c r="A54" s="2" t="s">
        <v>9857</v>
      </c>
      <c r="B54" s="2" t="s">
        <v>15</v>
      </c>
      <c r="C54" s="2" t="s">
        <v>214</v>
      </c>
      <c r="D54" s="2" t="s">
        <v>10</v>
      </c>
      <c r="E54" s="2" t="s">
        <v>173</v>
      </c>
      <c r="F54" s="2" t="s">
        <v>9858</v>
      </c>
      <c r="G54" s="2" t="s">
        <v>12</v>
      </c>
      <c r="H54" s="2" t="s">
        <v>876</v>
      </c>
      <c r="I54" s="1">
        <v>43734.477777777778</v>
      </c>
      <c r="J54" s="2" t="s">
        <v>30</v>
      </c>
      <c r="K54" s="1">
        <v>43734.477777777778</v>
      </c>
      <c r="L54" s="1">
        <v>43734.600694444445</v>
      </c>
      <c r="M54" s="2" t="s">
        <v>375</v>
      </c>
      <c r="N54" s="2" t="s">
        <v>9859</v>
      </c>
      <c r="O54" s="2" t="s">
        <v>9860</v>
      </c>
      <c r="P54" s="2" t="s">
        <v>103</v>
      </c>
      <c r="Q54" s="2" t="s">
        <v>749</v>
      </c>
    </row>
    <row r="55" spans="1:17" ht="23.1" customHeight="1">
      <c r="A55" s="2" t="s">
        <v>9861</v>
      </c>
      <c r="B55" s="2" t="s">
        <v>106</v>
      </c>
      <c r="C55" s="2" t="s">
        <v>214</v>
      </c>
      <c r="D55" s="2" t="s">
        <v>10</v>
      </c>
      <c r="E55" s="2" t="s">
        <v>320</v>
      </c>
      <c r="F55" s="2" t="s">
        <v>9862</v>
      </c>
      <c r="G55" s="2" t="s">
        <v>18</v>
      </c>
      <c r="H55" s="2" t="s">
        <v>705</v>
      </c>
      <c r="I55" s="1">
        <v>43734.478472222225</v>
      </c>
      <c r="J55" s="2" t="s">
        <v>40</v>
      </c>
      <c r="K55" s="1">
        <v>43734.478472222225</v>
      </c>
      <c r="L55" s="1">
        <v>43734.484722222223</v>
      </c>
      <c r="M55" s="2" t="s">
        <v>710</v>
      </c>
      <c r="N55" s="2" t="s">
        <v>342</v>
      </c>
      <c r="O55" s="2" t="s">
        <v>344</v>
      </c>
      <c r="P55" s="2" t="s">
        <v>9863</v>
      </c>
      <c r="Q55" s="2" t="s">
        <v>9863</v>
      </c>
    </row>
    <row r="56" spans="1:17" ht="23.1" customHeight="1">
      <c r="A56" s="2" t="s">
        <v>9864</v>
      </c>
      <c r="B56" s="2" t="s">
        <v>106</v>
      </c>
      <c r="C56" s="2" t="s">
        <v>214</v>
      </c>
      <c r="D56" s="2" t="s">
        <v>10</v>
      </c>
      <c r="E56" s="2" t="s">
        <v>76</v>
      </c>
      <c r="F56" s="2" t="s">
        <v>9865</v>
      </c>
      <c r="G56" s="2" t="s">
        <v>18</v>
      </c>
      <c r="H56" s="2" t="s">
        <v>705</v>
      </c>
      <c r="I56" s="1">
        <v>43734.581944444442</v>
      </c>
      <c r="J56" s="2" t="s">
        <v>40</v>
      </c>
      <c r="K56" s="1">
        <v>43734.581944444442</v>
      </c>
      <c r="L56" s="1">
        <v>43734.584027777775</v>
      </c>
      <c r="M56" s="2" t="s">
        <v>531</v>
      </c>
      <c r="N56" s="2" t="s">
        <v>342</v>
      </c>
      <c r="O56" s="2" t="s">
        <v>344</v>
      </c>
      <c r="P56" s="2" t="s">
        <v>9866</v>
      </c>
      <c r="Q56" s="2" t="s">
        <v>9866</v>
      </c>
    </row>
    <row r="57" spans="1:17" ht="23.1" customHeight="1">
      <c r="A57" s="2" t="s">
        <v>9867</v>
      </c>
      <c r="B57" s="2" t="s">
        <v>106</v>
      </c>
      <c r="C57" s="2" t="s">
        <v>214</v>
      </c>
      <c r="D57" s="2" t="s">
        <v>10</v>
      </c>
      <c r="E57" s="2" t="s">
        <v>46</v>
      </c>
      <c r="F57" s="2" t="s">
        <v>9868</v>
      </c>
      <c r="G57" s="2" t="s">
        <v>22</v>
      </c>
      <c r="H57" s="2" t="s">
        <v>50</v>
      </c>
      <c r="I57" s="1">
        <v>43734.616666666669</v>
      </c>
      <c r="J57" s="2" t="s">
        <v>24</v>
      </c>
      <c r="K57" s="1">
        <v>43734.616666666669</v>
      </c>
      <c r="L57" s="1">
        <v>43734.635416666664</v>
      </c>
      <c r="M57" s="2" t="s">
        <v>600</v>
      </c>
      <c r="N57" s="2" t="s">
        <v>342</v>
      </c>
      <c r="O57" s="2" t="s">
        <v>9869</v>
      </c>
      <c r="P57" s="2" t="s">
        <v>103</v>
      </c>
      <c r="Q57" s="2" t="s">
        <v>9870</v>
      </c>
    </row>
    <row r="58" spans="1:17" ht="23.1" customHeight="1">
      <c r="A58" s="2" t="s">
        <v>9871</v>
      </c>
      <c r="B58" s="2" t="s">
        <v>106</v>
      </c>
      <c r="C58" s="2" t="s">
        <v>214</v>
      </c>
      <c r="D58" s="2" t="s">
        <v>10</v>
      </c>
      <c r="E58" s="2" t="s">
        <v>7551</v>
      </c>
      <c r="F58" s="2" t="s">
        <v>9872</v>
      </c>
      <c r="G58" s="2" t="s">
        <v>18</v>
      </c>
      <c r="H58" s="2" t="s">
        <v>6368</v>
      </c>
      <c r="I58" s="1">
        <v>43734.645138888889</v>
      </c>
      <c r="J58" s="2" t="s">
        <v>19</v>
      </c>
      <c r="K58" s="1">
        <v>43734.645138888889</v>
      </c>
      <c r="L58" s="1">
        <v>43734.654861111114</v>
      </c>
      <c r="M58" s="2" t="s">
        <v>7553</v>
      </c>
      <c r="N58" s="2" t="s">
        <v>342</v>
      </c>
      <c r="O58" s="2" t="s">
        <v>347</v>
      </c>
      <c r="P58" s="2" t="s">
        <v>9873</v>
      </c>
      <c r="Q58" s="2" t="s">
        <v>9873</v>
      </c>
    </row>
    <row r="59" spans="1:17" ht="23.1" customHeight="1">
      <c r="A59" s="2" t="s">
        <v>9874</v>
      </c>
      <c r="B59" s="2" t="s">
        <v>15</v>
      </c>
      <c r="C59" s="2" t="s">
        <v>214</v>
      </c>
      <c r="D59" s="2" t="s">
        <v>10</v>
      </c>
      <c r="E59" s="2" t="s">
        <v>648</v>
      </c>
      <c r="F59" s="2" t="s">
        <v>9875</v>
      </c>
      <c r="G59" s="2" t="s">
        <v>12</v>
      </c>
      <c r="H59" s="2" t="s">
        <v>876</v>
      </c>
      <c r="I59" s="1">
        <v>43734.654166666667</v>
      </c>
      <c r="J59" s="2" t="s">
        <v>474</v>
      </c>
      <c r="K59" s="1">
        <v>43734.654166666667</v>
      </c>
      <c r="L59" s="1">
        <v>43734.65625</v>
      </c>
      <c r="M59" s="2" t="s">
        <v>649</v>
      </c>
      <c r="N59" s="2" t="s">
        <v>342</v>
      </c>
      <c r="O59" s="2" t="s">
        <v>348</v>
      </c>
      <c r="P59" s="2" t="s">
        <v>103</v>
      </c>
      <c r="Q59" s="2" t="s">
        <v>749</v>
      </c>
    </row>
    <row r="60" spans="1:17" ht="23.1" customHeight="1">
      <c r="A60" s="2" t="s">
        <v>9876</v>
      </c>
      <c r="B60" s="2" t="s">
        <v>106</v>
      </c>
      <c r="C60" s="2" t="s">
        <v>214</v>
      </c>
      <c r="D60" s="2" t="s">
        <v>10</v>
      </c>
      <c r="E60" s="2" t="s">
        <v>337</v>
      </c>
      <c r="F60" s="2" t="s">
        <v>9877</v>
      </c>
      <c r="G60" s="2" t="s">
        <v>12</v>
      </c>
      <c r="H60" s="2" t="s">
        <v>157</v>
      </c>
      <c r="I60" s="1">
        <v>43734.6875</v>
      </c>
      <c r="J60" s="2" t="s">
        <v>87</v>
      </c>
      <c r="K60" s="1">
        <v>43734.6875</v>
      </c>
      <c r="L60" s="1">
        <v>43734.691666666666</v>
      </c>
      <c r="M60" s="2" t="s">
        <v>433</v>
      </c>
      <c r="N60" s="2" t="s">
        <v>342</v>
      </c>
      <c r="O60" s="2" t="s">
        <v>346</v>
      </c>
      <c r="P60" s="2" t="s">
        <v>9878</v>
      </c>
      <c r="Q60" s="2" t="s">
        <v>785</v>
      </c>
    </row>
    <row r="61" spans="1:17" ht="23.1" customHeight="1">
      <c r="A61" s="2" t="s">
        <v>9879</v>
      </c>
      <c r="B61" s="2" t="s">
        <v>106</v>
      </c>
      <c r="C61" s="2" t="s">
        <v>214</v>
      </c>
      <c r="D61" s="2" t="s">
        <v>10</v>
      </c>
      <c r="E61" s="2" t="s">
        <v>9337</v>
      </c>
      <c r="F61" s="2" t="s">
        <v>9880</v>
      </c>
      <c r="G61" s="2" t="s">
        <v>12</v>
      </c>
      <c r="H61" s="2" t="s">
        <v>1107</v>
      </c>
      <c r="I61" s="1">
        <v>43734.709027777775</v>
      </c>
      <c r="J61" s="2" t="s">
        <v>45</v>
      </c>
      <c r="K61" s="1">
        <v>43734.708333333336</v>
      </c>
      <c r="L61" s="1">
        <v>43734.731249999997</v>
      </c>
      <c r="M61" s="2" t="s">
        <v>9339</v>
      </c>
      <c r="N61" s="2" t="s">
        <v>342</v>
      </c>
      <c r="O61" s="2" t="s">
        <v>344</v>
      </c>
      <c r="P61" s="2" t="s">
        <v>9881</v>
      </c>
      <c r="Q61" s="2" t="s">
        <v>9882</v>
      </c>
    </row>
    <row r="62" spans="1:17" ht="23.1" customHeight="1">
      <c r="A62" s="2" t="s">
        <v>9883</v>
      </c>
      <c r="B62" s="2" t="s">
        <v>15</v>
      </c>
      <c r="C62" s="2" t="s">
        <v>214</v>
      </c>
      <c r="D62" s="2" t="s">
        <v>10</v>
      </c>
      <c r="E62" s="2" t="s">
        <v>150</v>
      </c>
      <c r="F62" s="2" t="s">
        <v>9884</v>
      </c>
      <c r="G62" s="2" t="s">
        <v>12</v>
      </c>
      <c r="H62" s="2" t="s">
        <v>179</v>
      </c>
      <c r="I62" s="1">
        <v>43734.727777777778</v>
      </c>
      <c r="J62" s="2" t="s">
        <v>58</v>
      </c>
      <c r="K62" s="1">
        <v>43734.727777777778</v>
      </c>
      <c r="L62" s="1">
        <v>43734.736111111109</v>
      </c>
      <c r="M62" s="2" t="s">
        <v>403</v>
      </c>
      <c r="N62" s="2" t="s">
        <v>342</v>
      </c>
      <c r="O62" s="2" t="s">
        <v>343</v>
      </c>
      <c r="P62" s="2" t="s">
        <v>9885</v>
      </c>
      <c r="Q62" s="2" t="s">
        <v>9885</v>
      </c>
    </row>
    <row r="63" spans="1:17" ht="23.1" customHeight="1">
      <c r="A63" s="2" t="s">
        <v>9886</v>
      </c>
      <c r="B63" s="2" t="s">
        <v>15</v>
      </c>
      <c r="C63" s="2" t="s">
        <v>214</v>
      </c>
      <c r="D63" s="2" t="s">
        <v>10</v>
      </c>
      <c r="E63" s="2" t="s">
        <v>150</v>
      </c>
      <c r="F63" s="2" t="s">
        <v>9887</v>
      </c>
      <c r="G63" s="2" t="s">
        <v>18</v>
      </c>
      <c r="H63" s="2" t="s">
        <v>6368</v>
      </c>
      <c r="I63" s="1">
        <v>43734.742361111108</v>
      </c>
      <c r="J63" s="2" t="s">
        <v>19</v>
      </c>
      <c r="K63" s="1">
        <v>43734.742361111108</v>
      </c>
      <c r="L63" s="1">
        <v>43734.749305555553</v>
      </c>
      <c r="M63" s="2" t="s">
        <v>403</v>
      </c>
      <c r="N63" s="55" t="s">
        <v>342</v>
      </c>
      <c r="O63" s="55" t="s">
        <v>349</v>
      </c>
      <c r="P63" s="55" t="s">
        <v>9888</v>
      </c>
      <c r="Q63" s="55" t="s">
        <v>9889</v>
      </c>
    </row>
    <row r="64" spans="1:17" ht="23.1" customHeight="1">
      <c r="A64" s="2" t="s">
        <v>9890</v>
      </c>
      <c r="B64" s="2" t="s">
        <v>15</v>
      </c>
      <c r="C64" s="2" t="s">
        <v>214</v>
      </c>
      <c r="D64" s="2" t="s">
        <v>10</v>
      </c>
      <c r="E64" s="2" t="s">
        <v>76</v>
      </c>
      <c r="F64" s="2" t="s">
        <v>9891</v>
      </c>
      <c r="G64" s="2" t="s">
        <v>12</v>
      </c>
      <c r="H64" s="2" t="s">
        <v>1018</v>
      </c>
      <c r="I64" s="1">
        <v>43734.770833333336</v>
      </c>
      <c r="J64" s="2" t="s">
        <v>224</v>
      </c>
      <c r="K64" s="1">
        <v>43734.770833333336</v>
      </c>
      <c r="L64" s="1">
        <v>43735.39166666667</v>
      </c>
      <c r="M64" s="2" t="s">
        <v>531</v>
      </c>
      <c r="N64" s="2" t="s">
        <v>9892</v>
      </c>
      <c r="O64" s="2" t="s">
        <v>9893</v>
      </c>
      <c r="P64" s="2" t="s">
        <v>103</v>
      </c>
      <c r="Q64" s="2" t="s">
        <v>749</v>
      </c>
    </row>
    <row r="65" spans="1:17" ht="23.1" customHeight="1">
      <c r="A65" s="2" t="s">
        <v>9894</v>
      </c>
      <c r="B65" s="2" t="s">
        <v>106</v>
      </c>
      <c r="C65" s="2" t="s">
        <v>214</v>
      </c>
      <c r="D65" s="2" t="s">
        <v>10</v>
      </c>
      <c r="E65" s="2" t="s">
        <v>142</v>
      </c>
      <c r="F65" s="2" t="s">
        <v>9895</v>
      </c>
      <c r="G65" s="2" t="s">
        <v>139</v>
      </c>
      <c r="H65" s="2" t="s">
        <v>142</v>
      </c>
      <c r="I65" s="1">
        <v>43733.59652777778</v>
      </c>
      <c r="J65" s="2" t="s">
        <v>40</v>
      </c>
      <c r="K65" s="1">
        <v>43733.59652777778</v>
      </c>
      <c r="L65" s="1">
        <v>43733.59652777778</v>
      </c>
      <c r="M65" s="2" t="s">
        <v>360</v>
      </c>
      <c r="N65" s="2" t="s">
        <v>342</v>
      </c>
      <c r="O65" s="2" t="s">
        <v>738</v>
      </c>
      <c r="P65" s="2" t="s">
        <v>103</v>
      </c>
      <c r="Q65" s="2" t="s">
        <v>9896</v>
      </c>
    </row>
    <row r="66" spans="1:17" ht="23.1" customHeight="1">
      <c r="A66" s="2" t="s">
        <v>9897</v>
      </c>
      <c r="B66" s="2" t="s">
        <v>106</v>
      </c>
      <c r="C66" s="2" t="s">
        <v>214</v>
      </c>
      <c r="D66" s="2" t="s">
        <v>10</v>
      </c>
      <c r="E66" s="2" t="s">
        <v>5345</v>
      </c>
      <c r="F66" s="2" t="s">
        <v>8449</v>
      </c>
      <c r="G66" s="2" t="s">
        <v>12</v>
      </c>
      <c r="H66" s="2" t="s">
        <v>205</v>
      </c>
      <c r="I66" s="1">
        <v>43733.598611111112</v>
      </c>
      <c r="J66" s="2" t="s">
        <v>16</v>
      </c>
      <c r="K66" s="1">
        <v>43733.598611111112</v>
      </c>
      <c r="L66" s="1">
        <v>43733.603472222225</v>
      </c>
      <c r="M66" s="2" t="s">
        <v>5347</v>
      </c>
      <c r="N66" s="2" t="s">
        <v>342</v>
      </c>
      <c r="O66" s="2" t="s">
        <v>348</v>
      </c>
      <c r="P66" s="2" t="s">
        <v>9898</v>
      </c>
      <c r="Q66" s="2" t="s">
        <v>9899</v>
      </c>
    </row>
    <row r="67" spans="1:17" ht="23.1" customHeight="1">
      <c r="A67" s="2" t="s">
        <v>9900</v>
      </c>
      <c r="B67" s="2" t="s">
        <v>106</v>
      </c>
      <c r="C67" s="2" t="s">
        <v>214</v>
      </c>
      <c r="D67" s="2" t="s">
        <v>10</v>
      </c>
      <c r="E67" s="2" t="s">
        <v>894</v>
      </c>
      <c r="F67" s="2" t="s">
        <v>9901</v>
      </c>
      <c r="G67" s="2" t="s">
        <v>18</v>
      </c>
      <c r="H67" s="2" t="s">
        <v>6368</v>
      </c>
      <c r="I67" s="1">
        <v>43733.62222222222</v>
      </c>
      <c r="J67" s="2" t="s">
        <v>19</v>
      </c>
      <c r="K67" s="1">
        <v>43733.62222222222</v>
      </c>
      <c r="L67" s="1">
        <v>43733.630555555559</v>
      </c>
      <c r="M67" s="2" t="s">
        <v>896</v>
      </c>
      <c r="N67" s="55" t="s">
        <v>342</v>
      </c>
      <c r="O67" s="55" t="s">
        <v>347</v>
      </c>
      <c r="P67" s="55" t="s">
        <v>9902</v>
      </c>
      <c r="Q67" s="2" t="s">
        <v>9903</v>
      </c>
    </row>
    <row r="68" spans="1:17" ht="23.1" customHeight="1">
      <c r="A68" s="2" t="s">
        <v>9904</v>
      </c>
      <c r="B68" s="2" t="s">
        <v>106</v>
      </c>
      <c r="C68" s="2" t="s">
        <v>214</v>
      </c>
      <c r="D68" s="2" t="s">
        <v>10</v>
      </c>
      <c r="E68" s="2" t="s">
        <v>121</v>
      </c>
      <c r="F68" s="2" t="s">
        <v>9905</v>
      </c>
      <c r="G68" s="2" t="s">
        <v>18</v>
      </c>
      <c r="H68" s="2" t="s">
        <v>9906</v>
      </c>
      <c r="I68" s="1">
        <v>43733.627083333333</v>
      </c>
      <c r="J68" s="2" t="s">
        <v>101</v>
      </c>
      <c r="K68" s="1">
        <v>43733.627083333333</v>
      </c>
      <c r="L68" s="1">
        <v>43733.632638888892</v>
      </c>
      <c r="M68" s="2" t="s">
        <v>373</v>
      </c>
      <c r="N68" s="2" t="s">
        <v>342</v>
      </c>
      <c r="O68" s="2" t="s">
        <v>344</v>
      </c>
      <c r="P68" s="2" t="s">
        <v>103</v>
      </c>
      <c r="Q68" s="2" t="s">
        <v>9907</v>
      </c>
    </row>
    <row r="69" spans="1:17" ht="23.1" customHeight="1">
      <c r="A69" s="2" t="s">
        <v>9908</v>
      </c>
      <c r="B69" s="2" t="s">
        <v>15</v>
      </c>
      <c r="C69" s="2" t="s">
        <v>214</v>
      </c>
      <c r="D69" s="2" t="s">
        <v>10</v>
      </c>
      <c r="E69" s="2" t="s">
        <v>142</v>
      </c>
      <c r="F69" s="2" t="s">
        <v>695</v>
      </c>
      <c r="G69" s="2" t="s">
        <v>12</v>
      </c>
      <c r="H69" s="2" t="s">
        <v>1107</v>
      </c>
      <c r="I69" s="1">
        <v>43733.661111111112</v>
      </c>
      <c r="J69" s="2" t="s">
        <v>45</v>
      </c>
      <c r="K69" s="1">
        <v>43733.661111111112</v>
      </c>
      <c r="L69" s="1">
        <v>43733.661111111112</v>
      </c>
      <c r="M69" s="2" t="s">
        <v>360</v>
      </c>
      <c r="N69" s="2" t="s">
        <v>342</v>
      </c>
      <c r="O69" s="2" t="s">
        <v>343</v>
      </c>
      <c r="P69" s="2" t="s">
        <v>103</v>
      </c>
      <c r="Q69" s="2" t="s">
        <v>759</v>
      </c>
    </row>
    <row r="70" spans="1:17" ht="23.1" customHeight="1">
      <c r="A70" s="2" t="s">
        <v>9909</v>
      </c>
      <c r="B70" s="2" t="s">
        <v>15</v>
      </c>
      <c r="C70" s="2" t="s">
        <v>214</v>
      </c>
      <c r="D70" s="2" t="s">
        <v>10</v>
      </c>
      <c r="E70" s="2" t="s">
        <v>85</v>
      </c>
      <c r="F70" s="2" t="s">
        <v>9910</v>
      </c>
      <c r="G70" s="2" t="s">
        <v>139</v>
      </c>
      <c r="H70" s="2" t="s">
        <v>676</v>
      </c>
      <c r="I70" s="1">
        <v>43733.706250000003</v>
      </c>
      <c r="J70" s="2" t="s">
        <v>27</v>
      </c>
      <c r="K70" s="1">
        <v>43733.706250000003</v>
      </c>
      <c r="L70" s="1">
        <v>43734.426388888889</v>
      </c>
      <c r="M70" s="2" t="s">
        <v>541</v>
      </c>
      <c r="N70" s="2" t="s">
        <v>342</v>
      </c>
      <c r="O70" s="2" t="s">
        <v>347</v>
      </c>
      <c r="P70" s="2" t="s">
        <v>103</v>
      </c>
      <c r="Q70" s="2" t="s">
        <v>749</v>
      </c>
    </row>
    <row r="71" spans="1:17" ht="23.1" customHeight="1">
      <c r="A71" s="2" t="s">
        <v>9911</v>
      </c>
      <c r="B71" s="2" t="s">
        <v>106</v>
      </c>
      <c r="C71" s="2" t="s">
        <v>214</v>
      </c>
      <c r="D71" s="2" t="s">
        <v>10</v>
      </c>
      <c r="E71" s="2" t="s">
        <v>76</v>
      </c>
      <c r="F71" s="2" t="s">
        <v>9912</v>
      </c>
      <c r="G71" s="2" t="s">
        <v>12</v>
      </c>
      <c r="H71" s="2" t="s">
        <v>1018</v>
      </c>
      <c r="I71" s="1">
        <v>43733.718055555553</v>
      </c>
      <c r="J71" s="2" t="s">
        <v>224</v>
      </c>
      <c r="K71" s="1">
        <v>43733.718055555553</v>
      </c>
      <c r="L71" s="1">
        <v>43733.730555555558</v>
      </c>
      <c r="M71" s="2" t="s">
        <v>531</v>
      </c>
      <c r="N71" s="2" t="s">
        <v>355</v>
      </c>
      <c r="O71" s="2" t="s">
        <v>349</v>
      </c>
      <c r="P71" s="2" t="s">
        <v>103</v>
      </c>
      <c r="Q71" s="2" t="s">
        <v>749</v>
      </c>
    </row>
    <row r="72" spans="1:17" ht="23.1" customHeight="1">
      <c r="A72" s="2" t="s">
        <v>9913</v>
      </c>
      <c r="B72" s="2" t="s">
        <v>106</v>
      </c>
      <c r="C72" s="2" t="s">
        <v>214</v>
      </c>
      <c r="D72" s="2" t="s">
        <v>10</v>
      </c>
      <c r="E72" s="2" t="s">
        <v>339</v>
      </c>
      <c r="F72" s="2" t="s">
        <v>9914</v>
      </c>
      <c r="G72" s="2" t="s">
        <v>12</v>
      </c>
      <c r="H72" s="2" t="s">
        <v>205</v>
      </c>
      <c r="I72" s="1">
        <v>43718.396527777775</v>
      </c>
      <c r="J72" s="2" t="s">
        <v>16</v>
      </c>
      <c r="K72" s="1">
        <v>43718.395833333336</v>
      </c>
      <c r="L72" s="1">
        <v>43718.402777777781</v>
      </c>
      <c r="M72" s="2" t="s">
        <v>692</v>
      </c>
      <c r="N72" s="2" t="s">
        <v>342</v>
      </c>
      <c r="O72" s="2" t="s">
        <v>349</v>
      </c>
      <c r="P72" s="2" t="s">
        <v>9915</v>
      </c>
      <c r="Q72" s="2" t="s">
        <v>9916</v>
      </c>
    </row>
    <row r="73" spans="1:17" ht="23.1" customHeight="1">
      <c r="A73" s="2" t="s">
        <v>9917</v>
      </c>
      <c r="B73" s="2" t="s">
        <v>106</v>
      </c>
      <c r="C73" s="2" t="s">
        <v>214</v>
      </c>
      <c r="D73" s="2" t="s">
        <v>10</v>
      </c>
      <c r="E73" s="2" t="s">
        <v>8809</v>
      </c>
      <c r="F73" s="2" t="s">
        <v>9918</v>
      </c>
      <c r="G73" s="2" t="s">
        <v>12</v>
      </c>
      <c r="H73" s="2" t="s">
        <v>179</v>
      </c>
      <c r="I73" s="1">
        <v>43718.415277777778</v>
      </c>
      <c r="J73" s="2" t="s">
        <v>58</v>
      </c>
      <c r="K73" s="1">
        <v>43718.415277777778</v>
      </c>
      <c r="L73" s="1">
        <v>43718.429166666669</v>
      </c>
      <c r="M73" s="2" t="s">
        <v>8812</v>
      </c>
      <c r="N73" s="2" t="s">
        <v>342</v>
      </c>
      <c r="O73" s="2" t="s">
        <v>349</v>
      </c>
      <c r="P73" s="2" t="s">
        <v>9919</v>
      </c>
      <c r="Q73" s="2" t="s">
        <v>9920</v>
      </c>
    </row>
    <row r="74" spans="1:17" ht="23.1" customHeight="1">
      <c r="A74" s="2" t="s">
        <v>9921</v>
      </c>
      <c r="B74" s="2" t="s">
        <v>106</v>
      </c>
      <c r="C74" s="2" t="s">
        <v>214</v>
      </c>
      <c r="D74" s="2" t="s">
        <v>10</v>
      </c>
      <c r="E74" s="2" t="s">
        <v>8847</v>
      </c>
      <c r="F74" s="2" t="s">
        <v>9922</v>
      </c>
      <c r="G74" s="2" t="s">
        <v>18</v>
      </c>
      <c r="H74" s="2" t="s">
        <v>6368</v>
      </c>
      <c r="I74" s="1">
        <v>43718.57708333333</v>
      </c>
      <c r="J74" s="2" t="s">
        <v>19</v>
      </c>
      <c r="K74" s="1">
        <v>43718.57708333333</v>
      </c>
      <c r="L74" s="1">
        <v>43724.449305555558</v>
      </c>
      <c r="M74" s="2" t="s">
        <v>8849</v>
      </c>
      <c r="N74" s="55" t="s">
        <v>353</v>
      </c>
      <c r="O74" s="55" t="s">
        <v>742</v>
      </c>
      <c r="P74" s="55" t="s">
        <v>9923</v>
      </c>
      <c r="Q74" s="55" t="s">
        <v>9923</v>
      </c>
    </row>
    <row r="75" spans="1:17" ht="23.1" customHeight="1">
      <c r="A75" s="2" t="s">
        <v>9924</v>
      </c>
      <c r="B75" s="2" t="s">
        <v>106</v>
      </c>
      <c r="C75" s="2" t="s">
        <v>214</v>
      </c>
      <c r="D75" s="2" t="s">
        <v>10</v>
      </c>
      <c r="E75" s="2" t="s">
        <v>188</v>
      </c>
      <c r="F75" s="2" t="s">
        <v>9925</v>
      </c>
      <c r="G75" s="2" t="s">
        <v>12</v>
      </c>
      <c r="H75" s="2" t="s">
        <v>1018</v>
      </c>
      <c r="I75" s="1">
        <v>43718.611111111109</v>
      </c>
      <c r="J75" s="2" t="s">
        <v>42</v>
      </c>
      <c r="K75" s="1">
        <v>43718.611111111109</v>
      </c>
      <c r="L75" s="1">
        <v>43718.616666666669</v>
      </c>
      <c r="M75" s="2" t="s">
        <v>623</v>
      </c>
      <c r="N75" s="2" t="s">
        <v>342</v>
      </c>
      <c r="O75" s="2" t="s">
        <v>349</v>
      </c>
      <c r="P75" s="2" t="s">
        <v>103</v>
      </c>
      <c r="Q75" s="2" t="s">
        <v>749</v>
      </c>
    </row>
    <row r="76" spans="1:17" ht="23.1" customHeight="1">
      <c r="A76" s="2" t="s">
        <v>9926</v>
      </c>
      <c r="B76" s="2" t="s">
        <v>106</v>
      </c>
      <c r="C76" s="2" t="s">
        <v>214</v>
      </c>
      <c r="D76" s="2" t="s">
        <v>10</v>
      </c>
      <c r="E76" s="2" t="s">
        <v>524</v>
      </c>
      <c r="F76" s="2" t="s">
        <v>9927</v>
      </c>
      <c r="G76" s="2" t="s">
        <v>12</v>
      </c>
      <c r="H76" s="2" t="s">
        <v>876</v>
      </c>
      <c r="I76" s="1">
        <v>43718.645138888889</v>
      </c>
      <c r="J76" s="2" t="s">
        <v>30</v>
      </c>
      <c r="K76" s="1">
        <v>43718.644444444442</v>
      </c>
      <c r="L76" s="1">
        <v>43718.664583333331</v>
      </c>
      <c r="M76" s="2" t="s">
        <v>525</v>
      </c>
      <c r="N76" s="54" t="s">
        <v>353</v>
      </c>
      <c r="O76" s="54" t="s">
        <v>742</v>
      </c>
      <c r="P76" s="2" t="s">
        <v>6334</v>
      </c>
      <c r="Q76" s="2" t="s">
        <v>1671</v>
      </c>
    </row>
    <row r="77" spans="1:17" ht="23.1" customHeight="1">
      <c r="A77" s="2" t="s">
        <v>9928</v>
      </c>
      <c r="B77" s="2" t="s">
        <v>106</v>
      </c>
      <c r="C77" s="2" t="s">
        <v>214</v>
      </c>
      <c r="D77" s="2" t="s">
        <v>10</v>
      </c>
      <c r="E77" s="2" t="s">
        <v>89</v>
      </c>
      <c r="F77" s="2" t="s">
        <v>9929</v>
      </c>
      <c r="G77" s="2" t="s">
        <v>22</v>
      </c>
      <c r="H77" s="2" t="s">
        <v>44</v>
      </c>
      <c r="I77" s="1">
        <v>43718.65902777778</v>
      </c>
      <c r="J77" s="2" t="s">
        <v>24</v>
      </c>
      <c r="K77" s="1">
        <v>43718.65902777778</v>
      </c>
      <c r="L77" s="1">
        <v>43718.665277777778</v>
      </c>
      <c r="M77" s="2" t="s">
        <v>436</v>
      </c>
      <c r="N77" s="2" t="s">
        <v>342</v>
      </c>
      <c r="O77" s="2" t="s">
        <v>349</v>
      </c>
      <c r="P77" s="2" t="s">
        <v>9930</v>
      </c>
      <c r="Q77" s="2" t="s">
        <v>9930</v>
      </c>
    </row>
    <row r="78" spans="1:17" ht="23.1" customHeight="1">
      <c r="A78" s="2" t="s">
        <v>9931</v>
      </c>
      <c r="B78" s="2" t="s">
        <v>106</v>
      </c>
      <c r="C78" s="2" t="s">
        <v>214</v>
      </c>
      <c r="D78" s="2" t="s">
        <v>10</v>
      </c>
      <c r="E78" s="2" t="s">
        <v>93</v>
      </c>
      <c r="F78" s="2" t="s">
        <v>9932</v>
      </c>
      <c r="G78" s="2" t="s">
        <v>12</v>
      </c>
      <c r="H78" s="2" t="s">
        <v>876</v>
      </c>
      <c r="I78" s="1">
        <v>43718.661805555559</v>
      </c>
      <c r="J78" s="2" t="s">
        <v>474</v>
      </c>
      <c r="K78" s="1">
        <v>43718.661805555559</v>
      </c>
      <c r="L78" s="1">
        <v>43718.663888888892</v>
      </c>
      <c r="M78" s="2" t="s">
        <v>380</v>
      </c>
      <c r="N78" s="2" t="s">
        <v>342</v>
      </c>
      <c r="O78" s="2" t="s">
        <v>348</v>
      </c>
      <c r="P78" s="2" t="s">
        <v>9933</v>
      </c>
      <c r="Q78" s="2" t="s">
        <v>9934</v>
      </c>
    </row>
    <row r="79" spans="1:17" ht="23.1" customHeight="1">
      <c r="A79" s="2" t="s">
        <v>9935</v>
      </c>
      <c r="B79" s="2" t="s">
        <v>15</v>
      </c>
      <c r="C79" s="2" t="s">
        <v>214</v>
      </c>
      <c r="D79" s="2" t="s">
        <v>10</v>
      </c>
      <c r="E79" s="2" t="s">
        <v>685</v>
      </c>
      <c r="F79" s="2" t="s">
        <v>9936</v>
      </c>
      <c r="G79" s="2" t="s">
        <v>12</v>
      </c>
      <c r="H79" s="2" t="s">
        <v>876</v>
      </c>
      <c r="I79" s="1">
        <v>43718.74722222222</v>
      </c>
      <c r="J79" s="2" t="s">
        <v>63</v>
      </c>
      <c r="K79" s="1">
        <v>43718.74722222222</v>
      </c>
      <c r="L79" s="1">
        <v>43718.748611111114</v>
      </c>
      <c r="M79" s="2" t="s">
        <v>686</v>
      </c>
      <c r="N79" s="2" t="s">
        <v>355</v>
      </c>
      <c r="O79" s="54" t="s">
        <v>718</v>
      </c>
      <c r="P79" s="2" t="s">
        <v>103</v>
      </c>
      <c r="Q79" s="2" t="s">
        <v>749</v>
      </c>
    </row>
    <row r="80" spans="1:17" ht="23.1" customHeight="1">
      <c r="A80" s="2" t="s">
        <v>9937</v>
      </c>
      <c r="B80" s="2" t="s">
        <v>106</v>
      </c>
      <c r="C80" s="2" t="s">
        <v>214</v>
      </c>
      <c r="D80" s="2" t="s">
        <v>10</v>
      </c>
      <c r="E80" s="2" t="s">
        <v>150</v>
      </c>
      <c r="F80" s="2" t="s">
        <v>9938</v>
      </c>
      <c r="G80" s="2" t="s">
        <v>18</v>
      </c>
      <c r="H80" s="2" t="s">
        <v>6368</v>
      </c>
      <c r="I80" s="1">
        <v>43715.698611111111</v>
      </c>
      <c r="J80" s="2" t="s">
        <v>19</v>
      </c>
      <c r="K80" s="1">
        <v>43715.698611111111</v>
      </c>
      <c r="L80" s="1">
        <v>43717.375</v>
      </c>
      <c r="M80" s="2" t="s">
        <v>403</v>
      </c>
      <c r="N80" s="55" t="s">
        <v>353</v>
      </c>
      <c r="O80" s="55" t="s">
        <v>742</v>
      </c>
      <c r="P80" s="55" t="s">
        <v>9939</v>
      </c>
      <c r="Q80" s="55" t="s">
        <v>9940</v>
      </c>
    </row>
    <row r="81" spans="1:17" ht="23.1" customHeight="1">
      <c r="A81" s="2" t="s">
        <v>9941</v>
      </c>
      <c r="B81" s="2" t="s">
        <v>15</v>
      </c>
      <c r="C81" s="2" t="s">
        <v>214</v>
      </c>
      <c r="D81" s="2" t="s">
        <v>10</v>
      </c>
      <c r="E81" s="2" t="s">
        <v>7516</v>
      </c>
      <c r="F81" s="2" t="s">
        <v>9942</v>
      </c>
      <c r="G81" s="2" t="s">
        <v>12</v>
      </c>
      <c r="H81" s="2" t="s">
        <v>556</v>
      </c>
      <c r="I81" s="1">
        <v>43714.392361111109</v>
      </c>
      <c r="J81" s="2" t="s">
        <v>51</v>
      </c>
      <c r="K81" s="1">
        <v>43714.392361111109</v>
      </c>
      <c r="L81" s="1">
        <v>43714.40347222222</v>
      </c>
      <c r="M81" s="2" t="s">
        <v>7518</v>
      </c>
      <c r="N81" s="2" t="s">
        <v>9710</v>
      </c>
      <c r="O81" s="2" t="s">
        <v>9711</v>
      </c>
      <c r="P81" s="2" t="s">
        <v>103</v>
      </c>
      <c r="Q81" s="2" t="s">
        <v>749</v>
      </c>
    </row>
    <row r="82" spans="1:17" ht="23.1" customHeight="1">
      <c r="A82" s="2" t="s">
        <v>9943</v>
      </c>
      <c r="B82" s="2" t="s">
        <v>9</v>
      </c>
      <c r="C82" s="2" t="s">
        <v>214</v>
      </c>
      <c r="D82" s="2" t="s">
        <v>10</v>
      </c>
      <c r="E82" s="2" t="s">
        <v>169</v>
      </c>
      <c r="F82" s="2" t="s">
        <v>9944</v>
      </c>
      <c r="G82" s="2" t="s">
        <v>139</v>
      </c>
      <c r="H82" s="2" t="s">
        <v>676</v>
      </c>
      <c r="I82" s="1">
        <v>43714.406944444447</v>
      </c>
      <c r="J82" s="2" t="s">
        <v>180</v>
      </c>
      <c r="K82" s="1">
        <v>43714.406944444447</v>
      </c>
      <c r="L82" s="1">
        <v>43714.411805555559</v>
      </c>
      <c r="M82" s="2" t="s">
        <v>402</v>
      </c>
      <c r="N82" s="2" t="s">
        <v>342</v>
      </c>
      <c r="O82" s="2" t="s">
        <v>351</v>
      </c>
      <c r="P82" s="2" t="s">
        <v>9945</v>
      </c>
      <c r="Q82" s="2" t="s">
        <v>9945</v>
      </c>
    </row>
    <row r="83" spans="1:17" ht="23.1" customHeight="1">
      <c r="A83" s="2" t="s">
        <v>9946</v>
      </c>
      <c r="B83" s="2" t="s">
        <v>106</v>
      </c>
      <c r="C83" s="2" t="s">
        <v>214</v>
      </c>
      <c r="D83" s="2" t="s">
        <v>10</v>
      </c>
      <c r="E83" s="2" t="s">
        <v>9337</v>
      </c>
      <c r="F83" s="2" t="s">
        <v>9947</v>
      </c>
      <c r="G83" s="2" t="s">
        <v>12</v>
      </c>
      <c r="H83" s="2" t="s">
        <v>1107</v>
      </c>
      <c r="I83" s="1">
        <v>43714.409722222219</v>
      </c>
      <c r="J83" s="2" t="s">
        <v>45</v>
      </c>
      <c r="K83" s="1">
        <v>43714.409722222219</v>
      </c>
      <c r="L83" s="1">
        <v>43714.414583333331</v>
      </c>
      <c r="M83" s="2" t="s">
        <v>9339</v>
      </c>
      <c r="N83" s="2" t="s">
        <v>342</v>
      </c>
      <c r="O83" s="2" t="s">
        <v>344</v>
      </c>
      <c r="P83" s="2" t="s">
        <v>9948</v>
      </c>
      <c r="Q83" s="2" t="s">
        <v>9949</v>
      </c>
    </row>
    <row r="84" spans="1:17" ht="23.1" customHeight="1">
      <c r="A84" s="2" t="s">
        <v>9950</v>
      </c>
      <c r="B84" s="2" t="s">
        <v>106</v>
      </c>
      <c r="C84" s="2" t="s">
        <v>214</v>
      </c>
      <c r="D84" s="2" t="s">
        <v>10</v>
      </c>
      <c r="E84" s="2" t="s">
        <v>894</v>
      </c>
      <c r="F84" s="2" t="s">
        <v>9951</v>
      </c>
      <c r="G84" s="2" t="s">
        <v>18</v>
      </c>
      <c r="H84" s="2" t="s">
        <v>6368</v>
      </c>
      <c r="I84" s="1">
        <v>43714.565972222219</v>
      </c>
      <c r="J84" s="2" t="s">
        <v>19</v>
      </c>
      <c r="K84" s="1">
        <v>43714.565972222219</v>
      </c>
      <c r="L84" s="1">
        <v>43714.568055555559</v>
      </c>
      <c r="M84" s="2" t="s">
        <v>896</v>
      </c>
      <c r="N84" s="55" t="s">
        <v>342</v>
      </c>
      <c r="O84" s="55" t="s">
        <v>9952</v>
      </c>
      <c r="P84" s="55" t="s">
        <v>9953</v>
      </c>
      <c r="Q84" s="55" t="s">
        <v>9954</v>
      </c>
    </row>
    <row r="85" spans="1:17" ht="23.1" customHeight="1">
      <c r="A85" s="2" t="s">
        <v>9955</v>
      </c>
      <c r="B85" s="2" t="s">
        <v>106</v>
      </c>
      <c r="C85" s="2" t="s">
        <v>214</v>
      </c>
      <c r="D85" s="2" t="s">
        <v>10</v>
      </c>
      <c r="E85" s="2" t="s">
        <v>76</v>
      </c>
      <c r="F85" s="2" t="s">
        <v>9956</v>
      </c>
      <c r="G85" s="2" t="s">
        <v>12</v>
      </c>
      <c r="H85" s="2" t="s">
        <v>1018</v>
      </c>
      <c r="I85" s="1">
        <v>43714.637499999997</v>
      </c>
      <c r="J85" s="2" t="s">
        <v>224</v>
      </c>
      <c r="K85" s="1">
        <v>43714.637499999997</v>
      </c>
      <c r="L85" s="1">
        <v>43714.660416666666</v>
      </c>
      <c r="M85" s="2" t="s">
        <v>531</v>
      </c>
      <c r="N85" s="2" t="s">
        <v>342</v>
      </c>
      <c r="O85" s="2" t="s">
        <v>349</v>
      </c>
      <c r="P85" s="2" t="s">
        <v>103</v>
      </c>
      <c r="Q85" s="2" t="s">
        <v>749</v>
      </c>
    </row>
    <row r="86" spans="1:17" ht="23.1" customHeight="1">
      <c r="A86" s="2" t="s">
        <v>9957</v>
      </c>
      <c r="B86" s="2" t="s">
        <v>106</v>
      </c>
      <c r="C86" s="2" t="s">
        <v>214</v>
      </c>
      <c r="D86" s="2" t="s">
        <v>10</v>
      </c>
      <c r="E86" s="2" t="s">
        <v>466</v>
      </c>
      <c r="F86" s="2" t="s">
        <v>9958</v>
      </c>
      <c r="G86" s="2" t="s">
        <v>12</v>
      </c>
      <c r="H86" s="2" t="s">
        <v>876</v>
      </c>
      <c r="I86" s="1">
        <v>43714.658333333333</v>
      </c>
      <c r="J86" s="2" t="s">
        <v>30</v>
      </c>
      <c r="K86" s="1">
        <v>43714.658333333333</v>
      </c>
      <c r="L86" s="1">
        <v>43714.676388888889</v>
      </c>
      <c r="M86" s="2" t="s">
        <v>467</v>
      </c>
      <c r="N86" s="2" t="s">
        <v>342</v>
      </c>
      <c r="O86" s="2" t="s">
        <v>349</v>
      </c>
      <c r="P86" s="2" t="s">
        <v>9959</v>
      </c>
      <c r="Q86" s="2" t="s">
        <v>9960</v>
      </c>
    </row>
    <row r="87" spans="1:17" ht="23.1" customHeight="1">
      <c r="A87" s="2" t="s">
        <v>9961</v>
      </c>
      <c r="B87" s="2" t="s">
        <v>9</v>
      </c>
      <c r="C87" s="2" t="s">
        <v>214</v>
      </c>
      <c r="D87" s="2" t="s">
        <v>10</v>
      </c>
      <c r="E87" s="2" t="s">
        <v>524</v>
      </c>
      <c r="F87" s="2" t="s">
        <v>9962</v>
      </c>
      <c r="G87" s="2" t="s">
        <v>25</v>
      </c>
      <c r="H87" s="2" t="s">
        <v>26</v>
      </c>
      <c r="I87" s="1">
        <v>43714.704861111109</v>
      </c>
      <c r="J87" s="2" t="s">
        <v>27</v>
      </c>
      <c r="K87" s="1">
        <v>43714.704861111109</v>
      </c>
      <c r="L87" s="1">
        <v>43714.743750000001</v>
      </c>
      <c r="M87" s="2" t="s">
        <v>525</v>
      </c>
      <c r="N87" s="2" t="s">
        <v>342</v>
      </c>
      <c r="O87" s="2" t="s">
        <v>350</v>
      </c>
      <c r="P87" s="2" t="s">
        <v>9963</v>
      </c>
      <c r="Q87" s="2" t="s">
        <v>9963</v>
      </c>
    </row>
    <row r="88" spans="1:17" ht="23.1" customHeight="1">
      <c r="A88" s="2" t="s">
        <v>9964</v>
      </c>
      <c r="B88" s="2" t="s">
        <v>106</v>
      </c>
      <c r="C88" s="2" t="s">
        <v>214</v>
      </c>
      <c r="D88" s="2" t="s">
        <v>10</v>
      </c>
      <c r="E88" s="2" t="s">
        <v>147</v>
      </c>
      <c r="F88" s="2" t="s">
        <v>9965</v>
      </c>
      <c r="G88" s="2" t="s">
        <v>18</v>
      </c>
      <c r="H88" s="2" t="s">
        <v>6368</v>
      </c>
      <c r="I88" s="1">
        <v>43714.709027777775</v>
      </c>
      <c r="J88" s="2" t="s">
        <v>19</v>
      </c>
      <c r="K88" s="1">
        <v>43714.709027777775</v>
      </c>
      <c r="L88" s="1">
        <v>43714.711111111108</v>
      </c>
      <c r="M88" s="2" t="s">
        <v>425</v>
      </c>
      <c r="N88" s="55" t="s">
        <v>342</v>
      </c>
      <c r="O88" s="55" t="s">
        <v>9966</v>
      </c>
      <c r="P88" s="55" t="s">
        <v>9967</v>
      </c>
      <c r="Q88" s="55" t="s">
        <v>9968</v>
      </c>
    </row>
    <row r="89" spans="1:17" ht="23.1" customHeight="1">
      <c r="A89" s="2" t="s">
        <v>9969</v>
      </c>
      <c r="B89" s="2" t="s">
        <v>106</v>
      </c>
      <c r="C89" s="2" t="s">
        <v>214</v>
      </c>
      <c r="D89" s="2" t="s">
        <v>10</v>
      </c>
      <c r="E89" s="2" t="s">
        <v>6260</v>
      </c>
      <c r="F89" s="2" t="s">
        <v>9970</v>
      </c>
      <c r="G89" s="2" t="s">
        <v>22</v>
      </c>
      <c r="H89" s="2" t="s">
        <v>23</v>
      </c>
      <c r="I89" s="1">
        <v>43714.748611111114</v>
      </c>
      <c r="J89" s="2" t="s">
        <v>24</v>
      </c>
      <c r="K89" s="1">
        <v>43714.748611111114</v>
      </c>
      <c r="L89" s="1">
        <v>43717.42291666667</v>
      </c>
      <c r="M89" s="2" t="s">
        <v>473</v>
      </c>
      <c r="N89" s="2" t="s">
        <v>342</v>
      </c>
      <c r="O89" s="2" t="s">
        <v>344</v>
      </c>
      <c r="P89" s="2" t="s">
        <v>9971</v>
      </c>
      <c r="Q89" s="2" t="s">
        <v>9972</v>
      </c>
    </row>
    <row r="90" spans="1:17" ht="23.1" customHeight="1">
      <c r="A90" s="2" t="s">
        <v>9973</v>
      </c>
      <c r="B90" s="2" t="s">
        <v>106</v>
      </c>
      <c r="C90" s="2" t="s">
        <v>214</v>
      </c>
      <c r="D90" s="2" t="s">
        <v>10</v>
      </c>
      <c r="E90" s="2" t="s">
        <v>150</v>
      </c>
      <c r="F90" s="2" t="s">
        <v>9974</v>
      </c>
      <c r="G90" s="2" t="s">
        <v>12</v>
      </c>
      <c r="H90" s="2" t="s">
        <v>876</v>
      </c>
      <c r="I90" s="1">
        <v>43714.76666666667</v>
      </c>
      <c r="J90" s="2" t="s">
        <v>30</v>
      </c>
      <c r="K90" s="1">
        <v>43714.76666666667</v>
      </c>
      <c r="L90" s="1">
        <v>43717.431250000001</v>
      </c>
      <c r="M90" s="2" t="s">
        <v>403</v>
      </c>
      <c r="N90" s="2" t="s">
        <v>342</v>
      </c>
      <c r="O90" s="2" t="s">
        <v>349</v>
      </c>
      <c r="P90" s="2" t="s">
        <v>9975</v>
      </c>
      <c r="Q90" s="2" t="s">
        <v>9976</v>
      </c>
    </row>
    <row r="91" spans="1:17" ht="23.1" customHeight="1">
      <c r="A91" s="2" t="s">
        <v>9977</v>
      </c>
      <c r="B91" s="2" t="s">
        <v>106</v>
      </c>
      <c r="C91" s="2" t="s">
        <v>214</v>
      </c>
      <c r="D91" s="2" t="s">
        <v>10</v>
      </c>
      <c r="E91" s="2" t="s">
        <v>8545</v>
      </c>
      <c r="F91" s="2" t="s">
        <v>9978</v>
      </c>
      <c r="G91" s="2" t="s">
        <v>22</v>
      </c>
      <c r="H91" s="2" t="s">
        <v>50</v>
      </c>
      <c r="I91" s="1">
        <v>43714.78402777778</v>
      </c>
      <c r="J91" s="2" t="s">
        <v>24</v>
      </c>
      <c r="K91" s="1">
        <v>43714.78402777778</v>
      </c>
      <c r="L91" s="1">
        <v>43717.423611111109</v>
      </c>
      <c r="M91" s="2" t="s">
        <v>8547</v>
      </c>
      <c r="N91" s="2" t="s">
        <v>342</v>
      </c>
      <c r="O91" s="2" t="s">
        <v>350</v>
      </c>
      <c r="P91" s="2" t="s">
        <v>103</v>
      </c>
      <c r="Q91" s="2" t="s">
        <v>9979</v>
      </c>
    </row>
    <row r="92" spans="1:17" ht="23.1" customHeight="1">
      <c r="A92" s="2" t="s">
        <v>9980</v>
      </c>
      <c r="B92" s="2" t="s">
        <v>9</v>
      </c>
      <c r="C92" s="2" t="s">
        <v>214</v>
      </c>
      <c r="D92" s="2" t="s">
        <v>10</v>
      </c>
      <c r="E92" s="2" t="s">
        <v>4284</v>
      </c>
      <c r="F92" s="2" t="s">
        <v>9981</v>
      </c>
      <c r="G92" s="2" t="s">
        <v>6306</v>
      </c>
      <c r="H92" s="2" t="s">
        <v>1918</v>
      </c>
      <c r="I92" s="1">
        <v>43714.789583333331</v>
      </c>
      <c r="J92" s="2" t="s">
        <v>1919</v>
      </c>
      <c r="K92" s="1">
        <v>43714.789583333331</v>
      </c>
      <c r="L92" s="1">
        <v>43717.374305555553</v>
      </c>
      <c r="M92" s="2" t="s">
        <v>4286</v>
      </c>
      <c r="N92" s="2" t="s">
        <v>342</v>
      </c>
      <c r="O92" s="2" t="s">
        <v>347</v>
      </c>
      <c r="P92" s="2" t="s">
        <v>103</v>
      </c>
      <c r="Q92" s="2" t="s">
        <v>9982</v>
      </c>
    </row>
    <row r="93" spans="1:17" ht="23.1" customHeight="1">
      <c r="A93" s="2" t="s">
        <v>9983</v>
      </c>
      <c r="B93" s="2" t="s">
        <v>15</v>
      </c>
      <c r="C93" s="2" t="s">
        <v>214</v>
      </c>
      <c r="D93" s="2" t="s">
        <v>10</v>
      </c>
      <c r="E93" s="2" t="s">
        <v>3653</v>
      </c>
      <c r="F93" s="2" t="s">
        <v>9984</v>
      </c>
      <c r="G93" s="2" t="s">
        <v>12</v>
      </c>
      <c r="H93" s="2" t="s">
        <v>556</v>
      </c>
      <c r="I93" s="1">
        <v>43717.620138888888</v>
      </c>
      <c r="J93" s="2" t="s">
        <v>51</v>
      </c>
      <c r="K93" s="1">
        <v>43717.620138888888</v>
      </c>
      <c r="L93" s="1">
        <v>43717.635416666664</v>
      </c>
      <c r="M93" s="2" t="s">
        <v>3655</v>
      </c>
      <c r="N93" s="2" t="s">
        <v>9892</v>
      </c>
      <c r="O93" s="2" t="s">
        <v>9893</v>
      </c>
      <c r="P93" s="2" t="s">
        <v>103</v>
      </c>
      <c r="Q93" s="2" t="s">
        <v>749</v>
      </c>
    </row>
    <row r="94" spans="1:17" ht="23.1" customHeight="1">
      <c r="A94" s="2" t="s">
        <v>9985</v>
      </c>
      <c r="B94" s="2" t="s">
        <v>106</v>
      </c>
      <c r="C94" s="2" t="s">
        <v>214</v>
      </c>
      <c r="D94" s="2" t="s">
        <v>10</v>
      </c>
      <c r="E94" s="2" t="s">
        <v>46</v>
      </c>
      <c r="F94" s="2" t="s">
        <v>9986</v>
      </c>
      <c r="G94" s="2" t="s">
        <v>22</v>
      </c>
      <c r="H94" s="2" t="s">
        <v>9755</v>
      </c>
      <c r="I94" s="1">
        <v>43719.390277777777</v>
      </c>
      <c r="J94" s="2" t="s">
        <v>24</v>
      </c>
      <c r="K94" s="1">
        <v>43719.390277777777</v>
      </c>
      <c r="L94" s="1">
        <v>43719.400694444441</v>
      </c>
      <c r="M94" s="2" t="s">
        <v>600</v>
      </c>
      <c r="N94" s="2" t="s">
        <v>342</v>
      </c>
      <c r="O94" s="2" t="s">
        <v>344</v>
      </c>
      <c r="P94" s="2" t="s">
        <v>103</v>
      </c>
      <c r="Q94" s="2" t="s">
        <v>9987</v>
      </c>
    </row>
    <row r="95" spans="1:17" ht="23.1" customHeight="1">
      <c r="A95" s="2" t="s">
        <v>9988</v>
      </c>
      <c r="B95" s="2" t="s">
        <v>106</v>
      </c>
      <c r="C95" s="2" t="s">
        <v>214</v>
      </c>
      <c r="D95" s="2" t="s">
        <v>10</v>
      </c>
      <c r="E95" s="2" t="s">
        <v>6260</v>
      </c>
      <c r="F95" s="2" t="s">
        <v>9989</v>
      </c>
      <c r="G95" s="2" t="s">
        <v>22</v>
      </c>
      <c r="H95" s="2" t="s">
        <v>50</v>
      </c>
      <c r="I95" s="1">
        <v>43719.39166666667</v>
      </c>
      <c r="J95" s="2" t="s">
        <v>24</v>
      </c>
      <c r="K95" s="1">
        <v>43719.39166666667</v>
      </c>
      <c r="L95" s="1">
        <v>43719.455555555556</v>
      </c>
      <c r="M95" s="2" t="s">
        <v>473</v>
      </c>
      <c r="N95" s="2" t="s">
        <v>342</v>
      </c>
      <c r="O95" s="2" t="s">
        <v>344</v>
      </c>
      <c r="P95" s="2" t="s">
        <v>103</v>
      </c>
      <c r="Q95" s="2" t="s">
        <v>9990</v>
      </c>
    </row>
    <row r="96" spans="1:17" ht="23.1" customHeight="1">
      <c r="A96" s="2" t="s">
        <v>9991</v>
      </c>
      <c r="B96" s="2" t="s">
        <v>106</v>
      </c>
      <c r="C96" s="2" t="s">
        <v>214</v>
      </c>
      <c r="D96" s="2" t="s">
        <v>10</v>
      </c>
      <c r="E96" s="2" t="s">
        <v>219</v>
      </c>
      <c r="F96" s="2" t="s">
        <v>9992</v>
      </c>
      <c r="G96" s="2" t="s">
        <v>22</v>
      </c>
      <c r="H96" s="2" t="s">
        <v>50</v>
      </c>
      <c r="I96" s="1">
        <v>43719.456250000003</v>
      </c>
      <c r="J96" s="2" t="s">
        <v>24</v>
      </c>
      <c r="K96" s="1">
        <v>43719.456250000003</v>
      </c>
      <c r="L96" s="1">
        <v>43719.490972222222</v>
      </c>
      <c r="M96" s="2" t="s">
        <v>617</v>
      </c>
      <c r="N96" s="2" t="s">
        <v>342</v>
      </c>
      <c r="O96" s="2" t="s">
        <v>344</v>
      </c>
      <c r="P96" s="2" t="s">
        <v>103</v>
      </c>
      <c r="Q96" s="2" t="s">
        <v>9993</v>
      </c>
    </row>
    <row r="97" spans="1:17" ht="23.1" customHeight="1">
      <c r="A97" s="2" t="s">
        <v>9994</v>
      </c>
      <c r="B97" s="2" t="s">
        <v>106</v>
      </c>
      <c r="C97" s="2" t="s">
        <v>214</v>
      </c>
      <c r="D97" s="2" t="s">
        <v>10</v>
      </c>
      <c r="E97" s="2" t="s">
        <v>9995</v>
      </c>
      <c r="F97" s="2" t="s">
        <v>9996</v>
      </c>
      <c r="G97" s="2" t="s">
        <v>12</v>
      </c>
      <c r="H97" s="2" t="s">
        <v>876</v>
      </c>
      <c r="I97" s="1">
        <v>43719.659722222219</v>
      </c>
      <c r="J97" s="2" t="s">
        <v>30</v>
      </c>
      <c r="K97" s="1">
        <v>43719.659722222219</v>
      </c>
      <c r="L97" s="1">
        <v>43719.666666666664</v>
      </c>
      <c r="M97" s="2" t="s">
        <v>371</v>
      </c>
      <c r="N97" s="2" t="s">
        <v>342</v>
      </c>
      <c r="O97" s="2" t="s">
        <v>349</v>
      </c>
      <c r="P97" s="2" t="s">
        <v>8499</v>
      </c>
      <c r="Q97" s="2" t="s">
        <v>9997</v>
      </c>
    </row>
    <row r="98" spans="1:17" ht="23.1" customHeight="1">
      <c r="A98" s="2" t="s">
        <v>9998</v>
      </c>
      <c r="B98" s="2" t="s">
        <v>106</v>
      </c>
      <c r="C98" s="2" t="s">
        <v>214</v>
      </c>
      <c r="D98" s="2" t="s">
        <v>10</v>
      </c>
      <c r="E98" s="2" t="s">
        <v>702</v>
      </c>
      <c r="F98" s="2" t="s">
        <v>9999</v>
      </c>
      <c r="G98" s="2" t="s">
        <v>18</v>
      </c>
      <c r="H98" s="2" t="s">
        <v>238</v>
      </c>
      <c r="I98" s="1">
        <v>43719.664583333331</v>
      </c>
      <c r="J98" s="2" t="s">
        <v>110</v>
      </c>
      <c r="K98" s="1">
        <v>43719.664583333331</v>
      </c>
      <c r="L98" s="1">
        <v>43719.672222222223</v>
      </c>
      <c r="M98" s="2" t="s">
        <v>703</v>
      </c>
      <c r="N98" s="2" t="s">
        <v>342</v>
      </c>
      <c r="O98" s="2" t="s">
        <v>346</v>
      </c>
      <c r="P98" s="2" t="s">
        <v>103</v>
      </c>
      <c r="Q98" s="2" t="s">
        <v>10000</v>
      </c>
    </row>
    <row r="99" spans="1:17" ht="23.1" customHeight="1">
      <c r="A99" s="2" t="s">
        <v>10001</v>
      </c>
      <c r="B99" s="2" t="s">
        <v>9</v>
      </c>
      <c r="C99" s="2" t="s">
        <v>214</v>
      </c>
      <c r="D99" s="2" t="s">
        <v>10</v>
      </c>
      <c r="E99" s="2" t="s">
        <v>731</v>
      </c>
      <c r="F99" s="2" t="s">
        <v>10002</v>
      </c>
      <c r="G99" s="2" t="s">
        <v>25</v>
      </c>
      <c r="H99" s="2" t="s">
        <v>26</v>
      </c>
      <c r="I99" s="1">
        <v>43719.753472222219</v>
      </c>
      <c r="J99" s="2" t="s">
        <v>27</v>
      </c>
      <c r="K99" s="1">
        <v>43719.753472222219</v>
      </c>
      <c r="L99" s="1">
        <v>43720.401388888888</v>
      </c>
      <c r="M99" s="2" t="s">
        <v>732</v>
      </c>
      <c r="N99" s="2" t="s">
        <v>342</v>
      </c>
      <c r="O99" s="2" t="s">
        <v>347</v>
      </c>
      <c r="P99" s="2" t="s">
        <v>10003</v>
      </c>
      <c r="Q99" s="2" t="s">
        <v>10003</v>
      </c>
    </row>
    <row r="100" spans="1:17" ht="23.1" customHeight="1">
      <c r="A100" s="2" t="s">
        <v>10004</v>
      </c>
      <c r="B100" s="2" t="s">
        <v>9</v>
      </c>
      <c r="C100" s="2" t="s">
        <v>214</v>
      </c>
      <c r="D100" s="2" t="s">
        <v>10</v>
      </c>
      <c r="E100" s="2" t="s">
        <v>10005</v>
      </c>
      <c r="F100" s="2" t="s">
        <v>10006</v>
      </c>
      <c r="G100" s="2" t="s">
        <v>139</v>
      </c>
      <c r="H100" s="2" t="s">
        <v>676</v>
      </c>
      <c r="I100" s="1">
        <v>43717.374305555553</v>
      </c>
      <c r="J100" s="2" t="s">
        <v>24</v>
      </c>
      <c r="K100" s="1">
        <v>43717.374305555553</v>
      </c>
      <c r="L100" s="1">
        <v>43717.377083333333</v>
      </c>
      <c r="M100" s="2" t="s">
        <v>10007</v>
      </c>
      <c r="N100" s="2" t="s">
        <v>342</v>
      </c>
      <c r="O100" s="2" t="s">
        <v>351</v>
      </c>
      <c r="P100" s="2" t="s">
        <v>103</v>
      </c>
      <c r="Q100" s="2" t="s">
        <v>10008</v>
      </c>
    </row>
    <row r="101" spans="1:17" ht="23.1" customHeight="1">
      <c r="A101" s="2" t="s">
        <v>10009</v>
      </c>
      <c r="B101" s="2" t="s">
        <v>106</v>
      </c>
      <c r="C101" s="2" t="s">
        <v>214</v>
      </c>
      <c r="D101" s="2" t="s">
        <v>10</v>
      </c>
      <c r="E101" s="2" t="s">
        <v>203</v>
      </c>
      <c r="F101" s="2" t="s">
        <v>10010</v>
      </c>
      <c r="G101" s="2" t="s">
        <v>12</v>
      </c>
      <c r="H101" s="2" t="s">
        <v>157</v>
      </c>
      <c r="I101" s="1">
        <v>43717.412499999999</v>
      </c>
      <c r="J101" s="2" t="s">
        <v>87</v>
      </c>
      <c r="K101" s="1">
        <v>43717.412499999999</v>
      </c>
      <c r="L101" s="1">
        <v>43717.42083333333</v>
      </c>
      <c r="M101" s="2" t="s">
        <v>516</v>
      </c>
      <c r="N101" s="2" t="s">
        <v>342</v>
      </c>
      <c r="O101" s="2" t="s">
        <v>346</v>
      </c>
      <c r="P101" s="2" t="s">
        <v>10011</v>
      </c>
      <c r="Q101" s="2" t="s">
        <v>5166</v>
      </c>
    </row>
    <row r="102" spans="1:17" ht="23.1" customHeight="1">
      <c r="A102" s="2" t="s">
        <v>10012</v>
      </c>
      <c r="B102" s="2" t="s">
        <v>106</v>
      </c>
      <c r="C102" s="2" t="s">
        <v>214</v>
      </c>
      <c r="D102" s="2" t="s">
        <v>10</v>
      </c>
      <c r="E102" s="2" t="s">
        <v>5345</v>
      </c>
      <c r="F102" s="2" t="s">
        <v>10013</v>
      </c>
      <c r="G102" s="2" t="s">
        <v>12</v>
      </c>
      <c r="H102" s="2" t="s">
        <v>205</v>
      </c>
      <c r="I102" s="1">
        <v>43717.428472222222</v>
      </c>
      <c r="J102" s="2" t="s">
        <v>16</v>
      </c>
      <c r="K102" s="1">
        <v>43717.428472222222</v>
      </c>
      <c r="L102" s="1">
        <v>43717.442361111112</v>
      </c>
      <c r="M102" s="2" t="s">
        <v>5347</v>
      </c>
      <c r="N102" s="2" t="s">
        <v>342</v>
      </c>
      <c r="O102" s="2" t="s">
        <v>348</v>
      </c>
      <c r="P102" s="2" t="s">
        <v>10014</v>
      </c>
      <c r="Q102" s="2" t="s">
        <v>8450</v>
      </c>
    </row>
    <row r="103" spans="1:17" ht="23.1" customHeight="1">
      <c r="A103" s="2" t="s">
        <v>10015</v>
      </c>
      <c r="B103" s="2" t="s">
        <v>106</v>
      </c>
      <c r="C103" s="2" t="s">
        <v>214</v>
      </c>
      <c r="D103" s="2" t="s">
        <v>10</v>
      </c>
      <c r="E103" s="2" t="s">
        <v>76</v>
      </c>
      <c r="F103" s="2" t="s">
        <v>10016</v>
      </c>
      <c r="G103" s="2" t="s">
        <v>12</v>
      </c>
      <c r="H103" s="2" t="s">
        <v>8149</v>
      </c>
      <c r="I103" s="1">
        <v>43717.448611111111</v>
      </c>
      <c r="J103" s="2" t="s">
        <v>53</v>
      </c>
      <c r="K103" s="1">
        <v>43717.448611111111</v>
      </c>
      <c r="L103" s="1">
        <v>43717.45</v>
      </c>
      <c r="M103" s="2" t="s">
        <v>531</v>
      </c>
      <c r="N103" s="2" t="s">
        <v>356</v>
      </c>
      <c r="O103" s="2" t="s">
        <v>10017</v>
      </c>
      <c r="P103" s="2" t="s">
        <v>10018</v>
      </c>
      <c r="Q103" s="2" t="s">
        <v>10018</v>
      </c>
    </row>
    <row r="104" spans="1:17" ht="23.1" customHeight="1">
      <c r="A104" s="2" t="s">
        <v>10019</v>
      </c>
      <c r="B104" s="2" t="s">
        <v>106</v>
      </c>
      <c r="C104" s="2" t="s">
        <v>214</v>
      </c>
      <c r="D104" s="2" t="s">
        <v>10</v>
      </c>
      <c r="E104" s="2" t="s">
        <v>7551</v>
      </c>
      <c r="F104" s="2" t="s">
        <v>10020</v>
      </c>
      <c r="G104" s="2" t="s">
        <v>12</v>
      </c>
      <c r="H104" s="2" t="s">
        <v>205</v>
      </c>
      <c r="I104" s="1">
        <v>43717.475694444445</v>
      </c>
      <c r="J104" s="2" t="s">
        <v>16</v>
      </c>
      <c r="K104" s="1">
        <v>43717.475694444445</v>
      </c>
      <c r="L104" s="1">
        <v>43717.484027777777</v>
      </c>
      <c r="M104" s="2" t="s">
        <v>7553</v>
      </c>
      <c r="N104" s="2" t="s">
        <v>342</v>
      </c>
      <c r="O104" s="2" t="s">
        <v>349</v>
      </c>
      <c r="P104" s="2" t="s">
        <v>10021</v>
      </c>
      <c r="Q104" s="2" t="s">
        <v>10022</v>
      </c>
    </row>
    <row r="105" spans="1:17" ht="23.1" customHeight="1">
      <c r="A105" s="2" t="s">
        <v>10023</v>
      </c>
      <c r="B105" s="2" t="s">
        <v>106</v>
      </c>
      <c r="C105" s="2" t="s">
        <v>214</v>
      </c>
      <c r="D105" s="2" t="s">
        <v>10</v>
      </c>
      <c r="E105" s="2" t="s">
        <v>6338</v>
      </c>
      <c r="F105" s="2" t="s">
        <v>10024</v>
      </c>
      <c r="G105" s="2" t="s">
        <v>18</v>
      </c>
      <c r="H105" s="2" t="s">
        <v>9906</v>
      </c>
      <c r="I105" s="1">
        <v>43724.411805555559</v>
      </c>
      <c r="J105" s="2" t="s">
        <v>101</v>
      </c>
      <c r="K105" s="1">
        <v>43724.411805555559</v>
      </c>
      <c r="L105" s="1">
        <v>43724.414583333331</v>
      </c>
      <c r="M105" s="2" t="s">
        <v>6340</v>
      </c>
      <c r="N105" s="2" t="s">
        <v>342</v>
      </c>
      <c r="O105" s="2" t="s">
        <v>344</v>
      </c>
      <c r="P105" s="2" t="s">
        <v>103</v>
      </c>
      <c r="Q105" s="2" t="s">
        <v>10025</v>
      </c>
    </row>
    <row r="106" spans="1:17" ht="23.1" customHeight="1">
      <c r="A106" s="2" t="s">
        <v>10026</v>
      </c>
      <c r="B106" s="2" t="s">
        <v>106</v>
      </c>
      <c r="C106" s="2" t="s">
        <v>214</v>
      </c>
      <c r="D106" s="2" t="s">
        <v>10</v>
      </c>
      <c r="E106" s="2" t="s">
        <v>478</v>
      </c>
      <c r="F106" s="2" t="s">
        <v>10027</v>
      </c>
      <c r="G106" s="2" t="s">
        <v>12</v>
      </c>
      <c r="H106" s="2" t="s">
        <v>876</v>
      </c>
      <c r="I106" s="1">
        <v>43724.461111111108</v>
      </c>
      <c r="J106" s="2" t="s">
        <v>30</v>
      </c>
      <c r="K106" s="1">
        <v>43724.461111111108</v>
      </c>
      <c r="L106" s="1">
        <v>43724.470138888886</v>
      </c>
      <c r="M106" s="2" t="s">
        <v>479</v>
      </c>
      <c r="N106" s="2" t="s">
        <v>342</v>
      </c>
      <c r="O106" s="54" t="s">
        <v>740</v>
      </c>
      <c r="P106" s="2" t="s">
        <v>2394</v>
      </c>
      <c r="Q106" s="2" t="s">
        <v>1671</v>
      </c>
    </row>
    <row r="107" spans="1:17" ht="23.1" customHeight="1">
      <c r="A107" s="2" t="s">
        <v>10028</v>
      </c>
      <c r="B107" s="2" t="s">
        <v>106</v>
      </c>
      <c r="C107" s="2" t="s">
        <v>214</v>
      </c>
      <c r="D107" s="2" t="s">
        <v>10</v>
      </c>
      <c r="E107" s="2" t="s">
        <v>147</v>
      </c>
      <c r="F107" s="2" t="s">
        <v>10029</v>
      </c>
      <c r="G107" s="2" t="s">
        <v>18</v>
      </c>
      <c r="H107" s="2" t="s">
        <v>6368</v>
      </c>
      <c r="I107" s="1">
        <v>43724.518055555556</v>
      </c>
      <c r="J107" s="2" t="s">
        <v>19</v>
      </c>
      <c r="K107" s="1">
        <v>43724.518055555556</v>
      </c>
      <c r="L107" s="1">
        <v>43724.520833333336</v>
      </c>
      <c r="M107" s="2" t="s">
        <v>425</v>
      </c>
      <c r="N107" s="55" t="s">
        <v>356</v>
      </c>
      <c r="O107" s="55" t="s">
        <v>593</v>
      </c>
      <c r="P107" s="55" t="s">
        <v>10030</v>
      </c>
      <c r="Q107" s="55" t="s">
        <v>10031</v>
      </c>
    </row>
    <row r="108" spans="1:17" ht="23.1" customHeight="1">
      <c r="A108" s="2" t="s">
        <v>10032</v>
      </c>
      <c r="B108" s="2" t="s">
        <v>106</v>
      </c>
      <c r="C108" s="2" t="s">
        <v>214</v>
      </c>
      <c r="D108" s="2" t="s">
        <v>10</v>
      </c>
      <c r="E108" s="2" t="s">
        <v>648</v>
      </c>
      <c r="F108" s="2" t="s">
        <v>10033</v>
      </c>
      <c r="G108" s="2" t="s">
        <v>12</v>
      </c>
      <c r="H108" s="2" t="s">
        <v>876</v>
      </c>
      <c r="I108" s="1">
        <v>43724.571527777778</v>
      </c>
      <c r="J108" s="2" t="s">
        <v>474</v>
      </c>
      <c r="K108" s="1">
        <v>43724.571527777778</v>
      </c>
      <c r="L108" s="1">
        <v>43724.572222222225</v>
      </c>
      <c r="M108" s="2" t="s">
        <v>649</v>
      </c>
      <c r="N108" s="2" t="s">
        <v>342</v>
      </c>
      <c r="O108" s="2" t="s">
        <v>348</v>
      </c>
      <c r="P108" s="2" t="s">
        <v>10034</v>
      </c>
      <c r="Q108" s="2" t="s">
        <v>10035</v>
      </c>
    </row>
    <row r="109" spans="1:17" ht="23.1" customHeight="1">
      <c r="A109" s="2" t="s">
        <v>10036</v>
      </c>
      <c r="B109" s="2" t="s">
        <v>106</v>
      </c>
      <c r="C109" s="2" t="s">
        <v>214</v>
      </c>
      <c r="D109" s="2" t="s">
        <v>10</v>
      </c>
      <c r="E109" s="2" t="s">
        <v>337</v>
      </c>
      <c r="F109" s="2" t="s">
        <v>10037</v>
      </c>
      <c r="G109" s="2" t="s">
        <v>12</v>
      </c>
      <c r="H109" s="2" t="s">
        <v>1018</v>
      </c>
      <c r="I109" s="1">
        <v>43724.571527777778</v>
      </c>
      <c r="J109" s="2" t="s">
        <v>42</v>
      </c>
      <c r="K109" s="1">
        <v>43724.571527777778</v>
      </c>
      <c r="L109" s="1">
        <v>43724.576388888891</v>
      </c>
      <c r="M109" s="2" t="s">
        <v>433</v>
      </c>
      <c r="N109" s="2" t="s">
        <v>342</v>
      </c>
      <c r="O109" s="2" t="s">
        <v>348</v>
      </c>
      <c r="P109" s="2" t="s">
        <v>103</v>
      </c>
      <c r="Q109" s="2" t="s">
        <v>10038</v>
      </c>
    </row>
    <row r="110" spans="1:17" ht="23.1" customHeight="1">
      <c r="A110" s="2" t="s">
        <v>10039</v>
      </c>
      <c r="B110" s="2" t="s">
        <v>106</v>
      </c>
      <c r="C110" s="2" t="s">
        <v>214</v>
      </c>
      <c r="D110" s="2" t="s">
        <v>10</v>
      </c>
      <c r="E110" s="2" t="s">
        <v>76</v>
      </c>
      <c r="F110" s="2" t="s">
        <v>10040</v>
      </c>
      <c r="G110" s="2" t="s">
        <v>22</v>
      </c>
      <c r="H110" s="2" t="s">
        <v>23</v>
      </c>
      <c r="I110" s="1">
        <v>43724.630555555559</v>
      </c>
      <c r="J110" s="2" t="s">
        <v>24</v>
      </c>
      <c r="K110" s="1">
        <v>43724.630555555559</v>
      </c>
      <c r="L110" s="1">
        <v>43724.634722222225</v>
      </c>
      <c r="M110" s="2" t="s">
        <v>531</v>
      </c>
      <c r="N110" s="2" t="s">
        <v>342</v>
      </c>
      <c r="O110" s="2" t="s">
        <v>347</v>
      </c>
      <c r="P110" s="2" t="s">
        <v>10041</v>
      </c>
      <c r="Q110" s="2" t="s">
        <v>10041</v>
      </c>
    </row>
    <row r="111" spans="1:17" ht="23.1" customHeight="1">
      <c r="A111" s="2" t="s">
        <v>10042</v>
      </c>
      <c r="B111" s="2" t="s">
        <v>106</v>
      </c>
      <c r="C111" s="2" t="s">
        <v>214</v>
      </c>
      <c r="D111" s="2" t="s">
        <v>10</v>
      </c>
      <c r="E111" s="2" t="s">
        <v>68</v>
      </c>
      <c r="F111" s="2" t="s">
        <v>10043</v>
      </c>
      <c r="G111" s="2" t="s">
        <v>12</v>
      </c>
      <c r="H111" s="2" t="s">
        <v>1018</v>
      </c>
      <c r="I111" s="1">
        <v>43724.650694444441</v>
      </c>
      <c r="J111" s="2" t="s">
        <v>42</v>
      </c>
      <c r="K111" s="1">
        <v>43724.650694444441</v>
      </c>
      <c r="L111" s="1">
        <v>43724.65625</v>
      </c>
      <c r="M111" s="2" t="s">
        <v>378</v>
      </c>
      <c r="N111" s="2" t="s">
        <v>342</v>
      </c>
      <c r="O111" s="2" t="s">
        <v>344</v>
      </c>
      <c r="P111" s="2" t="s">
        <v>103</v>
      </c>
      <c r="Q111" s="2" t="s">
        <v>10044</v>
      </c>
    </row>
    <row r="112" spans="1:17" ht="23.1" customHeight="1">
      <c r="A112" s="2" t="s">
        <v>10045</v>
      </c>
      <c r="B112" s="2" t="s">
        <v>106</v>
      </c>
      <c r="C112" s="2" t="s">
        <v>214</v>
      </c>
      <c r="D112" s="2" t="s">
        <v>10</v>
      </c>
      <c r="E112" s="2" t="s">
        <v>8545</v>
      </c>
      <c r="F112" s="2" t="s">
        <v>10046</v>
      </c>
      <c r="G112" s="2" t="s">
        <v>22</v>
      </c>
      <c r="H112" s="2" t="s">
        <v>44</v>
      </c>
      <c r="I112" s="1">
        <v>43724.650694444441</v>
      </c>
      <c r="J112" s="2" t="s">
        <v>24</v>
      </c>
      <c r="K112" s="1">
        <v>43724.650694444441</v>
      </c>
      <c r="L112" s="1">
        <v>43724.662499999999</v>
      </c>
      <c r="M112" s="2" t="s">
        <v>8547</v>
      </c>
      <c r="N112" s="2" t="s">
        <v>342</v>
      </c>
      <c r="O112" s="2" t="s">
        <v>347</v>
      </c>
      <c r="P112" s="2" t="s">
        <v>10047</v>
      </c>
      <c r="Q112" s="2" t="s">
        <v>10047</v>
      </c>
    </row>
    <row r="113" spans="1:17" ht="23.1" customHeight="1">
      <c r="A113" s="2" t="s">
        <v>10048</v>
      </c>
      <c r="B113" s="2" t="s">
        <v>106</v>
      </c>
      <c r="C113" s="2" t="s">
        <v>214</v>
      </c>
      <c r="D113" s="2" t="s">
        <v>10</v>
      </c>
      <c r="E113" s="2" t="s">
        <v>524</v>
      </c>
      <c r="F113" s="2" t="s">
        <v>10049</v>
      </c>
      <c r="G113" s="2" t="s">
        <v>12</v>
      </c>
      <c r="H113" s="2" t="s">
        <v>876</v>
      </c>
      <c r="I113" s="1">
        <v>43724.660416666666</v>
      </c>
      <c r="J113" s="2" t="s">
        <v>30</v>
      </c>
      <c r="K113" s="1">
        <v>43724.660416666666</v>
      </c>
      <c r="L113" s="1">
        <v>43724.724305555559</v>
      </c>
      <c r="M113" s="2" t="s">
        <v>525</v>
      </c>
      <c r="N113" s="2" t="s">
        <v>342</v>
      </c>
      <c r="O113" s="2" t="s">
        <v>348</v>
      </c>
      <c r="P113" s="2" t="s">
        <v>10050</v>
      </c>
      <c r="Q113" s="2" t="s">
        <v>1671</v>
      </c>
    </row>
    <row r="114" spans="1:17" ht="23.1" customHeight="1">
      <c r="A114" s="2" t="s">
        <v>10051</v>
      </c>
      <c r="B114" s="2" t="s">
        <v>106</v>
      </c>
      <c r="C114" s="2" t="s">
        <v>214</v>
      </c>
      <c r="D114" s="2" t="s">
        <v>10</v>
      </c>
      <c r="E114" s="2" t="s">
        <v>76</v>
      </c>
      <c r="F114" s="2" t="s">
        <v>10052</v>
      </c>
      <c r="G114" s="2" t="s">
        <v>12</v>
      </c>
      <c r="H114" s="2" t="s">
        <v>1018</v>
      </c>
      <c r="I114" s="1">
        <v>43724.706250000003</v>
      </c>
      <c r="J114" s="2" t="s">
        <v>224</v>
      </c>
      <c r="K114" s="1">
        <v>43724.706250000003</v>
      </c>
      <c r="L114" s="1">
        <v>43724.708333333336</v>
      </c>
      <c r="M114" s="2" t="s">
        <v>531</v>
      </c>
      <c r="N114" s="2" t="s">
        <v>355</v>
      </c>
      <c r="O114" s="2" t="s">
        <v>345</v>
      </c>
      <c r="P114" s="2" t="s">
        <v>103</v>
      </c>
      <c r="Q114" s="2" t="s">
        <v>749</v>
      </c>
    </row>
    <row r="115" spans="1:17" ht="23.1" customHeight="1">
      <c r="A115" s="2" t="s">
        <v>10053</v>
      </c>
      <c r="B115" s="2" t="s">
        <v>106</v>
      </c>
      <c r="C115" s="2" t="s">
        <v>214</v>
      </c>
      <c r="D115" s="2" t="s">
        <v>10</v>
      </c>
      <c r="E115" s="2" t="s">
        <v>203</v>
      </c>
      <c r="F115" s="2" t="s">
        <v>10054</v>
      </c>
      <c r="G115" s="2" t="s">
        <v>12</v>
      </c>
      <c r="H115" s="2" t="s">
        <v>876</v>
      </c>
      <c r="I115" s="1">
        <v>43724.717361111114</v>
      </c>
      <c r="J115" s="2" t="s">
        <v>30</v>
      </c>
      <c r="K115" s="1">
        <v>43724.717361111114</v>
      </c>
      <c r="L115" s="1">
        <v>43725.584027777775</v>
      </c>
      <c r="M115" s="2" t="s">
        <v>516</v>
      </c>
      <c r="N115" s="2" t="s">
        <v>342</v>
      </c>
      <c r="O115" s="2" t="s">
        <v>349</v>
      </c>
      <c r="P115" s="2" t="s">
        <v>4896</v>
      </c>
      <c r="Q115" s="2" t="s">
        <v>10055</v>
      </c>
    </row>
    <row r="116" spans="1:17" ht="23.1" customHeight="1">
      <c r="A116" s="2" t="s">
        <v>10056</v>
      </c>
      <c r="B116" s="2" t="s">
        <v>106</v>
      </c>
      <c r="C116" s="2" t="s">
        <v>214</v>
      </c>
      <c r="D116" s="2" t="s">
        <v>10</v>
      </c>
      <c r="E116" s="2" t="s">
        <v>76</v>
      </c>
      <c r="F116" s="2" t="s">
        <v>10057</v>
      </c>
      <c r="G116" s="2" t="s">
        <v>12</v>
      </c>
      <c r="H116" s="2" t="s">
        <v>8149</v>
      </c>
      <c r="I116" s="1">
        <v>43724.727083333331</v>
      </c>
      <c r="J116" s="2" t="s">
        <v>53</v>
      </c>
      <c r="K116" s="1">
        <v>43724.727083333331</v>
      </c>
      <c r="L116" s="1">
        <v>43724.730555555558</v>
      </c>
      <c r="M116" s="2" t="s">
        <v>531</v>
      </c>
      <c r="N116" s="2" t="s">
        <v>356</v>
      </c>
      <c r="O116" s="2" t="s">
        <v>10058</v>
      </c>
      <c r="P116" s="2" t="s">
        <v>10059</v>
      </c>
      <c r="Q116" s="2" t="s">
        <v>10059</v>
      </c>
    </row>
    <row r="117" spans="1:17" ht="23.1" customHeight="1">
      <c r="A117" s="2" t="s">
        <v>10060</v>
      </c>
      <c r="B117" s="2" t="s">
        <v>106</v>
      </c>
      <c r="C117" s="2" t="s">
        <v>214</v>
      </c>
      <c r="D117" s="2" t="s">
        <v>10</v>
      </c>
      <c r="E117" s="2" t="s">
        <v>6260</v>
      </c>
      <c r="F117" s="2" t="s">
        <v>10061</v>
      </c>
      <c r="G117" s="2" t="s">
        <v>12</v>
      </c>
      <c r="H117" s="2" t="s">
        <v>876</v>
      </c>
      <c r="I117" s="1">
        <v>43724.739583333336</v>
      </c>
      <c r="J117" s="2" t="s">
        <v>30</v>
      </c>
      <c r="K117" s="1">
        <v>43724.739583333336</v>
      </c>
      <c r="L117" s="1">
        <v>43725.570138888892</v>
      </c>
      <c r="M117" s="2" t="s">
        <v>473</v>
      </c>
      <c r="N117" s="2" t="s">
        <v>342</v>
      </c>
      <c r="O117" s="54" t="s">
        <v>10062</v>
      </c>
      <c r="P117" s="2" t="s">
        <v>10063</v>
      </c>
      <c r="Q117" s="2" t="s">
        <v>6775</v>
      </c>
    </row>
    <row r="118" spans="1:17" ht="23.1" customHeight="1">
      <c r="A118" s="2" t="s">
        <v>10064</v>
      </c>
      <c r="B118" s="2" t="s">
        <v>106</v>
      </c>
      <c r="C118" s="2" t="s">
        <v>214</v>
      </c>
      <c r="D118" s="2" t="s">
        <v>10</v>
      </c>
      <c r="E118" s="2" t="s">
        <v>2183</v>
      </c>
      <c r="F118" s="2" t="s">
        <v>10065</v>
      </c>
      <c r="G118" s="2" t="s">
        <v>12</v>
      </c>
      <c r="H118" s="2" t="s">
        <v>8149</v>
      </c>
      <c r="I118" s="1">
        <v>43724.763194444444</v>
      </c>
      <c r="J118" s="2" t="s">
        <v>53</v>
      </c>
      <c r="K118" s="1">
        <v>43724.763194444444</v>
      </c>
      <c r="L118" s="1">
        <v>43724.830555555556</v>
      </c>
      <c r="M118" s="2" t="s">
        <v>2181</v>
      </c>
      <c r="N118" s="2" t="s">
        <v>342</v>
      </c>
      <c r="O118" s="2" t="s">
        <v>740</v>
      </c>
      <c r="P118" s="2" t="s">
        <v>10066</v>
      </c>
      <c r="Q118" s="2" t="s">
        <v>10067</v>
      </c>
    </row>
    <row r="119" spans="1:17" ht="23.1" customHeight="1">
      <c r="A119" s="2" t="s">
        <v>10068</v>
      </c>
      <c r="B119" s="2" t="s">
        <v>106</v>
      </c>
      <c r="C119" s="2" t="s">
        <v>214</v>
      </c>
      <c r="D119" s="2" t="s">
        <v>10</v>
      </c>
      <c r="E119" s="2" t="s">
        <v>60</v>
      </c>
      <c r="F119" s="2" t="s">
        <v>10069</v>
      </c>
      <c r="G119" s="2" t="s">
        <v>12</v>
      </c>
      <c r="H119" s="2" t="s">
        <v>205</v>
      </c>
      <c r="I119" s="1">
        <v>43725.590277777781</v>
      </c>
      <c r="J119" s="2" t="s">
        <v>16</v>
      </c>
      <c r="K119" s="1">
        <v>43725.590277777781</v>
      </c>
      <c r="L119" s="1">
        <v>43725.606944444444</v>
      </c>
      <c r="M119" s="2" t="s">
        <v>544</v>
      </c>
      <c r="N119" s="2" t="s">
        <v>342</v>
      </c>
      <c r="O119" s="2" t="s">
        <v>348</v>
      </c>
      <c r="P119" s="2" t="s">
        <v>10070</v>
      </c>
      <c r="Q119" s="2" t="s">
        <v>10071</v>
      </c>
    </row>
    <row r="120" spans="1:17" ht="23.1" customHeight="1">
      <c r="A120" s="2" t="s">
        <v>10072</v>
      </c>
      <c r="B120" s="2" t="s">
        <v>305</v>
      </c>
      <c r="C120" s="2" t="s">
        <v>214</v>
      </c>
      <c r="D120" s="2" t="s">
        <v>10</v>
      </c>
      <c r="E120" s="2" t="s">
        <v>184</v>
      </c>
      <c r="F120" s="2" t="s">
        <v>10073</v>
      </c>
      <c r="G120" s="2" t="s">
        <v>605</v>
      </c>
      <c r="H120" s="2" t="s">
        <v>334</v>
      </c>
      <c r="I120" s="1">
        <v>43725.609722222223</v>
      </c>
      <c r="J120" s="2" t="s">
        <v>249</v>
      </c>
      <c r="K120" s="1">
        <v>43725.609722222223</v>
      </c>
      <c r="L120" s="1">
        <v>43725.611805555556</v>
      </c>
      <c r="M120" s="2" t="s">
        <v>427</v>
      </c>
      <c r="N120" s="2" t="s">
        <v>9744</v>
      </c>
      <c r="O120" s="2" t="s">
        <v>9745</v>
      </c>
      <c r="P120" s="2" t="s">
        <v>103</v>
      </c>
      <c r="Q120" s="2" t="s">
        <v>749</v>
      </c>
    </row>
    <row r="121" spans="1:17" ht="23.1" customHeight="1">
      <c r="A121" s="2" t="s">
        <v>10074</v>
      </c>
      <c r="B121" s="2" t="s">
        <v>15</v>
      </c>
      <c r="C121" s="2" t="s">
        <v>214</v>
      </c>
      <c r="D121" s="2" t="s">
        <v>10</v>
      </c>
      <c r="E121" s="2" t="s">
        <v>150</v>
      </c>
      <c r="F121" s="2" t="s">
        <v>10075</v>
      </c>
      <c r="G121" s="2" t="s">
        <v>12</v>
      </c>
      <c r="H121" s="2" t="s">
        <v>876</v>
      </c>
      <c r="I121" s="1">
        <v>43725.722222222219</v>
      </c>
      <c r="J121" s="2" t="s">
        <v>30</v>
      </c>
      <c r="K121" s="1">
        <v>43725.722222222219</v>
      </c>
      <c r="L121" s="1">
        <v>43725.724305555559</v>
      </c>
      <c r="M121" s="2" t="s">
        <v>403</v>
      </c>
      <c r="N121" s="2" t="s">
        <v>342</v>
      </c>
      <c r="O121" s="2" t="s">
        <v>740</v>
      </c>
      <c r="P121" s="2" t="s">
        <v>103</v>
      </c>
      <c r="Q121" s="2" t="s">
        <v>749</v>
      </c>
    </row>
    <row r="122" spans="1:17" ht="23.1" customHeight="1">
      <c r="A122" s="2" t="s">
        <v>10076</v>
      </c>
      <c r="B122" s="2" t="s">
        <v>106</v>
      </c>
      <c r="C122" s="2" t="s">
        <v>214</v>
      </c>
      <c r="D122" s="2" t="s">
        <v>10</v>
      </c>
      <c r="E122" s="2" t="s">
        <v>478</v>
      </c>
      <c r="F122" s="2" t="s">
        <v>10077</v>
      </c>
      <c r="G122" s="2" t="s">
        <v>12</v>
      </c>
      <c r="H122" s="2" t="s">
        <v>876</v>
      </c>
      <c r="I122" s="1">
        <v>43720.415277777778</v>
      </c>
      <c r="J122" s="2" t="s">
        <v>30</v>
      </c>
      <c r="K122" s="1">
        <v>43720.415277777778</v>
      </c>
      <c r="L122" s="1">
        <v>43720.43472222222</v>
      </c>
      <c r="M122" s="2" t="s">
        <v>479</v>
      </c>
      <c r="N122" s="2" t="s">
        <v>342</v>
      </c>
      <c r="O122" s="54" t="s">
        <v>743</v>
      </c>
      <c r="P122" s="2" t="s">
        <v>7710</v>
      </c>
      <c r="Q122" s="2" t="s">
        <v>10078</v>
      </c>
    </row>
    <row r="123" spans="1:17" ht="23.1" customHeight="1">
      <c r="A123" s="2" t="s">
        <v>10079</v>
      </c>
      <c r="B123" s="2" t="s">
        <v>106</v>
      </c>
      <c r="C123" s="2" t="s">
        <v>214</v>
      </c>
      <c r="D123" s="2" t="s">
        <v>10</v>
      </c>
      <c r="E123" s="2" t="s">
        <v>49</v>
      </c>
      <c r="F123" s="2" t="s">
        <v>10080</v>
      </c>
      <c r="G123" s="2" t="s">
        <v>12</v>
      </c>
      <c r="H123" s="2" t="s">
        <v>876</v>
      </c>
      <c r="I123" s="1">
        <v>43720.431944444441</v>
      </c>
      <c r="J123" s="2" t="s">
        <v>30</v>
      </c>
      <c r="K123" s="1">
        <v>43720.431944444441</v>
      </c>
      <c r="L123" s="1">
        <v>43720.542361111111</v>
      </c>
      <c r="M123" s="2" t="s">
        <v>499</v>
      </c>
      <c r="N123" s="2" t="s">
        <v>342</v>
      </c>
      <c r="O123" s="54" t="s">
        <v>10081</v>
      </c>
      <c r="P123" s="2" t="s">
        <v>10063</v>
      </c>
      <c r="Q123" s="2" t="s">
        <v>6288</v>
      </c>
    </row>
    <row r="124" spans="1:17" ht="23.1" customHeight="1">
      <c r="A124" s="2" t="s">
        <v>10082</v>
      </c>
      <c r="B124" s="2" t="s">
        <v>106</v>
      </c>
      <c r="C124" s="2" t="s">
        <v>214</v>
      </c>
      <c r="D124" s="2" t="s">
        <v>10</v>
      </c>
      <c r="E124" s="2" t="s">
        <v>894</v>
      </c>
      <c r="F124" s="2" t="s">
        <v>10083</v>
      </c>
      <c r="G124" s="2" t="s">
        <v>12</v>
      </c>
      <c r="H124" s="2" t="s">
        <v>876</v>
      </c>
      <c r="I124" s="1">
        <v>43720.473611111112</v>
      </c>
      <c r="J124" s="2" t="s">
        <v>30</v>
      </c>
      <c r="K124" s="1">
        <v>43720.473611111112</v>
      </c>
      <c r="L124" s="1">
        <v>43720.550694444442</v>
      </c>
      <c r="M124" s="2" t="s">
        <v>896</v>
      </c>
      <c r="N124" s="2" t="s">
        <v>342</v>
      </c>
      <c r="O124" s="2" t="s">
        <v>349</v>
      </c>
      <c r="P124" s="2" t="s">
        <v>10084</v>
      </c>
      <c r="Q124" s="2" t="s">
        <v>10085</v>
      </c>
    </row>
    <row r="125" spans="1:17" ht="23.1" customHeight="1">
      <c r="A125" s="2" t="s">
        <v>10086</v>
      </c>
      <c r="B125" s="2" t="s">
        <v>106</v>
      </c>
      <c r="C125" s="2" t="s">
        <v>214</v>
      </c>
      <c r="D125" s="2" t="s">
        <v>10</v>
      </c>
      <c r="E125" s="2" t="s">
        <v>188</v>
      </c>
      <c r="F125" s="2" t="s">
        <v>10087</v>
      </c>
      <c r="G125" s="2" t="s">
        <v>12</v>
      </c>
      <c r="H125" s="2" t="s">
        <v>876</v>
      </c>
      <c r="I125" s="1">
        <v>43720.56527777778</v>
      </c>
      <c r="J125" s="2" t="s">
        <v>30</v>
      </c>
      <c r="K125" s="1">
        <v>43720.56527777778</v>
      </c>
      <c r="L125" s="1">
        <v>43720.57708333333</v>
      </c>
      <c r="M125" s="2" t="s">
        <v>623</v>
      </c>
      <c r="N125" s="2" t="s">
        <v>342</v>
      </c>
      <c r="O125" s="2" t="s">
        <v>349</v>
      </c>
      <c r="P125" s="2" t="s">
        <v>10088</v>
      </c>
      <c r="Q125" s="2" t="s">
        <v>10089</v>
      </c>
    </row>
    <row r="126" spans="1:17" ht="23.1" customHeight="1">
      <c r="A126" s="2" t="s">
        <v>10090</v>
      </c>
      <c r="B126" s="2" t="s">
        <v>106</v>
      </c>
      <c r="C126" s="2" t="s">
        <v>214</v>
      </c>
      <c r="D126" s="2" t="s">
        <v>10</v>
      </c>
      <c r="E126" s="2" t="s">
        <v>2183</v>
      </c>
      <c r="F126" s="2" t="s">
        <v>10091</v>
      </c>
      <c r="G126" s="2" t="s">
        <v>12</v>
      </c>
      <c r="H126" s="2" t="s">
        <v>8149</v>
      </c>
      <c r="I126" s="1">
        <v>43720.574999999997</v>
      </c>
      <c r="J126" s="2" t="s">
        <v>53</v>
      </c>
      <c r="K126" s="1">
        <v>43720.574999999997</v>
      </c>
      <c r="L126" s="1">
        <v>43720.585416666669</v>
      </c>
      <c r="M126" s="2" t="s">
        <v>2181</v>
      </c>
      <c r="N126" s="2" t="s">
        <v>342</v>
      </c>
      <c r="O126" s="2" t="s">
        <v>349</v>
      </c>
      <c r="P126" s="2" t="s">
        <v>10092</v>
      </c>
      <c r="Q126" s="2" t="s">
        <v>10093</v>
      </c>
    </row>
    <row r="127" spans="1:17" ht="23.1" customHeight="1">
      <c r="A127" s="2" t="s">
        <v>10094</v>
      </c>
      <c r="B127" s="2" t="s">
        <v>106</v>
      </c>
      <c r="C127" s="2" t="s">
        <v>214</v>
      </c>
      <c r="D127" s="2" t="s">
        <v>10</v>
      </c>
      <c r="E127" s="2" t="s">
        <v>524</v>
      </c>
      <c r="F127" s="2" t="s">
        <v>10095</v>
      </c>
      <c r="G127" s="2" t="s">
        <v>12</v>
      </c>
      <c r="H127" s="2" t="s">
        <v>876</v>
      </c>
      <c r="I127" s="1">
        <v>43720.59097222222</v>
      </c>
      <c r="J127" s="2" t="s">
        <v>30</v>
      </c>
      <c r="K127" s="1">
        <v>43720.59097222222</v>
      </c>
      <c r="L127" s="1">
        <v>43720.637499999997</v>
      </c>
      <c r="M127" s="2" t="s">
        <v>525</v>
      </c>
      <c r="N127" s="2" t="s">
        <v>342</v>
      </c>
      <c r="O127" s="2" t="s">
        <v>348</v>
      </c>
      <c r="P127" s="2" t="s">
        <v>10096</v>
      </c>
      <c r="Q127" s="2" t="s">
        <v>10097</v>
      </c>
    </row>
    <row r="128" spans="1:17" ht="23.1" customHeight="1">
      <c r="A128" s="2" t="s">
        <v>10098</v>
      </c>
      <c r="B128" s="2" t="s">
        <v>106</v>
      </c>
      <c r="C128" s="2" t="s">
        <v>214</v>
      </c>
      <c r="D128" s="2" t="s">
        <v>10</v>
      </c>
      <c r="E128" s="2" t="s">
        <v>894</v>
      </c>
      <c r="F128" s="2" t="s">
        <v>10099</v>
      </c>
      <c r="G128" s="2" t="s">
        <v>18</v>
      </c>
      <c r="H128" s="2" t="s">
        <v>6368</v>
      </c>
      <c r="I128" s="1">
        <v>43725.393750000003</v>
      </c>
      <c r="J128" s="2" t="s">
        <v>19</v>
      </c>
      <c r="K128" s="1">
        <v>43725.393750000003</v>
      </c>
      <c r="L128" s="1">
        <v>43725.396527777775</v>
      </c>
      <c r="M128" s="2" t="s">
        <v>896</v>
      </c>
      <c r="N128" s="55" t="s">
        <v>342</v>
      </c>
      <c r="O128" s="55" t="s">
        <v>346</v>
      </c>
      <c r="P128" s="55" t="s">
        <v>10100</v>
      </c>
      <c r="Q128" s="55" t="s">
        <v>10101</v>
      </c>
    </row>
    <row r="129" spans="1:17" ht="23.1" customHeight="1">
      <c r="A129" s="2" t="s">
        <v>10102</v>
      </c>
      <c r="B129" s="2" t="s">
        <v>9</v>
      </c>
      <c r="C129" s="2" t="s">
        <v>214</v>
      </c>
      <c r="D129" s="2" t="s">
        <v>10</v>
      </c>
      <c r="E129" s="2" t="s">
        <v>698</v>
      </c>
      <c r="F129" s="2" t="s">
        <v>10103</v>
      </c>
      <c r="G129" s="2" t="s">
        <v>12</v>
      </c>
      <c r="H129" s="2" t="s">
        <v>205</v>
      </c>
      <c r="I129" s="1">
        <v>43725.415972222225</v>
      </c>
      <c r="J129" s="2" t="s">
        <v>16</v>
      </c>
      <c r="K129" s="1">
        <v>43725.415972222225</v>
      </c>
      <c r="L129" s="1">
        <v>43725.422222222223</v>
      </c>
      <c r="M129" s="2" t="s">
        <v>699</v>
      </c>
      <c r="N129" s="2" t="s">
        <v>342</v>
      </c>
      <c r="O129" s="2" t="s">
        <v>347</v>
      </c>
      <c r="P129" s="2" t="s">
        <v>10104</v>
      </c>
      <c r="Q129" s="2" t="s">
        <v>10105</v>
      </c>
    </row>
    <row r="130" spans="1:17" ht="23.1" customHeight="1">
      <c r="A130" s="2" t="s">
        <v>10106</v>
      </c>
      <c r="B130" s="2" t="s">
        <v>106</v>
      </c>
      <c r="C130" s="2" t="s">
        <v>214</v>
      </c>
      <c r="D130" s="2" t="s">
        <v>10</v>
      </c>
      <c r="E130" s="2" t="s">
        <v>76</v>
      </c>
      <c r="F130" s="2" t="s">
        <v>10107</v>
      </c>
      <c r="G130" s="2" t="s">
        <v>12</v>
      </c>
      <c r="H130" s="2" t="s">
        <v>1018</v>
      </c>
      <c r="I130" s="1">
        <v>43725.42083333333</v>
      </c>
      <c r="J130" s="2" t="s">
        <v>224</v>
      </c>
      <c r="K130" s="1">
        <v>43725.42083333333</v>
      </c>
      <c r="L130" s="1">
        <v>43725.423611111109</v>
      </c>
      <c r="M130" s="2" t="s">
        <v>531</v>
      </c>
      <c r="N130" s="2" t="s">
        <v>342</v>
      </c>
      <c r="O130" s="2" t="s">
        <v>350</v>
      </c>
      <c r="P130" s="2" t="s">
        <v>103</v>
      </c>
      <c r="Q130" s="2" t="s">
        <v>749</v>
      </c>
    </row>
    <row r="131" spans="1:17" ht="23.1" customHeight="1">
      <c r="A131" s="2" t="s">
        <v>10108</v>
      </c>
      <c r="B131" s="2" t="s">
        <v>9</v>
      </c>
      <c r="C131" s="2" t="s">
        <v>214</v>
      </c>
      <c r="D131" s="2" t="s">
        <v>10</v>
      </c>
      <c r="E131" s="2" t="s">
        <v>792</v>
      </c>
      <c r="F131" s="2" t="s">
        <v>10109</v>
      </c>
      <c r="G131" s="2" t="s">
        <v>25</v>
      </c>
      <c r="H131" s="2" t="s">
        <v>26</v>
      </c>
      <c r="I131" s="1">
        <v>43725.492361111108</v>
      </c>
      <c r="J131" s="2" t="s">
        <v>27</v>
      </c>
      <c r="K131" s="1">
        <v>43725.492361111108</v>
      </c>
      <c r="L131" s="1">
        <v>43725.599305555559</v>
      </c>
      <c r="M131" s="2" t="s">
        <v>10110</v>
      </c>
      <c r="N131" s="2" t="s">
        <v>342</v>
      </c>
      <c r="O131" s="2" t="s">
        <v>347</v>
      </c>
      <c r="P131" s="2" t="s">
        <v>10111</v>
      </c>
      <c r="Q131" s="2" t="s">
        <v>10111</v>
      </c>
    </row>
    <row r="132" spans="1:17" ht="23.1" customHeight="1">
      <c r="A132" s="2" t="s">
        <v>10112</v>
      </c>
      <c r="B132" s="2" t="s">
        <v>15</v>
      </c>
      <c r="C132" s="2" t="s">
        <v>214</v>
      </c>
      <c r="D132" s="2" t="s">
        <v>10</v>
      </c>
      <c r="E132" s="2" t="s">
        <v>49</v>
      </c>
      <c r="F132" s="2" t="s">
        <v>10113</v>
      </c>
      <c r="G132" s="2" t="s">
        <v>12</v>
      </c>
      <c r="H132" s="2" t="s">
        <v>876</v>
      </c>
      <c r="I132" s="1">
        <v>43726.361111111109</v>
      </c>
      <c r="J132" s="2" t="s">
        <v>30</v>
      </c>
      <c r="K132" s="1">
        <v>43726.361111111109</v>
      </c>
      <c r="L132" s="1">
        <v>43726.489583333336</v>
      </c>
      <c r="M132" s="2" t="s">
        <v>499</v>
      </c>
      <c r="N132" s="2" t="s">
        <v>342</v>
      </c>
      <c r="O132" s="2" t="s">
        <v>740</v>
      </c>
      <c r="P132" s="2" t="s">
        <v>103</v>
      </c>
      <c r="Q132" s="2" t="s">
        <v>10114</v>
      </c>
    </row>
    <row r="133" spans="1:17" ht="23.1" customHeight="1">
      <c r="A133" s="2" t="s">
        <v>10115</v>
      </c>
      <c r="B133" s="2" t="s">
        <v>106</v>
      </c>
      <c r="C133" s="2" t="s">
        <v>214</v>
      </c>
      <c r="D133" s="2" t="s">
        <v>10</v>
      </c>
      <c r="E133" s="2" t="s">
        <v>10116</v>
      </c>
      <c r="F133" s="2" t="s">
        <v>10117</v>
      </c>
      <c r="G133" s="2" t="s">
        <v>12</v>
      </c>
      <c r="H133" s="2" t="s">
        <v>1018</v>
      </c>
      <c r="I133" s="1">
        <v>43726.500694444447</v>
      </c>
      <c r="J133" s="2" t="s">
        <v>42</v>
      </c>
      <c r="K133" s="1">
        <v>43726.500694444447</v>
      </c>
      <c r="L133" s="1">
        <v>43726.509722222225</v>
      </c>
      <c r="M133" s="2" t="s">
        <v>10118</v>
      </c>
      <c r="N133" s="2" t="s">
        <v>342</v>
      </c>
      <c r="O133" s="2" t="s">
        <v>344</v>
      </c>
      <c r="P133" s="2" t="s">
        <v>103</v>
      </c>
      <c r="Q133" s="2" t="s">
        <v>10119</v>
      </c>
    </row>
    <row r="134" spans="1:17" ht="23.1" customHeight="1">
      <c r="A134" s="2" t="s">
        <v>10120</v>
      </c>
      <c r="B134" s="2" t="s">
        <v>106</v>
      </c>
      <c r="C134" s="2" t="s">
        <v>214</v>
      </c>
      <c r="D134" s="2" t="s">
        <v>10</v>
      </c>
      <c r="E134" s="2" t="s">
        <v>147</v>
      </c>
      <c r="F134" s="2" t="s">
        <v>10121</v>
      </c>
      <c r="G134" s="2" t="s">
        <v>18</v>
      </c>
      <c r="H134" s="2" t="s">
        <v>6368</v>
      </c>
      <c r="I134" s="1">
        <v>43726.525694444441</v>
      </c>
      <c r="J134" s="2" t="s">
        <v>19</v>
      </c>
      <c r="K134" s="1">
        <v>43726.525694444441</v>
      </c>
      <c r="L134" s="1">
        <v>43726.538888888892</v>
      </c>
      <c r="M134" s="2" t="s">
        <v>425</v>
      </c>
      <c r="N134" s="55" t="s">
        <v>342</v>
      </c>
      <c r="O134" s="55" t="s">
        <v>346</v>
      </c>
      <c r="P134" s="55" t="s">
        <v>10122</v>
      </c>
      <c r="Q134" s="55" t="s">
        <v>10123</v>
      </c>
    </row>
    <row r="135" spans="1:17" ht="23.1" customHeight="1">
      <c r="A135" s="2" t="s">
        <v>10124</v>
      </c>
      <c r="B135" s="2" t="s">
        <v>106</v>
      </c>
      <c r="C135" s="2" t="s">
        <v>214</v>
      </c>
      <c r="D135" s="2" t="s">
        <v>10</v>
      </c>
      <c r="E135" s="2" t="s">
        <v>46</v>
      </c>
      <c r="F135" s="2" t="s">
        <v>10125</v>
      </c>
      <c r="G135" s="2" t="s">
        <v>12</v>
      </c>
      <c r="H135" s="2" t="s">
        <v>876</v>
      </c>
      <c r="I135" s="1">
        <v>43726.590277777781</v>
      </c>
      <c r="J135" s="2" t="s">
        <v>30</v>
      </c>
      <c r="K135" s="1">
        <v>43726.590277777781</v>
      </c>
      <c r="L135" s="1">
        <v>43726.681250000001</v>
      </c>
      <c r="M135" s="2" t="s">
        <v>600</v>
      </c>
      <c r="N135" s="2" t="s">
        <v>342</v>
      </c>
      <c r="O135" s="2" t="s">
        <v>738</v>
      </c>
      <c r="P135" s="2" t="s">
        <v>5658</v>
      </c>
      <c r="Q135" s="2" t="s">
        <v>10126</v>
      </c>
    </row>
    <row r="136" spans="1:17" ht="23.1" customHeight="1">
      <c r="A136" s="2" t="s">
        <v>10127</v>
      </c>
      <c r="B136" s="2" t="s">
        <v>106</v>
      </c>
      <c r="C136" s="2" t="s">
        <v>214</v>
      </c>
      <c r="D136" s="2" t="s">
        <v>10</v>
      </c>
      <c r="E136" s="2" t="s">
        <v>68</v>
      </c>
      <c r="F136" s="2" t="s">
        <v>10128</v>
      </c>
      <c r="G136" s="2" t="s">
        <v>22</v>
      </c>
      <c r="H136" s="2" t="s">
        <v>9755</v>
      </c>
      <c r="I136" s="1">
        <v>43726.59652777778</v>
      </c>
      <c r="J136" s="2" t="s">
        <v>24</v>
      </c>
      <c r="K136" s="1">
        <v>43726.59652777778</v>
      </c>
      <c r="L136" s="1">
        <v>43726.629166666666</v>
      </c>
      <c r="M136" s="2" t="s">
        <v>378</v>
      </c>
      <c r="N136" s="2" t="s">
        <v>342</v>
      </c>
      <c r="O136" s="2" t="s">
        <v>347</v>
      </c>
      <c r="P136" s="2" t="s">
        <v>10129</v>
      </c>
      <c r="Q136" s="2" t="s">
        <v>10130</v>
      </c>
    </row>
    <row r="137" spans="1:17" ht="23.1" customHeight="1">
      <c r="A137" s="2" t="s">
        <v>10131</v>
      </c>
      <c r="B137" s="2" t="s">
        <v>106</v>
      </c>
      <c r="C137" s="2" t="s">
        <v>214</v>
      </c>
      <c r="D137" s="2" t="s">
        <v>10</v>
      </c>
      <c r="E137" s="2" t="s">
        <v>69</v>
      </c>
      <c r="F137" s="2" t="s">
        <v>10132</v>
      </c>
      <c r="G137" s="2" t="s">
        <v>22</v>
      </c>
      <c r="H137" s="2" t="s">
        <v>50</v>
      </c>
      <c r="I137" s="1">
        <v>43726.61041666667</v>
      </c>
      <c r="J137" s="2" t="s">
        <v>24</v>
      </c>
      <c r="K137" s="1">
        <v>43726.61041666667</v>
      </c>
      <c r="L137" s="1">
        <v>43726.629861111112</v>
      </c>
      <c r="M137" s="2" t="s">
        <v>603</v>
      </c>
      <c r="N137" s="2" t="s">
        <v>342</v>
      </c>
      <c r="O137" s="2" t="s">
        <v>344</v>
      </c>
      <c r="P137" s="2" t="s">
        <v>103</v>
      </c>
      <c r="Q137" s="2" t="s">
        <v>10133</v>
      </c>
    </row>
    <row r="138" spans="1:17" ht="23.1" customHeight="1">
      <c r="A138" s="2" t="s">
        <v>10134</v>
      </c>
      <c r="B138" s="2" t="s">
        <v>15</v>
      </c>
      <c r="C138" s="2" t="s">
        <v>214</v>
      </c>
      <c r="D138" s="2" t="s">
        <v>10</v>
      </c>
      <c r="E138" s="2" t="s">
        <v>8240</v>
      </c>
      <c r="F138" s="2" t="s">
        <v>10135</v>
      </c>
      <c r="G138" s="2" t="s">
        <v>12</v>
      </c>
      <c r="H138" s="2" t="s">
        <v>876</v>
      </c>
      <c r="I138" s="1">
        <v>43726.681944444441</v>
      </c>
      <c r="J138" s="2" t="s">
        <v>30</v>
      </c>
      <c r="K138" s="1">
        <v>43726.681944444441</v>
      </c>
      <c r="L138" s="1">
        <v>43726.746527777781</v>
      </c>
      <c r="M138" s="2" t="s">
        <v>8242</v>
      </c>
      <c r="N138" s="2" t="s">
        <v>9859</v>
      </c>
      <c r="O138" s="2" t="s">
        <v>9860</v>
      </c>
      <c r="P138" s="2" t="s">
        <v>103</v>
      </c>
      <c r="Q138" s="2" t="s">
        <v>749</v>
      </c>
    </row>
    <row r="139" spans="1:17" ht="23.1" customHeight="1">
      <c r="A139" s="2" t="s">
        <v>10136</v>
      </c>
      <c r="B139" s="2" t="s">
        <v>106</v>
      </c>
      <c r="C139" s="2" t="s">
        <v>214</v>
      </c>
      <c r="D139" s="2" t="s">
        <v>10</v>
      </c>
      <c r="E139" s="2" t="s">
        <v>76</v>
      </c>
      <c r="F139" s="2" t="s">
        <v>10137</v>
      </c>
      <c r="G139" s="2" t="s">
        <v>12</v>
      </c>
      <c r="H139" s="2" t="s">
        <v>1018</v>
      </c>
      <c r="I139" s="1">
        <v>43726.685416666667</v>
      </c>
      <c r="J139" s="2" t="s">
        <v>224</v>
      </c>
      <c r="K139" s="1">
        <v>43726.685416666667</v>
      </c>
      <c r="L139" s="1">
        <v>43726.696527777778</v>
      </c>
      <c r="M139" s="2" t="s">
        <v>531</v>
      </c>
      <c r="N139" s="2" t="s">
        <v>342</v>
      </c>
      <c r="O139" s="2" t="s">
        <v>350</v>
      </c>
      <c r="P139" s="2" t="s">
        <v>103</v>
      </c>
      <c r="Q139" s="2" t="s">
        <v>749</v>
      </c>
    </row>
    <row r="140" spans="1:17" ht="23.1" customHeight="1">
      <c r="A140" s="2" t="s">
        <v>10138</v>
      </c>
      <c r="B140" s="2" t="s">
        <v>106</v>
      </c>
      <c r="C140" s="2" t="s">
        <v>214</v>
      </c>
      <c r="D140" s="2" t="s">
        <v>10</v>
      </c>
      <c r="E140" s="2" t="s">
        <v>9161</v>
      </c>
      <c r="F140" s="2" t="s">
        <v>10139</v>
      </c>
      <c r="G140" s="2" t="s">
        <v>18</v>
      </c>
      <c r="H140" s="2" t="s">
        <v>705</v>
      </c>
      <c r="I140" s="1">
        <v>43728.459722222222</v>
      </c>
      <c r="J140" s="2" t="s">
        <v>40</v>
      </c>
      <c r="K140" s="1">
        <v>43728.459722222222</v>
      </c>
      <c r="L140" s="1">
        <v>43728.466666666667</v>
      </c>
      <c r="M140" s="2" t="s">
        <v>9163</v>
      </c>
      <c r="N140" s="2" t="s">
        <v>342</v>
      </c>
      <c r="O140" s="2" t="s">
        <v>740</v>
      </c>
      <c r="P140" s="2" t="s">
        <v>10140</v>
      </c>
      <c r="Q140" s="2" t="s">
        <v>10140</v>
      </c>
    </row>
    <row r="141" spans="1:17" ht="23.1" customHeight="1">
      <c r="A141" s="2" t="s">
        <v>10141</v>
      </c>
      <c r="B141" s="2" t="s">
        <v>15</v>
      </c>
      <c r="C141" s="2" t="s">
        <v>214</v>
      </c>
      <c r="D141" s="2" t="s">
        <v>10</v>
      </c>
      <c r="E141" s="2" t="s">
        <v>67</v>
      </c>
      <c r="F141" s="2" t="s">
        <v>10142</v>
      </c>
      <c r="G141" s="2" t="s">
        <v>22</v>
      </c>
      <c r="H141" s="2" t="s">
        <v>684</v>
      </c>
      <c r="I141" s="1">
        <v>43728.462500000001</v>
      </c>
      <c r="J141" s="2" t="s">
        <v>24</v>
      </c>
      <c r="K141" s="1">
        <v>43728.462500000001</v>
      </c>
      <c r="L141" s="1">
        <v>43728.491666666669</v>
      </c>
      <c r="M141" s="2" t="s">
        <v>370</v>
      </c>
      <c r="N141" s="2" t="s">
        <v>9859</v>
      </c>
      <c r="O141" s="2" t="s">
        <v>9860</v>
      </c>
      <c r="P141" s="2" t="s">
        <v>103</v>
      </c>
      <c r="Q141" s="2" t="s">
        <v>759</v>
      </c>
    </row>
    <row r="142" spans="1:17" ht="23.1" customHeight="1">
      <c r="A142" s="2" t="s">
        <v>10143</v>
      </c>
      <c r="B142" s="2" t="s">
        <v>106</v>
      </c>
      <c r="C142" s="2" t="s">
        <v>214</v>
      </c>
      <c r="D142" s="2" t="s">
        <v>10</v>
      </c>
      <c r="E142" s="2" t="s">
        <v>648</v>
      </c>
      <c r="F142" s="2" t="s">
        <v>10144</v>
      </c>
      <c r="G142" s="2" t="s">
        <v>12</v>
      </c>
      <c r="H142" s="2" t="s">
        <v>876</v>
      </c>
      <c r="I142" s="1">
        <v>43728.463888888888</v>
      </c>
      <c r="J142" s="2" t="s">
        <v>474</v>
      </c>
      <c r="K142" s="1">
        <v>43728.463888888888</v>
      </c>
      <c r="L142" s="1">
        <v>43728.46875</v>
      </c>
      <c r="M142" s="2" t="s">
        <v>649</v>
      </c>
      <c r="N142" s="54" t="s">
        <v>10145</v>
      </c>
      <c r="O142" s="54" t="s">
        <v>349</v>
      </c>
      <c r="P142" s="2" t="s">
        <v>10146</v>
      </c>
      <c r="Q142" s="2" t="s">
        <v>10147</v>
      </c>
    </row>
    <row r="143" spans="1:17" ht="23.1" customHeight="1">
      <c r="A143" s="2" t="s">
        <v>10148</v>
      </c>
      <c r="B143" s="2" t="s">
        <v>15</v>
      </c>
      <c r="C143" s="2" t="s">
        <v>214</v>
      </c>
      <c r="D143" s="2" t="s">
        <v>10</v>
      </c>
      <c r="E143" s="2" t="s">
        <v>147</v>
      </c>
      <c r="F143" s="2" t="s">
        <v>10149</v>
      </c>
      <c r="G143" s="2" t="s">
        <v>18</v>
      </c>
      <c r="H143" s="2" t="s">
        <v>6368</v>
      </c>
      <c r="I143" s="1">
        <v>43728.634027777778</v>
      </c>
      <c r="J143" s="2" t="s">
        <v>19</v>
      </c>
      <c r="K143" s="1">
        <v>43728.633333333331</v>
      </c>
      <c r="L143" s="1">
        <v>43728.63958333333</v>
      </c>
      <c r="M143" s="2" t="s">
        <v>425</v>
      </c>
      <c r="N143" s="55" t="s">
        <v>9859</v>
      </c>
      <c r="O143" s="55" t="s">
        <v>344</v>
      </c>
      <c r="P143" s="55" t="s">
        <v>10150</v>
      </c>
      <c r="Q143" s="55" t="s">
        <v>10151</v>
      </c>
    </row>
    <row r="144" spans="1:17" ht="23.1" customHeight="1">
      <c r="A144" s="2" t="s">
        <v>10152</v>
      </c>
      <c r="B144" s="2" t="s">
        <v>106</v>
      </c>
      <c r="C144" s="2" t="s">
        <v>214</v>
      </c>
      <c r="D144" s="2" t="s">
        <v>10</v>
      </c>
      <c r="E144" s="2" t="s">
        <v>8545</v>
      </c>
      <c r="F144" s="2" t="s">
        <v>10153</v>
      </c>
      <c r="G144" s="2" t="s">
        <v>22</v>
      </c>
      <c r="H144" s="2" t="s">
        <v>50</v>
      </c>
      <c r="I144" s="1">
        <v>43728.677083333336</v>
      </c>
      <c r="J144" s="2" t="s">
        <v>24</v>
      </c>
      <c r="K144" s="1">
        <v>43728.677083333336</v>
      </c>
      <c r="L144" s="1">
        <v>43731.427083333336</v>
      </c>
      <c r="M144" s="2" t="s">
        <v>8547</v>
      </c>
      <c r="N144" s="2" t="s">
        <v>342</v>
      </c>
      <c r="O144" s="2" t="s">
        <v>344</v>
      </c>
      <c r="P144" s="2" t="s">
        <v>103</v>
      </c>
      <c r="Q144" s="2" t="s">
        <v>10154</v>
      </c>
    </row>
    <row r="145" spans="1:17" ht="23.1" customHeight="1">
      <c r="A145" s="2" t="s">
        <v>10155</v>
      </c>
      <c r="B145" s="2" t="s">
        <v>106</v>
      </c>
      <c r="C145" s="2" t="s">
        <v>214</v>
      </c>
      <c r="D145" s="2" t="s">
        <v>10</v>
      </c>
      <c r="E145" s="2" t="s">
        <v>9161</v>
      </c>
      <c r="F145" s="2" t="s">
        <v>10156</v>
      </c>
      <c r="G145" s="2" t="s">
        <v>18</v>
      </c>
      <c r="H145" s="2" t="s">
        <v>705</v>
      </c>
      <c r="I145" s="1">
        <v>43728.742361111108</v>
      </c>
      <c r="J145" s="2" t="s">
        <v>40</v>
      </c>
      <c r="K145" s="1">
        <v>43728.742361111108</v>
      </c>
      <c r="L145" s="1">
        <v>43728.74722222222</v>
      </c>
      <c r="M145" s="2" t="s">
        <v>9163</v>
      </c>
      <c r="N145" s="2" t="s">
        <v>342</v>
      </c>
      <c r="O145" s="2" t="s">
        <v>740</v>
      </c>
      <c r="P145" s="2" t="s">
        <v>10157</v>
      </c>
      <c r="Q145" s="2" t="s">
        <v>10157</v>
      </c>
    </row>
    <row r="146" spans="1:17" ht="23.1" customHeight="1">
      <c r="A146" s="2" t="s">
        <v>10158</v>
      </c>
      <c r="B146" s="2" t="s">
        <v>106</v>
      </c>
      <c r="C146" s="2" t="s">
        <v>214</v>
      </c>
      <c r="D146" s="2" t="s">
        <v>10</v>
      </c>
      <c r="E146" s="2" t="s">
        <v>5345</v>
      </c>
      <c r="F146" s="2" t="s">
        <v>8449</v>
      </c>
      <c r="G146" s="2" t="s">
        <v>12</v>
      </c>
      <c r="H146" s="2" t="s">
        <v>205</v>
      </c>
      <c r="I146" s="1">
        <v>43731.645138888889</v>
      </c>
      <c r="J146" s="2" t="s">
        <v>16</v>
      </c>
      <c r="K146" s="1">
        <v>43731.645138888889</v>
      </c>
      <c r="L146" s="1">
        <v>43731.648611111108</v>
      </c>
      <c r="M146" s="2" t="s">
        <v>5347</v>
      </c>
      <c r="N146" s="2" t="s">
        <v>342</v>
      </c>
      <c r="O146" s="2" t="s">
        <v>348</v>
      </c>
      <c r="P146" s="2" t="s">
        <v>9898</v>
      </c>
      <c r="Q146" s="2" t="s">
        <v>9899</v>
      </c>
    </row>
    <row r="147" spans="1:17" ht="23.1" customHeight="1">
      <c r="A147" s="2" t="s">
        <v>10159</v>
      </c>
      <c r="B147" s="2" t="s">
        <v>15</v>
      </c>
      <c r="C147" s="2" t="s">
        <v>214</v>
      </c>
      <c r="D147" s="2" t="s">
        <v>10</v>
      </c>
      <c r="E147" s="2" t="s">
        <v>93</v>
      </c>
      <c r="F147" s="2" t="s">
        <v>10160</v>
      </c>
      <c r="G147" s="2" t="s">
        <v>12</v>
      </c>
      <c r="H147" s="2" t="s">
        <v>876</v>
      </c>
      <c r="I147" s="1">
        <v>43731.654166666667</v>
      </c>
      <c r="J147" s="2" t="s">
        <v>474</v>
      </c>
      <c r="K147" s="1">
        <v>43731.654166666667</v>
      </c>
      <c r="L147" s="1">
        <v>43731.65902777778</v>
      </c>
      <c r="M147" s="2" t="s">
        <v>380</v>
      </c>
      <c r="N147" s="2" t="s">
        <v>342</v>
      </c>
      <c r="O147" s="2" t="s">
        <v>349</v>
      </c>
      <c r="P147" s="2" t="s">
        <v>103</v>
      </c>
      <c r="Q147" s="2" t="s">
        <v>749</v>
      </c>
    </row>
    <row r="148" spans="1:17" ht="23.1" customHeight="1">
      <c r="A148" s="2" t="s">
        <v>10161</v>
      </c>
      <c r="B148" s="2" t="s">
        <v>15</v>
      </c>
      <c r="C148" s="2" t="s">
        <v>214</v>
      </c>
      <c r="D148" s="2" t="s">
        <v>10</v>
      </c>
      <c r="E148" s="2" t="s">
        <v>789</v>
      </c>
      <c r="F148" s="2" t="s">
        <v>10162</v>
      </c>
      <c r="G148" s="2" t="s">
        <v>12</v>
      </c>
      <c r="H148" s="2" t="s">
        <v>876</v>
      </c>
      <c r="I148" s="1">
        <v>43731.695833333331</v>
      </c>
      <c r="J148" s="2" t="s">
        <v>63</v>
      </c>
      <c r="K148" s="1">
        <v>43731.695833333331</v>
      </c>
      <c r="L148" s="1">
        <v>43731.706944444442</v>
      </c>
      <c r="M148" s="2" t="s">
        <v>790</v>
      </c>
      <c r="N148" s="2" t="s">
        <v>342</v>
      </c>
      <c r="O148" s="2" t="s">
        <v>348</v>
      </c>
      <c r="P148" s="2" t="s">
        <v>103</v>
      </c>
      <c r="Q148" s="2" t="s">
        <v>749</v>
      </c>
    </row>
    <row r="149" spans="1:17" ht="23.1" customHeight="1">
      <c r="A149" s="2" t="s">
        <v>10163</v>
      </c>
      <c r="B149" s="2" t="s">
        <v>9</v>
      </c>
      <c r="C149" s="2" t="s">
        <v>214</v>
      </c>
      <c r="D149" s="2" t="s">
        <v>10</v>
      </c>
      <c r="E149" s="2" t="s">
        <v>28</v>
      </c>
      <c r="F149" s="2" t="s">
        <v>10164</v>
      </c>
      <c r="G149" s="2" t="s">
        <v>139</v>
      </c>
      <c r="H149" s="2" t="s">
        <v>676</v>
      </c>
      <c r="I149" s="1">
        <v>43731.696527777778</v>
      </c>
      <c r="J149" s="2" t="s">
        <v>180</v>
      </c>
      <c r="K149" s="1">
        <v>43731.696527777778</v>
      </c>
      <c r="L149" s="1">
        <v>43731.707638888889</v>
      </c>
      <c r="M149" s="2" t="s">
        <v>399</v>
      </c>
      <c r="N149" s="2" t="s">
        <v>342</v>
      </c>
      <c r="O149" s="2" t="s">
        <v>351</v>
      </c>
      <c r="P149" s="2" t="s">
        <v>10165</v>
      </c>
      <c r="Q149" s="2" t="s">
        <v>10165</v>
      </c>
    </row>
    <row r="150" spans="1:17" ht="23.1" customHeight="1">
      <c r="A150" s="2" t="s">
        <v>10166</v>
      </c>
      <c r="B150" s="2" t="s">
        <v>9</v>
      </c>
      <c r="C150" s="2" t="s">
        <v>214</v>
      </c>
      <c r="D150" s="2" t="s">
        <v>10</v>
      </c>
      <c r="E150" s="2" t="s">
        <v>3951</v>
      </c>
      <c r="F150" s="2" t="s">
        <v>10167</v>
      </c>
      <c r="G150" s="2" t="s">
        <v>6306</v>
      </c>
      <c r="H150" s="2" t="s">
        <v>1918</v>
      </c>
      <c r="I150" s="1">
        <v>43731.73541666667</v>
      </c>
      <c r="J150" s="2" t="s">
        <v>1919</v>
      </c>
      <c r="K150" s="1">
        <v>43731.73541666667</v>
      </c>
      <c r="L150" s="1">
        <v>43731.736111111109</v>
      </c>
      <c r="M150" s="2" t="s">
        <v>395</v>
      </c>
      <c r="N150" s="2" t="s">
        <v>342</v>
      </c>
      <c r="O150" s="2" t="s">
        <v>347</v>
      </c>
      <c r="P150" s="2" t="s">
        <v>103</v>
      </c>
      <c r="Q150" s="2" t="s">
        <v>10168</v>
      </c>
    </row>
    <row r="151" spans="1:17" ht="23.1" customHeight="1">
      <c r="A151" s="2" t="s">
        <v>10169</v>
      </c>
      <c r="B151" s="2" t="s">
        <v>106</v>
      </c>
      <c r="C151" s="2" t="s">
        <v>214</v>
      </c>
      <c r="D151" s="2" t="s">
        <v>10</v>
      </c>
      <c r="E151" s="2" t="s">
        <v>76</v>
      </c>
      <c r="F151" s="2" t="s">
        <v>10170</v>
      </c>
      <c r="G151" s="2" t="s">
        <v>12</v>
      </c>
      <c r="H151" s="2" t="s">
        <v>1018</v>
      </c>
      <c r="I151" s="1">
        <v>43731.757638888892</v>
      </c>
      <c r="J151" s="2" t="s">
        <v>224</v>
      </c>
      <c r="K151" s="1">
        <v>43731.757638888892</v>
      </c>
      <c r="L151" s="1">
        <v>43732.371527777781</v>
      </c>
      <c r="M151" s="2" t="s">
        <v>531</v>
      </c>
      <c r="N151" s="2" t="s">
        <v>355</v>
      </c>
      <c r="O151" s="2" t="s">
        <v>346</v>
      </c>
      <c r="P151" s="2" t="s">
        <v>103</v>
      </c>
      <c r="Q151" s="2" t="s">
        <v>749</v>
      </c>
    </row>
    <row r="152" spans="1:17" ht="23.1" customHeight="1">
      <c r="A152" s="2" t="s">
        <v>10171</v>
      </c>
      <c r="B152" s="2" t="s">
        <v>106</v>
      </c>
      <c r="C152" s="2" t="s">
        <v>214</v>
      </c>
      <c r="D152" s="2" t="s">
        <v>10</v>
      </c>
      <c r="E152" s="2" t="s">
        <v>9337</v>
      </c>
      <c r="F152" s="2" t="s">
        <v>10172</v>
      </c>
      <c r="G152" s="2" t="s">
        <v>18</v>
      </c>
      <c r="H152" s="2" t="s">
        <v>705</v>
      </c>
      <c r="I152" s="1">
        <v>43731.762499999997</v>
      </c>
      <c r="J152" s="2" t="s">
        <v>40</v>
      </c>
      <c r="K152" s="1">
        <v>43731.762499999997</v>
      </c>
      <c r="L152" s="1">
        <v>43732.498611111114</v>
      </c>
      <c r="M152" s="2" t="s">
        <v>9339</v>
      </c>
      <c r="N152" s="2" t="s">
        <v>342</v>
      </c>
      <c r="O152" s="2" t="s">
        <v>344</v>
      </c>
      <c r="P152" s="2" t="s">
        <v>10173</v>
      </c>
      <c r="Q152" s="2" t="s">
        <v>10173</v>
      </c>
    </row>
    <row r="153" spans="1:17" ht="23.1" customHeight="1">
      <c r="A153" s="2" t="s">
        <v>10174</v>
      </c>
      <c r="B153" s="2" t="s">
        <v>106</v>
      </c>
      <c r="C153" s="2" t="s">
        <v>214</v>
      </c>
      <c r="D153" s="2" t="s">
        <v>10</v>
      </c>
      <c r="E153" s="2" t="s">
        <v>69</v>
      </c>
      <c r="F153" s="2" t="s">
        <v>10175</v>
      </c>
      <c r="G153" s="2" t="s">
        <v>12</v>
      </c>
      <c r="H153" s="2" t="s">
        <v>876</v>
      </c>
      <c r="I153" s="1">
        <v>43727.37222222222</v>
      </c>
      <c r="J153" s="2" t="s">
        <v>30</v>
      </c>
      <c r="K153" s="1">
        <v>43727.37222222222</v>
      </c>
      <c r="L153" s="1">
        <v>43727.611111111109</v>
      </c>
      <c r="M153" s="2" t="s">
        <v>603</v>
      </c>
      <c r="N153" s="2" t="s">
        <v>342</v>
      </c>
      <c r="O153" s="2" t="s">
        <v>348</v>
      </c>
      <c r="P153" s="2" t="s">
        <v>10176</v>
      </c>
      <c r="Q153" s="2" t="s">
        <v>1091</v>
      </c>
    </row>
    <row r="154" spans="1:17" ht="23.1" customHeight="1">
      <c r="A154" s="2" t="s">
        <v>10177</v>
      </c>
      <c r="B154" s="2" t="s">
        <v>106</v>
      </c>
      <c r="C154" s="2" t="s">
        <v>214</v>
      </c>
      <c r="D154" s="2" t="s">
        <v>10</v>
      </c>
      <c r="E154" s="2" t="s">
        <v>150</v>
      </c>
      <c r="F154" s="2" t="s">
        <v>10178</v>
      </c>
      <c r="G154" s="2" t="s">
        <v>18</v>
      </c>
      <c r="H154" s="2" t="s">
        <v>6368</v>
      </c>
      <c r="I154" s="1">
        <v>43727.396527777775</v>
      </c>
      <c r="J154" s="2" t="s">
        <v>19</v>
      </c>
      <c r="K154" s="1">
        <v>43727.396527777775</v>
      </c>
      <c r="L154" s="1">
        <v>43727.399305555555</v>
      </c>
      <c r="M154" s="2" t="s">
        <v>403</v>
      </c>
      <c r="N154" s="55" t="s">
        <v>342</v>
      </c>
      <c r="O154" s="55" t="s">
        <v>739</v>
      </c>
      <c r="P154" s="55" t="s">
        <v>10179</v>
      </c>
      <c r="Q154" s="55" t="s">
        <v>10180</v>
      </c>
    </row>
    <row r="155" spans="1:17" ht="23.1" customHeight="1">
      <c r="A155" s="2" t="s">
        <v>10181</v>
      </c>
      <c r="B155" s="2" t="s">
        <v>106</v>
      </c>
      <c r="C155" s="2" t="s">
        <v>214</v>
      </c>
      <c r="D155" s="2" t="s">
        <v>10</v>
      </c>
      <c r="E155" s="2" t="s">
        <v>894</v>
      </c>
      <c r="F155" s="2" t="s">
        <v>10182</v>
      </c>
      <c r="G155" s="2" t="s">
        <v>18</v>
      </c>
      <c r="H155" s="2" t="s">
        <v>6368</v>
      </c>
      <c r="I155" s="1">
        <v>43727.402083333334</v>
      </c>
      <c r="J155" s="2" t="s">
        <v>19</v>
      </c>
      <c r="K155" s="1">
        <v>43727.402083333334</v>
      </c>
      <c r="L155" s="1">
        <v>43727.411111111112</v>
      </c>
      <c r="M155" s="2" t="s">
        <v>896</v>
      </c>
      <c r="N155" s="55" t="s">
        <v>342</v>
      </c>
      <c r="O155" s="55" t="s">
        <v>738</v>
      </c>
      <c r="P155" s="55" t="s">
        <v>10183</v>
      </c>
      <c r="Q155" s="55" t="s">
        <v>10184</v>
      </c>
    </row>
    <row r="156" spans="1:17" ht="23.1" customHeight="1">
      <c r="A156" s="2" t="s">
        <v>10185</v>
      </c>
      <c r="B156" s="2" t="s">
        <v>106</v>
      </c>
      <c r="C156" s="2" t="s">
        <v>214</v>
      </c>
      <c r="D156" s="2" t="s">
        <v>10</v>
      </c>
      <c r="E156" s="2" t="s">
        <v>76</v>
      </c>
      <c r="F156" s="2" t="s">
        <v>10186</v>
      </c>
      <c r="G156" s="2" t="s">
        <v>12</v>
      </c>
      <c r="H156" s="2" t="s">
        <v>1018</v>
      </c>
      <c r="I156" s="1">
        <v>43727.412499999999</v>
      </c>
      <c r="J156" s="2" t="s">
        <v>224</v>
      </c>
      <c r="K156" s="1">
        <v>43727.412499999999</v>
      </c>
      <c r="L156" s="1">
        <v>43727.415277777778</v>
      </c>
      <c r="M156" s="2" t="s">
        <v>531</v>
      </c>
      <c r="N156" s="2" t="s">
        <v>342</v>
      </c>
      <c r="O156" s="2" t="s">
        <v>347</v>
      </c>
      <c r="P156" s="2" t="s">
        <v>103</v>
      </c>
      <c r="Q156" s="2" t="s">
        <v>749</v>
      </c>
    </row>
    <row r="157" spans="1:17" ht="23.1" customHeight="1">
      <c r="A157" s="2" t="s">
        <v>10187</v>
      </c>
      <c r="B157" s="2" t="s">
        <v>106</v>
      </c>
      <c r="C157" s="2" t="s">
        <v>214</v>
      </c>
      <c r="D157" s="2" t="s">
        <v>10</v>
      </c>
      <c r="E157" s="2" t="s">
        <v>894</v>
      </c>
      <c r="F157" s="2" t="s">
        <v>10188</v>
      </c>
      <c r="G157" s="2" t="s">
        <v>18</v>
      </c>
      <c r="H157" s="2" t="s">
        <v>6368</v>
      </c>
      <c r="I157" s="1">
        <v>43727.422222222223</v>
      </c>
      <c r="J157" s="2" t="s">
        <v>19</v>
      </c>
      <c r="K157" s="1">
        <v>43727.422222222223</v>
      </c>
      <c r="L157" s="1">
        <v>43727.426388888889</v>
      </c>
      <c r="M157" s="2" t="s">
        <v>896</v>
      </c>
      <c r="N157" s="55" t="s">
        <v>9859</v>
      </c>
      <c r="O157" s="55" t="s">
        <v>739</v>
      </c>
      <c r="P157" s="55" t="s">
        <v>10189</v>
      </c>
      <c r="Q157" s="55" t="s">
        <v>10190</v>
      </c>
    </row>
    <row r="158" spans="1:17" ht="23.1" customHeight="1">
      <c r="A158" s="2" t="s">
        <v>10191</v>
      </c>
      <c r="B158" s="2" t="s">
        <v>106</v>
      </c>
      <c r="C158" s="2" t="s">
        <v>214</v>
      </c>
      <c r="D158" s="2" t="s">
        <v>10</v>
      </c>
      <c r="E158" s="2" t="s">
        <v>160</v>
      </c>
      <c r="F158" s="2" t="s">
        <v>10192</v>
      </c>
      <c r="G158" s="2" t="s">
        <v>12</v>
      </c>
      <c r="H158" s="2" t="s">
        <v>2042</v>
      </c>
      <c r="I158" s="1">
        <v>43727.59097222222</v>
      </c>
      <c r="J158" s="2" t="s">
        <v>54</v>
      </c>
      <c r="K158" s="1">
        <v>43727.59097222222</v>
      </c>
      <c r="L158" s="1">
        <v>43727.597222222219</v>
      </c>
      <c r="M158" s="2" t="s">
        <v>615</v>
      </c>
      <c r="N158" s="2" t="s">
        <v>342</v>
      </c>
      <c r="O158" s="2" t="s">
        <v>344</v>
      </c>
      <c r="P158" s="2" t="s">
        <v>10193</v>
      </c>
      <c r="Q158" s="2" t="s">
        <v>10194</v>
      </c>
    </row>
    <row r="159" spans="1:17" ht="23.1" customHeight="1">
      <c r="A159" s="2" t="s">
        <v>10195</v>
      </c>
      <c r="B159" s="2" t="s">
        <v>305</v>
      </c>
      <c r="C159" s="2" t="s">
        <v>214</v>
      </c>
      <c r="D159" s="2" t="s">
        <v>10</v>
      </c>
      <c r="E159" s="2" t="s">
        <v>685</v>
      </c>
      <c r="F159" s="2" t="s">
        <v>10196</v>
      </c>
      <c r="G159" s="2" t="s">
        <v>18</v>
      </c>
      <c r="H159" s="2" t="s">
        <v>209</v>
      </c>
      <c r="I159" s="1">
        <v>43731.429861111108</v>
      </c>
      <c r="J159" s="2" t="s">
        <v>110</v>
      </c>
      <c r="K159" s="1">
        <v>43731.429861111108</v>
      </c>
      <c r="L159" s="1">
        <v>43731.455555555556</v>
      </c>
      <c r="M159" s="2" t="s">
        <v>686</v>
      </c>
      <c r="N159" s="2" t="s">
        <v>9859</v>
      </c>
      <c r="O159" s="2" t="s">
        <v>9860</v>
      </c>
      <c r="P159" s="2" t="s">
        <v>103</v>
      </c>
      <c r="Q159" s="2" t="s">
        <v>749</v>
      </c>
    </row>
    <row r="160" spans="1:17" ht="23.1" customHeight="1">
      <c r="A160" s="2" t="s">
        <v>10197</v>
      </c>
      <c r="B160" s="2" t="s">
        <v>106</v>
      </c>
      <c r="C160" s="2" t="s">
        <v>214</v>
      </c>
      <c r="D160" s="2" t="s">
        <v>10</v>
      </c>
      <c r="E160" s="2" t="s">
        <v>160</v>
      </c>
      <c r="F160" s="2" t="s">
        <v>10198</v>
      </c>
      <c r="G160" s="2" t="s">
        <v>22</v>
      </c>
      <c r="H160" s="2" t="s">
        <v>50</v>
      </c>
      <c r="I160" s="1">
        <v>43731.433333333334</v>
      </c>
      <c r="J160" s="2" t="s">
        <v>24</v>
      </c>
      <c r="K160" s="1">
        <v>43731.433333333334</v>
      </c>
      <c r="L160" s="1">
        <v>43731.480555555558</v>
      </c>
      <c r="M160" s="2" t="s">
        <v>615</v>
      </c>
      <c r="N160" s="2" t="s">
        <v>342</v>
      </c>
      <c r="O160" s="2" t="s">
        <v>344</v>
      </c>
      <c r="P160" s="2" t="s">
        <v>103</v>
      </c>
      <c r="Q160" s="2" t="s">
        <v>10199</v>
      </c>
    </row>
    <row r="161" spans="1:17" ht="23.1" customHeight="1">
      <c r="A161" s="2" t="s">
        <v>10200</v>
      </c>
      <c r="B161" s="2" t="s">
        <v>106</v>
      </c>
      <c r="C161" s="2" t="s">
        <v>214</v>
      </c>
      <c r="D161" s="2" t="s">
        <v>10</v>
      </c>
      <c r="E161" s="2" t="s">
        <v>10201</v>
      </c>
      <c r="F161" s="2" t="s">
        <v>10202</v>
      </c>
      <c r="G161" s="2" t="s">
        <v>12</v>
      </c>
      <c r="H161" s="2" t="s">
        <v>157</v>
      </c>
      <c r="I161" s="1">
        <v>43731.463888888888</v>
      </c>
      <c r="J161" s="2" t="s">
        <v>87</v>
      </c>
      <c r="K161" s="1">
        <v>43731.463888888888</v>
      </c>
      <c r="L161" s="1">
        <v>43731.464583333334</v>
      </c>
      <c r="M161" s="2" t="s">
        <v>10203</v>
      </c>
      <c r="N161" s="2" t="s">
        <v>342</v>
      </c>
      <c r="O161" s="2" t="s">
        <v>346</v>
      </c>
      <c r="P161" s="2" t="s">
        <v>10204</v>
      </c>
      <c r="Q161" s="2" t="s">
        <v>785</v>
      </c>
    </row>
    <row r="162" spans="1:17" ht="23.1" customHeight="1">
      <c r="A162" s="2" t="s">
        <v>10205</v>
      </c>
      <c r="B162" s="2" t="s">
        <v>106</v>
      </c>
      <c r="C162" s="2" t="s">
        <v>214</v>
      </c>
      <c r="D162" s="2" t="s">
        <v>10</v>
      </c>
      <c r="E162" s="2" t="s">
        <v>6402</v>
      </c>
      <c r="F162" s="2" t="s">
        <v>10206</v>
      </c>
      <c r="G162" s="2" t="s">
        <v>18</v>
      </c>
      <c r="H162" s="2" t="s">
        <v>238</v>
      </c>
      <c r="I162" s="1">
        <v>43731.486111111109</v>
      </c>
      <c r="J162" s="2" t="s">
        <v>110</v>
      </c>
      <c r="K162" s="1">
        <v>43731.486111111109</v>
      </c>
      <c r="L162" s="1">
        <v>43731.493055555555</v>
      </c>
      <c r="M162" s="2" t="s">
        <v>6404</v>
      </c>
      <c r="N162" s="2" t="s">
        <v>342</v>
      </c>
      <c r="O162" s="2" t="s">
        <v>347</v>
      </c>
      <c r="P162" s="2" t="s">
        <v>103</v>
      </c>
      <c r="Q162" s="2" t="s">
        <v>10207</v>
      </c>
    </row>
    <row r="163" spans="1:17" ht="23.1" customHeight="1">
      <c r="A163" s="2" t="s">
        <v>10208</v>
      </c>
      <c r="B163" s="2" t="s">
        <v>106</v>
      </c>
      <c r="C163" s="2" t="s">
        <v>214</v>
      </c>
      <c r="D163" s="2" t="s">
        <v>10</v>
      </c>
      <c r="E163" s="2" t="s">
        <v>112</v>
      </c>
      <c r="F163" s="2" t="s">
        <v>10209</v>
      </c>
      <c r="G163" s="2" t="s">
        <v>12</v>
      </c>
      <c r="H163" s="2" t="s">
        <v>157</v>
      </c>
      <c r="I163" s="1">
        <v>43731.493750000001</v>
      </c>
      <c r="J163" s="2" t="s">
        <v>87</v>
      </c>
      <c r="K163" s="1">
        <v>43731.493750000001</v>
      </c>
      <c r="L163" s="1">
        <v>43731.496527777781</v>
      </c>
      <c r="M163" s="2" t="s">
        <v>587</v>
      </c>
      <c r="N163" s="2" t="s">
        <v>342</v>
      </c>
      <c r="O163" s="2" t="s">
        <v>346</v>
      </c>
      <c r="P163" s="2" t="s">
        <v>10210</v>
      </c>
      <c r="Q163" s="2" t="s">
        <v>10211</v>
      </c>
    </row>
    <row r="164" spans="1:17" ht="23.1" customHeight="1">
      <c r="A164" s="2" t="s">
        <v>10212</v>
      </c>
      <c r="B164" s="2" t="s">
        <v>106</v>
      </c>
      <c r="C164" s="2" t="s">
        <v>214</v>
      </c>
      <c r="D164" s="2" t="s">
        <v>10</v>
      </c>
      <c r="E164" s="2" t="s">
        <v>69</v>
      </c>
      <c r="F164" s="2" t="s">
        <v>10213</v>
      </c>
      <c r="G164" s="2" t="s">
        <v>22</v>
      </c>
      <c r="H164" s="2" t="s">
        <v>50</v>
      </c>
      <c r="I164" s="1">
        <v>43727.663194444445</v>
      </c>
      <c r="J164" s="2" t="s">
        <v>24</v>
      </c>
      <c r="K164" s="1">
        <v>43727.663194444445</v>
      </c>
      <c r="L164" s="1">
        <v>43728.384027777778</v>
      </c>
      <c r="M164" s="2" t="s">
        <v>603</v>
      </c>
      <c r="N164" s="2" t="s">
        <v>342</v>
      </c>
      <c r="O164" s="2" t="s">
        <v>344</v>
      </c>
      <c r="P164" s="2" t="s">
        <v>103</v>
      </c>
      <c r="Q164" s="2" t="s">
        <v>10214</v>
      </c>
    </row>
    <row r="165" spans="1:17" ht="23.1" customHeight="1">
      <c r="A165" s="2" t="s">
        <v>10215</v>
      </c>
      <c r="B165" s="2" t="s">
        <v>106</v>
      </c>
      <c r="C165" s="2" t="s">
        <v>214</v>
      </c>
      <c r="D165" s="2" t="s">
        <v>10</v>
      </c>
      <c r="E165" s="2" t="s">
        <v>336</v>
      </c>
      <c r="F165" s="2" t="s">
        <v>10216</v>
      </c>
      <c r="G165" s="2" t="s">
        <v>12</v>
      </c>
      <c r="H165" s="2" t="s">
        <v>62</v>
      </c>
      <c r="I165" s="1">
        <v>43727.665972222225</v>
      </c>
      <c r="J165" s="2" t="s">
        <v>84</v>
      </c>
      <c r="K165" s="1">
        <v>43727.665972222225</v>
      </c>
      <c r="L165" s="1">
        <v>43727.668749999997</v>
      </c>
      <c r="M165" s="2" t="s">
        <v>9489</v>
      </c>
      <c r="N165" s="2" t="s">
        <v>342</v>
      </c>
      <c r="O165" s="2" t="s">
        <v>349</v>
      </c>
      <c r="P165" s="2" t="s">
        <v>10217</v>
      </c>
      <c r="Q165" s="2" t="s">
        <v>10217</v>
      </c>
    </row>
    <row r="166" spans="1:17" ht="23.1" customHeight="1">
      <c r="A166" s="2" t="s">
        <v>10218</v>
      </c>
      <c r="B166" s="2" t="s">
        <v>106</v>
      </c>
      <c r="C166" s="2" t="s">
        <v>214</v>
      </c>
      <c r="D166" s="2" t="s">
        <v>10</v>
      </c>
      <c r="E166" s="2" t="s">
        <v>113</v>
      </c>
      <c r="F166" s="2" t="s">
        <v>10219</v>
      </c>
      <c r="G166" s="2" t="s">
        <v>22</v>
      </c>
      <c r="H166" s="2" t="s">
        <v>50</v>
      </c>
      <c r="I166" s="1">
        <v>43727.668055555558</v>
      </c>
      <c r="J166" s="2" t="s">
        <v>24</v>
      </c>
      <c r="K166" s="1">
        <v>43727.668055555558</v>
      </c>
      <c r="L166" s="1">
        <v>43728.384722222225</v>
      </c>
      <c r="M166" s="2" t="s">
        <v>468</v>
      </c>
      <c r="N166" s="2" t="s">
        <v>342</v>
      </c>
      <c r="O166" s="2" t="s">
        <v>9869</v>
      </c>
      <c r="P166" s="2" t="s">
        <v>103</v>
      </c>
      <c r="Q166" s="2" t="s">
        <v>10220</v>
      </c>
    </row>
    <row r="167" spans="1:17" ht="23.1" customHeight="1">
      <c r="A167" s="2" t="s">
        <v>10221</v>
      </c>
      <c r="B167" s="2" t="s">
        <v>106</v>
      </c>
      <c r="C167" s="2" t="s">
        <v>214</v>
      </c>
      <c r="D167" s="2" t="s">
        <v>10</v>
      </c>
      <c r="E167" s="2" t="s">
        <v>10222</v>
      </c>
      <c r="F167" s="2" t="s">
        <v>10223</v>
      </c>
      <c r="G167" s="2" t="s">
        <v>18</v>
      </c>
      <c r="H167" s="2" t="s">
        <v>6368</v>
      </c>
      <c r="I167" s="1">
        <v>43727.706944444442</v>
      </c>
      <c r="J167" s="2" t="s">
        <v>19</v>
      </c>
      <c r="K167" s="1">
        <v>43727.706944444442</v>
      </c>
      <c r="L167" s="1">
        <v>43727.709722222222</v>
      </c>
      <c r="M167" s="2" t="s">
        <v>10224</v>
      </c>
      <c r="N167" s="55" t="s">
        <v>342</v>
      </c>
      <c r="O167" s="55" t="s">
        <v>350</v>
      </c>
      <c r="P167" s="55" t="s">
        <v>10225</v>
      </c>
      <c r="Q167" s="55" t="s">
        <v>10226</v>
      </c>
    </row>
    <row r="168" spans="1:17" ht="23.1" customHeight="1">
      <c r="A168" s="2" t="s">
        <v>10227</v>
      </c>
      <c r="B168" s="2" t="s">
        <v>106</v>
      </c>
      <c r="C168" s="2" t="s">
        <v>214</v>
      </c>
      <c r="D168" s="2" t="s">
        <v>10</v>
      </c>
      <c r="E168" s="2" t="s">
        <v>10228</v>
      </c>
      <c r="F168" s="2" t="s">
        <v>10229</v>
      </c>
      <c r="G168" s="2" t="s">
        <v>12</v>
      </c>
      <c r="H168" s="2" t="s">
        <v>876</v>
      </c>
      <c r="I168" s="1">
        <v>43727.732638888891</v>
      </c>
      <c r="J168" s="2" t="s">
        <v>30</v>
      </c>
      <c r="K168" s="1">
        <v>43727.732638888891</v>
      </c>
      <c r="L168" s="1">
        <v>43728.393055555556</v>
      </c>
      <c r="M168" s="2" t="s">
        <v>10230</v>
      </c>
      <c r="N168" s="2" t="s">
        <v>342</v>
      </c>
      <c r="O168" s="2" t="s">
        <v>349</v>
      </c>
      <c r="P168" s="2" t="s">
        <v>8499</v>
      </c>
      <c r="Q168" s="2" t="s">
        <v>10231</v>
      </c>
    </row>
    <row r="169" spans="1:17" ht="23.1" customHeight="1">
      <c r="A169" s="2" t="s">
        <v>10232</v>
      </c>
      <c r="B169" s="2" t="s">
        <v>9</v>
      </c>
      <c r="C169" s="2" t="s">
        <v>214</v>
      </c>
      <c r="D169" s="2" t="s">
        <v>10</v>
      </c>
      <c r="E169" s="2" t="s">
        <v>113</v>
      </c>
      <c r="F169" s="2" t="s">
        <v>10233</v>
      </c>
      <c r="G169" s="2" t="s">
        <v>139</v>
      </c>
      <c r="H169" s="2" t="s">
        <v>676</v>
      </c>
      <c r="I169" s="1">
        <v>43727.754861111112</v>
      </c>
      <c r="J169" s="2" t="s">
        <v>24</v>
      </c>
      <c r="K169" s="1">
        <v>43727.754861111112</v>
      </c>
      <c r="L169" s="1">
        <v>43727.794444444444</v>
      </c>
      <c r="M169" s="2" t="s">
        <v>468</v>
      </c>
      <c r="N169" s="2" t="s">
        <v>342</v>
      </c>
      <c r="O169" s="2" t="s">
        <v>343</v>
      </c>
      <c r="P169" s="2" t="s">
        <v>103</v>
      </c>
      <c r="Q169" s="2" t="s">
        <v>10234</v>
      </c>
    </row>
    <row r="170" spans="1:17" ht="23.1" customHeight="1">
      <c r="A170" s="2" t="s">
        <v>10235</v>
      </c>
      <c r="B170" s="2" t="s">
        <v>15</v>
      </c>
      <c r="C170" s="2" t="s">
        <v>214</v>
      </c>
      <c r="D170" s="2" t="s">
        <v>10</v>
      </c>
      <c r="E170" s="2" t="s">
        <v>76</v>
      </c>
      <c r="F170" s="2" t="s">
        <v>10236</v>
      </c>
      <c r="G170" s="2" t="s">
        <v>12</v>
      </c>
      <c r="H170" s="2" t="s">
        <v>556</v>
      </c>
      <c r="I170" s="1">
        <v>43727.769444444442</v>
      </c>
      <c r="J170" s="2" t="s">
        <v>224</v>
      </c>
      <c r="K170" s="1">
        <v>43727.769444444442</v>
      </c>
      <c r="L170" s="1">
        <v>43727.803472222222</v>
      </c>
      <c r="M170" s="2" t="s">
        <v>531</v>
      </c>
      <c r="N170" s="2" t="s">
        <v>9859</v>
      </c>
      <c r="O170" s="2" t="s">
        <v>9860</v>
      </c>
      <c r="P170" s="2" t="s">
        <v>103</v>
      </c>
      <c r="Q170" s="2" t="s">
        <v>749</v>
      </c>
    </row>
    <row r="171" spans="1:17" ht="23.1" customHeight="1">
      <c r="A171" s="2" t="s">
        <v>10237</v>
      </c>
      <c r="B171" s="2" t="s">
        <v>106</v>
      </c>
      <c r="C171" s="2" t="s">
        <v>214</v>
      </c>
      <c r="D171" s="2" t="s">
        <v>10</v>
      </c>
      <c r="E171" s="2" t="s">
        <v>76</v>
      </c>
      <c r="F171" s="2" t="s">
        <v>10238</v>
      </c>
      <c r="G171" s="2" t="s">
        <v>12</v>
      </c>
      <c r="H171" s="2" t="s">
        <v>1018</v>
      </c>
      <c r="I171" s="1">
        <v>43712.623611111114</v>
      </c>
      <c r="J171" s="2" t="s">
        <v>224</v>
      </c>
      <c r="K171" s="1">
        <v>43712.623611111114</v>
      </c>
      <c r="L171" s="1">
        <v>43712.626388888886</v>
      </c>
      <c r="M171" s="2" t="s">
        <v>531</v>
      </c>
      <c r="N171" s="2" t="s">
        <v>342</v>
      </c>
      <c r="O171" s="2" t="s">
        <v>349</v>
      </c>
      <c r="P171" s="2" t="s">
        <v>103</v>
      </c>
      <c r="Q171" s="2" t="s">
        <v>749</v>
      </c>
    </row>
    <row r="172" spans="1:17" ht="23.1" customHeight="1">
      <c r="A172" s="2" t="s">
        <v>10239</v>
      </c>
      <c r="B172" s="2" t="s">
        <v>106</v>
      </c>
      <c r="C172" s="2" t="s">
        <v>214</v>
      </c>
      <c r="D172" s="2" t="s">
        <v>10</v>
      </c>
      <c r="E172" s="2" t="s">
        <v>6991</v>
      </c>
      <c r="F172" s="2" t="s">
        <v>10240</v>
      </c>
      <c r="G172" s="2" t="s">
        <v>18</v>
      </c>
      <c r="H172" s="2" t="s">
        <v>6368</v>
      </c>
      <c r="I172" s="1">
        <v>43712.666666666664</v>
      </c>
      <c r="J172" s="2" t="s">
        <v>19</v>
      </c>
      <c r="K172" s="1">
        <v>43712.666666666664</v>
      </c>
      <c r="L172" s="1">
        <v>43712.67083333333</v>
      </c>
      <c r="M172" s="2" t="s">
        <v>507</v>
      </c>
      <c r="N172" s="55" t="s">
        <v>342</v>
      </c>
      <c r="O172" s="55" t="s">
        <v>347</v>
      </c>
      <c r="P172" s="55" t="s">
        <v>10241</v>
      </c>
      <c r="Q172" s="55" t="s">
        <v>10242</v>
      </c>
    </row>
    <row r="173" spans="1:17" ht="23.1" customHeight="1">
      <c r="A173" s="2" t="s">
        <v>10243</v>
      </c>
      <c r="B173" s="2" t="s">
        <v>9</v>
      </c>
      <c r="C173" s="2" t="s">
        <v>214</v>
      </c>
      <c r="D173" s="2" t="s">
        <v>10</v>
      </c>
      <c r="E173" s="2" t="s">
        <v>10244</v>
      </c>
      <c r="F173" s="2" t="s">
        <v>10245</v>
      </c>
      <c r="G173" s="2" t="s">
        <v>6306</v>
      </c>
      <c r="H173" s="2" t="s">
        <v>1918</v>
      </c>
      <c r="I173" s="1">
        <v>43712.718055555553</v>
      </c>
      <c r="J173" s="2" t="s">
        <v>1919</v>
      </c>
      <c r="K173" s="1">
        <v>43712.718055555553</v>
      </c>
      <c r="L173" s="1">
        <v>43712.723611111112</v>
      </c>
      <c r="M173" s="2" t="s">
        <v>10246</v>
      </c>
      <c r="N173" s="2" t="s">
        <v>342</v>
      </c>
      <c r="O173" s="2" t="s">
        <v>347</v>
      </c>
      <c r="P173" s="2" t="s">
        <v>103</v>
      </c>
      <c r="Q173" s="2" t="s">
        <v>794</v>
      </c>
    </row>
    <row r="174" spans="1:17" ht="23.1" customHeight="1">
      <c r="A174" s="2" t="s">
        <v>10247</v>
      </c>
      <c r="B174" s="2" t="s">
        <v>106</v>
      </c>
      <c r="C174" s="2" t="s">
        <v>214</v>
      </c>
      <c r="D174" s="2" t="s">
        <v>10</v>
      </c>
      <c r="E174" s="2" t="s">
        <v>76</v>
      </c>
      <c r="F174" s="2" t="s">
        <v>10248</v>
      </c>
      <c r="G174" s="2" t="s">
        <v>12</v>
      </c>
      <c r="H174" s="2" t="s">
        <v>1018</v>
      </c>
      <c r="I174" s="1">
        <v>43712.727083333331</v>
      </c>
      <c r="J174" s="2" t="s">
        <v>224</v>
      </c>
      <c r="K174" s="1">
        <v>43712.727083333331</v>
      </c>
      <c r="L174" s="1">
        <v>43712.731944444444</v>
      </c>
      <c r="M174" s="2" t="s">
        <v>531</v>
      </c>
      <c r="N174" s="2" t="s">
        <v>342</v>
      </c>
      <c r="O174" s="2" t="s">
        <v>349</v>
      </c>
      <c r="P174" s="2" t="s">
        <v>103</v>
      </c>
      <c r="Q174" s="2" t="s">
        <v>749</v>
      </c>
    </row>
    <row r="175" spans="1:17" ht="23.1" customHeight="1">
      <c r="A175" s="2" t="s">
        <v>10249</v>
      </c>
      <c r="B175" s="2" t="s">
        <v>106</v>
      </c>
      <c r="C175" s="2" t="s">
        <v>214</v>
      </c>
      <c r="D175" s="2" t="s">
        <v>10</v>
      </c>
      <c r="E175" s="2" t="s">
        <v>10250</v>
      </c>
      <c r="F175" s="2" t="s">
        <v>10251</v>
      </c>
      <c r="G175" s="2" t="s">
        <v>12</v>
      </c>
      <c r="H175" s="2" t="s">
        <v>8149</v>
      </c>
      <c r="I175" s="1">
        <v>43712.752083333333</v>
      </c>
      <c r="J175" s="2" t="s">
        <v>10252</v>
      </c>
      <c r="K175" s="1">
        <v>43712.752083333333</v>
      </c>
      <c r="L175" s="1">
        <v>43713.379166666666</v>
      </c>
      <c r="M175" s="2" t="s">
        <v>10253</v>
      </c>
      <c r="N175" s="2" t="s">
        <v>342</v>
      </c>
      <c r="O175" s="2" t="s">
        <v>10254</v>
      </c>
      <c r="P175" s="2" t="s">
        <v>10255</v>
      </c>
      <c r="Q175" s="2" t="s">
        <v>10255</v>
      </c>
    </row>
    <row r="176" spans="1:17" ht="23.1" customHeight="1">
      <c r="A176" s="2" t="s">
        <v>10256</v>
      </c>
      <c r="B176" s="2" t="s">
        <v>106</v>
      </c>
      <c r="C176" s="2" t="s">
        <v>214</v>
      </c>
      <c r="D176" s="2" t="s">
        <v>10</v>
      </c>
      <c r="E176" s="2" t="s">
        <v>76</v>
      </c>
      <c r="F176" s="2" t="s">
        <v>10257</v>
      </c>
      <c r="G176" s="2" t="s">
        <v>12</v>
      </c>
      <c r="H176" s="2" t="s">
        <v>1018</v>
      </c>
      <c r="I176" s="1">
        <v>43713.397916666669</v>
      </c>
      <c r="J176" s="2" t="s">
        <v>224</v>
      </c>
      <c r="K176" s="1">
        <v>43713.397916666669</v>
      </c>
      <c r="L176" s="1">
        <v>43713.40347222222</v>
      </c>
      <c r="M176" s="2" t="s">
        <v>531</v>
      </c>
      <c r="N176" s="2" t="s">
        <v>342</v>
      </c>
      <c r="O176" s="2" t="s">
        <v>349</v>
      </c>
      <c r="P176" s="2" t="s">
        <v>103</v>
      </c>
      <c r="Q176" s="2" t="s">
        <v>749</v>
      </c>
    </row>
    <row r="177" spans="1:17" ht="23.1" customHeight="1">
      <c r="A177" s="2" t="s">
        <v>10258</v>
      </c>
      <c r="B177" s="2" t="s">
        <v>106</v>
      </c>
      <c r="C177" s="2" t="s">
        <v>214</v>
      </c>
      <c r="D177" s="2" t="s">
        <v>10</v>
      </c>
      <c r="E177" s="2" t="s">
        <v>208</v>
      </c>
      <c r="F177" s="2" t="s">
        <v>10259</v>
      </c>
      <c r="G177" s="2" t="s">
        <v>12</v>
      </c>
      <c r="H177" s="2" t="s">
        <v>205</v>
      </c>
      <c r="I177" s="1">
        <v>43713.445138888892</v>
      </c>
      <c r="J177" s="2" t="s">
        <v>16</v>
      </c>
      <c r="K177" s="1">
        <v>43713.445138888892</v>
      </c>
      <c r="L177" s="1">
        <v>43713.447222222225</v>
      </c>
      <c r="M177" s="2" t="s">
        <v>7714</v>
      </c>
      <c r="N177" s="2" t="s">
        <v>342</v>
      </c>
      <c r="O177" s="2" t="s">
        <v>349</v>
      </c>
      <c r="P177" s="2" t="s">
        <v>10260</v>
      </c>
      <c r="Q177" s="2" t="s">
        <v>10261</v>
      </c>
    </row>
    <row r="178" spans="1:17" ht="23.1" customHeight="1">
      <c r="A178" s="2" t="s">
        <v>10262</v>
      </c>
      <c r="B178" s="2" t="s">
        <v>9</v>
      </c>
      <c r="C178" s="2" t="s">
        <v>214</v>
      </c>
      <c r="D178" s="2" t="s">
        <v>10</v>
      </c>
      <c r="E178" s="2" t="s">
        <v>10263</v>
      </c>
      <c r="F178" s="2" t="s">
        <v>10264</v>
      </c>
      <c r="G178" s="2" t="s">
        <v>25</v>
      </c>
      <c r="H178" s="2" t="s">
        <v>26</v>
      </c>
      <c r="I178" s="1">
        <v>43713.678472222222</v>
      </c>
      <c r="J178" s="2" t="s">
        <v>27</v>
      </c>
      <c r="K178" s="1">
        <v>43713.678472222222</v>
      </c>
      <c r="L178" s="1">
        <v>43713.701388888891</v>
      </c>
      <c r="M178" s="2" t="s">
        <v>10265</v>
      </c>
      <c r="N178" s="2" t="s">
        <v>342</v>
      </c>
      <c r="O178" s="2" t="s">
        <v>347</v>
      </c>
      <c r="P178" s="2" t="s">
        <v>10111</v>
      </c>
      <c r="Q178" s="2" t="s">
        <v>10111</v>
      </c>
    </row>
    <row r="179" spans="1:17" ht="23.1" customHeight="1">
      <c r="A179" s="2" t="s">
        <v>10266</v>
      </c>
      <c r="B179" s="2" t="s">
        <v>106</v>
      </c>
      <c r="C179" s="2" t="s">
        <v>214</v>
      </c>
      <c r="D179" s="2" t="s">
        <v>10</v>
      </c>
      <c r="E179" s="2" t="s">
        <v>789</v>
      </c>
      <c r="F179" s="2" t="s">
        <v>10267</v>
      </c>
      <c r="G179" s="2" t="s">
        <v>12</v>
      </c>
      <c r="H179" s="2" t="s">
        <v>876</v>
      </c>
      <c r="I179" s="1">
        <v>43713.6875</v>
      </c>
      <c r="J179" s="2" t="s">
        <v>63</v>
      </c>
      <c r="K179" s="1">
        <v>43713.6875</v>
      </c>
      <c r="L179" s="1">
        <v>43713.693055555559</v>
      </c>
      <c r="M179" s="2" t="s">
        <v>790</v>
      </c>
      <c r="N179" s="2" t="s">
        <v>342</v>
      </c>
      <c r="O179" s="2" t="s">
        <v>348</v>
      </c>
      <c r="P179" s="2" t="s">
        <v>10268</v>
      </c>
      <c r="Q179" s="2" t="s">
        <v>4161</v>
      </c>
    </row>
    <row r="180" spans="1:17" ht="23.1" customHeight="1">
      <c r="A180" s="2" t="s">
        <v>10269</v>
      </c>
      <c r="B180" s="2" t="s">
        <v>9</v>
      </c>
      <c r="C180" s="2" t="s">
        <v>214</v>
      </c>
      <c r="D180" s="2" t="s">
        <v>10</v>
      </c>
      <c r="E180" s="2" t="s">
        <v>68</v>
      </c>
      <c r="F180" s="2" t="s">
        <v>10270</v>
      </c>
      <c r="G180" s="2" t="s">
        <v>6306</v>
      </c>
      <c r="H180" s="2" t="s">
        <v>1918</v>
      </c>
      <c r="I180" s="1">
        <v>43713.715277777781</v>
      </c>
      <c r="J180" s="2" t="s">
        <v>1919</v>
      </c>
      <c r="K180" s="1">
        <v>43713.715277777781</v>
      </c>
      <c r="L180" s="1">
        <v>43713.719444444447</v>
      </c>
      <c r="M180" s="2" t="s">
        <v>378</v>
      </c>
      <c r="N180" s="2" t="s">
        <v>342</v>
      </c>
      <c r="O180" s="2" t="s">
        <v>347</v>
      </c>
      <c r="P180" s="2" t="s">
        <v>103</v>
      </c>
      <c r="Q180" s="2" t="s">
        <v>794</v>
      </c>
    </row>
    <row r="181" spans="1:17" ht="23.1" customHeight="1">
      <c r="A181" s="2" t="s">
        <v>10271</v>
      </c>
      <c r="B181" s="2" t="s">
        <v>106</v>
      </c>
      <c r="C181" s="2" t="s">
        <v>214</v>
      </c>
      <c r="D181" s="2" t="s">
        <v>10</v>
      </c>
      <c r="E181" s="2" t="s">
        <v>76</v>
      </c>
      <c r="F181" s="2" t="s">
        <v>10272</v>
      </c>
      <c r="G181" s="2" t="s">
        <v>12</v>
      </c>
      <c r="H181" s="2" t="s">
        <v>1018</v>
      </c>
      <c r="I181" s="1">
        <v>43713.718055555553</v>
      </c>
      <c r="J181" s="2" t="s">
        <v>224</v>
      </c>
      <c r="K181" s="1">
        <v>43713.718055555553</v>
      </c>
      <c r="L181" s="1">
        <v>43713.720138888886</v>
      </c>
      <c r="M181" s="2" t="s">
        <v>531</v>
      </c>
      <c r="N181" s="2" t="s">
        <v>342</v>
      </c>
      <c r="O181" s="2" t="s">
        <v>349</v>
      </c>
      <c r="P181" s="2" t="s">
        <v>103</v>
      </c>
      <c r="Q181" s="2" t="s">
        <v>749</v>
      </c>
    </row>
    <row r="182" spans="1:17" ht="23.1" customHeight="1">
      <c r="A182" s="2" t="s">
        <v>10273</v>
      </c>
      <c r="B182" s="2" t="s">
        <v>106</v>
      </c>
      <c r="C182" s="2" t="s">
        <v>214</v>
      </c>
      <c r="D182" s="2" t="s">
        <v>10</v>
      </c>
      <c r="E182" s="2" t="s">
        <v>1730</v>
      </c>
      <c r="F182" s="2" t="s">
        <v>10274</v>
      </c>
      <c r="G182" s="2" t="s">
        <v>18</v>
      </c>
      <c r="H182" s="2" t="s">
        <v>6368</v>
      </c>
      <c r="I182" s="1">
        <v>43713.814583333333</v>
      </c>
      <c r="J182" s="2" t="s">
        <v>19</v>
      </c>
      <c r="K182" s="1">
        <v>43713.813888888886</v>
      </c>
      <c r="L182" s="1">
        <v>43714.381944444445</v>
      </c>
      <c r="M182" s="2" t="s">
        <v>1732</v>
      </c>
      <c r="N182" s="2" t="s">
        <v>342</v>
      </c>
      <c r="O182" s="2" t="s">
        <v>9869</v>
      </c>
      <c r="P182" s="2" t="s">
        <v>10275</v>
      </c>
      <c r="Q182" s="2" t="s">
        <v>10275</v>
      </c>
    </row>
    <row r="183" spans="1:17" ht="23.1" customHeight="1">
      <c r="A183" s="2" t="s">
        <v>10276</v>
      </c>
      <c r="B183" s="2" t="s">
        <v>9</v>
      </c>
      <c r="C183" s="2" t="s">
        <v>214</v>
      </c>
      <c r="D183" s="2" t="s">
        <v>10</v>
      </c>
      <c r="E183" s="2" t="s">
        <v>10277</v>
      </c>
      <c r="F183" s="2" t="s">
        <v>10278</v>
      </c>
      <c r="G183" s="2" t="s">
        <v>139</v>
      </c>
      <c r="H183" s="2" t="s">
        <v>687</v>
      </c>
      <c r="I183" s="1">
        <v>43712.410416666666</v>
      </c>
      <c r="J183" s="2" t="s">
        <v>24</v>
      </c>
      <c r="K183" s="1">
        <v>43712.410416666666</v>
      </c>
      <c r="L183" s="1">
        <v>43712.43472222222</v>
      </c>
      <c r="M183" s="2" t="s">
        <v>10279</v>
      </c>
      <c r="N183" s="2" t="s">
        <v>342</v>
      </c>
      <c r="O183" s="2" t="s">
        <v>351</v>
      </c>
      <c r="P183" s="2" t="s">
        <v>103</v>
      </c>
      <c r="Q183" s="2" t="s">
        <v>10280</v>
      </c>
    </row>
    <row r="184" spans="1:17" ht="23.1" customHeight="1">
      <c r="A184" s="2" t="s">
        <v>10281</v>
      </c>
      <c r="B184" s="2" t="s">
        <v>106</v>
      </c>
      <c r="C184" s="2" t="s">
        <v>214</v>
      </c>
      <c r="D184" s="2" t="s">
        <v>10</v>
      </c>
      <c r="E184" s="2" t="s">
        <v>6823</v>
      </c>
      <c r="F184" s="2" t="s">
        <v>10282</v>
      </c>
      <c r="G184" s="2" t="s">
        <v>12</v>
      </c>
      <c r="H184" s="2" t="s">
        <v>876</v>
      </c>
      <c r="I184" s="1">
        <v>43712.438888888886</v>
      </c>
      <c r="J184" s="2" t="s">
        <v>53</v>
      </c>
      <c r="K184" s="1">
        <v>43712.438888888886</v>
      </c>
      <c r="L184" s="1">
        <v>43712.442361111112</v>
      </c>
      <c r="M184" s="2" t="s">
        <v>6825</v>
      </c>
      <c r="N184" s="2" t="s">
        <v>342</v>
      </c>
      <c r="O184" s="54" t="s">
        <v>741</v>
      </c>
      <c r="P184" s="2" t="s">
        <v>10283</v>
      </c>
      <c r="Q184" s="2" t="s">
        <v>10284</v>
      </c>
    </row>
    <row r="185" spans="1:17" ht="23.1" customHeight="1">
      <c r="A185" s="2" t="s">
        <v>10285</v>
      </c>
      <c r="B185" s="2" t="s">
        <v>106</v>
      </c>
      <c r="C185" s="2" t="s">
        <v>214</v>
      </c>
      <c r="D185" s="2" t="s">
        <v>10</v>
      </c>
      <c r="E185" s="2" t="s">
        <v>648</v>
      </c>
      <c r="F185" s="2" t="s">
        <v>10286</v>
      </c>
      <c r="G185" s="2" t="s">
        <v>12</v>
      </c>
      <c r="H185" s="2" t="s">
        <v>179</v>
      </c>
      <c r="I185" s="1">
        <v>43712.469444444447</v>
      </c>
      <c r="J185" s="2" t="s">
        <v>58</v>
      </c>
      <c r="K185" s="1">
        <v>43712.469444444447</v>
      </c>
      <c r="L185" s="1">
        <v>43712.479861111111</v>
      </c>
      <c r="M185" s="2" t="s">
        <v>649</v>
      </c>
      <c r="N185" s="2" t="s">
        <v>342</v>
      </c>
      <c r="O185" s="2" t="s">
        <v>740</v>
      </c>
      <c r="P185" s="2" t="s">
        <v>10287</v>
      </c>
      <c r="Q185" s="2" t="s">
        <v>10288</v>
      </c>
    </row>
    <row r="186" spans="1:17" ht="23.1" customHeight="1">
      <c r="A186" s="2" t="s">
        <v>10289</v>
      </c>
      <c r="B186" s="2" t="s">
        <v>305</v>
      </c>
      <c r="C186" s="2" t="s">
        <v>214</v>
      </c>
      <c r="D186" s="2" t="s">
        <v>10</v>
      </c>
      <c r="E186" s="2" t="s">
        <v>488</v>
      </c>
      <c r="F186" s="2" t="s">
        <v>10290</v>
      </c>
      <c r="G186" s="2" t="s">
        <v>41</v>
      </c>
      <c r="H186" s="2" t="s">
        <v>469</v>
      </c>
      <c r="I186" s="1">
        <v>43712.573611111111</v>
      </c>
      <c r="J186" s="2" t="s">
        <v>42</v>
      </c>
      <c r="K186" s="1">
        <v>43712.572916666664</v>
      </c>
      <c r="L186" s="1">
        <v>43712.579861111109</v>
      </c>
      <c r="M186" s="2" t="s">
        <v>489</v>
      </c>
      <c r="N186" s="2" t="s">
        <v>9859</v>
      </c>
      <c r="O186" s="2" t="s">
        <v>9860</v>
      </c>
      <c r="P186" s="2" t="s">
        <v>103</v>
      </c>
      <c r="Q186" s="2" t="s">
        <v>749</v>
      </c>
    </row>
    <row r="187" spans="1:17" ht="23.1" customHeight="1">
      <c r="A187" s="2" t="s">
        <v>10291</v>
      </c>
      <c r="B187" s="2" t="s">
        <v>106</v>
      </c>
      <c r="C187" s="2" t="s">
        <v>214</v>
      </c>
      <c r="D187" s="2" t="s">
        <v>10</v>
      </c>
      <c r="E187" s="2" t="s">
        <v>173</v>
      </c>
      <c r="F187" s="2" t="s">
        <v>10292</v>
      </c>
      <c r="G187" s="2" t="s">
        <v>12</v>
      </c>
      <c r="H187" s="2" t="s">
        <v>2042</v>
      </c>
      <c r="I187" s="1">
        <v>43711.34375</v>
      </c>
      <c r="J187" s="2" t="s">
        <v>56</v>
      </c>
      <c r="K187" s="1">
        <v>43711.34375</v>
      </c>
      <c r="L187" s="1">
        <v>43711.361805555556</v>
      </c>
      <c r="M187" s="2" t="s">
        <v>375</v>
      </c>
      <c r="N187" s="2" t="s">
        <v>342</v>
      </c>
      <c r="O187" s="2" t="s">
        <v>344</v>
      </c>
      <c r="P187" s="2" t="s">
        <v>760</v>
      </c>
      <c r="Q187" s="2" t="s">
        <v>760</v>
      </c>
    </row>
    <row r="188" spans="1:17" ht="23.1" customHeight="1">
      <c r="A188" s="2" t="s">
        <v>10293</v>
      </c>
      <c r="B188" s="2" t="s">
        <v>106</v>
      </c>
      <c r="C188" s="2" t="s">
        <v>214</v>
      </c>
      <c r="D188" s="2" t="s">
        <v>10</v>
      </c>
      <c r="E188" s="2" t="s">
        <v>6260</v>
      </c>
      <c r="F188" s="2" t="s">
        <v>10294</v>
      </c>
      <c r="G188" s="2" t="s">
        <v>22</v>
      </c>
      <c r="H188" s="2" t="s">
        <v>44</v>
      </c>
      <c r="I188" s="1">
        <v>43711.417361111111</v>
      </c>
      <c r="J188" s="2" t="s">
        <v>24</v>
      </c>
      <c r="K188" s="1">
        <v>43711.417361111111</v>
      </c>
      <c r="L188" s="1">
        <v>43711.436805555553</v>
      </c>
      <c r="M188" s="2" t="s">
        <v>473</v>
      </c>
      <c r="N188" s="2" t="s">
        <v>342</v>
      </c>
      <c r="O188" s="2" t="s">
        <v>349</v>
      </c>
      <c r="P188" s="2" t="s">
        <v>10295</v>
      </c>
      <c r="Q188" s="2" t="s">
        <v>10295</v>
      </c>
    </row>
    <row r="189" spans="1:17" ht="23.1" customHeight="1">
      <c r="A189" s="2" t="s">
        <v>10296</v>
      </c>
      <c r="B189" s="2" t="s">
        <v>106</v>
      </c>
      <c r="C189" s="2" t="s">
        <v>214</v>
      </c>
      <c r="D189" s="2" t="s">
        <v>10</v>
      </c>
      <c r="E189" s="2" t="s">
        <v>8781</v>
      </c>
      <c r="F189" s="2" t="s">
        <v>10297</v>
      </c>
      <c r="G189" s="2" t="s">
        <v>12</v>
      </c>
      <c r="H189" s="2" t="s">
        <v>205</v>
      </c>
      <c r="I189" s="1">
        <v>43711.427777777775</v>
      </c>
      <c r="J189" s="2" t="s">
        <v>16</v>
      </c>
      <c r="K189" s="1">
        <v>43711.427777777775</v>
      </c>
      <c r="L189" s="1">
        <v>43711.433333333334</v>
      </c>
      <c r="M189" s="2" t="s">
        <v>8783</v>
      </c>
      <c r="N189" s="2" t="s">
        <v>342</v>
      </c>
      <c r="O189" s="2" t="s">
        <v>349</v>
      </c>
      <c r="P189" s="2" t="s">
        <v>10298</v>
      </c>
      <c r="Q189" s="2" t="s">
        <v>10299</v>
      </c>
    </row>
    <row r="190" spans="1:17" ht="23.1" customHeight="1">
      <c r="A190" s="2" t="s">
        <v>10300</v>
      </c>
      <c r="B190" s="2" t="s">
        <v>106</v>
      </c>
      <c r="C190" s="2" t="s">
        <v>214</v>
      </c>
      <c r="D190" s="2" t="s">
        <v>10</v>
      </c>
      <c r="E190" s="2" t="s">
        <v>9337</v>
      </c>
      <c r="F190" s="2" t="s">
        <v>10301</v>
      </c>
      <c r="G190" s="2" t="s">
        <v>22</v>
      </c>
      <c r="H190" s="2" t="s">
        <v>44</v>
      </c>
      <c r="I190" s="1">
        <v>43711.48541666667</v>
      </c>
      <c r="J190" s="2" t="s">
        <v>24</v>
      </c>
      <c r="K190" s="1">
        <v>43711.48541666667</v>
      </c>
      <c r="L190" s="1">
        <v>43711.585416666669</v>
      </c>
      <c r="M190" s="2" t="s">
        <v>9339</v>
      </c>
      <c r="N190" s="2" t="s">
        <v>342</v>
      </c>
      <c r="O190" s="2" t="s">
        <v>347</v>
      </c>
      <c r="P190" s="2" t="s">
        <v>10295</v>
      </c>
      <c r="Q190" s="2" t="s">
        <v>10295</v>
      </c>
    </row>
    <row r="191" spans="1:17" ht="23.1" customHeight="1">
      <c r="A191" s="2" t="s">
        <v>10302</v>
      </c>
      <c r="B191" s="2" t="s">
        <v>106</v>
      </c>
      <c r="C191" s="2" t="s">
        <v>214</v>
      </c>
      <c r="D191" s="2" t="s">
        <v>10</v>
      </c>
      <c r="E191" s="2" t="s">
        <v>2183</v>
      </c>
      <c r="F191" s="2" t="s">
        <v>10303</v>
      </c>
      <c r="G191" s="2" t="s">
        <v>12</v>
      </c>
      <c r="H191" s="2" t="s">
        <v>876</v>
      </c>
      <c r="I191" s="1">
        <v>43711.494444444441</v>
      </c>
      <c r="J191" s="2" t="s">
        <v>53</v>
      </c>
      <c r="K191" s="1">
        <v>43711.494444444441</v>
      </c>
      <c r="L191" s="1">
        <v>43711.499305555553</v>
      </c>
      <c r="M191" s="2" t="s">
        <v>2181</v>
      </c>
      <c r="N191" s="2" t="s">
        <v>342</v>
      </c>
      <c r="O191" s="54" t="s">
        <v>10304</v>
      </c>
      <c r="P191" s="2" t="s">
        <v>10305</v>
      </c>
      <c r="Q191" s="2" t="s">
        <v>10306</v>
      </c>
    </row>
    <row r="192" spans="1:17" ht="23.1" customHeight="1">
      <c r="A192" s="2" t="s">
        <v>10307</v>
      </c>
      <c r="B192" s="2" t="s">
        <v>106</v>
      </c>
      <c r="C192" s="2" t="s">
        <v>214</v>
      </c>
      <c r="D192" s="2" t="s">
        <v>10</v>
      </c>
      <c r="E192" s="2" t="s">
        <v>6823</v>
      </c>
      <c r="F192" s="2" t="s">
        <v>10308</v>
      </c>
      <c r="G192" s="2" t="s">
        <v>12</v>
      </c>
      <c r="H192" s="2" t="s">
        <v>876</v>
      </c>
      <c r="I192" s="1">
        <v>43711.502083333333</v>
      </c>
      <c r="J192" s="2" t="s">
        <v>53</v>
      </c>
      <c r="K192" s="1">
        <v>43711.502083333333</v>
      </c>
      <c r="L192" s="1">
        <v>43711.506249999999</v>
      </c>
      <c r="M192" s="2" t="s">
        <v>6825</v>
      </c>
      <c r="N192" s="54" t="s">
        <v>353</v>
      </c>
      <c r="O192" s="54" t="s">
        <v>2035</v>
      </c>
      <c r="P192" s="2" t="s">
        <v>10309</v>
      </c>
      <c r="Q192" s="2" t="s">
        <v>10310</v>
      </c>
    </row>
    <row r="193" spans="1:17" ht="23.1" customHeight="1">
      <c r="A193" s="2" t="s">
        <v>10311</v>
      </c>
      <c r="B193" s="2" t="s">
        <v>106</v>
      </c>
      <c r="C193" s="2" t="s">
        <v>214</v>
      </c>
      <c r="D193" s="2" t="s">
        <v>10</v>
      </c>
      <c r="E193" s="2" t="s">
        <v>6823</v>
      </c>
      <c r="F193" s="2" t="s">
        <v>10312</v>
      </c>
      <c r="G193" s="2" t="s">
        <v>12</v>
      </c>
      <c r="H193" s="2" t="s">
        <v>876</v>
      </c>
      <c r="I193" s="1">
        <v>43711.564583333333</v>
      </c>
      <c r="J193" s="2" t="s">
        <v>53</v>
      </c>
      <c r="K193" s="1">
        <v>43711.564583333333</v>
      </c>
      <c r="L193" s="1">
        <v>43711.572916666664</v>
      </c>
      <c r="M193" s="2" t="s">
        <v>6825</v>
      </c>
      <c r="N193" s="54" t="s">
        <v>353</v>
      </c>
      <c r="O193" s="54" t="s">
        <v>2035</v>
      </c>
      <c r="P193" s="2" t="s">
        <v>10309</v>
      </c>
      <c r="Q193" s="2" t="s">
        <v>10310</v>
      </c>
    </row>
    <row r="194" spans="1:17" ht="23.1" customHeight="1">
      <c r="A194" s="2" t="s">
        <v>10313</v>
      </c>
      <c r="B194" s="2" t="s">
        <v>9</v>
      </c>
      <c r="C194" s="2" t="s">
        <v>214</v>
      </c>
      <c r="D194" s="2" t="s">
        <v>10</v>
      </c>
      <c r="E194" s="2" t="s">
        <v>319</v>
      </c>
      <c r="F194" s="2" t="s">
        <v>10314</v>
      </c>
      <c r="G194" s="2" t="s">
        <v>6306</v>
      </c>
      <c r="H194" s="2" t="s">
        <v>1918</v>
      </c>
      <c r="I194" s="1">
        <v>43711.576388888891</v>
      </c>
      <c r="J194" s="2" t="s">
        <v>1919</v>
      </c>
      <c r="K194" s="1">
        <v>43711.576388888891</v>
      </c>
      <c r="L194" s="1">
        <v>43711.597916666666</v>
      </c>
      <c r="M194" s="2" t="s">
        <v>388</v>
      </c>
      <c r="N194" s="2" t="s">
        <v>342</v>
      </c>
      <c r="O194" s="2" t="s">
        <v>347</v>
      </c>
      <c r="P194" s="2" t="s">
        <v>103</v>
      </c>
      <c r="Q194" s="2" t="s">
        <v>10315</v>
      </c>
    </row>
    <row r="195" spans="1:17" ht="23.1" customHeight="1">
      <c r="A195" s="2" t="s">
        <v>10316</v>
      </c>
      <c r="B195" s="2" t="s">
        <v>106</v>
      </c>
      <c r="C195" s="2" t="s">
        <v>214</v>
      </c>
      <c r="D195" s="2" t="s">
        <v>10</v>
      </c>
      <c r="E195" s="2" t="s">
        <v>160</v>
      </c>
      <c r="F195" s="2" t="s">
        <v>10317</v>
      </c>
      <c r="G195" s="2" t="s">
        <v>12</v>
      </c>
      <c r="H195" s="2" t="s">
        <v>2042</v>
      </c>
      <c r="I195" s="1">
        <v>43711.600694444445</v>
      </c>
      <c r="J195" s="2" t="s">
        <v>54</v>
      </c>
      <c r="K195" s="1">
        <v>43711.600694444445</v>
      </c>
      <c r="L195" s="1">
        <v>43711.604861111111</v>
      </c>
      <c r="M195" s="2" t="s">
        <v>615</v>
      </c>
      <c r="N195" s="2" t="s">
        <v>342</v>
      </c>
      <c r="O195" s="2" t="s">
        <v>344</v>
      </c>
      <c r="P195" s="2" t="s">
        <v>760</v>
      </c>
      <c r="Q195" s="2" t="s">
        <v>760</v>
      </c>
    </row>
    <row r="196" spans="1:17" ht="23.1" customHeight="1">
      <c r="A196" s="2" t="s">
        <v>10318</v>
      </c>
      <c r="B196" s="2" t="s">
        <v>106</v>
      </c>
      <c r="C196" s="2" t="s">
        <v>214</v>
      </c>
      <c r="D196" s="2" t="s">
        <v>10</v>
      </c>
      <c r="E196" s="2" t="s">
        <v>81</v>
      </c>
      <c r="F196" s="2" t="s">
        <v>10319</v>
      </c>
      <c r="G196" s="2" t="s">
        <v>12</v>
      </c>
      <c r="H196" s="2" t="s">
        <v>2042</v>
      </c>
      <c r="I196" s="1">
        <v>43711.710416666669</v>
      </c>
      <c r="J196" s="2" t="s">
        <v>56</v>
      </c>
      <c r="K196" s="1">
        <v>43711.710416666669</v>
      </c>
      <c r="L196" s="1">
        <v>43711.713888888888</v>
      </c>
      <c r="M196" s="2" t="s">
        <v>379</v>
      </c>
      <c r="N196" s="2" t="s">
        <v>342</v>
      </c>
      <c r="O196" s="2" t="s">
        <v>344</v>
      </c>
      <c r="P196" s="2" t="s">
        <v>7473</v>
      </c>
      <c r="Q196" s="2" t="s">
        <v>8981</v>
      </c>
    </row>
    <row r="197" spans="1:17" ht="23.1" customHeight="1">
      <c r="A197" s="2" t="s">
        <v>10320</v>
      </c>
      <c r="B197" s="2" t="s">
        <v>9</v>
      </c>
      <c r="C197" s="2" t="s">
        <v>214</v>
      </c>
      <c r="D197" s="2" t="s">
        <v>10</v>
      </c>
      <c r="E197" s="2" t="s">
        <v>68</v>
      </c>
      <c r="F197" s="2" t="s">
        <v>10321</v>
      </c>
      <c r="G197" s="2" t="s">
        <v>6306</v>
      </c>
      <c r="H197" s="2" t="s">
        <v>1918</v>
      </c>
      <c r="I197" s="1">
        <v>43711.71875</v>
      </c>
      <c r="J197" s="2" t="s">
        <v>1919</v>
      </c>
      <c r="K197" s="1">
        <v>43711.71875</v>
      </c>
      <c r="L197" s="1">
        <v>43711.724999999999</v>
      </c>
      <c r="M197" s="2" t="s">
        <v>378</v>
      </c>
      <c r="N197" s="2" t="s">
        <v>342</v>
      </c>
      <c r="O197" s="2" t="s">
        <v>347</v>
      </c>
      <c r="P197" s="2" t="s">
        <v>103</v>
      </c>
      <c r="Q197" s="2" t="s">
        <v>10322</v>
      </c>
    </row>
    <row r="198" spans="1:17" ht="23.1" customHeight="1">
      <c r="A198" s="2" t="s">
        <v>10323</v>
      </c>
      <c r="B198" s="2" t="s">
        <v>9</v>
      </c>
      <c r="C198" s="2" t="s">
        <v>214</v>
      </c>
      <c r="D198" s="2" t="s">
        <v>10</v>
      </c>
      <c r="E198" s="2" t="s">
        <v>294</v>
      </c>
      <c r="F198" s="2" t="s">
        <v>10324</v>
      </c>
      <c r="G198" s="2" t="s">
        <v>25</v>
      </c>
      <c r="H198" s="2" t="s">
        <v>26</v>
      </c>
      <c r="I198" s="1">
        <v>43711.759027777778</v>
      </c>
      <c r="J198" s="2" t="s">
        <v>27</v>
      </c>
      <c r="K198" s="1">
        <v>43711.759027777778</v>
      </c>
      <c r="L198" s="1">
        <v>43713.407638888886</v>
      </c>
      <c r="M198" s="2" t="s">
        <v>538</v>
      </c>
      <c r="N198" s="2" t="s">
        <v>342</v>
      </c>
      <c r="O198" s="2" t="s">
        <v>347</v>
      </c>
      <c r="P198" s="2" t="s">
        <v>10325</v>
      </c>
      <c r="Q198" s="2" t="s">
        <v>10325</v>
      </c>
    </row>
    <row r="199" spans="1:17" ht="23.1" customHeight="1">
      <c r="A199" s="2" t="s">
        <v>10326</v>
      </c>
      <c r="B199" s="2" t="s">
        <v>106</v>
      </c>
      <c r="C199" s="2" t="s">
        <v>214</v>
      </c>
      <c r="D199" s="2" t="s">
        <v>10</v>
      </c>
      <c r="E199" s="2" t="s">
        <v>121</v>
      </c>
      <c r="F199" s="2" t="s">
        <v>10327</v>
      </c>
      <c r="G199" s="2" t="s">
        <v>18</v>
      </c>
      <c r="H199" s="2" t="s">
        <v>9906</v>
      </c>
      <c r="I199" s="1">
        <v>43711.768750000003</v>
      </c>
      <c r="J199" s="2" t="s">
        <v>101</v>
      </c>
      <c r="K199" s="1">
        <v>43711.768750000003</v>
      </c>
      <c r="L199" s="1">
        <v>43712.372916666667</v>
      </c>
      <c r="M199" s="2" t="s">
        <v>373</v>
      </c>
      <c r="N199" s="2" t="s">
        <v>342</v>
      </c>
      <c r="O199" s="2" t="s">
        <v>344</v>
      </c>
      <c r="P199" s="2" t="s">
        <v>103</v>
      </c>
      <c r="Q199" s="2" t="s">
        <v>10328</v>
      </c>
    </row>
    <row r="200" spans="1:17" ht="23.1" customHeight="1">
      <c r="A200" s="2" t="s">
        <v>10329</v>
      </c>
      <c r="B200" s="2" t="s">
        <v>106</v>
      </c>
      <c r="C200" s="2" t="s">
        <v>214</v>
      </c>
      <c r="D200" s="2" t="s">
        <v>10</v>
      </c>
      <c r="E200" s="2" t="s">
        <v>155</v>
      </c>
      <c r="F200" s="2" t="s">
        <v>10330</v>
      </c>
      <c r="G200" s="2" t="s">
        <v>18</v>
      </c>
      <c r="H200" s="2" t="s">
        <v>6368</v>
      </c>
      <c r="I200" s="1">
        <v>43710.351388888892</v>
      </c>
      <c r="J200" s="2" t="s">
        <v>19</v>
      </c>
      <c r="K200" s="1">
        <v>43710.351388888892</v>
      </c>
      <c r="L200" s="1">
        <v>43710.395833333336</v>
      </c>
      <c r="M200" s="2" t="s">
        <v>655</v>
      </c>
      <c r="N200" s="55" t="s">
        <v>10331</v>
      </c>
      <c r="O200" s="55" t="s">
        <v>10332</v>
      </c>
      <c r="P200" s="55" t="s">
        <v>10333</v>
      </c>
      <c r="Q200" s="55" t="s">
        <v>10334</v>
      </c>
    </row>
    <row r="201" spans="1:17" ht="23.1" customHeight="1">
      <c r="A201" s="2" t="s">
        <v>10335</v>
      </c>
      <c r="B201" s="2" t="s">
        <v>10336</v>
      </c>
      <c r="C201" s="2" t="s">
        <v>214</v>
      </c>
      <c r="D201" s="2" t="s">
        <v>10</v>
      </c>
      <c r="E201" s="2" t="s">
        <v>7532</v>
      </c>
      <c r="F201" s="2" t="s">
        <v>10337</v>
      </c>
      <c r="G201" s="2" t="s">
        <v>6306</v>
      </c>
      <c r="H201" s="2" t="s">
        <v>1918</v>
      </c>
      <c r="I201" s="1">
        <v>43710.409722222219</v>
      </c>
      <c r="J201" s="2" t="s">
        <v>1919</v>
      </c>
      <c r="K201" s="1">
        <v>43710.409722222219</v>
      </c>
      <c r="L201" s="1">
        <v>43710.42291666667</v>
      </c>
      <c r="M201" s="2" t="s">
        <v>7534</v>
      </c>
      <c r="N201" s="2" t="s">
        <v>342</v>
      </c>
      <c r="O201" s="2" t="s">
        <v>347</v>
      </c>
      <c r="P201" s="2" t="s">
        <v>103</v>
      </c>
      <c r="Q201" s="2" t="s">
        <v>103</v>
      </c>
    </row>
    <row r="202" spans="1:17" ht="23.1" customHeight="1">
      <c r="A202" s="2" t="s">
        <v>10338</v>
      </c>
      <c r="B202" s="2" t="s">
        <v>9</v>
      </c>
      <c r="C202" s="2" t="s">
        <v>214</v>
      </c>
      <c r="D202" s="2" t="s">
        <v>10</v>
      </c>
      <c r="E202" s="2" t="s">
        <v>1046</v>
      </c>
      <c r="F202" s="2" t="s">
        <v>10339</v>
      </c>
      <c r="G202" s="2" t="s">
        <v>6306</v>
      </c>
      <c r="H202" s="2" t="s">
        <v>1918</v>
      </c>
      <c r="I202" s="1">
        <v>43710.438888888886</v>
      </c>
      <c r="J202" s="2" t="s">
        <v>1919</v>
      </c>
      <c r="K202" s="1">
        <v>43710.438888888886</v>
      </c>
      <c r="L202" s="1">
        <v>43710.444444444445</v>
      </c>
      <c r="M202" s="2" t="s">
        <v>1048</v>
      </c>
      <c r="N202" s="2" t="s">
        <v>342</v>
      </c>
      <c r="O202" s="2" t="s">
        <v>347</v>
      </c>
      <c r="P202" s="2" t="s">
        <v>103</v>
      </c>
      <c r="Q202" s="2" t="s">
        <v>794</v>
      </c>
    </row>
    <row r="203" spans="1:17" ht="23.1" customHeight="1">
      <c r="A203" s="2" t="s">
        <v>10340</v>
      </c>
      <c r="B203" s="2" t="s">
        <v>106</v>
      </c>
      <c r="C203" s="2" t="s">
        <v>214</v>
      </c>
      <c r="D203" s="2" t="s">
        <v>10</v>
      </c>
      <c r="E203" s="2" t="s">
        <v>229</v>
      </c>
      <c r="F203" s="2" t="s">
        <v>10341</v>
      </c>
      <c r="G203" s="2" t="s">
        <v>22</v>
      </c>
      <c r="H203" s="2" t="s">
        <v>50</v>
      </c>
      <c r="I203" s="1">
        <v>43710.442361111112</v>
      </c>
      <c r="J203" s="2" t="s">
        <v>24</v>
      </c>
      <c r="K203" s="1">
        <v>43710.442361111112</v>
      </c>
      <c r="L203" s="1">
        <v>43710.45416666667</v>
      </c>
      <c r="M203" s="2" t="s">
        <v>1611</v>
      </c>
      <c r="N203" s="2" t="s">
        <v>342</v>
      </c>
      <c r="O203" s="2" t="s">
        <v>344</v>
      </c>
      <c r="P203" s="2" t="s">
        <v>103</v>
      </c>
      <c r="Q203" s="2" t="s">
        <v>10342</v>
      </c>
    </row>
    <row r="204" spans="1:17" ht="23.1" customHeight="1">
      <c r="A204" s="2" t="s">
        <v>10343</v>
      </c>
      <c r="B204" s="2" t="s">
        <v>106</v>
      </c>
      <c r="C204" s="2" t="s">
        <v>214</v>
      </c>
      <c r="D204" s="2" t="s">
        <v>10</v>
      </c>
      <c r="E204" s="2" t="s">
        <v>76</v>
      </c>
      <c r="F204" s="2" t="s">
        <v>10344</v>
      </c>
      <c r="G204" s="2" t="s">
        <v>12</v>
      </c>
      <c r="H204" s="2" t="s">
        <v>1018</v>
      </c>
      <c r="I204" s="1">
        <v>43710.477083333331</v>
      </c>
      <c r="J204" s="2" t="s">
        <v>224</v>
      </c>
      <c r="K204" s="1">
        <v>43710.477083333331</v>
      </c>
      <c r="L204" s="1">
        <v>43710.482638888891</v>
      </c>
      <c r="M204" s="2" t="s">
        <v>531</v>
      </c>
      <c r="N204" s="2" t="s">
        <v>342</v>
      </c>
      <c r="O204" s="2" t="s">
        <v>349</v>
      </c>
      <c r="P204" s="2" t="s">
        <v>103</v>
      </c>
      <c r="Q204" s="2" t="s">
        <v>749</v>
      </c>
    </row>
    <row r="205" spans="1:17" ht="23.1" customHeight="1">
      <c r="A205" s="2" t="s">
        <v>10345</v>
      </c>
      <c r="B205" s="2" t="s">
        <v>106</v>
      </c>
      <c r="C205" s="2" t="s">
        <v>214</v>
      </c>
      <c r="D205" s="2" t="s">
        <v>10</v>
      </c>
      <c r="E205" s="2" t="s">
        <v>76</v>
      </c>
      <c r="F205" s="2" t="s">
        <v>10346</v>
      </c>
      <c r="G205" s="2" t="s">
        <v>12</v>
      </c>
      <c r="H205" s="2" t="s">
        <v>1018</v>
      </c>
      <c r="I205" s="1">
        <v>43710.634722222225</v>
      </c>
      <c r="J205" s="2" t="s">
        <v>224</v>
      </c>
      <c r="K205" s="1">
        <v>43710.634722222225</v>
      </c>
      <c r="L205" s="1">
        <v>43710.636805555558</v>
      </c>
      <c r="M205" s="2" t="s">
        <v>531</v>
      </c>
      <c r="N205" s="2" t="s">
        <v>342</v>
      </c>
      <c r="O205" s="2" t="s">
        <v>349</v>
      </c>
      <c r="P205" s="2" t="s">
        <v>103</v>
      </c>
      <c r="Q205" s="2" t="s">
        <v>749</v>
      </c>
    </row>
    <row r="206" spans="1:17" ht="23.1" customHeight="1">
      <c r="A206" s="2" t="s">
        <v>10347</v>
      </c>
      <c r="B206" s="2" t="s">
        <v>106</v>
      </c>
      <c r="C206" s="2" t="s">
        <v>214</v>
      </c>
      <c r="D206" s="2" t="s">
        <v>10</v>
      </c>
      <c r="E206" s="2" t="s">
        <v>323</v>
      </c>
      <c r="F206" s="2" t="s">
        <v>10348</v>
      </c>
      <c r="G206" s="2" t="s">
        <v>12</v>
      </c>
      <c r="H206" s="2" t="s">
        <v>205</v>
      </c>
      <c r="I206" s="1">
        <v>43710.638888888891</v>
      </c>
      <c r="J206" s="2" t="s">
        <v>16</v>
      </c>
      <c r="K206" s="1">
        <v>43710.638888888891</v>
      </c>
      <c r="L206" s="1">
        <v>43710.642361111109</v>
      </c>
      <c r="M206" s="2" t="s">
        <v>548</v>
      </c>
      <c r="N206" s="2" t="s">
        <v>342</v>
      </c>
      <c r="O206" s="2" t="s">
        <v>348</v>
      </c>
      <c r="P206" s="2" t="s">
        <v>8651</v>
      </c>
      <c r="Q206" s="2" t="s">
        <v>10349</v>
      </c>
    </row>
    <row r="207" spans="1:17" ht="23.1" customHeight="1">
      <c r="A207" s="2" t="s">
        <v>10350</v>
      </c>
      <c r="B207" s="2" t="s">
        <v>106</v>
      </c>
      <c r="C207" s="2" t="s">
        <v>214</v>
      </c>
      <c r="D207" s="2" t="s">
        <v>10</v>
      </c>
      <c r="E207" s="2" t="s">
        <v>4284</v>
      </c>
      <c r="F207" s="2" t="s">
        <v>10351</v>
      </c>
      <c r="G207" s="2" t="s">
        <v>6306</v>
      </c>
      <c r="H207" s="2" t="s">
        <v>1918</v>
      </c>
      <c r="I207" s="1">
        <v>43710.738194444442</v>
      </c>
      <c r="J207" s="2" t="s">
        <v>1919</v>
      </c>
      <c r="K207" s="1">
        <v>43710.738194444442</v>
      </c>
      <c r="L207" s="1">
        <v>43710.740277777775</v>
      </c>
      <c r="M207" s="2" t="s">
        <v>4286</v>
      </c>
      <c r="N207" s="2" t="s">
        <v>342</v>
      </c>
      <c r="O207" s="2" t="s">
        <v>347</v>
      </c>
      <c r="P207" s="2" t="s">
        <v>103</v>
      </c>
      <c r="Q207" s="2" t="s">
        <v>749</v>
      </c>
    </row>
    <row r="208" spans="1:17" ht="23.1" customHeight="1">
      <c r="A208" s="2" t="s">
        <v>10352</v>
      </c>
      <c r="B208" s="2" t="s">
        <v>106</v>
      </c>
      <c r="C208" s="2" t="s">
        <v>214</v>
      </c>
      <c r="D208" s="2" t="s">
        <v>20</v>
      </c>
      <c r="E208" s="2" t="s">
        <v>6823</v>
      </c>
      <c r="F208" s="2" t="s">
        <v>10353</v>
      </c>
      <c r="G208" s="2" t="s">
        <v>12</v>
      </c>
      <c r="H208" s="2" t="s">
        <v>8149</v>
      </c>
      <c r="I208" s="1">
        <v>43710.40625</v>
      </c>
      <c r="J208" s="2" t="s">
        <v>53</v>
      </c>
      <c r="K208" s="1">
        <v>43710.40625</v>
      </c>
      <c r="L208" s="1">
        <v>43710.408333333333</v>
      </c>
      <c r="M208" s="2" t="s">
        <v>6825</v>
      </c>
      <c r="N208" s="2" t="s">
        <v>342</v>
      </c>
      <c r="O208" s="2" t="s">
        <v>738</v>
      </c>
      <c r="P208" s="2" t="s">
        <v>10354</v>
      </c>
      <c r="Q208" s="2" t="s">
        <v>10354</v>
      </c>
    </row>
    <row r="209" spans="1:17" ht="23.1" customHeight="1">
      <c r="A209" s="2" t="s">
        <v>10355</v>
      </c>
      <c r="B209" s="2" t="s">
        <v>106</v>
      </c>
      <c r="C209" s="2" t="s">
        <v>214</v>
      </c>
      <c r="D209" s="2" t="s">
        <v>20</v>
      </c>
      <c r="E209" s="2" t="s">
        <v>4750</v>
      </c>
      <c r="F209" s="2" t="s">
        <v>10356</v>
      </c>
      <c r="G209" s="2" t="s">
        <v>12</v>
      </c>
      <c r="H209" s="2" t="s">
        <v>876</v>
      </c>
      <c r="I209" s="1">
        <v>43710.422222222223</v>
      </c>
      <c r="J209" s="2" t="s">
        <v>53</v>
      </c>
      <c r="K209" s="1">
        <v>43710.422222222223</v>
      </c>
      <c r="L209" s="1">
        <v>43710.423611111109</v>
      </c>
      <c r="M209" s="2" t="s">
        <v>472</v>
      </c>
      <c r="N209" s="2" t="s">
        <v>342</v>
      </c>
      <c r="O209" s="54" t="s">
        <v>10304</v>
      </c>
      <c r="P209" s="2" t="s">
        <v>10357</v>
      </c>
      <c r="Q209" s="2" t="s">
        <v>10358</v>
      </c>
    </row>
    <row r="210" spans="1:17" ht="23.1" customHeight="1">
      <c r="A210" s="2" t="s">
        <v>10359</v>
      </c>
      <c r="B210" s="2" t="s">
        <v>106</v>
      </c>
      <c r="C210" s="2" t="s">
        <v>214</v>
      </c>
      <c r="D210" s="2" t="s">
        <v>20</v>
      </c>
      <c r="E210" s="2" t="s">
        <v>6823</v>
      </c>
      <c r="F210" s="2" t="s">
        <v>10360</v>
      </c>
      <c r="G210" s="2" t="s">
        <v>12</v>
      </c>
      <c r="H210" s="2" t="s">
        <v>8149</v>
      </c>
      <c r="I210" s="1">
        <v>43710.474999999999</v>
      </c>
      <c r="J210" s="2" t="s">
        <v>53</v>
      </c>
      <c r="K210" s="1">
        <v>43710.474999999999</v>
      </c>
      <c r="L210" s="1">
        <v>43710.481249999997</v>
      </c>
      <c r="M210" s="2" t="s">
        <v>6825</v>
      </c>
      <c r="N210" s="2" t="s">
        <v>342</v>
      </c>
      <c r="O210" s="54" t="s">
        <v>743</v>
      </c>
      <c r="P210" s="2" t="s">
        <v>10361</v>
      </c>
      <c r="Q210" s="2" t="s">
        <v>10361</v>
      </c>
    </row>
    <row r="211" spans="1:17" ht="23.1" customHeight="1">
      <c r="A211" s="2" t="s">
        <v>10362</v>
      </c>
      <c r="B211" s="2" t="s">
        <v>106</v>
      </c>
      <c r="C211" s="2" t="s">
        <v>214</v>
      </c>
      <c r="D211" s="2" t="s">
        <v>20</v>
      </c>
      <c r="E211" s="2" t="s">
        <v>6823</v>
      </c>
      <c r="F211" s="2" t="s">
        <v>10363</v>
      </c>
      <c r="G211" s="2" t="s">
        <v>12</v>
      </c>
      <c r="H211" s="2" t="s">
        <v>8149</v>
      </c>
      <c r="I211" s="1">
        <v>43710.479861111111</v>
      </c>
      <c r="J211" s="2" t="s">
        <v>53</v>
      </c>
      <c r="K211" s="1">
        <v>43710.479861111111</v>
      </c>
      <c r="L211" s="1">
        <v>43710.48333333333</v>
      </c>
      <c r="M211" s="2" t="s">
        <v>6825</v>
      </c>
      <c r="N211" s="2" t="s">
        <v>342</v>
      </c>
      <c r="O211" s="54" t="s">
        <v>743</v>
      </c>
      <c r="P211" s="2" t="s">
        <v>10364</v>
      </c>
      <c r="Q211" s="2" t="s">
        <v>10364</v>
      </c>
    </row>
    <row r="212" spans="1:17" ht="23.1" customHeight="1">
      <c r="A212" s="2" t="s">
        <v>10365</v>
      </c>
      <c r="B212" s="2" t="s">
        <v>106</v>
      </c>
      <c r="C212" s="2" t="s">
        <v>214</v>
      </c>
      <c r="D212" s="2" t="s">
        <v>20</v>
      </c>
      <c r="E212" s="2" t="s">
        <v>293</v>
      </c>
      <c r="F212" s="2" t="s">
        <v>10366</v>
      </c>
      <c r="G212" s="2" t="s">
        <v>91</v>
      </c>
      <c r="H212" s="2" t="s">
        <v>7407</v>
      </c>
      <c r="I212" s="1">
        <v>43710.665277777778</v>
      </c>
      <c r="J212" s="2" t="s">
        <v>80</v>
      </c>
      <c r="K212" s="1">
        <v>43710.665277777778</v>
      </c>
      <c r="L212" s="1">
        <v>43710.683333333334</v>
      </c>
      <c r="M212" s="2" t="s">
        <v>390</v>
      </c>
      <c r="N212" s="2" t="s">
        <v>342</v>
      </c>
      <c r="O212" s="26" t="s">
        <v>741</v>
      </c>
      <c r="P212" s="2" t="s">
        <v>10367</v>
      </c>
      <c r="Q212" s="2" t="s">
        <v>10368</v>
      </c>
    </row>
    <row r="213" spans="1:17" ht="23.1" customHeight="1">
      <c r="A213" s="2" t="s">
        <v>10369</v>
      </c>
      <c r="B213" s="2" t="s">
        <v>106</v>
      </c>
      <c r="C213" s="2" t="s">
        <v>214</v>
      </c>
      <c r="D213" s="2" t="s">
        <v>20</v>
      </c>
      <c r="E213" s="2" t="s">
        <v>262</v>
      </c>
      <c r="F213" s="2" t="s">
        <v>10370</v>
      </c>
      <c r="G213" s="2" t="s">
        <v>12</v>
      </c>
      <c r="H213" s="2" t="s">
        <v>205</v>
      </c>
      <c r="I213" s="1">
        <v>43710.686111111114</v>
      </c>
      <c r="J213" s="2" t="s">
        <v>16</v>
      </c>
      <c r="K213" s="1">
        <v>43710.686111111114</v>
      </c>
      <c r="L213" s="1">
        <v>43710.69027777778</v>
      </c>
      <c r="M213" s="2" t="s">
        <v>365</v>
      </c>
      <c r="N213" s="2" t="s">
        <v>342</v>
      </c>
      <c r="O213" s="2" t="s">
        <v>344</v>
      </c>
      <c r="P213" s="2" t="s">
        <v>10371</v>
      </c>
      <c r="Q213" s="2" t="s">
        <v>10372</v>
      </c>
    </row>
    <row r="214" spans="1:17" ht="23.1" customHeight="1">
      <c r="A214" s="2" t="s">
        <v>10373</v>
      </c>
      <c r="B214" s="2" t="s">
        <v>106</v>
      </c>
      <c r="C214" s="2" t="s">
        <v>214</v>
      </c>
      <c r="D214" s="2" t="s">
        <v>20</v>
      </c>
      <c r="E214" s="2" t="s">
        <v>76</v>
      </c>
      <c r="F214" s="2" t="s">
        <v>10374</v>
      </c>
      <c r="G214" s="2" t="s">
        <v>18</v>
      </c>
      <c r="H214" s="2" t="s">
        <v>705</v>
      </c>
      <c r="I214" s="1">
        <v>43710.709027777775</v>
      </c>
      <c r="J214" s="2" t="s">
        <v>40</v>
      </c>
      <c r="K214" s="1">
        <v>43710.709027777775</v>
      </c>
      <c r="L214" s="1">
        <v>43710.725694444445</v>
      </c>
      <c r="M214" s="2" t="s">
        <v>531</v>
      </c>
      <c r="N214" s="2" t="s">
        <v>342</v>
      </c>
      <c r="O214" s="2" t="s">
        <v>344</v>
      </c>
      <c r="P214" s="2" t="s">
        <v>10375</v>
      </c>
      <c r="Q214" s="2" t="s">
        <v>10376</v>
      </c>
    </row>
    <row r="215" spans="1:17" ht="23.1" customHeight="1">
      <c r="A215" s="2" t="s">
        <v>10377</v>
      </c>
      <c r="B215" s="2" t="s">
        <v>106</v>
      </c>
      <c r="C215" s="2" t="s">
        <v>214</v>
      </c>
      <c r="D215" s="2" t="s">
        <v>20</v>
      </c>
      <c r="E215" s="2" t="s">
        <v>705</v>
      </c>
      <c r="F215" s="2" t="s">
        <v>10378</v>
      </c>
      <c r="G215" s="2" t="s">
        <v>18</v>
      </c>
      <c r="H215" s="2" t="s">
        <v>705</v>
      </c>
      <c r="I215" s="1">
        <v>43710.781944444447</v>
      </c>
      <c r="J215" s="2" t="s">
        <v>40</v>
      </c>
      <c r="K215" s="1">
        <v>43710.781944444447</v>
      </c>
      <c r="L215" s="1">
        <v>43710.781944444447</v>
      </c>
      <c r="M215" s="2" t="s">
        <v>3482</v>
      </c>
      <c r="N215" s="2" t="s">
        <v>342</v>
      </c>
      <c r="O215" s="2" t="s">
        <v>10304</v>
      </c>
      <c r="P215" s="2" t="s">
        <v>10379</v>
      </c>
      <c r="Q215" s="2" t="s">
        <v>10379</v>
      </c>
    </row>
    <row r="216" spans="1:17" ht="23.1" customHeight="1">
      <c r="A216" s="2" t="s">
        <v>10380</v>
      </c>
      <c r="B216" s="2" t="s">
        <v>9</v>
      </c>
      <c r="C216" s="2" t="s">
        <v>214</v>
      </c>
      <c r="D216" s="2" t="s">
        <v>20</v>
      </c>
      <c r="E216" s="2" t="s">
        <v>90</v>
      </c>
      <c r="F216" s="2" t="s">
        <v>8447</v>
      </c>
      <c r="G216" s="2" t="s">
        <v>139</v>
      </c>
      <c r="H216" s="2" t="s">
        <v>676</v>
      </c>
      <c r="I216" s="1">
        <v>43710.811805555553</v>
      </c>
      <c r="J216" s="2" t="s">
        <v>180</v>
      </c>
      <c r="K216" s="1">
        <v>43710.811805555553</v>
      </c>
      <c r="L216" s="1">
        <v>43711.362500000003</v>
      </c>
      <c r="M216" s="2" t="s">
        <v>445</v>
      </c>
      <c r="N216" s="2" t="s">
        <v>342</v>
      </c>
      <c r="O216" s="2" t="s">
        <v>351</v>
      </c>
      <c r="P216" s="2" t="s">
        <v>10381</v>
      </c>
      <c r="Q216" s="2" t="s">
        <v>10381</v>
      </c>
    </row>
    <row r="217" spans="1:17" ht="23.1" customHeight="1">
      <c r="A217" s="2" t="s">
        <v>10382</v>
      </c>
      <c r="B217" s="2" t="s">
        <v>106</v>
      </c>
      <c r="C217" s="2" t="s">
        <v>214</v>
      </c>
      <c r="D217" s="2" t="s">
        <v>20</v>
      </c>
      <c r="E217" s="2" t="s">
        <v>265</v>
      </c>
      <c r="F217" s="2" t="s">
        <v>10383</v>
      </c>
      <c r="G217" s="2" t="s">
        <v>18</v>
      </c>
      <c r="H217" s="2" t="s">
        <v>156</v>
      </c>
      <c r="I217" s="1">
        <v>43711.418749999997</v>
      </c>
      <c r="J217" s="2" t="s">
        <v>144</v>
      </c>
      <c r="K217" s="1">
        <v>43711.418749999997</v>
      </c>
      <c r="L217" s="1">
        <v>43711.438194444447</v>
      </c>
      <c r="M217" s="2" t="s">
        <v>10384</v>
      </c>
      <c r="N217" s="2" t="s">
        <v>342</v>
      </c>
      <c r="O217" s="2" t="s">
        <v>9869</v>
      </c>
      <c r="P217" s="2" t="s">
        <v>10385</v>
      </c>
      <c r="Q217" s="2" t="s">
        <v>759</v>
      </c>
    </row>
    <row r="218" spans="1:17" ht="23.1" customHeight="1">
      <c r="A218" s="2" t="s">
        <v>10386</v>
      </c>
      <c r="B218" s="2" t="s">
        <v>106</v>
      </c>
      <c r="C218" s="2" t="s">
        <v>214</v>
      </c>
      <c r="D218" s="2" t="s">
        <v>20</v>
      </c>
      <c r="E218" s="2" t="s">
        <v>4750</v>
      </c>
      <c r="F218" s="2" t="s">
        <v>10387</v>
      </c>
      <c r="G218" s="2" t="s">
        <v>12</v>
      </c>
      <c r="H218" s="2" t="s">
        <v>8149</v>
      </c>
      <c r="I218" s="1">
        <v>43711.423611111109</v>
      </c>
      <c r="J218" s="2" t="s">
        <v>53</v>
      </c>
      <c r="K218" s="1">
        <v>43711.423611111109</v>
      </c>
      <c r="L218" s="1">
        <v>43711.43472222222</v>
      </c>
      <c r="M218" s="2" t="s">
        <v>472</v>
      </c>
      <c r="N218" s="54" t="s">
        <v>353</v>
      </c>
      <c r="O218" s="54" t="s">
        <v>2035</v>
      </c>
      <c r="P218" s="2" t="s">
        <v>10388</v>
      </c>
      <c r="Q218" s="2" t="s">
        <v>10388</v>
      </c>
    </row>
    <row r="219" spans="1:17" ht="23.1" customHeight="1">
      <c r="A219" s="2" t="s">
        <v>10389</v>
      </c>
      <c r="B219" s="2" t="s">
        <v>106</v>
      </c>
      <c r="C219" s="2" t="s">
        <v>214</v>
      </c>
      <c r="D219" s="2" t="s">
        <v>20</v>
      </c>
      <c r="E219" s="2" t="s">
        <v>1046</v>
      </c>
      <c r="F219" s="2" t="s">
        <v>10390</v>
      </c>
      <c r="G219" s="2" t="s">
        <v>12</v>
      </c>
      <c r="H219" s="2" t="s">
        <v>179</v>
      </c>
      <c r="I219" s="1">
        <v>43711.428472222222</v>
      </c>
      <c r="J219" s="2" t="s">
        <v>58</v>
      </c>
      <c r="K219" s="1">
        <v>43711.428472222222</v>
      </c>
      <c r="L219" s="1">
        <v>43711.436111111114</v>
      </c>
      <c r="M219" s="2" t="s">
        <v>1048</v>
      </c>
      <c r="N219" s="2" t="s">
        <v>342</v>
      </c>
      <c r="O219" s="2" t="s">
        <v>346</v>
      </c>
      <c r="P219" s="2" t="s">
        <v>10391</v>
      </c>
      <c r="Q219" s="2" t="s">
        <v>10392</v>
      </c>
    </row>
    <row r="220" spans="1:17" ht="23.1" customHeight="1">
      <c r="A220" s="2" t="s">
        <v>10393</v>
      </c>
      <c r="B220" s="2" t="s">
        <v>9</v>
      </c>
      <c r="C220" s="2" t="s">
        <v>214</v>
      </c>
      <c r="D220" s="2" t="s">
        <v>20</v>
      </c>
      <c r="E220" s="2" t="s">
        <v>488</v>
      </c>
      <c r="F220" s="2" t="s">
        <v>10394</v>
      </c>
      <c r="G220" s="2" t="s">
        <v>139</v>
      </c>
      <c r="H220" s="2" t="s">
        <v>676</v>
      </c>
      <c r="I220" s="1">
        <v>43711.460416666669</v>
      </c>
      <c r="J220" s="2" t="s">
        <v>249</v>
      </c>
      <c r="K220" s="1">
        <v>43711.460416666669</v>
      </c>
      <c r="L220" s="1">
        <v>43711.48333333333</v>
      </c>
      <c r="M220" s="2" t="s">
        <v>489</v>
      </c>
      <c r="N220" s="2" t="s">
        <v>342</v>
      </c>
      <c r="O220" s="2" t="s">
        <v>351</v>
      </c>
      <c r="P220" s="2" t="s">
        <v>103</v>
      </c>
      <c r="Q220" s="2" t="s">
        <v>10395</v>
      </c>
    </row>
    <row r="221" spans="1:17" ht="23.1" customHeight="1">
      <c r="A221" s="2" t="s">
        <v>10396</v>
      </c>
      <c r="B221" s="2" t="s">
        <v>106</v>
      </c>
      <c r="C221" s="2" t="s">
        <v>214</v>
      </c>
      <c r="D221" s="2" t="s">
        <v>20</v>
      </c>
      <c r="E221" s="2" t="s">
        <v>8869</v>
      </c>
      <c r="F221" s="2" t="s">
        <v>10397</v>
      </c>
      <c r="G221" s="2" t="s">
        <v>12</v>
      </c>
      <c r="H221" s="2" t="s">
        <v>876</v>
      </c>
      <c r="I221" s="1">
        <v>43711.536805555559</v>
      </c>
      <c r="J221" s="2" t="s">
        <v>30</v>
      </c>
      <c r="K221" s="1">
        <v>43711.536805555559</v>
      </c>
      <c r="L221" s="1">
        <v>43711.606944444444</v>
      </c>
      <c r="M221" s="2" t="s">
        <v>8871</v>
      </c>
      <c r="N221" s="54" t="s">
        <v>353</v>
      </c>
      <c r="O221" s="54" t="s">
        <v>742</v>
      </c>
      <c r="P221" s="2" t="s">
        <v>10398</v>
      </c>
      <c r="Q221" s="2" t="s">
        <v>10399</v>
      </c>
    </row>
    <row r="222" spans="1:17" ht="23.1" customHeight="1">
      <c r="A222" s="2" t="s">
        <v>10400</v>
      </c>
      <c r="B222" s="2" t="s">
        <v>106</v>
      </c>
      <c r="C222" s="2" t="s">
        <v>214</v>
      </c>
      <c r="D222" s="2" t="s">
        <v>20</v>
      </c>
      <c r="E222" s="2" t="s">
        <v>687</v>
      </c>
      <c r="F222" s="2" t="s">
        <v>10401</v>
      </c>
      <c r="G222" s="2" t="s">
        <v>12</v>
      </c>
      <c r="H222" s="2" t="s">
        <v>205</v>
      </c>
      <c r="I222" s="1">
        <v>43711.563888888886</v>
      </c>
      <c r="J222" s="2" t="s">
        <v>141</v>
      </c>
      <c r="K222" s="1">
        <v>43711.563888888886</v>
      </c>
      <c r="L222" s="1">
        <v>43711.563888888886</v>
      </c>
      <c r="M222" s="2" t="s">
        <v>677</v>
      </c>
      <c r="N222" s="2" t="s">
        <v>10145</v>
      </c>
      <c r="O222" s="2" t="s">
        <v>10402</v>
      </c>
      <c r="P222" s="2" t="s">
        <v>10403</v>
      </c>
      <c r="Q222" s="2" t="s">
        <v>10404</v>
      </c>
    </row>
    <row r="223" spans="1:17" ht="23.1" customHeight="1">
      <c r="A223" s="2" t="s">
        <v>10405</v>
      </c>
      <c r="B223" s="2" t="s">
        <v>106</v>
      </c>
      <c r="C223" s="2" t="s">
        <v>214</v>
      </c>
      <c r="D223" s="2" t="s">
        <v>20</v>
      </c>
      <c r="E223" s="2" t="s">
        <v>173</v>
      </c>
      <c r="F223" s="2" t="s">
        <v>10406</v>
      </c>
      <c r="G223" s="2" t="s">
        <v>12</v>
      </c>
      <c r="H223" s="2" t="s">
        <v>1107</v>
      </c>
      <c r="I223" s="1">
        <v>43711.701388888891</v>
      </c>
      <c r="J223" s="2" t="s">
        <v>45</v>
      </c>
      <c r="K223" s="1">
        <v>43711.700694444444</v>
      </c>
      <c r="L223" s="1">
        <v>43711.70208333333</v>
      </c>
      <c r="M223" s="2" t="s">
        <v>375</v>
      </c>
      <c r="N223" s="2" t="s">
        <v>342</v>
      </c>
      <c r="O223" s="2" t="s">
        <v>344</v>
      </c>
      <c r="P223" s="2" t="s">
        <v>10407</v>
      </c>
      <c r="Q223" s="2" t="s">
        <v>10408</v>
      </c>
    </row>
    <row r="224" spans="1:17" ht="23.1" customHeight="1">
      <c r="A224" s="2" t="s">
        <v>10409</v>
      </c>
      <c r="B224" s="2" t="s">
        <v>106</v>
      </c>
      <c r="C224" s="2" t="s">
        <v>214</v>
      </c>
      <c r="D224" s="2" t="s">
        <v>20</v>
      </c>
      <c r="E224" s="2" t="s">
        <v>199</v>
      </c>
      <c r="F224" s="2" t="s">
        <v>10410</v>
      </c>
      <c r="G224" s="2" t="s">
        <v>12</v>
      </c>
      <c r="H224" s="2" t="s">
        <v>157</v>
      </c>
      <c r="I224" s="1">
        <v>43711.738888888889</v>
      </c>
      <c r="J224" s="2" t="s">
        <v>87</v>
      </c>
      <c r="K224" s="1">
        <v>43711.738888888889</v>
      </c>
      <c r="L224" s="1">
        <v>43711.741666666669</v>
      </c>
      <c r="M224" s="2" t="s">
        <v>401</v>
      </c>
      <c r="N224" s="2" t="s">
        <v>342</v>
      </c>
      <c r="O224" s="2" t="s">
        <v>344</v>
      </c>
      <c r="P224" s="2" t="s">
        <v>10411</v>
      </c>
      <c r="Q224" s="2" t="s">
        <v>805</v>
      </c>
    </row>
    <row r="225" spans="1:17" ht="23.1" customHeight="1">
      <c r="A225" s="2" t="s">
        <v>10412</v>
      </c>
      <c r="B225" s="2" t="s">
        <v>9</v>
      </c>
      <c r="C225" s="2" t="s">
        <v>214</v>
      </c>
      <c r="D225" s="2" t="s">
        <v>20</v>
      </c>
      <c r="E225" s="2" t="s">
        <v>10413</v>
      </c>
      <c r="F225" s="2" t="s">
        <v>10414</v>
      </c>
      <c r="G225" s="2" t="s">
        <v>25</v>
      </c>
      <c r="H225" s="2" t="s">
        <v>26</v>
      </c>
      <c r="I225" s="1">
        <v>43712.415277777778</v>
      </c>
      <c r="J225" s="2" t="s">
        <v>27</v>
      </c>
      <c r="K225" s="1">
        <v>43712.415277777778</v>
      </c>
      <c r="L225" s="1">
        <v>43712.416666666664</v>
      </c>
      <c r="M225" s="2" t="s">
        <v>10415</v>
      </c>
      <c r="N225" s="2" t="s">
        <v>342</v>
      </c>
      <c r="O225" s="2" t="s">
        <v>350</v>
      </c>
      <c r="P225" s="2" t="s">
        <v>10416</v>
      </c>
      <c r="Q225" s="2" t="s">
        <v>10416</v>
      </c>
    </row>
    <row r="226" spans="1:17" ht="23.1" customHeight="1">
      <c r="A226" s="2" t="s">
        <v>10417</v>
      </c>
      <c r="B226" s="2" t="s">
        <v>9</v>
      </c>
      <c r="C226" s="2" t="s">
        <v>214</v>
      </c>
      <c r="D226" s="2" t="s">
        <v>20</v>
      </c>
      <c r="E226" s="2" t="s">
        <v>10418</v>
      </c>
      <c r="F226" s="2" t="s">
        <v>10419</v>
      </c>
      <c r="G226" s="2" t="s">
        <v>139</v>
      </c>
      <c r="H226" s="2" t="s">
        <v>687</v>
      </c>
      <c r="I226" s="1">
        <v>43712.42083333333</v>
      </c>
      <c r="J226" s="2" t="s">
        <v>24</v>
      </c>
      <c r="K226" s="1">
        <v>43712.42083333333</v>
      </c>
      <c r="L226" s="1">
        <v>43712.424305555556</v>
      </c>
      <c r="M226" s="2" t="s">
        <v>10420</v>
      </c>
      <c r="N226" s="2" t="s">
        <v>342</v>
      </c>
      <c r="O226" s="2" t="s">
        <v>351</v>
      </c>
      <c r="P226" s="2" t="s">
        <v>103</v>
      </c>
      <c r="Q226" s="2" t="s">
        <v>10280</v>
      </c>
    </row>
    <row r="227" spans="1:17" ht="23.1" customHeight="1">
      <c r="A227" s="2" t="s">
        <v>10421</v>
      </c>
      <c r="B227" s="2" t="s">
        <v>106</v>
      </c>
      <c r="C227" s="2" t="s">
        <v>214</v>
      </c>
      <c r="D227" s="2" t="s">
        <v>20</v>
      </c>
      <c r="E227" s="2" t="s">
        <v>698</v>
      </c>
      <c r="F227" s="2" t="s">
        <v>10422</v>
      </c>
      <c r="G227" s="2" t="s">
        <v>18</v>
      </c>
      <c r="H227" s="2" t="s">
        <v>238</v>
      </c>
      <c r="I227" s="1">
        <v>43712.43472222222</v>
      </c>
      <c r="J227" s="2" t="s">
        <v>110</v>
      </c>
      <c r="K227" s="1">
        <v>43712.43472222222</v>
      </c>
      <c r="L227" s="1">
        <v>43712.44027777778</v>
      </c>
      <c r="M227" s="2" t="s">
        <v>699</v>
      </c>
      <c r="N227" s="2" t="s">
        <v>353</v>
      </c>
      <c r="O227" s="2" t="s">
        <v>10876</v>
      </c>
      <c r="P227" s="2" t="s">
        <v>103</v>
      </c>
      <c r="Q227" s="2" t="s">
        <v>10423</v>
      </c>
    </row>
    <row r="228" spans="1:17" ht="23.1" customHeight="1">
      <c r="A228" s="2" t="s">
        <v>10424</v>
      </c>
      <c r="B228" s="2" t="s">
        <v>106</v>
      </c>
      <c r="C228" s="2" t="s">
        <v>214</v>
      </c>
      <c r="D228" s="2" t="s">
        <v>20</v>
      </c>
      <c r="E228" s="2" t="s">
        <v>276</v>
      </c>
      <c r="F228" s="2" t="s">
        <v>10425</v>
      </c>
      <c r="G228" s="2" t="s">
        <v>12</v>
      </c>
      <c r="H228" s="2" t="s">
        <v>1107</v>
      </c>
      <c r="I228" s="1">
        <v>43712.500694444447</v>
      </c>
      <c r="J228" s="2" t="s">
        <v>45</v>
      </c>
      <c r="K228" s="1">
        <v>43712.500694444447</v>
      </c>
      <c r="L228" s="1">
        <v>43712.502083333333</v>
      </c>
      <c r="M228" s="2" t="s">
        <v>601</v>
      </c>
      <c r="N228" s="2" t="s">
        <v>356</v>
      </c>
      <c r="O228" s="2" t="s">
        <v>10426</v>
      </c>
      <c r="P228" s="2" t="s">
        <v>10427</v>
      </c>
      <c r="Q228" s="2" t="s">
        <v>10428</v>
      </c>
    </row>
    <row r="229" spans="1:17" ht="23.1" customHeight="1">
      <c r="A229" s="2" t="s">
        <v>10429</v>
      </c>
      <c r="B229" s="2" t="s">
        <v>106</v>
      </c>
      <c r="C229" s="2" t="s">
        <v>214</v>
      </c>
      <c r="D229" s="2" t="s">
        <v>20</v>
      </c>
      <c r="E229" s="2" t="s">
        <v>6823</v>
      </c>
      <c r="F229" s="2" t="s">
        <v>10430</v>
      </c>
      <c r="G229" s="2" t="s">
        <v>12</v>
      </c>
      <c r="H229" s="2" t="s">
        <v>876</v>
      </c>
      <c r="I229" s="1">
        <v>43712.568055555559</v>
      </c>
      <c r="J229" s="2" t="s">
        <v>53</v>
      </c>
      <c r="K229" s="1">
        <v>43712.568055555559</v>
      </c>
      <c r="L229" s="1">
        <v>43712.581944444442</v>
      </c>
      <c r="M229" s="2" t="s">
        <v>6825</v>
      </c>
      <c r="N229" s="2" t="s">
        <v>342</v>
      </c>
      <c r="O229" s="54" t="s">
        <v>743</v>
      </c>
      <c r="P229" s="2" t="s">
        <v>9395</v>
      </c>
      <c r="Q229" s="2" t="s">
        <v>10431</v>
      </c>
    </row>
    <row r="230" spans="1:17" ht="23.1" customHeight="1">
      <c r="A230" s="2" t="s">
        <v>10432</v>
      </c>
      <c r="B230" s="2" t="s">
        <v>106</v>
      </c>
      <c r="C230" s="2" t="s">
        <v>214</v>
      </c>
      <c r="D230" s="2" t="s">
        <v>20</v>
      </c>
      <c r="E230" s="2" t="s">
        <v>293</v>
      </c>
      <c r="F230" s="2" t="s">
        <v>10433</v>
      </c>
      <c r="G230" s="2" t="s">
        <v>91</v>
      </c>
      <c r="H230" s="2" t="s">
        <v>7407</v>
      </c>
      <c r="I230" s="1">
        <v>43712.726388888892</v>
      </c>
      <c r="J230" s="2" t="s">
        <v>80</v>
      </c>
      <c r="K230" s="1">
        <v>43712.726388888892</v>
      </c>
      <c r="L230" s="1">
        <v>43712.756944444445</v>
      </c>
      <c r="M230" s="2" t="s">
        <v>390</v>
      </c>
      <c r="N230" s="2" t="s">
        <v>342</v>
      </c>
      <c r="O230" s="26" t="s">
        <v>741</v>
      </c>
      <c r="P230" s="2" t="s">
        <v>10434</v>
      </c>
      <c r="Q230" s="2" t="s">
        <v>10435</v>
      </c>
    </row>
    <row r="231" spans="1:17" ht="23.1" customHeight="1">
      <c r="A231" s="2" t="s">
        <v>10436</v>
      </c>
      <c r="B231" s="2" t="s">
        <v>106</v>
      </c>
      <c r="C231" s="2" t="s">
        <v>214</v>
      </c>
      <c r="D231" s="2" t="s">
        <v>20</v>
      </c>
      <c r="E231" s="2" t="s">
        <v>667</v>
      </c>
      <c r="F231" s="2" t="s">
        <v>10437</v>
      </c>
      <c r="G231" s="2" t="s">
        <v>18</v>
      </c>
      <c r="H231" s="2" t="s">
        <v>6368</v>
      </c>
      <c r="I231" s="1">
        <v>43712.730555555558</v>
      </c>
      <c r="J231" s="2" t="s">
        <v>19</v>
      </c>
      <c r="K231" s="1">
        <v>43712.730555555558</v>
      </c>
      <c r="L231" s="1">
        <v>43712.760416666664</v>
      </c>
      <c r="M231" s="2" t="s">
        <v>668</v>
      </c>
      <c r="N231" s="55" t="s">
        <v>342</v>
      </c>
      <c r="O231" s="55" t="s">
        <v>347</v>
      </c>
      <c r="P231" s="55" t="s">
        <v>10438</v>
      </c>
      <c r="Q231" s="55" t="s">
        <v>10439</v>
      </c>
    </row>
    <row r="232" spans="1:17" ht="23.1" customHeight="1">
      <c r="A232" s="2" t="s">
        <v>10440</v>
      </c>
      <c r="B232" s="2" t="s">
        <v>106</v>
      </c>
      <c r="C232" s="2" t="s">
        <v>214</v>
      </c>
      <c r="D232" s="2" t="s">
        <v>20</v>
      </c>
      <c r="E232" s="2" t="s">
        <v>293</v>
      </c>
      <c r="F232" s="2" t="s">
        <v>10441</v>
      </c>
      <c r="G232" s="2" t="s">
        <v>18</v>
      </c>
      <c r="H232" s="2" t="s">
        <v>116</v>
      </c>
      <c r="I232" s="1">
        <v>43713.434027777781</v>
      </c>
      <c r="J232" s="2" t="s">
        <v>117</v>
      </c>
      <c r="K232" s="1">
        <v>43713.434027777781</v>
      </c>
      <c r="L232" s="1">
        <v>43713.435416666667</v>
      </c>
      <c r="M232" s="2" t="s">
        <v>390</v>
      </c>
      <c r="N232" s="2" t="s">
        <v>342</v>
      </c>
      <c r="O232" s="2" t="s">
        <v>344</v>
      </c>
      <c r="P232" s="2" t="s">
        <v>103</v>
      </c>
      <c r="Q232" s="2" t="s">
        <v>10442</v>
      </c>
    </row>
    <row r="233" spans="1:17" ht="23.1" customHeight="1">
      <c r="A233" s="2" t="s">
        <v>10443</v>
      </c>
      <c r="B233" s="2" t="s">
        <v>106</v>
      </c>
      <c r="C233" s="2" t="s">
        <v>214</v>
      </c>
      <c r="D233" s="2" t="s">
        <v>20</v>
      </c>
      <c r="E233" s="2" t="s">
        <v>293</v>
      </c>
      <c r="F233" s="2" t="s">
        <v>10444</v>
      </c>
      <c r="G233" s="2" t="s">
        <v>18</v>
      </c>
      <c r="H233" s="2" t="s">
        <v>116</v>
      </c>
      <c r="I233" s="1">
        <v>43713.435416666667</v>
      </c>
      <c r="J233" s="2" t="s">
        <v>117</v>
      </c>
      <c r="K233" s="1">
        <v>43713.435416666667</v>
      </c>
      <c r="L233" s="1">
        <v>43713.436805555553</v>
      </c>
      <c r="M233" s="2" t="s">
        <v>390</v>
      </c>
      <c r="N233" s="2" t="s">
        <v>342</v>
      </c>
      <c r="O233" s="2" t="s">
        <v>344</v>
      </c>
      <c r="P233" s="2" t="s">
        <v>103</v>
      </c>
      <c r="Q233" s="2" t="s">
        <v>10445</v>
      </c>
    </row>
    <row r="234" spans="1:17" ht="23.1" customHeight="1">
      <c r="A234" s="2" t="s">
        <v>10446</v>
      </c>
      <c r="B234" s="2" t="s">
        <v>106</v>
      </c>
      <c r="C234" s="2" t="s">
        <v>214</v>
      </c>
      <c r="D234" s="2" t="s">
        <v>20</v>
      </c>
      <c r="E234" s="2" t="s">
        <v>641</v>
      </c>
      <c r="F234" s="2" t="s">
        <v>10447</v>
      </c>
      <c r="G234" s="2" t="s">
        <v>12</v>
      </c>
      <c r="H234" s="2" t="s">
        <v>205</v>
      </c>
      <c r="I234" s="1">
        <v>43713.453472222223</v>
      </c>
      <c r="J234" s="2" t="s">
        <v>141</v>
      </c>
      <c r="K234" s="1">
        <v>43713.453472222223</v>
      </c>
      <c r="L234" s="1">
        <v>43713.453472222223</v>
      </c>
      <c r="M234" s="2" t="s">
        <v>675</v>
      </c>
      <c r="N234" s="2" t="s">
        <v>342</v>
      </c>
      <c r="O234" s="2" t="s">
        <v>349</v>
      </c>
      <c r="P234" s="2" t="s">
        <v>10448</v>
      </c>
      <c r="Q234" s="2" t="s">
        <v>10449</v>
      </c>
    </row>
    <row r="235" spans="1:17" ht="23.1" customHeight="1">
      <c r="A235" s="2" t="s">
        <v>10450</v>
      </c>
      <c r="B235" s="2" t="s">
        <v>106</v>
      </c>
      <c r="C235" s="2" t="s">
        <v>214</v>
      </c>
      <c r="D235" s="2" t="s">
        <v>20</v>
      </c>
      <c r="E235" s="2" t="s">
        <v>1276</v>
      </c>
      <c r="F235" s="2" t="s">
        <v>10451</v>
      </c>
      <c r="G235" s="2" t="s">
        <v>18</v>
      </c>
      <c r="H235" s="2" t="s">
        <v>705</v>
      </c>
      <c r="I235" s="1">
        <v>43713.455555555556</v>
      </c>
      <c r="J235" s="2" t="s">
        <v>58</v>
      </c>
      <c r="K235" s="1">
        <v>43713.455555555556</v>
      </c>
      <c r="L235" s="1">
        <v>43713.459027777775</v>
      </c>
      <c r="M235" s="2" t="s">
        <v>1278</v>
      </c>
      <c r="N235" s="2" t="s">
        <v>342</v>
      </c>
      <c r="O235" s="2" t="s">
        <v>344</v>
      </c>
      <c r="P235" s="2" t="s">
        <v>10452</v>
      </c>
      <c r="Q235" s="2" t="s">
        <v>10453</v>
      </c>
    </row>
    <row r="236" spans="1:17" ht="23.1" customHeight="1">
      <c r="A236" s="2" t="s">
        <v>10454</v>
      </c>
      <c r="B236" s="2" t="s">
        <v>106</v>
      </c>
      <c r="C236" s="2" t="s">
        <v>214</v>
      </c>
      <c r="D236" s="2" t="s">
        <v>20</v>
      </c>
      <c r="E236" s="2" t="s">
        <v>6823</v>
      </c>
      <c r="F236" s="2" t="s">
        <v>10455</v>
      </c>
      <c r="G236" s="2" t="s">
        <v>12</v>
      </c>
      <c r="H236" s="2" t="s">
        <v>8149</v>
      </c>
      <c r="I236" s="1">
        <v>43713.476388888892</v>
      </c>
      <c r="J236" s="2" t="s">
        <v>53</v>
      </c>
      <c r="K236" s="1">
        <v>43713.476388888892</v>
      </c>
      <c r="L236" s="1">
        <v>43713.486805555556</v>
      </c>
      <c r="M236" s="2" t="s">
        <v>6825</v>
      </c>
      <c r="N236" s="2" t="s">
        <v>342</v>
      </c>
      <c r="O236" s="54" t="s">
        <v>743</v>
      </c>
      <c r="P236" s="2" t="s">
        <v>10456</v>
      </c>
      <c r="Q236" s="2" t="s">
        <v>10457</v>
      </c>
    </row>
    <row r="237" spans="1:17" ht="23.1" customHeight="1">
      <c r="A237" s="2" t="s">
        <v>10458</v>
      </c>
      <c r="B237" s="2" t="s">
        <v>106</v>
      </c>
      <c r="C237" s="2" t="s">
        <v>214</v>
      </c>
      <c r="D237" s="2" t="s">
        <v>20</v>
      </c>
      <c r="E237" s="2" t="s">
        <v>6823</v>
      </c>
      <c r="F237" s="2" t="s">
        <v>10459</v>
      </c>
      <c r="G237" s="2" t="s">
        <v>12</v>
      </c>
      <c r="H237" s="2" t="s">
        <v>8149</v>
      </c>
      <c r="I237" s="1">
        <v>43713.486805555556</v>
      </c>
      <c r="J237" s="2" t="s">
        <v>53</v>
      </c>
      <c r="K237" s="1">
        <v>43713.486805555556</v>
      </c>
      <c r="L237" s="1">
        <v>43713.491666666669</v>
      </c>
      <c r="M237" s="2" t="s">
        <v>6825</v>
      </c>
      <c r="N237" s="2" t="s">
        <v>342</v>
      </c>
      <c r="O237" s="54" t="s">
        <v>743</v>
      </c>
      <c r="P237" s="2" t="s">
        <v>10460</v>
      </c>
      <c r="Q237" s="2" t="s">
        <v>10460</v>
      </c>
    </row>
    <row r="238" spans="1:17" ht="23.1" customHeight="1">
      <c r="A238" s="2" t="s">
        <v>10461</v>
      </c>
      <c r="B238" s="2" t="s">
        <v>106</v>
      </c>
      <c r="C238" s="2" t="s">
        <v>214</v>
      </c>
      <c r="D238" s="2" t="s">
        <v>20</v>
      </c>
      <c r="E238" s="2" t="s">
        <v>8545</v>
      </c>
      <c r="F238" s="2" t="s">
        <v>10462</v>
      </c>
      <c r="G238" s="2" t="s">
        <v>22</v>
      </c>
      <c r="H238" s="2" t="s">
        <v>50</v>
      </c>
      <c r="I238" s="1">
        <v>43713.498611111114</v>
      </c>
      <c r="J238" s="2" t="s">
        <v>24</v>
      </c>
      <c r="K238" s="1">
        <v>43713.498611111114</v>
      </c>
      <c r="L238" s="1">
        <v>43713.624305555553</v>
      </c>
      <c r="M238" s="2" t="s">
        <v>8547</v>
      </c>
      <c r="N238" s="2" t="s">
        <v>342</v>
      </c>
      <c r="O238" s="2" t="s">
        <v>10254</v>
      </c>
      <c r="P238" s="2" t="s">
        <v>103</v>
      </c>
      <c r="Q238" s="2" t="s">
        <v>10463</v>
      </c>
    </row>
    <row r="239" spans="1:17" ht="23.1" customHeight="1">
      <c r="A239" s="2" t="s">
        <v>10464</v>
      </c>
      <c r="B239" s="2" t="s">
        <v>106</v>
      </c>
      <c r="C239" s="2" t="s">
        <v>214</v>
      </c>
      <c r="D239" s="2" t="s">
        <v>20</v>
      </c>
      <c r="E239" s="2" t="s">
        <v>687</v>
      </c>
      <c r="F239" s="2" t="s">
        <v>10465</v>
      </c>
      <c r="G239" s="2" t="s">
        <v>18</v>
      </c>
      <c r="H239" s="2" t="s">
        <v>705</v>
      </c>
      <c r="I239" s="1">
        <v>43713.647222222222</v>
      </c>
      <c r="J239" s="2" t="s">
        <v>40</v>
      </c>
      <c r="K239" s="1">
        <v>43713.647222222222</v>
      </c>
      <c r="L239" s="1">
        <v>43713.647222222222</v>
      </c>
      <c r="M239" s="2" t="s">
        <v>677</v>
      </c>
      <c r="N239" s="2" t="s">
        <v>342</v>
      </c>
      <c r="O239" s="2" t="s">
        <v>740</v>
      </c>
      <c r="P239" s="2" t="s">
        <v>10466</v>
      </c>
      <c r="Q239" s="2" t="s">
        <v>10467</v>
      </c>
    </row>
    <row r="240" spans="1:17" ht="23.1" customHeight="1">
      <c r="A240" s="2" t="s">
        <v>10468</v>
      </c>
      <c r="B240" s="2" t="s">
        <v>106</v>
      </c>
      <c r="C240" s="2" t="s">
        <v>214</v>
      </c>
      <c r="D240" s="2" t="s">
        <v>20</v>
      </c>
      <c r="E240" s="2" t="s">
        <v>6823</v>
      </c>
      <c r="F240" s="2" t="s">
        <v>10469</v>
      </c>
      <c r="G240" s="2" t="s">
        <v>12</v>
      </c>
      <c r="H240" s="2" t="s">
        <v>8149</v>
      </c>
      <c r="I240" s="1">
        <v>43713.729861111111</v>
      </c>
      <c r="J240" s="2" t="s">
        <v>53</v>
      </c>
      <c r="K240" s="1">
        <v>43713.729861111111</v>
      </c>
      <c r="L240" s="1">
        <v>43713.730555555558</v>
      </c>
      <c r="M240" s="2" t="s">
        <v>6825</v>
      </c>
      <c r="N240" s="2" t="s">
        <v>342</v>
      </c>
      <c r="O240" s="54" t="s">
        <v>743</v>
      </c>
      <c r="P240" s="2" t="s">
        <v>10470</v>
      </c>
      <c r="Q240" s="2" t="s">
        <v>10470</v>
      </c>
    </row>
    <row r="241" spans="1:17" ht="23.1" customHeight="1">
      <c r="A241" s="2" t="s">
        <v>10471</v>
      </c>
      <c r="B241" s="2" t="s">
        <v>106</v>
      </c>
      <c r="C241" s="2" t="s">
        <v>214</v>
      </c>
      <c r="D241" s="2" t="s">
        <v>20</v>
      </c>
      <c r="E241" s="2" t="s">
        <v>293</v>
      </c>
      <c r="F241" s="2" t="s">
        <v>10472</v>
      </c>
      <c r="G241" s="2" t="s">
        <v>91</v>
      </c>
      <c r="H241" s="2" t="s">
        <v>7407</v>
      </c>
      <c r="I241" s="1">
        <v>43713.731249999997</v>
      </c>
      <c r="J241" s="2" t="s">
        <v>80</v>
      </c>
      <c r="K241" s="1">
        <v>43713.731249999997</v>
      </c>
      <c r="L241" s="1">
        <v>43713.740972222222</v>
      </c>
      <c r="M241" s="2" t="s">
        <v>390</v>
      </c>
      <c r="N241" s="2" t="s">
        <v>342</v>
      </c>
      <c r="O241" s="2" t="s">
        <v>350</v>
      </c>
      <c r="P241" s="2" t="s">
        <v>10473</v>
      </c>
      <c r="Q241" s="2" t="s">
        <v>10474</v>
      </c>
    </row>
    <row r="242" spans="1:17" ht="23.1" customHeight="1">
      <c r="A242" s="2" t="s">
        <v>10475</v>
      </c>
      <c r="B242" s="2" t="s">
        <v>106</v>
      </c>
      <c r="C242" s="2" t="s">
        <v>214</v>
      </c>
      <c r="D242" s="2" t="s">
        <v>20</v>
      </c>
      <c r="E242" s="2" t="s">
        <v>4750</v>
      </c>
      <c r="F242" s="2" t="s">
        <v>10476</v>
      </c>
      <c r="G242" s="2" t="s">
        <v>12</v>
      </c>
      <c r="H242" s="2" t="s">
        <v>8149</v>
      </c>
      <c r="I242" s="1">
        <v>43713.750694444447</v>
      </c>
      <c r="J242" s="2" t="s">
        <v>53</v>
      </c>
      <c r="K242" s="1">
        <v>43713.750694444447</v>
      </c>
      <c r="L242" s="1">
        <v>43713.752083333333</v>
      </c>
      <c r="M242" s="2" t="s">
        <v>472</v>
      </c>
      <c r="N242" s="2" t="s">
        <v>342</v>
      </c>
      <c r="O242" s="54" t="s">
        <v>10304</v>
      </c>
      <c r="P242" s="2" t="s">
        <v>10477</v>
      </c>
      <c r="Q242" s="2" t="s">
        <v>6288</v>
      </c>
    </row>
    <row r="243" spans="1:17" ht="23.1" customHeight="1">
      <c r="A243" s="2" t="s">
        <v>10478</v>
      </c>
      <c r="B243" s="2" t="s">
        <v>106</v>
      </c>
      <c r="C243" s="2" t="s">
        <v>214</v>
      </c>
      <c r="D243" s="2" t="s">
        <v>20</v>
      </c>
      <c r="E243" s="2" t="s">
        <v>667</v>
      </c>
      <c r="F243" s="2" t="s">
        <v>10479</v>
      </c>
      <c r="G243" s="2" t="s">
        <v>12</v>
      </c>
      <c r="H243" s="2" t="s">
        <v>1107</v>
      </c>
      <c r="I243" s="1">
        <v>43713.81527777778</v>
      </c>
      <c r="J243" s="2" t="s">
        <v>45</v>
      </c>
      <c r="K243" s="1">
        <v>43713.81527777778</v>
      </c>
      <c r="L243" s="1">
        <v>43714.382638888892</v>
      </c>
      <c r="M243" s="2" t="s">
        <v>668</v>
      </c>
      <c r="N243" s="2" t="s">
        <v>356</v>
      </c>
      <c r="O243" s="2" t="s">
        <v>10426</v>
      </c>
      <c r="P243" s="2" t="s">
        <v>10480</v>
      </c>
      <c r="Q243" s="2" t="s">
        <v>10481</v>
      </c>
    </row>
    <row r="244" spans="1:17" ht="23.1" customHeight="1">
      <c r="A244" s="2" t="s">
        <v>10482</v>
      </c>
      <c r="B244" s="2" t="s">
        <v>106</v>
      </c>
      <c r="C244" s="2" t="s">
        <v>214</v>
      </c>
      <c r="D244" s="2" t="s">
        <v>20</v>
      </c>
      <c r="E244" s="2" t="s">
        <v>142</v>
      </c>
      <c r="F244" s="2" t="s">
        <v>10483</v>
      </c>
      <c r="G244" s="2" t="s">
        <v>12</v>
      </c>
      <c r="H244" s="2" t="s">
        <v>2042</v>
      </c>
      <c r="I244" s="1">
        <v>43716.36041666667</v>
      </c>
      <c r="J244" s="2" t="s">
        <v>54</v>
      </c>
      <c r="K244" s="1">
        <v>43716.36041666667</v>
      </c>
      <c r="L244" s="1">
        <v>43716.36041666667</v>
      </c>
      <c r="M244" s="2" t="s">
        <v>360</v>
      </c>
      <c r="N244" s="2" t="s">
        <v>342</v>
      </c>
      <c r="O244" s="2" t="s">
        <v>344</v>
      </c>
      <c r="P244" s="2" t="s">
        <v>10484</v>
      </c>
      <c r="Q244" s="2" t="s">
        <v>2764</v>
      </c>
    </row>
    <row r="245" spans="1:17" ht="23.1" customHeight="1">
      <c r="A245" s="2" t="s">
        <v>10485</v>
      </c>
      <c r="B245" s="2" t="s">
        <v>106</v>
      </c>
      <c r="C245" s="2" t="s">
        <v>214</v>
      </c>
      <c r="D245" s="2" t="s">
        <v>20</v>
      </c>
      <c r="E245" s="2" t="s">
        <v>4750</v>
      </c>
      <c r="F245" s="2" t="s">
        <v>10486</v>
      </c>
      <c r="G245" s="2" t="s">
        <v>12</v>
      </c>
      <c r="H245" s="2" t="s">
        <v>876</v>
      </c>
      <c r="I245" s="1">
        <v>43717.38958333333</v>
      </c>
      <c r="J245" s="2" t="s">
        <v>30</v>
      </c>
      <c r="K245" s="1">
        <v>43717.38958333333</v>
      </c>
      <c r="L245" s="1">
        <v>43717.430555555555</v>
      </c>
      <c r="M245" s="2" t="s">
        <v>472</v>
      </c>
      <c r="N245" s="2" t="s">
        <v>342</v>
      </c>
      <c r="O245" s="54" t="s">
        <v>10304</v>
      </c>
      <c r="P245" s="2" t="s">
        <v>10487</v>
      </c>
      <c r="Q245" s="2" t="s">
        <v>1671</v>
      </c>
    </row>
    <row r="246" spans="1:17" ht="23.1" customHeight="1">
      <c r="A246" s="2" t="s">
        <v>10488</v>
      </c>
      <c r="B246" s="2" t="s">
        <v>106</v>
      </c>
      <c r="C246" s="2" t="s">
        <v>214</v>
      </c>
      <c r="D246" s="2" t="s">
        <v>20</v>
      </c>
      <c r="E246" s="2" t="s">
        <v>1430</v>
      </c>
      <c r="F246" s="2" t="s">
        <v>10489</v>
      </c>
      <c r="G246" s="2" t="s">
        <v>18</v>
      </c>
      <c r="H246" s="2" t="s">
        <v>705</v>
      </c>
      <c r="I246" s="1">
        <v>43717.407638888886</v>
      </c>
      <c r="J246" s="2" t="s">
        <v>40</v>
      </c>
      <c r="K246" s="1">
        <v>43717.407638888886</v>
      </c>
      <c r="L246" s="1">
        <v>43717.407638888886</v>
      </c>
      <c r="M246" s="2" t="s">
        <v>663</v>
      </c>
      <c r="N246" s="2" t="s">
        <v>342</v>
      </c>
      <c r="O246" s="2" t="s">
        <v>10304</v>
      </c>
      <c r="P246" s="2" t="s">
        <v>10490</v>
      </c>
      <c r="Q246" s="2" t="s">
        <v>10491</v>
      </c>
    </row>
    <row r="247" spans="1:17" ht="23.1" customHeight="1">
      <c r="A247" s="2" t="s">
        <v>10492</v>
      </c>
      <c r="B247" s="2" t="s">
        <v>106</v>
      </c>
      <c r="C247" s="2" t="s">
        <v>214</v>
      </c>
      <c r="D247" s="2" t="s">
        <v>20</v>
      </c>
      <c r="E247" s="2" t="s">
        <v>10493</v>
      </c>
      <c r="F247" s="2" t="s">
        <v>10494</v>
      </c>
      <c r="G247" s="2" t="s">
        <v>102</v>
      </c>
      <c r="H247" s="2" t="s">
        <v>211</v>
      </c>
      <c r="I247" s="1">
        <v>43717.418055555558</v>
      </c>
      <c r="J247" s="2" t="s">
        <v>257</v>
      </c>
      <c r="K247" s="1">
        <v>43717.418055555558</v>
      </c>
      <c r="L247" s="1">
        <v>43717.418055555558</v>
      </c>
      <c r="M247" s="2" t="s">
        <v>10495</v>
      </c>
      <c r="N247" s="2" t="s">
        <v>429</v>
      </c>
      <c r="O247" s="2" t="s">
        <v>10496</v>
      </c>
      <c r="P247" s="2" t="s">
        <v>103</v>
      </c>
      <c r="Q247" s="2" t="s">
        <v>10497</v>
      </c>
    </row>
    <row r="248" spans="1:17" ht="23.1" customHeight="1">
      <c r="A248" s="2" t="s">
        <v>10498</v>
      </c>
      <c r="B248" s="2" t="s">
        <v>106</v>
      </c>
      <c r="C248" s="2" t="s">
        <v>214</v>
      </c>
      <c r="D248" s="2" t="s">
        <v>20</v>
      </c>
      <c r="E248" s="2" t="s">
        <v>6823</v>
      </c>
      <c r="F248" s="2" t="s">
        <v>10499</v>
      </c>
      <c r="G248" s="2" t="s">
        <v>12</v>
      </c>
      <c r="H248" s="2" t="s">
        <v>8149</v>
      </c>
      <c r="I248" s="1">
        <v>43717.420138888891</v>
      </c>
      <c r="J248" s="2" t="s">
        <v>53</v>
      </c>
      <c r="K248" s="1">
        <v>43717.420138888891</v>
      </c>
      <c r="L248" s="1">
        <v>43717.421527777777</v>
      </c>
      <c r="M248" s="2" t="s">
        <v>6825</v>
      </c>
      <c r="N248" s="2" t="s">
        <v>342</v>
      </c>
      <c r="O248" s="54" t="s">
        <v>743</v>
      </c>
      <c r="P248" s="2" t="s">
        <v>10500</v>
      </c>
      <c r="Q248" s="2" t="s">
        <v>10500</v>
      </c>
    </row>
    <row r="249" spans="1:17" ht="23.1" customHeight="1">
      <c r="A249" s="2" t="s">
        <v>10501</v>
      </c>
      <c r="B249" s="2" t="s">
        <v>106</v>
      </c>
      <c r="C249" s="2" t="s">
        <v>214</v>
      </c>
      <c r="D249" s="2" t="s">
        <v>20</v>
      </c>
      <c r="E249" s="2" t="s">
        <v>6823</v>
      </c>
      <c r="F249" s="2" t="s">
        <v>10502</v>
      </c>
      <c r="G249" s="2" t="s">
        <v>12</v>
      </c>
      <c r="H249" s="2" t="s">
        <v>8149</v>
      </c>
      <c r="I249" s="1">
        <v>43717.432638888888</v>
      </c>
      <c r="J249" s="2" t="s">
        <v>53</v>
      </c>
      <c r="K249" s="1">
        <v>43717.432638888888</v>
      </c>
      <c r="L249" s="1">
        <v>43717.443055555559</v>
      </c>
      <c r="M249" s="2" t="s">
        <v>6825</v>
      </c>
      <c r="N249" s="2" t="s">
        <v>342</v>
      </c>
      <c r="O249" s="2" t="s">
        <v>10503</v>
      </c>
      <c r="P249" s="2" t="s">
        <v>10504</v>
      </c>
      <c r="Q249" s="2" t="s">
        <v>10505</v>
      </c>
    </row>
    <row r="250" spans="1:17" ht="23.1" customHeight="1">
      <c r="A250" s="2" t="s">
        <v>10506</v>
      </c>
      <c r="B250" s="2" t="s">
        <v>106</v>
      </c>
      <c r="C250" s="2" t="s">
        <v>214</v>
      </c>
      <c r="D250" s="2" t="s">
        <v>20</v>
      </c>
      <c r="E250" s="2" t="s">
        <v>76</v>
      </c>
      <c r="F250" s="2" t="s">
        <v>10507</v>
      </c>
      <c r="G250" s="2" t="s">
        <v>12</v>
      </c>
      <c r="H250" s="2" t="s">
        <v>1018</v>
      </c>
      <c r="I250" s="1">
        <v>43717.451388888891</v>
      </c>
      <c r="J250" s="2" t="s">
        <v>58</v>
      </c>
      <c r="K250" s="1">
        <v>43717.451388888891</v>
      </c>
      <c r="L250" s="1">
        <v>43717.453472222223</v>
      </c>
      <c r="M250" s="2" t="s">
        <v>531</v>
      </c>
      <c r="N250" s="2" t="s">
        <v>342</v>
      </c>
      <c r="O250" s="2" t="s">
        <v>349</v>
      </c>
      <c r="P250" s="2" t="s">
        <v>10508</v>
      </c>
      <c r="Q250" s="2" t="s">
        <v>10509</v>
      </c>
    </row>
    <row r="251" spans="1:17" ht="23.1" customHeight="1">
      <c r="A251" s="2" t="s">
        <v>10510</v>
      </c>
      <c r="B251" s="2" t="s">
        <v>106</v>
      </c>
      <c r="C251" s="2" t="s">
        <v>214</v>
      </c>
      <c r="D251" s="2" t="s">
        <v>20</v>
      </c>
      <c r="E251" s="2" t="s">
        <v>2042</v>
      </c>
      <c r="F251" s="2" t="s">
        <v>10511</v>
      </c>
      <c r="G251" s="2" t="s">
        <v>12</v>
      </c>
      <c r="H251" s="2" t="s">
        <v>2042</v>
      </c>
      <c r="I251" s="1">
        <v>43717.584027777775</v>
      </c>
      <c r="J251" s="2" t="s">
        <v>56</v>
      </c>
      <c r="K251" s="1">
        <v>43717.584027777775</v>
      </c>
      <c r="L251" s="1">
        <v>43717.584027777775</v>
      </c>
      <c r="M251" s="2" t="s">
        <v>2041</v>
      </c>
      <c r="N251" s="2" t="s">
        <v>342</v>
      </c>
      <c r="O251" s="2" t="s">
        <v>344</v>
      </c>
      <c r="P251" s="2" t="s">
        <v>760</v>
      </c>
      <c r="Q251" s="2" t="s">
        <v>760</v>
      </c>
    </row>
    <row r="252" spans="1:17" ht="23.1" customHeight="1">
      <c r="A252" s="2" t="s">
        <v>10512</v>
      </c>
      <c r="B252" s="2" t="s">
        <v>106</v>
      </c>
      <c r="C252" s="2" t="s">
        <v>214</v>
      </c>
      <c r="D252" s="2" t="s">
        <v>20</v>
      </c>
      <c r="E252" s="2" t="s">
        <v>4750</v>
      </c>
      <c r="F252" s="2" t="s">
        <v>10513</v>
      </c>
      <c r="G252" s="2" t="s">
        <v>22</v>
      </c>
      <c r="H252" s="2" t="s">
        <v>23</v>
      </c>
      <c r="I252" s="1">
        <v>43717.67291666667</v>
      </c>
      <c r="J252" s="2" t="s">
        <v>24</v>
      </c>
      <c r="K252" s="1">
        <v>43717.67291666667</v>
      </c>
      <c r="L252" s="1">
        <v>43717.681944444441</v>
      </c>
      <c r="M252" s="2" t="s">
        <v>472</v>
      </c>
      <c r="N252" s="2" t="s">
        <v>342</v>
      </c>
      <c r="O252" s="2" t="s">
        <v>344</v>
      </c>
      <c r="P252" s="2" t="s">
        <v>10514</v>
      </c>
      <c r="Q252" s="2" t="s">
        <v>10515</v>
      </c>
    </row>
    <row r="253" spans="1:17" ht="23.1" customHeight="1">
      <c r="A253" s="2" t="s">
        <v>10516</v>
      </c>
      <c r="B253" s="2" t="s">
        <v>106</v>
      </c>
      <c r="C253" s="2" t="s">
        <v>214</v>
      </c>
      <c r="D253" s="2" t="s">
        <v>20</v>
      </c>
      <c r="E253" s="2" t="s">
        <v>10418</v>
      </c>
      <c r="F253" s="2" t="s">
        <v>10517</v>
      </c>
      <c r="G253" s="2" t="s">
        <v>18</v>
      </c>
      <c r="H253" s="2" t="s">
        <v>6368</v>
      </c>
      <c r="I253" s="1">
        <v>43717.689583333333</v>
      </c>
      <c r="J253" s="2" t="s">
        <v>19</v>
      </c>
      <c r="K253" s="1">
        <v>43717.689583333333</v>
      </c>
      <c r="L253" s="1">
        <v>43717.695138888892</v>
      </c>
      <c r="M253" s="2" t="s">
        <v>10420</v>
      </c>
      <c r="N253" s="2" t="s">
        <v>342</v>
      </c>
      <c r="O253" s="2" t="s">
        <v>350</v>
      </c>
      <c r="P253" s="2" t="s">
        <v>10518</v>
      </c>
      <c r="Q253" s="2" t="s">
        <v>10519</v>
      </c>
    </row>
    <row r="254" spans="1:17" ht="23.1" customHeight="1">
      <c r="A254" s="2" t="s">
        <v>10520</v>
      </c>
      <c r="B254" s="2" t="s">
        <v>106</v>
      </c>
      <c r="C254" s="2" t="s">
        <v>214</v>
      </c>
      <c r="D254" s="2" t="s">
        <v>20</v>
      </c>
      <c r="E254" s="2" t="s">
        <v>705</v>
      </c>
      <c r="F254" s="2" t="s">
        <v>10521</v>
      </c>
      <c r="G254" s="2" t="s">
        <v>18</v>
      </c>
      <c r="H254" s="2" t="s">
        <v>705</v>
      </c>
      <c r="I254" s="1">
        <v>43717.699305555558</v>
      </c>
      <c r="J254" s="2" t="s">
        <v>40</v>
      </c>
      <c r="K254" s="1">
        <v>43717.699305555558</v>
      </c>
      <c r="L254" s="1">
        <v>43717.699305555558</v>
      </c>
      <c r="M254" s="2" t="s">
        <v>3482</v>
      </c>
      <c r="N254" s="2" t="s">
        <v>342</v>
      </c>
      <c r="O254" s="2" t="s">
        <v>10304</v>
      </c>
      <c r="P254" s="2" t="s">
        <v>10522</v>
      </c>
      <c r="Q254" s="2" t="s">
        <v>10523</v>
      </c>
    </row>
    <row r="255" spans="1:17" ht="23.1" customHeight="1">
      <c r="A255" s="2" t="s">
        <v>10524</v>
      </c>
      <c r="B255" s="2" t="s">
        <v>106</v>
      </c>
      <c r="C255" s="2" t="s">
        <v>214</v>
      </c>
      <c r="D255" s="2" t="s">
        <v>20</v>
      </c>
      <c r="E255" s="2" t="s">
        <v>35</v>
      </c>
      <c r="F255" s="2" t="s">
        <v>10525</v>
      </c>
      <c r="G255" s="2" t="s">
        <v>12</v>
      </c>
      <c r="H255" s="2" t="s">
        <v>62</v>
      </c>
      <c r="I255" s="1">
        <v>43717.720833333333</v>
      </c>
      <c r="J255" s="2" t="s">
        <v>84</v>
      </c>
      <c r="K255" s="1">
        <v>43717.720833333333</v>
      </c>
      <c r="L255" s="1">
        <v>43717.726388888892</v>
      </c>
      <c r="M255" s="2" t="s">
        <v>361</v>
      </c>
      <c r="N255" s="2" t="s">
        <v>342</v>
      </c>
      <c r="O255" s="2" t="s">
        <v>346</v>
      </c>
      <c r="P255" s="2" t="s">
        <v>10526</v>
      </c>
      <c r="Q255" s="2" t="s">
        <v>10526</v>
      </c>
    </row>
    <row r="256" spans="1:17" ht="23.1" customHeight="1">
      <c r="A256" s="2" t="s">
        <v>10527</v>
      </c>
      <c r="B256" s="2" t="s">
        <v>106</v>
      </c>
      <c r="C256" s="2" t="s">
        <v>214</v>
      </c>
      <c r="D256" s="2" t="s">
        <v>20</v>
      </c>
      <c r="E256" s="2" t="s">
        <v>194</v>
      </c>
      <c r="F256" s="2" t="s">
        <v>10528</v>
      </c>
      <c r="G256" s="2" t="s">
        <v>12</v>
      </c>
      <c r="H256" s="2" t="s">
        <v>205</v>
      </c>
      <c r="I256" s="1">
        <v>43718.38958333333</v>
      </c>
      <c r="J256" s="2" t="s">
        <v>16</v>
      </c>
      <c r="K256" s="1">
        <v>43718.38958333333</v>
      </c>
      <c r="L256" s="1">
        <v>43718.40347222222</v>
      </c>
      <c r="M256" s="2" t="s">
        <v>411</v>
      </c>
      <c r="N256" s="2" t="s">
        <v>342</v>
      </c>
      <c r="O256" s="2" t="s">
        <v>346</v>
      </c>
      <c r="P256" s="2" t="s">
        <v>10529</v>
      </c>
      <c r="Q256" s="2" t="s">
        <v>10530</v>
      </c>
    </row>
    <row r="257" spans="1:17" ht="23.1" customHeight="1">
      <c r="A257" s="2" t="s">
        <v>10531</v>
      </c>
      <c r="B257" s="2" t="s">
        <v>106</v>
      </c>
      <c r="C257" s="2" t="s">
        <v>214</v>
      </c>
      <c r="D257" s="2" t="s">
        <v>20</v>
      </c>
      <c r="E257" s="2" t="s">
        <v>698</v>
      </c>
      <c r="F257" s="2" t="s">
        <v>10532</v>
      </c>
      <c r="G257" s="2" t="s">
        <v>18</v>
      </c>
      <c r="H257" s="2" t="s">
        <v>238</v>
      </c>
      <c r="I257" s="1">
        <v>43718.411111111112</v>
      </c>
      <c r="J257" s="2" t="s">
        <v>110</v>
      </c>
      <c r="K257" s="1">
        <v>43718.411111111112</v>
      </c>
      <c r="L257" s="1">
        <v>43718.412499999999</v>
      </c>
      <c r="M257" s="2" t="s">
        <v>699</v>
      </c>
      <c r="N257" s="2" t="s">
        <v>353</v>
      </c>
      <c r="O257" s="2" t="s">
        <v>10876</v>
      </c>
      <c r="P257" s="2" t="s">
        <v>103</v>
      </c>
      <c r="Q257" s="2" t="s">
        <v>10533</v>
      </c>
    </row>
    <row r="258" spans="1:17" ht="23.1" customHeight="1">
      <c r="A258" s="2" t="s">
        <v>10534</v>
      </c>
      <c r="B258" s="2" t="s">
        <v>106</v>
      </c>
      <c r="C258" s="2" t="s">
        <v>214</v>
      </c>
      <c r="D258" s="2" t="s">
        <v>20</v>
      </c>
      <c r="E258" s="2" t="s">
        <v>178</v>
      </c>
      <c r="F258" s="2" t="s">
        <v>10535</v>
      </c>
      <c r="G258" s="2" t="s">
        <v>12</v>
      </c>
      <c r="H258" s="2" t="s">
        <v>179</v>
      </c>
      <c r="I258" s="1">
        <v>43718.42083333333</v>
      </c>
      <c r="J258" s="2" t="s">
        <v>637</v>
      </c>
      <c r="K258" s="1">
        <v>43718.42083333333</v>
      </c>
      <c r="L258" s="1">
        <v>43718.45</v>
      </c>
      <c r="M258" s="2" t="s">
        <v>383</v>
      </c>
      <c r="N258" s="2" t="s">
        <v>342</v>
      </c>
      <c r="O258" s="2" t="s">
        <v>348</v>
      </c>
      <c r="P258" s="2" t="s">
        <v>10536</v>
      </c>
      <c r="Q258" s="2" t="s">
        <v>10537</v>
      </c>
    </row>
    <row r="259" spans="1:17" ht="23.1" customHeight="1">
      <c r="A259" s="2" t="s">
        <v>10538</v>
      </c>
      <c r="B259" s="2" t="s">
        <v>15</v>
      </c>
      <c r="C259" s="2" t="s">
        <v>214</v>
      </c>
      <c r="D259" s="2" t="s">
        <v>20</v>
      </c>
      <c r="E259" s="2" t="s">
        <v>4750</v>
      </c>
      <c r="F259" s="2" t="s">
        <v>10539</v>
      </c>
      <c r="G259" s="2" t="s">
        <v>12</v>
      </c>
      <c r="H259" s="2" t="s">
        <v>8149</v>
      </c>
      <c r="I259" s="1">
        <v>43718.482638888891</v>
      </c>
      <c r="J259" s="2" t="s">
        <v>53</v>
      </c>
      <c r="K259" s="1">
        <v>43718.482638888891</v>
      </c>
      <c r="L259" s="1">
        <v>43718.48541666667</v>
      </c>
      <c r="M259" s="2" t="s">
        <v>472</v>
      </c>
      <c r="N259" s="2" t="s">
        <v>342</v>
      </c>
      <c r="O259" s="54" t="s">
        <v>10304</v>
      </c>
      <c r="P259" s="2" t="s">
        <v>103</v>
      </c>
      <c r="Q259" s="2" t="s">
        <v>749</v>
      </c>
    </row>
    <row r="260" spans="1:17" ht="23.1" customHeight="1">
      <c r="A260" s="2" t="s">
        <v>10540</v>
      </c>
      <c r="B260" s="2" t="s">
        <v>15</v>
      </c>
      <c r="C260" s="2" t="s">
        <v>214</v>
      </c>
      <c r="D260" s="2" t="s">
        <v>20</v>
      </c>
      <c r="E260" s="2" t="s">
        <v>6823</v>
      </c>
      <c r="F260" s="2" t="s">
        <v>10541</v>
      </c>
      <c r="G260" s="2" t="s">
        <v>12</v>
      </c>
      <c r="H260" s="2" t="s">
        <v>876</v>
      </c>
      <c r="I260" s="1">
        <v>43718.647222222222</v>
      </c>
      <c r="J260" s="2" t="s">
        <v>53</v>
      </c>
      <c r="K260" s="1">
        <v>43718.647222222222</v>
      </c>
      <c r="L260" s="1">
        <v>43718.656944444447</v>
      </c>
      <c r="M260" s="2" t="s">
        <v>6825</v>
      </c>
      <c r="N260" s="2" t="s">
        <v>342</v>
      </c>
      <c r="O260" s="54" t="s">
        <v>9869</v>
      </c>
      <c r="P260" s="2" t="s">
        <v>103</v>
      </c>
      <c r="Q260" s="2" t="s">
        <v>749</v>
      </c>
    </row>
    <row r="261" spans="1:17" ht="23.1" customHeight="1">
      <c r="A261" s="2" t="s">
        <v>10542</v>
      </c>
      <c r="B261" s="2" t="s">
        <v>9</v>
      </c>
      <c r="C261" s="2" t="s">
        <v>214</v>
      </c>
      <c r="D261" s="2" t="s">
        <v>20</v>
      </c>
      <c r="E261" s="2" t="s">
        <v>142</v>
      </c>
      <c r="F261" s="2" t="s">
        <v>695</v>
      </c>
      <c r="G261" s="2" t="s">
        <v>139</v>
      </c>
      <c r="H261" s="2" t="s">
        <v>142</v>
      </c>
      <c r="I261" s="1">
        <v>43718.659722222219</v>
      </c>
      <c r="J261" s="2" t="s">
        <v>40</v>
      </c>
      <c r="K261" s="1">
        <v>43718.659722222219</v>
      </c>
      <c r="L261" s="1">
        <v>43718.659722222219</v>
      </c>
      <c r="M261" s="2" t="s">
        <v>360</v>
      </c>
      <c r="N261" s="2" t="s">
        <v>342</v>
      </c>
      <c r="O261" s="2" t="s">
        <v>10503</v>
      </c>
      <c r="P261" s="2" t="s">
        <v>103</v>
      </c>
      <c r="Q261" s="2" t="s">
        <v>10543</v>
      </c>
    </row>
    <row r="262" spans="1:17" ht="23.1" customHeight="1">
      <c r="A262" s="2" t="s">
        <v>10544</v>
      </c>
      <c r="B262" s="2" t="s">
        <v>106</v>
      </c>
      <c r="C262" s="2" t="s">
        <v>214</v>
      </c>
      <c r="D262" s="2" t="s">
        <v>20</v>
      </c>
      <c r="E262" s="2" t="s">
        <v>121</v>
      </c>
      <c r="F262" s="2" t="s">
        <v>10545</v>
      </c>
      <c r="G262" s="2" t="s">
        <v>12</v>
      </c>
      <c r="H262" s="2" t="s">
        <v>178</v>
      </c>
      <c r="I262" s="1">
        <v>43718.681250000001</v>
      </c>
      <c r="J262" s="2" t="s">
        <v>58</v>
      </c>
      <c r="K262" s="1">
        <v>43718.681250000001</v>
      </c>
      <c r="L262" s="1">
        <v>43718.73333333333</v>
      </c>
      <c r="M262" s="2" t="s">
        <v>373</v>
      </c>
      <c r="N262" s="2" t="s">
        <v>342</v>
      </c>
      <c r="O262" s="2" t="s">
        <v>348</v>
      </c>
      <c r="P262" s="2" t="s">
        <v>10546</v>
      </c>
      <c r="Q262" s="2" t="s">
        <v>10547</v>
      </c>
    </row>
    <row r="263" spans="1:17" ht="23.1" customHeight="1">
      <c r="A263" s="2" t="s">
        <v>10548</v>
      </c>
      <c r="B263" s="2" t="s">
        <v>106</v>
      </c>
      <c r="C263" s="2" t="s">
        <v>214</v>
      </c>
      <c r="D263" s="2" t="s">
        <v>20</v>
      </c>
      <c r="E263" s="2" t="s">
        <v>149</v>
      </c>
      <c r="F263" s="2" t="s">
        <v>10549</v>
      </c>
      <c r="G263" s="2" t="s">
        <v>12</v>
      </c>
      <c r="H263" s="2" t="s">
        <v>205</v>
      </c>
      <c r="I263" s="1">
        <v>43718.712500000001</v>
      </c>
      <c r="J263" s="2" t="s">
        <v>16</v>
      </c>
      <c r="K263" s="1">
        <v>43718.712500000001</v>
      </c>
      <c r="L263" s="1">
        <v>43718.713194444441</v>
      </c>
      <c r="M263" s="2" t="s">
        <v>658</v>
      </c>
      <c r="N263" s="2" t="s">
        <v>342</v>
      </c>
      <c r="O263" s="2" t="s">
        <v>740</v>
      </c>
      <c r="P263" s="2" t="s">
        <v>10550</v>
      </c>
      <c r="Q263" s="2" t="s">
        <v>10551</v>
      </c>
    </row>
    <row r="264" spans="1:17" ht="23.1" customHeight="1">
      <c r="A264" s="2" t="s">
        <v>10552</v>
      </c>
      <c r="B264" s="2" t="s">
        <v>106</v>
      </c>
      <c r="C264" s="2" t="s">
        <v>214</v>
      </c>
      <c r="D264" s="2" t="s">
        <v>20</v>
      </c>
      <c r="E264" s="2" t="s">
        <v>6007</v>
      </c>
      <c r="F264" s="2" t="s">
        <v>10553</v>
      </c>
      <c r="G264" s="2" t="s">
        <v>18</v>
      </c>
      <c r="H264" s="2" t="s">
        <v>116</v>
      </c>
      <c r="I264" s="1">
        <v>43718.723611111112</v>
      </c>
      <c r="J264" s="2" t="s">
        <v>117</v>
      </c>
      <c r="K264" s="1">
        <v>43718.723611111112</v>
      </c>
      <c r="L264" s="1">
        <v>43718.724999999999</v>
      </c>
      <c r="M264" s="2" t="s">
        <v>6009</v>
      </c>
      <c r="N264" s="2" t="s">
        <v>342</v>
      </c>
      <c r="O264" s="2" t="s">
        <v>344</v>
      </c>
      <c r="P264" s="2" t="s">
        <v>103</v>
      </c>
      <c r="Q264" s="2" t="s">
        <v>10554</v>
      </c>
    </row>
    <row r="265" spans="1:17" ht="23.1" customHeight="1">
      <c r="A265" s="2" t="s">
        <v>10555</v>
      </c>
      <c r="B265" s="2" t="s">
        <v>106</v>
      </c>
      <c r="C265" s="2" t="s">
        <v>214</v>
      </c>
      <c r="D265" s="2" t="s">
        <v>20</v>
      </c>
      <c r="E265" s="2" t="s">
        <v>6823</v>
      </c>
      <c r="F265" s="2" t="s">
        <v>10556</v>
      </c>
      <c r="G265" s="2" t="s">
        <v>12</v>
      </c>
      <c r="H265" s="2" t="s">
        <v>8149</v>
      </c>
      <c r="I265" s="1">
        <v>43719.580555555556</v>
      </c>
      <c r="J265" s="2" t="s">
        <v>53</v>
      </c>
      <c r="K265" s="1">
        <v>43719.580555555556</v>
      </c>
      <c r="L265" s="1">
        <v>43719.592361111114</v>
      </c>
      <c r="M265" s="2" t="s">
        <v>6825</v>
      </c>
      <c r="N265" s="2" t="s">
        <v>342</v>
      </c>
      <c r="O265" s="54" t="s">
        <v>743</v>
      </c>
      <c r="P265" s="2" t="s">
        <v>10557</v>
      </c>
      <c r="Q265" s="2" t="s">
        <v>10557</v>
      </c>
    </row>
    <row r="266" spans="1:17" ht="23.1" customHeight="1">
      <c r="A266" s="2" t="s">
        <v>10558</v>
      </c>
      <c r="B266" s="2" t="s">
        <v>106</v>
      </c>
      <c r="C266" s="2" t="s">
        <v>214</v>
      </c>
      <c r="D266" s="2" t="s">
        <v>20</v>
      </c>
      <c r="E266" s="2" t="s">
        <v>6823</v>
      </c>
      <c r="F266" s="2" t="s">
        <v>10559</v>
      </c>
      <c r="G266" s="2" t="s">
        <v>12</v>
      </c>
      <c r="H266" s="2" t="s">
        <v>8149</v>
      </c>
      <c r="I266" s="1">
        <v>43719.584722222222</v>
      </c>
      <c r="J266" s="2" t="s">
        <v>53</v>
      </c>
      <c r="K266" s="1">
        <v>43719.584722222222</v>
      </c>
      <c r="L266" s="1">
        <v>43719.593055555553</v>
      </c>
      <c r="M266" s="2" t="s">
        <v>6825</v>
      </c>
      <c r="N266" s="2" t="s">
        <v>342</v>
      </c>
      <c r="O266" s="54" t="s">
        <v>743</v>
      </c>
      <c r="P266" s="2" t="s">
        <v>10560</v>
      </c>
      <c r="Q266" s="2" t="s">
        <v>10560</v>
      </c>
    </row>
    <row r="267" spans="1:17" ht="23.1" customHeight="1">
      <c r="A267" s="2" t="s">
        <v>10561</v>
      </c>
      <c r="B267" s="2" t="s">
        <v>9</v>
      </c>
      <c r="C267" s="2" t="s">
        <v>214</v>
      </c>
      <c r="D267" s="2" t="s">
        <v>20</v>
      </c>
      <c r="E267" s="2" t="s">
        <v>10562</v>
      </c>
      <c r="F267" s="2" t="s">
        <v>10563</v>
      </c>
      <c r="G267" s="2" t="s">
        <v>139</v>
      </c>
      <c r="H267" s="2" t="s">
        <v>676</v>
      </c>
      <c r="I267" s="1">
        <v>43719.588888888888</v>
      </c>
      <c r="J267" s="2" t="s">
        <v>16</v>
      </c>
      <c r="K267" s="1">
        <v>43719.588888888888</v>
      </c>
      <c r="L267" s="1">
        <v>43719.59375</v>
      </c>
      <c r="M267" s="2" t="s">
        <v>10564</v>
      </c>
      <c r="N267" s="2" t="s">
        <v>342</v>
      </c>
      <c r="O267" s="2" t="s">
        <v>10565</v>
      </c>
      <c r="P267" s="2" t="s">
        <v>103</v>
      </c>
      <c r="Q267" s="2" t="s">
        <v>10566</v>
      </c>
    </row>
    <row r="268" spans="1:17" ht="23.1" customHeight="1">
      <c r="A268" s="2" t="s">
        <v>10567</v>
      </c>
      <c r="B268" s="2" t="s">
        <v>106</v>
      </c>
      <c r="C268" s="2" t="s">
        <v>214</v>
      </c>
      <c r="D268" s="2" t="s">
        <v>20</v>
      </c>
      <c r="E268" s="2" t="s">
        <v>10568</v>
      </c>
      <c r="F268" s="2" t="s">
        <v>10569</v>
      </c>
      <c r="G268" s="2" t="s">
        <v>12</v>
      </c>
      <c r="H268" s="2" t="s">
        <v>178</v>
      </c>
      <c r="I268" s="1">
        <v>43719.69027777778</v>
      </c>
      <c r="J268" s="2" t="s">
        <v>58</v>
      </c>
      <c r="K268" s="1">
        <v>43719.69027777778</v>
      </c>
      <c r="L268" s="1">
        <v>43719.696527777778</v>
      </c>
      <c r="M268" s="2" t="s">
        <v>10570</v>
      </c>
      <c r="N268" s="2" t="s">
        <v>342</v>
      </c>
      <c r="O268" s="2" t="s">
        <v>348</v>
      </c>
      <c r="P268" s="2" t="s">
        <v>10571</v>
      </c>
      <c r="Q268" s="2" t="s">
        <v>10572</v>
      </c>
    </row>
    <row r="269" spans="1:17" ht="23.1" customHeight="1">
      <c r="A269" s="2" t="s">
        <v>10573</v>
      </c>
      <c r="B269" s="2" t="s">
        <v>106</v>
      </c>
      <c r="C269" s="2" t="s">
        <v>214</v>
      </c>
      <c r="D269" s="2" t="s">
        <v>20</v>
      </c>
      <c r="E269" s="2" t="s">
        <v>293</v>
      </c>
      <c r="F269" s="2" t="s">
        <v>10574</v>
      </c>
      <c r="G269" s="2" t="s">
        <v>91</v>
      </c>
      <c r="H269" s="2" t="s">
        <v>7407</v>
      </c>
      <c r="I269" s="1">
        <v>43714.45</v>
      </c>
      <c r="J269" s="2" t="s">
        <v>80</v>
      </c>
      <c r="K269" s="1">
        <v>43714.45</v>
      </c>
      <c r="L269" s="1">
        <v>43714.452777777777</v>
      </c>
      <c r="M269" s="2" t="s">
        <v>390</v>
      </c>
      <c r="N269" s="2" t="s">
        <v>342</v>
      </c>
      <c r="O269" s="2" t="s">
        <v>350</v>
      </c>
      <c r="P269" s="2" t="s">
        <v>10575</v>
      </c>
      <c r="Q269" s="2" t="s">
        <v>10576</v>
      </c>
    </row>
    <row r="270" spans="1:17" ht="23.1" customHeight="1">
      <c r="A270" s="2" t="s">
        <v>10577</v>
      </c>
      <c r="B270" s="2" t="s">
        <v>106</v>
      </c>
      <c r="C270" s="2" t="s">
        <v>214</v>
      </c>
      <c r="D270" s="2" t="s">
        <v>20</v>
      </c>
      <c r="E270" s="2" t="s">
        <v>648</v>
      </c>
      <c r="F270" s="2" t="s">
        <v>10578</v>
      </c>
      <c r="G270" s="2" t="s">
        <v>12</v>
      </c>
      <c r="H270" s="2" t="s">
        <v>876</v>
      </c>
      <c r="I270" s="1">
        <v>43714.455555555556</v>
      </c>
      <c r="J270" s="2" t="s">
        <v>53</v>
      </c>
      <c r="K270" s="1">
        <v>43714.455555555556</v>
      </c>
      <c r="L270" s="1">
        <v>43714.459027777775</v>
      </c>
      <c r="M270" s="2" t="s">
        <v>649</v>
      </c>
      <c r="N270" s="2" t="s">
        <v>356</v>
      </c>
      <c r="O270" s="54" t="s">
        <v>10426</v>
      </c>
      <c r="P270" s="2" t="s">
        <v>10030</v>
      </c>
      <c r="Q270" s="2" t="s">
        <v>10579</v>
      </c>
    </row>
    <row r="271" spans="1:17" ht="23.1" customHeight="1">
      <c r="A271" s="2" t="s">
        <v>10580</v>
      </c>
      <c r="B271" s="2" t="s">
        <v>106</v>
      </c>
      <c r="C271" s="2" t="s">
        <v>214</v>
      </c>
      <c r="D271" s="2" t="s">
        <v>20</v>
      </c>
      <c r="E271" s="2" t="s">
        <v>262</v>
      </c>
      <c r="F271" s="2" t="s">
        <v>10581</v>
      </c>
      <c r="G271" s="2" t="s">
        <v>18</v>
      </c>
      <c r="H271" s="2" t="s">
        <v>238</v>
      </c>
      <c r="I271" s="1">
        <v>43714.56527777778</v>
      </c>
      <c r="J271" s="2" t="s">
        <v>110</v>
      </c>
      <c r="K271" s="1">
        <v>43714.56527777778</v>
      </c>
      <c r="L271" s="1">
        <v>43714.567361111112</v>
      </c>
      <c r="M271" s="2" t="s">
        <v>365</v>
      </c>
      <c r="N271" s="2" t="s">
        <v>353</v>
      </c>
      <c r="O271" s="2" t="s">
        <v>10876</v>
      </c>
      <c r="P271" s="2" t="s">
        <v>103</v>
      </c>
      <c r="Q271" s="2" t="s">
        <v>10582</v>
      </c>
    </row>
    <row r="272" spans="1:17" ht="23.1" customHeight="1">
      <c r="A272" s="2" t="s">
        <v>10583</v>
      </c>
      <c r="B272" s="2" t="s">
        <v>106</v>
      </c>
      <c r="C272" s="2" t="s">
        <v>214</v>
      </c>
      <c r="D272" s="2" t="s">
        <v>20</v>
      </c>
      <c r="E272" s="2" t="s">
        <v>4750</v>
      </c>
      <c r="F272" s="2" t="s">
        <v>10584</v>
      </c>
      <c r="G272" s="2" t="s">
        <v>12</v>
      </c>
      <c r="H272" s="2" t="s">
        <v>876</v>
      </c>
      <c r="I272" s="1">
        <v>43714.578472222223</v>
      </c>
      <c r="J272" s="2" t="s">
        <v>53</v>
      </c>
      <c r="K272" s="1">
        <v>43714.578472222223</v>
      </c>
      <c r="L272" s="1">
        <v>43714.586111111108</v>
      </c>
      <c r="M272" s="2" t="s">
        <v>472</v>
      </c>
      <c r="N272" s="2" t="s">
        <v>342</v>
      </c>
      <c r="O272" s="54" t="s">
        <v>9869</v>
      </c>
      <c r="P272" s="2" t="s">
        <v>2394</v>
      </c>
      <c r="Q272" s="2" t="s">
        <v>6775</v>
      </c>
    </row>
    <row r="273" spans="1:17" ht="23.1" customHeight="1">
      <c r="A273" s="2" t="s">
        <v>10585</v>
      </c>
      <c r="B273" s="2" t="s">
        <v>106</v>
      </c>
      <c r="C273" s="2" t="s">
        <v>214</v>
      </c>
      <c r="D273" s="2" t="s">
        <v>20</v>
      </c>
      <c r="E273" s="2" t="s">
        <v>729</v>
      </c>
      <c r="F273" s="2" t="s">
        <v>10586</v>
      </c>
      <c r="G273" s="2" t="s">
        <v>12</v>
      </c>
      <c r="H273" s="2" t="s">
        <v>876</v>
      </c>
      <c r="I273" s="1">
        <v>43714.57916666667</v>
      </c>
      <c r="J273" s="2" t="s">
        <v>30</v>
      </c>
      <c r="K273" s="1">
        <v>43714.57916666667</v>
      </c>
      <c r="L273" s="1">
        <v>43714.836805555555</v>
      </c>
      <c r="M273" s="2" t="s">
        <v>730</v>
      </c>
      <c r="N273" s="2" t="s">
        <v>342</v>
      </c>
      <c r="O273" s="2" t="s">
        <v>348</v>
      </c>
      <c r="P273" s="2" t="s">
        <v>6334</v>
      </c>
      <c r="Q273" s="2" t="s">
        <v>1671</v>
      </c>
    </row>
    <row r="274" spans="1:17" ht="23.1" customHeight="1">
      <c r="A274" s="2" t="s">
        <v>10587</v>
      </c>
      <c r="B274" s="2" t="s">
        <v>106</v>
      </c>
      <c r="C274" s="2" t="s">
        <v>214</v>
      </c>
      <c r="D274" s="2" t="s">
        <v>20</v>
      </c>
      <c r="E274" s="2" t="s">
        <v>76</v>
      </c>
      <c r="F274" s="2" t="s">
        <v>10588</v>
      </c>
      <c r="G274" s="2" t="s">
        <v>12</v>
      </c>
      <c r="H274" s="2" t="s">
        <v>8149</v>
      </c>
      <c r="I274" s="1">
        <v>43714.643055555556</v>
      </c>
      <c r="J274" s="2" t="s">
        <v>53</v>
      </c>
      <c r="K274" s="1">
        <v>43714.643055555556</v>
      </c>
      <c r="L274" s="1">
        <v>43714.660416666666</v>
      </c>
      <c r="M274" s="2" t="s">
        <v>531</v>
      </c>
      <c r="N274" s="2" t="s">
        <v>356</v>
      </c>
      <c r="O274" s="2" t="s">
        <v>10426</v>
      </c>
      <c r="P274" s="2" t="s">
        <v>10589</v>
      </c>
      <c r="Q274" s="2" t="s">
        <v>10589</v>
      </c>
    </row>
    <row r="275" spans="1:17" ht="23.1" customHeight="1">
      <c r="A275" s="2" t="s">
        <v>10590</v>
      </c>
      <c r="B275" s="2" t="s">
        <v>106</v>
      </c>
      <c r="C275" s="2" t="s">
        <v>214</v>
      </c>
      <c r="D275" s="2" t="s">
        <v>20</v>
      </c>
      <c r="E275" s="2" t="s">
        <v>8701</v>
      </c>
      <c r="F275" s="2" t="s">
        <v>10591</v>
      </c>
      <c r="G275" s="2" t="s">
        <v>102</v>
      </c>
      <c r="H275" s="2" t="s">
        <v>211</v>
      </c>
      <c r="I275" s="1">
        <v>43714.645138888889</v>
      </c>
      <c r="J275" s="2" t="s">
        <v>257</v>
      </c>
      <c r="K275" s="1">
        <v>43714.645138888889</v>
      </c>
      <c r="L275" s="1">
        <v>43714.65902777778</v>
      </c>
      <c r="M275" s="2" t="s">
        <v>8703</v>
      </c>
      <c r="N275" s="2" t="s">
        <v>429</v>
      </c>
      <c r="O275" s="2" t="s">
        <v>344</v>
      </c>
      <c r="P275" s="2" t="s">
        <v>103</v>
      </c>
      <c r="Q275" s="2" t="s">
        <v>10592</v>
      </c>
    </row>
    <row r="276" spans="1:17" ht="23.1" customHeight="1">
      <c r="A276" s="2" t="s">
        <v>10593</v>
      </c>
      <c r="B276" s="2" t="s">
        <v>106</v>
      </c>
      <c r="C276" s="2" t="s">
        <v>214</v>
      </c>
      <c r="D276" s="2" t="s">
        <v>20</v>
      </c>
      <c r="E276" s="2" t="s">
        <v>682</v>
      </c>
      <c r="F276" s="2" t="s">
        <v>10594</v>
      </c>
      <c r="G276" s="2" t="s">
        <v>18</v>
      </c>
      <c r="H276" s="2" t="s">
        <v>705</v>
      </c>
      <c r="I276" s="1">
        <v>43714.734027777777</v>
      </c>
      <c r="J276" s="2" t="s">
        <v>40</v>
      </c>
      <c r="K276" s="1">
        <v>43714.734027777777</v>
      </c>
      <c r="L276" s="1">
        <v>43714.734027777777</v>
      </c>
      <c r="M276" s="2" t="s">
        <v>683</v>
      </c>
      <c r="N276" s="2" t="s">
        <v>342</v>
      </c>
      <c r="O276" s="2" t="s">
        <v>10304</v>
      </c>
      <c r="P276" s="2" t="s">
        <v>10490</v>
      </c>
      <c r="Q276" s="2" t="s">
        <v>10595</v>
      </c>
    </row>
    <row r="277" spans="1:17" ht="23.1" customHeight="1">
      <c r="A277" s="2" t="s">
        <v>10596</v>
      </c>
      <c r="B277" s="2" t="s">
        <v>106</v>
      </c>
      <c r="C277" s="2" t="s">
        <v>214</v>
      </c>
      <c r="D277" s="2" t="s">
        <v>20</v>
      </c>
      <c r="E277" s="2" t="s">
        <v>682</v>
      </c>
      <c r="F277" s="2" t="s">
        <v>10597</v>
      </c>
      <c r="G277" s="2" t="s">
        <v>18</v>
      </c>
      <c r="H277" s="2" t="s">
        <v>705</v>
      </c>
      <c r="I277" s="1">
        <v>43714.739583333336</v>
      </c>
      <c r="J277" s="2" t="s">
        <v>40</v>
      </c>
      <c r="K277" s="1">
        <v>43714.739583333336</v>
      </c>
      <c r="L277" s="1">
        <v>43714.739583333336</v>
      </c>
      <c r="M277" s="2" t="s">
        <v>683</v>
      </c>
      <c r="N277" s="2" t="s">
        <v>342</v>
      </c>
      <c r="O277" s="2" t="s">
        <v>10304</v>
      </c>
      <c r="P277" s="2" t="s">
        <v>10490</v>
      </c>
      <c r="Q277" s="2" t="s">
        <v>10491</v>
      </c>
    </row>
    <row r="278" spans="1:17" ht="23.1" customHeight="1">
      <c r="A278" s="2" t="s">
        <v>10598</v>
      </c>
      <c r="B278" s="2" t="s">
        <v>106</v>
      </c>
      <c r="C278" s="2" t="s">
        <v>214</v>
      </c>
      <c r="D278" s="2" t="s">
        <v>20</v>
      </c>
      <c r="E278" s="2" t="s">
        <v>729</v>
      </c>
      <c r="F278" s="2" t="s">
        <v>10599</v>
      </c>
      <c r="G278" s="2" t="s">
        <v>22</v>
      </c>
      <c r="H278" s="2" t="s">
        <v>50</v>
      </c>
      <c r="I278" s="1">
        <v>43714.78125</v>
      </c>
      <c r="J278" s="2" t="s">
        <v>24</v>
      </c>
      <c r="K278" s="1">
        <v>43714.78125</v>
      </c>
      <c r="L278" s="1">
        <v>43717.424305555556</v>
      </c>
      <c r="M278" s="2" t="s">
        <v>730</v>
      </c>
      <c r="N278" s="2" t="s">
        <v>342</v>
      </c>
      <c r="O278" s="2" t="s">
        <v>350</v>
      </c>
      <c r="P278" s="2" t="s">
        <v>103</v>
      </c>
      <c r="Q278" s="2" t="s">
        <v>10600</v>
      </c>
    </row>
    <row r="279" spans="1:17" ht="23.1" customHeight="1">
      <c r="A279" s="2" t="s">
        <v>10601</v>
      </c>
      <c r="B279" s="2" t="s">
        <v>106</v>
      </c>
      <c r="C279" s="2" t="s">
        <v>214</v>
      </c>
      <c r="D279" s="2" t="s">
        <v>20</v>
      </c>
      <c r="E279" s="2" t="s">
        <v>10602</v>
      </c>
      <c r="F279" s="2" t="s">
        <v>10603</v>
      </c>
      <c r="G279" s="2" t="s">
        <v>12</v>
      </c>
      <c r="H279" s="2" t="s">
        <v>65</v>
      </c>
      <c r="I279" s="1">
        <v>43733.585416666669</v>
      </c>
      <c r="J279" s="2" t="s">
        <v>30</v>
      </c>
      <c r="K279" s="1">
        <v>43733.585416666669</v>
      </c>
      <c r="L279" s="1">
        <v>43733.611805555556</v>
      </c>
      <c r="M279" s="2" t="s">
        <v>10604</v>
      </c>
      <c r="N279" s="2" t="s">
        <v>342</v>
      </c>
      <c r="O279" s="2" t="s">
        <v>10565</v>
      </c>
      <c r="P279" s="2" t="s">
        <v>10605</v>
      </c>
      <c r="Q279" s="2" t="s">
        <v>10606</v>
      </c>
    </row>
    <row r="280" spans="1:17" ht="23.1" customHeight="1">
      <c r="A280" s="2" t="s">
        <v>10607</v>
      </c>
      <c r="B280" s="2" t="s">
        <v>106</v>
      </c>
      <c r="C280" s="2" t="s">
        <v>214</v>
      </c>
      <c r="D280" s="2" t="s">
        <v>20</v>
      </c>
      <c r="E280" s="2" t="s">
        <v>729</v>
      </c>
      <c r="F280" s="2" t="s">
        <v>10608</v>
      </c>
      <c r="G280" s="2" t="s">
        <v>22</v>
      </c>
      <c r="H280" s="2" t="s">
        <v>50</v>
      </c>
      <c r="I280" s="1">
        <v>43733.617361111108</v>
      </c>
      <c r="J280" s="2" t="s">
        <v>24</v>
      </c>
      <c r="K280" s="1">
        <v>43733.617361111108</v>
      </c>
      <c r="L280" s="1">
        <v>43733.729166666664</v>
      </c>
      <c r="M280" s="2" t="s">
        <v>730</v>
      </c>
      <c r="N280" s="2" t="s">
        <v>342</v>
      </c>
      <c r="O280" s="2" t="s">
        <v>344</v>
      </c>
      <c r="P280" s="2" t="s">
        <v>103</v>
      </c>
      <c r="Q280" s="2" t="s">
        <v>10609</v>
      </c>
    </row>
    <row r="281" spans="1:17" ht="23.1" customHeight="1">
      <c r="A281" s="2" t="s">
        <v>10610</v>
      </c>
      <c r="B281" s="2" t="s">
        <v>106</v>
      </c>
      <c r="C281" s="2" t="s">
        <v>214</v>
      </c>
      <c r="D281" s="2" t="s">
        <v>20</v>
      </c>
      <c r="E281" s="2" t="s">
        <v>8545</v>
      </c>
      <c r="F281" s="2" t="s">
        <v>10611</v>
      </c>
      <c r="G281" s="2" t="s">
        <v>22</v>
      </c>
      <c r="H281" s="2" t="s">
        <v>50</v>
      </c>
      <c r="I281" s="1">
        <v>43733.649305555555</v>
      </c>
      <c r="J281" s="2" t="s">
        <v>24</v>
      </c>
      <c r="K281" s="1">
        <v>43733.649305555555</v>
      </c>
      <c r="L281" s="1">
        <v>43733.730555555558</v>
      </c>
      <c r="M281" s="2" t="s">
        <v>8547</v>
      </c>
      <c r="N281" s="2" t="s">
        <v>342</v>
      </c>
      <c r="O281" s="2" t="s">
        <v>344</v>
      </c>
      <c r="P281" s="2" t="s">
        <v>103</v>
      </c>
      <c r="Q281" s="2" t="s">
        <v>10612</v>
      </c>
    </row>
    <row r="282" spans="1:17" ht="23.1" customHeight="1">
      <c r="A282" s="2" t="s">
        <v>10613</v>
      </c>
      <c r="B282" s="2" t="s">
        <v>106</v>
      </c>
      <c r="C282" s="2" t="s">
        <v>214</v>
      </c>
      <c r="D282" s="2" t="s">
        <v>20</v>
      </c>
      <c r="E282" s="2" t="s">
        <v>49</v>
      </c>
      <c r="F282" s="2" t="s">
        <v>10614</v>
      </c>
      <c r="G282" s="2" t="s">
        <v>12</v>
      </c>
      <c r="H282" s="2" t="s">
        <v>876</v>
      </c>
      <c r="I282" s="1">
        <v>43737.370138888888</v>
      </c>
      <c r="J282" s="2" t="s">
        <v>30</v>
      </c>
      <c r="K282" s="1">
        <v>43737.370138888888</v>
      </c>
      <c r="L282" s="1">
        <v>43737.399305555555</v>
      </c>
      <c r="M282" s="2" t="s">
        <v>499</v>
      </c>
      <c r="N282" s="2" t="s">
        <v>10615</v>
      </c>
      <c r="O282" s="2" t="s">
        <v>10616</v>
      </c>
      <c r="P282" s="2" t="s">
        <v>4262</v>
      </c>
      <c r="Q282" s="2" t="s">
        <v>10617</v>
      </c>
    </row>
    <row r="283" spans="1:17" ht="23.1" customHeight="1">
      <c r="A283" s="2" t="s">
        <v>10618</v>
      </c>
      <c r="B283" s="2" t="s">
        <v>15</v>
      </c>
      <c r="C283" s="2" t="s">
        <v>214</v>
      </c>
      <c r="D283" s="2" t="s">
        <v>20</v>
      </c>
      <c r="E283" s="2" t="s">
        <v>49</v>
      </c>
      <c r="F283" s="2" t="s">
        <v>10619</v>
      </c>
      <c r="G283" s="2" t="s">
        <v>12</v>
      </c>
      <c r="H283" s="2" t="s">
        <v>876</v>
      </c>
      <c r="I283" s="1">
        <v>43737.464583333334</v>
      </c>
      <c r="J283" s="2" t="s">
        <v>30</v>
      </c>
      <c r="K283" s="1">
        <v>43737.464583333334</v>
      </c>
      <c r="L283" s="1">
        <v>43737.488194444442</v>
      </c>
      <c r="M283" s="2" t="s">
        <v>499</v>
      </c>
      <c r="N283" s="2" t="s">
        <v>342</v>
      </c>
      <c r="O283" s="54" t="s">
        <v>344</v>
      </c>
      <c r="P283" s="2" t="s">
        <v>103</v>
      </c>
      <c r="Q283" s="2" t="s">
        <v>759</v>
      </c>
    </row>
    <row r="284" spans="1:17" ht="23.1" customHeight="1">
      <c r="A284" s="2" t="s">
        <v>10620</v>
      </c>
      <c r="B284" s="2" t="s">
        <v>15</v>
      </c>
      <c r="C284" s="2" t="s">
        <v>214</v>
      </c>
      <c r="D284" s="2" t="s">
        <v>20</v>
      </c>
      <c r="E284" s="2" t="s">
        <v>4750</v>
      </c>
      <c r="F284" s="2" t="s">
        <v>10621</v>
      </c>
      <c r="G284" s="2" t="s">
        <v>12</v>
      </c>
      <c r="H284" s="2" t="s">
        <v>8149</v>
      </c>
      <c r="I284" s="1">
        <v>43737.486805555556</v>
      </c>
      <c r="J284" s="2" t="s">
        <v>53</v>
      </c>
      <c r="K284" s="1">
        <v>43737.486805555556</v>
      </c>
      <c r="L284" s="1">
        <v>43737.490972222222</v>
      </c>
      <c r="M284" s="2" t="s">
        <v>472</v>
      </c>
      <c r="N284" s="2" t="s">
        <v>342</v>
      </c>
      <c r="O284" s="54" t="s">
        <v>9869</v>
      </c>
      <c r="P284" s="2" t="s">
        <v>103</v>
      </c>
      <c r="Q284" s="2" t="s">
        <v>749</v>
      </c>
    </row>
    <row r="285" spans="1:17" ht="23.1" customHeight="1">
      <c r="A285" s="2" t="s">
        <v>10622</v>
      </c>
      <c r="B285" s="2" t="s">
        <v>106</v>
      </c>
      <c r="C285" s="2" t="s">
        <v>214</v>
      </c>
      <c r="D285" s="2" t="s">
        <v>20</v>
      </c>
      <c r="E285" s="2" t="s">
        <v>131</v>
      </c>
      <c r="F285" s="2" t="s">
        <v>10623</v>
      </c>
      <c r="G285" s="2" t="s">
        <v>12</v>
      </c>
      <c r="H285" s="2" t="s">
        <v>8149</v>
      </c>
      <c r="I285" s="1">
        <v>43737.495138888888</v>
      </c>
      <c r="J285" s="2" t="s">
        <v>53</v>
      </c>
      <c r="K285" s="1">
        <v>43737.495138888888</v>
      </c>
      <c r="L285" s="1">
        <v>43737.511805555558</v>
      </c>
      <c r="M285" s="2" t="s">
        <v>442</v>
      </c>
      <c r="N285" s="2" t="s">
        <v>342</v>
      </c>
      <c r="O285" s="2" t="s">
        <v>10565</v>
      </c>
      <c r="P285" s="2" t="s">
        <v>10624</v>
      </c>
      <c r="Q285" s="2" t="s">
        <v>10625</v>
      </c>
    </row>
    <row r="286" spans="1:17" ht="23.1" customHeight="1">
      <c r="A286" s="2" t="s">
        <v>10626</v>
      </c>
      <c r="B286" s="2" t="s">
        <v>15</v>
      </c>
      <c r="C286" s="2" t="s">
        <v>214</v>
      </c>
      <c r="D286" s="2" t="s">
        <v>20</v>
      </c>
      <c r="E286" s="2" t="s">
        <v>6823</v>
      </c>
      <c r="F286" s="2" t="s">
        <v>10627</v>
      </c>
      <c r="G286" s="2" t="s">
        <v>12</v>
      </c>
      <c r="H286" s="2" t="s">
        <v>2042</v>
      </c>
      <c r="I286" s="1">
        <v>43737.602777777778</v>
      </c>
      <c r="J286" s="2" t="s">
        <v>56</v>
      </c>
      <c r="K286" s="1">
        <v>43737.602777777778</v>
      </c>
      <c r="L286" s="1">
        <v>43737.609027777777</v>
      </c>
      <c r="M286" s="2" t="s">
        <v>6825</v>
      </c>
      <c r="N286" s="2" t="s">
        <v>9859</v>
      </c>
      <c r="O286" s="2" t="s">
        <v>9860</v>
      </c>
      <c r="P286" s="2" t="s">
        <v>103</v>
      </c>
      <c r="Q286" s="2" t="s">
        <v>749</v>
      </c>
    </row>
    <row r="287" spans="1:17" ht="23.1" customHeight="1">
      <c r="A287" s="2" t="s">
        <v>10628</v>
      </c>
      <c r="B287" s="2" t="s">
        <v>106</v>
      </c>
      <c r="C287" s="2" t="s">
        <v>214</v>
      </c>
      <c r="D287" s="2" t="s">
        <v>20</v>
      </c>
      <c r="E287" s="2" t="s">
        <v>6823</v>
      </c>
      <c r="F287" s="2" t="s">
        <v>10629</v>
      </c>
      <c r="G287" s="2" t="s">
        <v>12</v>
      </c>
      <c r="H287" s="2" t="s">
        <v>876</v>
      </c>
      <c r="I287" s="1">
        <v>43737.618055555555</v>
      </c>
      <c r="J287" s="2" t="s">
        <v>53</v>
      </c>
      <c r="K287" s="1">
        <v>43737.618055555555</v>
      </c>
      <c r="L287" s="1">
        <v>43737.62777777778</v>
      </c>
      <c r="M287" s="2" t="s">
        <v>6825</v>
      </c>
      <c r="N287" s="2" t="s">
        <v>342</v>
      </c>
      <c r="O287" s="2" t="s">
        <v>738</v>
      </c>
      <c r="P287" s="2" t="s">
        <v>5658</v>
      </c>
      <c r="Q287" s="2" t="s">
        <v>10630</v>
      </c>
    </row>
    <row r="288" spans="1:17" ht="23.1" customHeight="1">
      <c r="A288" s="2" t="s">
        <v>10631</v>
      </c>
      <c r="B288" s="2" t="s">
        <v>15</v>
      </c>
      <c r="C288" s="2" t="s">
        <v>214</v>
      </c>
      <c r="D288" s="2" t="s">
        <v>20</v>
      </c>
      <c r="E288" s="2" t="s">
        <v>9731</v>
      </c>
      <c r="F288" s="2" t="s">
        <v>10632</v>
      </c>
      <c r="G288" s="2" t="s">
        <v>12</v>
      </c>
      <c r="H288" s="2" t="s">
        <v>8149</v>
      </c>
      <c r="I288" s="1">
        <v>43737.638194444444</v>
      </c>
      <c r="J288" s="2" t="s">
        <v>53</v>
      </c>
      <c r="K288" s="1">
        <v>43737.638194444444</v>
      </c>
      <c r="L288" s="1">
        <v>43737.640972222223</v>
      </c>
      <c r="M288" s="2" t="s">
        <v>9733</v>
      </c>
      <c r="N288" s="2" t="s">
        <v>9859</v>
      </c>
      <c r="O288" s="54" t="s">
        <v>743</v>
      </c>
      <c r="P288" s="2" t="s">
        <v>103</v>
      </c>
      <c r="Q288" s="2" t="s">
        <v>749</v>
      </c>
    </row>
    <row r="289" spans="1:17" ht="23.1" customHeight="1">
      <c r="A289" s="2" t="s">
        <v>10633</v>
      </c>
      <c r="B289" s="2" t="s">
        <v>15</v>
      </c>
      <c r="C289" s="2" t="s">
        <v>214</v>
      </c>
      <c r="D289" s="2" t="s">
        <v>20</v>
      </c>
      <c r="E289" s="2" t="s">
        <v>93</v>
      </c>
      <c r="F289" s="2" t="s">
        <v>10634</v>
      </c>
      <c r="G289" s="2" t="s">
        <v>12</v>
      </c>
      <c r="H289" s="2" t="s">
        <v>876</v>
      </c>
      <c r="I289" s="1">
        <v>43737.665972222225</v>
      </c>
      <c r="J289" s="2" t="s">
        <v>30</v>
      </c>
      <c r="K289" s="1">
        <v>43737.665972222225</v>
      </c>
      <c r="L289" s="1">
        <v>43737.680555555555</v>
      </c>
      <c r="M289" s="2" t="s">
        <v>380</v>
      </c>
      <c r="N289" s="2" t="s">
        <v>9859</v>
      </c>
      <c r="O289" s="54" t="s">
        <v>743</v>
      </c>
      <c r="P289" s="2" t="s">
        <v>103</v>
      </c>
      <c r="Q289" s="2" t="s">
        <v>749</v>
      </c>
    </row>
    <row r="290" spans="1:17" ht="23.1" customHeight="1">
      <c r="A290" s="2" t="s">
        <v>10635</v>
      </c>
      <c r="B290" s="2" t="s">
        <v>15</v>
      </c>
      <c r="C290" s="2" t="s">
        <v>214</v>
      </c>
      <c r="D290" s="2" t="s">
        <v>20</v>
      </c>
      <c r="E290" s="2" t="s">
        <v>6823</v>
      </c>
      <c r="F290" s="2" t="s">
        <v>10636</v>
      </c>
      <c r="G290" s="2" t="s">
        <v>12</v>
      </c>
      <c r="H290" s="2" t="s">
        <v>8149</v>
      </c>
      <c r="I290" s="1">
        <v>43737.679166666669</v>
      </c>
      <c r="J290" s="2" t="s">
        <v>53</v>
      </c>
      <c r="K290" s="1">
        <v>43737.679166666669</v>
      </c>
      <c r="L290" s="1">
        <v>43737.686805555553</v>
      </c>
      <c r="M290" s="2" t="s">
        <v>6825</v>
      </c>
      <c r="N290" s="2" t="s">
        <v>342</v>
      </c>
      <c r="O290" s="54" t="s">
        <v>344</v>
      </c>
      <c r="P290" s="2" t="s">
        <v>103</v>
      </c>
      <c r="Q290" s="2" t="s">
        <v>749</v>
      </c>
    </row>
    <row r="291" spans="1:17" ht="23.1" customHeight="1">
      <c r="A291" s="2" t="s">
        <v>10637</v>
      </c>
      <c r="B291" s="2" t="s">
        <v>106</v>
      </c>
      <c r="C291" s="2" t="s">
        <v>214</v>
      </c>
      <c r="D291" s="2" t="s">
        <v>20</v>
      </c>
      <c r="E291" s="2" t="s">
        <v>2110</v>
      </c>
      <c r="F291" s="2" t="s">
        <v>10638</v>
      </c>
      <c r="G291" s="2" t="s">
        <v>12</v>
      </c>
      <c r="H291" s="2" t="s">
        <v>876</v>
      </c>
      <c r="I291" s="1">
        <v>43737.734027777777</v>
      </c>
      <c r="J291" s="2" t="s">
        <v>30</v>
      </c>
      <c r="K291" s="1">
        <v>43737.734027777777</v>
      </c>
      <c r="L291" s="1">
        <v>43738.393750000003</v>
      </c>
      <c r="M291" s="2" t="s">
        <v>2108</v>
      </c>
      <c r="N291" s="2" t="s">
        <v>342</v>
      </c>
      <c r="O291" s="2" t="s">
        <v>348</v>
      </c>
      <c r="P291" s="2" t="s">
        <v>10639</v>
      </c>
      <c r="Q291" s="2" t="s">
        <v>10640</v>
      </c>
    </row>
    <row r="292" spans="1:17" ht="23.1" customHeight="1">
      <c r="A292" s="2" t="s">
        <v>10641</v>
      </c>
      <c r="B292" s="2" t="s">
        <v>15</v>
      </c>
      <c r="C292" s="2" t="s">
        <v>214</v>
      </c>
      <c r="D292" s="2" t="s">
        <v>20</v>
      </c>
      <c r="E292" s="2" t="s">
        <v>35</v>
      </c>
      <c r="F292" s="2" t="s">
        <v>10642</v>
      </c>
      <c r="G292" s="2" t="s">
        <v>12</v>
      </c>
      <c r="H292" s="2" t="s">
        <v>2042</v>
      </c>
      <c r="I292" s="1">
        <v>43737.789583333331</v>
      </c>
      <c r="J292" s="2" t="s">
        <v>56</v>
      </c>
      <c r="K292" s="1">
        <v>43737.789583333331</v>
      </c>
      <c r="L292" s="1">
        <v>43738.363194444442</v>
      </c>
      <c r="M292" s="2" t="s">
        <v>361</v>
      </c>
      <c r="N292" s="2" t="s">
        <v>9859</v>
      </c>
      <c r="O292" s="2" t="s">
        <v>9860</v>
      </c>
      <c r="P292" s="2" t="s">
        <v>103</v>
      </c>
      <c r="Q292" s="2" t="s">
        <v>749</v>
      </c>
    </row>
    <row r="293" spans="1:17" ht="23.1" customHeight="1">
      <c r="A293" s="2" t="s">
        <v>10643</v>
      </c>
      <c r="B293" s="2" t="s">
        <v>106</v>
      </c>
      <c r="C293" s="2" t="s">
        <v>214</v>
      </c>
      <c r="D293" s="2" t="s">
        <v>20</v>
      </c>
      <c r="E293" s="2" t="s">
        <v>4750</v>
      </c>
      <c r="F293" s="2" t="s">
        <v>10644</v>
      </c>
      <c r="G293" s="2" t="s">
        <v>12</v>
      </c>
      <c r="H293" s="2" t="s">
        <v>876</v>
      </c>
      <c r="I293" s="1">
        <v>43735.418055555558</v>
      </c>
      <c r="J293" s="2" t="s">
        <v>30</v>
      </c>
      <c r="K293" s="1">
        <v>43735.418055555558</v>
      </c>
      <c r="L293" s="1">
        <v>43735.541666666664</v>
      </c>
      <c r="M293" s="2" t="s">
        <v>472</v>
      </c>
      <c r="N293" s="2" t="s">
        <v>342</v>
      </c>
      <c r="O293" s="2" t="s">
        <v>348</v>
      </c>
      <c r="P293" s="2" t="s">
        <v>2673</v>
      </c>
      <c r="Q293" s="2" t="s">
        <v>10645</v>
      </c>
    </row>
    <row r="294" spans="1:17" ht="23.1" customHeight="1">
      <c r="A294" s="2" t="s">
        <v>10646</v>
      </c>
      <c r="B294" s="2" t="s">
        <v>106</v>
      </c>
      <c r="C294" s="2" t="s">
        <v>214</v>
      </c>
      <c r="D294" s="2" t="s">
        <v>20</v>
      </c>
      <c r="E294" s="2" t="s">
        <v>10647</v>
      </c>
      <c r="F294" s="2" t="s">
        <v>10648</v>
      </c>
      <c r="G294" s="2" t="s">
        <v>12</v>
      </c>
      <c r="H294" s="2" t="s">
        <v>205</v>
      </c>
      <c r="I294" s="1">
        <v>43735.484722222223</v>
      </c>
      <c r="J294" s="2" t="s">
        <v>16</v>
      </c>
      <c r="K294" s="1">
        <v>43735.484722222223</v>
      </c>
      <c r="L294" s="1">
        <v>43735.488194444442</v>
      </c>
      <c r="M294" s="2" t="s">
        <v>10649</v>
      </c>
      <c r="N294" s="2" t="s">
        <v>342</v>
      </c>
      <c r="O294" s="2" t="s">
        <v>349</v>
      </c>
      <c r="P294" s="2" t="s">
        <v>10650</v>
      </c>
      <c r="Q294" s="2" t="s">
        <v>10651</v>
      </c>
    </row>
    <row r="295" spans="1:17" ht="23.1" customHeight="1">
      <c r="A295" s="2" t="s">
        <v>10652</v>
      </c>
      <c r="B295" s="2" t="s">
        <v>15</v>
      </c>
      <c r="C295" s="2" t="s">
        <v>214</v>
      </c>
      <c r="D295" s="2" t="s">
        <v>20</v>
      </c>
      <c r="E295" s="2" t="s">
        <v>6823</v>
      </c>
      <c r="F295" s="2" t="s">
        <v>10653</v>
      </c>
      <c r="G295" s="2" t="s">
        <v>12</v>
      </c>
      <c r="H295" s="2" t="s">
        <v>876</v>
      </c>
      <c r="I295" s="1">
        <v>43735.613194444442</v>
      </c>
      <c r="J295" s="2" t="s">
        <v>30</v>
      </c>
      <c r="K295" s="1">
        <v>43735.613194444442</v>
      </c>
      <c r="L295" s="1">
        <v>43735.652777777781</v>
      </c>
      <c r="M295" s="2" t="s">
        <v>6825</v>
      </c>
      <c r="N295" s="2" t="s">
        <v>342</v>
      </c>
      <c r="O295" s="2" t="s">
        <v>738</v>
      </c>
      <c r="P295" s="2" t="s">
        <v>103</v>
      </c>
      <c r="Q295" s="2" t="s">
        <v>749</v>
      </c>
    </row>
    <row r="296" spans="1:17" ht="23.1" customHeight="1">
      <c r="A296" s="2" t="s">
        <v>10654</v>
      </c>
      <c r="B296" s="2" t="s">
        <v>106</v>
      </c>
      <c r="C296" s="2" t="s">
        <v>214</v>
      </c>
      <c r="D296" s="2" t="s">
        <v>20</v>
      </c>
      <c r="E296" s="2" t="s">
        <v>6260</v>
      </c>
      <c r="F296" s="2" t="s">
        <v>10655</v>
      </c>
      <c r="G296" s="2" t="s">
        <v>12</v>
      </c>
      <c r="H296" s="2" t="s">
        <v>876</v>
      </c>
      <c r="I296" s="1">
        <v>43735.731249999997</v>
      </c>
      <c r="J296" s="2" t="s">
        <v>53</v>
      </c>
      <c r="K296" s="1">
        <v>43735.731249999997</v>
      </c>
      <c r="L296" s="1">
        <v>43735.98541666667</v>
      </c>
      <c r="M296" s="2" t="s">
        <v>473</v>
      </c>
      <c r="N296" s="2" t="s">
        <v>342</v>
      </c>
      <c r="O296" s="54" t="s">
        <v>9869</v>
      </c>
      <c r="P296" s="2" t="s">
        <v>2394</v>
      </c>
      <c r="Q296" s="2" t="s">
        <v>10656</v>
      </c>
    </row>
    <row r="297" spans="1:17" ht="23.1" customHeight="1">
      <c r="A297" s="2" t="s">
        <v>10657</v>
      </c>
      <c r="B297" s="2" t="s">
        <v>106</v>
      </c>
      <c r="C297" s="2" t="s">
        <v>214</v>
      </c>
      <c r="D297" s="2" t="s">
        <v>20</v>
      </c>
      <c r="E297" s="2" t="s">
        <v>142</v>
      </c>
      <c r="F297" s="2" t="s">
        <v>695</v>
      </c>
      <c r="G297" s="2" t="s">
        <v>12</v>
      </c>
      <c r="H297" s="2" t="s">
        <v>2042</v>
      </c>
      <c r="I297" s="1">
        <v>43732.337500000001</v>
      </c>
      <c r="J297" s="2" t="s">
        <v>54</v>
      </c>
      <c r="K297" s="1">
        <v>43732.337500000001</v>
      </c>
      <c r="L297" s="1">
        <v>43732.337500000001</v>
      </c>
      <c r="M297" s="2" t="s">
        <v>360</v>
      </c>
      <c r="N297" s="2" t="s">
        <v>342</v>
      </c>
      <c r="O297" s="2" t="s">
        <v>344</v>
      </c>
      <c r="P297" s="2" t="s">
        <v>9774</v>
      </c>
      <c r="Q297" s="2" t="s">
        <v>9774</v>
      </c>
    </row>
    <row r="298" spans="1:17" ht="23.1" customHeight="1">
      <c r="A298" s="2" t="s">
        <v>10658</v>
      </c>
      <c r="B298" s="2" t="s">
        <v>106</v>
      </c>
      <c r="C298" s="2" t="s">
        <v>214</v>
      </c>
      <c r="D298" s="2" t="s">
        <v>20</v>
      </c>
      <c r="E298" s="2" t="s">
        <v>142</v>
      </c>
      <c r="F298" s="2" t="s">
        <v>695</v>
      </c>
      <c r="G298" s="2" t="s">
        <v>18</v>
      </c>
      <c r="H298" s="2" t="s">
        <v>705</v>
      </c>
      <c r="I298" s="1">
        <v>43732.361111111109</v>
      </c>
      <c r="J298" s="2" t="s">
        <v>40</v>
      </c>
      <c r="K298" s="1">
        <v>43732.361111111109</v>
      </c>
      <c r="L298" s="1">
        <v>43732.361111111109</v>
      </c>
      <c r="M298" s="2" t="s">
        <v>360</v>
      </c>
      <c r="N298" s="2" t="s">
        <v>342</v>
      </c>
      <c r="O298" s="2" t="s">
        <v>10659</v>
      </c>
      <c r="P298" s="2" t="s">
        <v>10660</v>
      </c>
      <c r="Q298" s="2" t="s">
        <v>10661</v>
      </c>
    </row>
    <row r="299" spans="1:17" ht="23.1" customHeight="1">
      <c r="A299" s="2" t="s">
        <v>10662</v>
      </c>
      <c r="B299" s="2" t="s">
        <v>106</v>
      </c>
      <c r="C299" s="2" t="s">
        <v>214</v>
      </c>
      <c r="D299" s="2" t="s">
        <v>20</v>
      </c>
      <c r="E299" s="2" t="s">
        <v>8869</v>
      </c>
      <c r="F299" s="2" t="s">
        <v>10663</v>
      </c>
      <c r="G299" s="2" t="s">
        <v>12</v>
      </c>
      <c r="H299" s="2" t="s">
        <v>876</v>
      </c>
      <c r="I299" s="1">
        <v>43732.388888888891</v>
      </c>
      <c r="J299" s="2" t="s">
        <v>30</v>
      </c>
      <c r="K299" s="1">
        <v>43732.388888888891</v>
      </c>
      <c r="L299" s="1">
        <v>43732.401388888888</v>
      </c>
      <c r="M299" s="2" t="s">
        <v>8871</v>
      </c>
      <c r="N299" s="2" t="s">
        <v>10615</v>
      </c>
      <c r="O299" s="2" t="s">
        <v>10616</v>
      </c>
      <c r="P299" s="2" t="s">
        <v>6334</v>
      </c>
      <c r="Q299" s="2" t="s">
        <v>10664</v>
      </c>
    </row>
    <row r="300" spans="1:17" ht="23.1" customHeight="1">
      <c r="A300" s="2" t="s">
        <v>10665</v>
      </c>
      <c r="B300" s="2" t="s">
        <v>106</v>
      </c>
      <c r="C300" s="2" t="s">
        <v>214</v>
      </c>
      <c r="D300" s="2" t="s">
        <v>20</v>
      </c>
      <c r="E300" s="2" t="s">
        <v>225</v>
      </c>
      <c r="F300" s="2" t="s">
        <v>10666</v>
      </c>
      <c r="G300" s="2" t="s">
        <v>12</v>
      </c>
      <c r="H300" s="2" t="s">
        <v>157</v>
      </c>
      <c r="I300" s="1">
        <v>43732.510416666664</v>
      </c>
      <c r="J300" s="2" t="s">
        <v>87</v>
      </c>
      <c r="K300" s="1">
        <v>43732.510416666664</v>
      </c>
      <c r="L300" s="1">
        <v>43732.700694444444</v>
      </c>
      <c r="M300" s="2" t="s">
        <v>700</v>
      </c>
      <c r="N300" s="2" t="s">
        <v>342</v>
      </c>
      <c r="O300" s="2" t="s">
        <v>740</v>
      </c>
      <c r="P300" s="2" t="s">
        <v>10667</v>
      </c>
      <c r="Q300" s="2" t="s">
        <v>805</v>
      </c>
    </row>
    <row r="301" spans="1:17" ht="23.1" customHeight="1">
      <c r="A301" s="2" t="s">
        <v>10668</v>
      </c>
      <c r="B301" s="2" t="s">
        <v>305</v>
      </c>
      <c r="C301" s="2" t="s">
        <v>214</v>
      </c>
      <c r="D301" s="2" t="s">
        <v>20</v>
      </c>
      <c r="E301" s="2" t="s">
        <v>36</v>
      </c>
      <c r="F301" s="2" t="s">
        <v>10669</v>
      </c>
      <c r="G301" s="2" t="s">
        <v>22</v>
      </c>
      <c r="H301" s="2" t="s">
        <v>684</v>
      </c>
      <c r="I301" s="1">
        <v>43732.558333333334</v>
      </c>
      <c r="J301" s="2" t="s">
        <v>24</v>
      </c>
      <c r="K301" s="1">
        <v>43732.558333333334</v>
      </c>
      <c r="L301" s="1">
        <v>43732.667361111111</v>
      </c>
      <c r="M301" s="2" t="s">
        <v>5042</v>
      </c>
      <c r="N301" s="2" t="s">
        <v>9859</v>
      </c>
      <c r="O301" s="2" t="s">
        <v>9860</v>
      </c>
      <c r="P301" s="2" t="s">
        <v>103</v>
      </c>
      <c r="Q301" s="2" t="s">
        <v>759</v>
      </c>
    </row>
    <row r="302" spans="1:17" ht="23.1" customHeight="1">
      <c r="A302" s="2" t="s">
        <v>10670</v>
      </c>
      <c r="B302" s="2" t="s">
        <v>15</v>
      </c>
      <c r="C302" s="2" t="s">
        <v>214</v>
      </c>
      <c r="D302" s="2" t="s">
        <v>20</v>
      </c>
      <c r="E302" s="2" t="s">
        <v>111</v>
      </c>
      <c r="F302" s="2" t="s">
        <v>10671</v>
      </c>
      <c r="G302" s="2" t="s">
        <v>12</v>
      </c>
      <c r="H302" s="2" t="s">
        <v>62</v>
      </c>
      <c r="I302" s="1">
        <v>43732.585416666669</v>
      </c>
      <c r="J302" s="2" t="s">
        <v>84</v>
      </c>
      <c r="K302" s="1">
        <v>43732.585416666669</v>
      </c>
      <c r="L302" s="1">
        <v>43732.594444444447</v>
      </c>
      <c r="M302" s="2" t="s">
        <v>381</v>
      </c>
      <c r="N302" s="2" t="s">
        <v>9859</v>
      </c>
      <c r="O302" s="2" t="s">
        <v>9860</v>
      </c>
      <c r="P302" s="2" t="s">
        <v>103</v>
      </c>
      <c r="Q302" s="2" t="s">
        <v>749</v>
      </c>
    </row>
    <row r="303" spans="1:17" ht="23.1" customHeight="1">
      <c r="A303" s="2" t="s">
        <v>10672</v>
      </c>
      <c r="B303" s="2" t="s">
        <v>106</v>
      </c>
      <c r="C303" s="2" t="s">
        <v>214</v>
      </c>
      <c r="D303" s="2" t="s">
        <v>20</v>
      </c>
      <c r="E303" s="2" t="s">
        <v>10673</v>
      </c>
      <c r="F303" s="2" t="s">
        <v>10674</v>
      </c>
      <c r="G303" s="2" t="s">
        <v>18</v>
      </c>
      <c r="H303" s="2" t="s">
        <v>238</v>
      </c>
      <c r="I303" s="1">
        <v>43732.613194444442</v>
      </c>
      <c r="J303" s="2" t="s">
        <v>110</v>
      </c>
      <c r="K303" s="1">
        <v>43732.613194444442</v>
      </c>
      <c r="L303" s="1">
        <v>43732.652083333334</v>
      </c>
      <c r="M303" s="2" t="s">
        <v>10675</v>
      </c>
      <c r="N303" s="2" t="s">
        <v>353</v>
      </c>
      <c r="O303" s="2" t="s">
        <v>10876</v>
      </c>
      <c r="P303" s="2" t="s">
        <v>103</v>
      </c>
      <c r="Q303" s="2" t="s">
        <v>10676</v>
      </c>
    </row>
    <row r="304" spans="1:17" ht="23.1" customHeight="1">
      <c r="A304" s="2" t="s">
        <v>10677</v>
      </c>
      <c r="B304" s="2" t="s">
        <v>106</v>
      </c>
      <c r="C304" s="2" t="s">
        <v>214</v>
      </c>
      <c r="D304" s="2" t="s">
        <v>20</v>
      </c>
      <c r="E304" s="2" t="s">
        <v>10673</v>
      </c>
      <c r="F304" s="2" t="s">
        <v>10678</v>
      </c>
      <c r="G304" s="2" t="s">
        <v>18</v>
      </c>
      <c r="H304" s="2" t="s">
        <v>238</v>
      </c>
      <c r="I304" s="1">
        <v>43732.619444444441</v>
      </c>
      <c r="J304" s="2" t="s">
        <v>110</v>
      </c>
      <c r="K304" s="1">
        <v>43732.619444444441</v>
      </c>
      <c r="L304" s="1">
        <v>43732.654166666667</v>
      </c>
      <c r="M304" s="2" t="s">
        <v>10675</v>
      </c>
      <c r="N304" s="2" t="s">
        <v>353</v>
      </c>
      <c r="O304" s="2" t="s">
        <v>10876</v>
      </c>
      <c r="P304" s="2" t="s">
        <v>103</v>
      </c>
      <c r="Q304" s="2" t="s">
        <v>10679</v>
      </c>
    </row>
    <row r="305" spans="1:17" ht="23.1" customHeight="1">
      <c r="A305" s="2" t="s">
        <v>10680</v>
      </c>
      <c r="B305" s="2" t="s">
        <v>106</v>
      </c>
      <c r="C305" s="2" t="s">
        <v>214</v>
      </c>
      <c r="D305" s="2" t="s">
        <v>20</v>
      </c>
      <c r="E305" s="2" t="s">
        <v>8869</v>
      </c>
      <c r="F305" s="2" t="s">
        <v>10681</v>
      </c>
      <c r="G305" s="2" t="s">
        <v>12</v>
      </c>
      <c r="H305" s="2" t="s">
        <v>876</v>
      </c>
      <c r="I305" s="1">
        <v>43738.419444444444</v>
      </c>
      <c r="J305" s="2" t="s">
        <v>30</v>
      </c>
      <c r="K305" s="1">
        <v>43738.419444444444</v>
      </c>
      <c r="L305" s="1">
        <v>43738.484027777777</v>
      </c>
      <c r="M305" s="2" t="s">
        <v>8871</v>
      </c>
      <c r="N305" s="2" t="s">
        <v>10615</v>
      </c>
      <c r="O305" s="2" t="s">
        <v>10616</v>
      </c>
      <c r="P305" s="2" t="s">
        <v>2673</v>
      </c>
      <c r="Q305" s="2" t="s">
        <v>10682</v>
      </c>
    </row>
    <row r="306" spans="1:17" ht="23.1" customHeight="1">
      <c r="A306" s="2" t="s">
        <v>10683</v>
      </c>
      <c r="B306" s="2" t="s">
        <v>175</v>
      </c>
      <c r="C306" s="2" t="s">
        <v>214</v>
      </c>
      <c r="D306" s="2" t="s">
        <v>20</v>
      </c>
      <c r="E306" s="2" t="s">
        <v>10684</v>
      </c>
      <c r="F306" s="2" t="s">
        <v>10685</v>
      </c>
      <c r="G306" s="2" t="s">
        <v>12</v>
      </c>
      <c r="H306" s="2" t="s">
        <v>103</v>
      </c>
      <c r="I306" s="1">
        <v>43738.447222222225</v>
      </c>
      <c r="J306" s="2" t="s">
        <v>10686</v>
      </c>
      <c r="K306" s="1">
        <v>43738.447222222225</v>
      </c>
      <c r="L306" s="1"/>
      <c r="M306" s="2" t="s">
        <v>10687</v>
      </c>
      <c r="N306" s="2" t="s">
        <v>9859</v>
      </c>
      <c r="O306" s="2" t="s">
        <v>9860</v>
      </c>
      <c r="P306" s="2" t="s">
        <v>103</v>
      </c>
      <c r="Q306" s="2" t="s">
        <v>749</v>
      </c>
    </row>
    <row r="307" spans="1:17" ht="23.1" customHeight="1">
      <c r="A307" s="2" t="s">
        <v>10688</v>
      </c>
      <c r="B307" s="2" t="s">
        <v>305</v>
      </c>
      <c r="C307" s="2" t="s">
        <v>214</v>
      </c>
      <c r="D307" s="2" t="s">
        <v>20</v>
      </c>
      <c r="E307" s="2" t="s">
        <v>9337</v>
      </c>
      <c r="F307" s="2" t="s">
        <v>10689</v>
      </c>
      <c r="G307" s="2" t="s">
        <v>12</v>
      </c>
      <c r="H307" s="2" t="s">
        <v>65</v>
      </c>
      <c r="I307" s="1">
        <v>43738.454861111109</v>
      </c>
      <c r="J307" s="2" t="s">
        <v>202</v>
      </c>
      <c r="K307" s="1">
        <v>43738.454861111109</v>
      </c>
      <c r="L307" s="1">
        <v>43738.560416666667</v>
      </c>
      <c r="M307" s="2" t="s">
        <v>9339</v>
      </c>
      <c r="N307" s="2" t="s">
        <v>9859</v>
      </c>
      <c r="O307" s="2" t="s">
        <v>10254</v>
      </c>
      <c r="P307" s="2" t="s">
        <v>103</v>
      </c>
      <c r="Q307" s="2" t="s">
        <v>749</v>
      </c>
    </row>
    <row r="308" spans="1:17" ht="23.1" customHeight="1">
      <c r="A308" s="2" t="s">
        <v>10690</v>
      </c>
      <c r="B308" s="2" t="s">
        <v>175</v>
      </c>
      <c r="C308" s="2" t="s">
        <v>214</v>
      </c>
      <c r="D308" s="2" t="s">
        <v>20</v>
      </c>
      <c r="E308" s="2" t="s">
        <v>10684</v>
      </c>
      <c r="F308" s="2" t="s">
        <v>10691</v>
      </c>
      <c r="G308" s="2" t="s">
        <v>12</v>
      </c>
      <c r="H308" s="2" t="s">
        <v>103</v>
      </c>
      <c r="I308" s="1">
        <v>43738.463888888888</v>
      </c>
      <c r="J308" s="2" t="s">
        <v>10686</v>
      </c>
      <c r="K308" s="1">
        <v>43738.463888888888</v>
      </c>
      <c r="L308" s="1"/>
      <c r="M308" s="2" t="s">
        <v>10687</v>
      </c>
      <c r="N308" s="2" t="s">
        <v>9859</v>
      </c>
      <c r="O308" s="2" t="s">
        <v>9860</v>
      </c>
      <c r="P308" s="2" t="s">
        <v>103</v>
      </c>
      <c r="Q308" s="2" t="s">
        <v>749</v>
      </c>
    </row>
    <row r="309" spans="1:17" ht="23.1" customHeight="1">
      <c r="A309" s="2" t="s">
        <v>10692</v>
      </c>
      <c r="B309" s="2" t="s">
        <v>15</v>
      </c>
      <c r="C309" s="2" t="s">
        <v>214</v>
      </c>
      <c r="D309" s="2" t="s">
        <v>20</v>
      </c>
      <c r="E309" s="2" t="s">
        <v>8869</v>
      </c>
      <c r="F309" s="2" t="s">
        <v>10693</v>
      </c>
      <c r="G309" s="2" t="s">
        <v>12</v>
      </c>
      <c r="H309" s="2" t="s">
        <v>876</v>
      </c>
      <c r="I309" s="1">
        <v>43738.490277777775</v>
      </c>
      <c r="J309" s="2" t="s">
        <v>30</v>
      </c>
      <c r="K309" s="1">
        <v>43738.490277777775</v>
      </c>
      <c r="L309" s="1">
        <v>43738.584027777775</v>
      </c>
      <c r="M309" s="2" t="s">
        <v>8871</v>
      </c>
      <c r="N309" s="2" t="s">
        <v>10615</v>
      </c>
      <c r="O309" s="2" t="s">
        <v>10616</v>
      </c>
      <c r="P309" s="2" t="s">
        <v>103</v>
      </c>
      <c r="Q309" s="2" t="s">
        <v>749</v>
      </c>
    </row>
    <row r="310" spans="1:17" ht="23.1" customHeight="1">
      <c r="A310" s="2" t="s">
        <v>10694</v>
      </c>
      <c r="B310" s="2" t="s">
        <v>15</v>
      </c>
      <c r="C310" s="2" t="s">
        <v>214</v>
      </c>
      <c r="D310" s="2" t="s">
        <v>20</v>
      </c>
      <c r="E310" s="2" t="s">
        <v>8869</v>
      </c>
      <c r="F310" s="2" t="s">
        <v>10695</v>
      </c>
      <c r="G310" s="2" t="s">
        <v>12</v>
      </c>
      <c r="H310" s="2" t="s">
        <v>876</v>
      </c>
      <c r="I310" s="1">
        <v>43738.491666666669</v>
      </c>
      <c r="J310" s="2" t="s">
        <v>30</v>
      </c>
      <c r="K310" s="1">
        <v>43738.491666666669</v>
      </c>
      <c r="L310" s="1">
        <v>43738.584722222222</v>
      </c>
      <c r="M310" s="2" t="s">
        <v>8871</v>
      </c>
      <c r="N310" s="2" t="s">
        <v>10615</v>
      </c>
      <c r="O310" s="2" t="s">
        <v>10616</v>
      </c>
      <c r="P310" s="2" t="s">
        <v>103</v>
      </c>
      <c r="Q310" s="2" t="s">
        <v>749</v>
      </c>
    </row>
    <row r="311" spans="1:17" ht="23.1" customHeight="1">
      <c r="A311" s="2" t="s">
        <v>10696</v>
      </c>
      <c r="B311" s="2" t="s">
        <v>15</v>
      </c>
      <c r="C311" s="2" t="s">
        <v>214</v>
      </c>
      <c r="D311" s="2" t="s">
        <v>20</v>
      </c>
      <c r="E311" s="2" t="s">
        <v>8869</v>
      </c>
      <c r="F311" s="2" t="s">
        <v>10697</v>
      </c>
      <c r="G311" s="2" t="s">
        <v>12</v>
      </c>
      <c r="H311" s="2" t="s">
        <v>876</v>
      </c>
      <c r="I311" s="1">
        <v>43738.493055555555</v>
      </c>
      <c r="J311" s="2" t="s">
        <v>30</v>
      </c>
      <c r="K311" s="1">
        <v>43738.493055555555</v>
      </c>
      <c r="L311" s="1">
        <v>43738.584722222222</v>
      </c>
      <c r="M311" s="2" t="s">
        <v>8871</v>
      </c>
      <c r="N311" s="2" t="s">
        <v>10615</v>
      </c>
      <c r="O311" s="2" t="s">
        <v>10616</v>
      </c>
      <c r="P311" s="2" t="s">
        <v>103</v>
      </c>
      <c r="Q311" s="2" t="s">
        <v>749</v>
      </c>
    </row>
    <row r="312" spans="1:17" ht="23.1" customHeight="1">
      <c r="A312" s="2" t="s">
        <v>10698</v>
      </c>
      <c r="B312" s="2" t="s">
        <v>15</v>
      </c>
      <c r="C312" s="2" t="s">
        <v>214</v>
      </c>
      <c r="D312" s="2" t="s">
        <v>20</v>
      </c>
      <c r="E312" s="2" t="s">
        <v>111</v>
      </c>
      <c r="F312" s="2" t="s">
        <v>10699</v>
      </c>
      <c r="G312" s="2" t="s">
        <v>12</v>
      </c>
      <c r="H312" s="2" t="s">
        <v>179</v>
      </c>
      <c r="I312" s="1">
        <v>43738.635416666664</v>
      </c>
      <c r="J312" s="2" t="s">
        <v>58</v>
      </c>
      <c r="K312" s="1">
        <v>43738.635416666664</v>
      </c>
      <c r="L312" s="1">
        <v>43738.638888888891</v>
      </c>
      <c r="M312" s="2" t="s">
        <v>381</v>
      </c>
      <c r="N312" s="2" t="s">
        <v>342</v>
      </c>
      <c r="O312" s="2" t="s">
        <v>348</v>
      </c>
      <c r="P312" s="2" t="s">
        <v>10700</v>
      </c>
      <c r="Q312" s="2" t="s">
        <v>10701</v>
      </c>
    </row>
    <row r="313" spans="1:17" ht="23.1" customHeight="1">
      <c r="A313" s="2" t="s">
        <v>10702</v>
      </c>
      <c r="B313" s="2" t="s">
        <v>106</v>
      </c>
      <c r="C313" s="2" t="s">
        <v>214</v>
      </c>
      <c r="D313" s="2" t="s">
        <v>20</v>
      </c>
      <c r="E313" s="2" t="s">
        <v>10673</v>
      </c>
      <c r="F313" s="2" t="s">
        <v>10703</v>
      </c>
      <c r="G313" s="2" t="s">
        <v>18</v>
      </c>
      <c r="H313" s="2" t="s">
        <v>238</v>
      </c>
      <c r="I313" s="1">
        <v>43733.429166666669</v>
      </c>
      <c r="J313" s="2" t="s">
        <v>110</v>
      </c>
      <c r="K313" s="1">
        <v>43733.429166666669</v>
      </c>
      <c r="L313" s="1">
        <v>43733.434027777781</v>
      </c>
      <c r="M313" s="2" t="s">
        <v>10675</v>
      </c>
      <c r="N313" s="2" t="s">
        <v>353</v>
      </c>
      <c r="O313" s="2" t="s">
        <v>10876</v>
      </c>
      <c r="P313" s="2" t="s">
        <v>103</v>
      </c>
      <c r="Q313" s="2" t="s">
        <v>10676</v>
      </c>
    </row>
    <row r="314" spans="1:17" ht="23.1" customHeight="1">
      <c r="A314" s="2" t="s">
        <v>10704</v>
      </c>
      <c r="B314" s="2" t="s">
        <v>106</v>
      </c>
      <c r="C314" s="2" t="s">
        <v>214</v>
      </c>
      <c r="D314" s="2" t="s">
        <v>20</v>
      </c>
      <c r="E314" s="2" t="s">
        <v>10673</v>
      </c>
      <c r="F314" s="2" t="s">
        <v>10705</v>
      </c>
      <c r="G314" s="2" t="s">
        <v>18</v>
      </c>
      <c r="H314" s="2" t="s">
        <v>238</v>
      </c>
      <c r="I314" s="1">
        <v>43733.438888888886</v>
      </c>
      <c r="J314" s="2" t="s">
        <v>110</v>
      </c>
      <c r="K314" s="1">
        <v>43733.438888888886</v>
      </c>
      <c r="L314" s="1">
        <v>43733.439583333333</v>
      </c>
      <c r="M314" s="2" t="s">
        <v>10675</v>
      </c>
      <c r="N314" s="2" t="s">
        <v>353</v>
      </c>
      <c r="O314" s="2" t="s">
        <v>346</v>
      </c>
      <c r="P314" s="2" t="s">
        <v>103</v>
      </c>
      <c r="Q314" s="2" t="s">
        <v>10706</v>
      </c>
    </row>
    <row r="315" spans="1:17" ht="23.1" customHeight="1">
      <c r="A315" s="2" t="s">
        <v>10707</v>
      </c>
      <c r="B315" s="2" t="s">
        <v>106</v>
      </c>
      <c r="C315" s="2" t="s">
        <v>214</v>
      </c>
      <c r="D315" s="2" t="s">
        <v>20</v>
      </c>
      <c r="E315" s="2" t="s">
        <v>6823</v>
      </c>
      <c r="F315" s="2" t="s">
        <v>10708</v>
      </c>
      <c r="G315" s="2" t="s">
        <v>12</v>
      </c>
      <c r="H315" s="2" t="s">
        <v>8149</v>
      </c>
      <c r="I315" s="1">
        <v>43733.488194444442</v>
      </c>
      <c r="J315" s="2" t="s">
        <v>53</v>
      </c>
      <c r="K315" s="1">
        <v>43733.488194444442</v>
      </c>
      <c r="L315" s="1">
        <v>43733.539583333331</v>
      </c>
      <c r="M315" s="2" t="s">
        <v>6825</v>
      </c>
      <c r="N315" s="2" t="s">
        <v>342</v>
      </c>
      <c r="O315" s="2" t="s">
        <v>738</v>
      </c>
      <c r="P315" s="2" t="s">
        <v>5658</v>
      </c>
      <c r="Q315" s="2" t="s">
        <v>10709</v>
      </c>
    </row>
    <row r="316" spans="1:17" ht="23.1" customHeight="1">
      <c r="A316" s="2" t="s">
        <v>10710</v>
      </c>
      <c r="B316" s="2" t="s">
        <v>106</v>
      </c>
      <c r="C316" s="2" t="s">
        <v>214</v>
      </c>
      <c r="D316" s="2" t="s">
        <v>20</v>
      </c>
      <c r="E316" s="2" t="s">
        <v>6823</v>
      </c>
      <c r="F316" s="2" t="s">
        <v>10711</v>
      </c>
      <c r="G316" s="2" t="s">
        <v>12</v>
      </c>
      <c r="H316" s="2" t="s">
        <v>8149</v>
      </c>
      <c r="I316" s="1">
        <v>43733.491666666669</v>
      </c>
      <c r="J316" s="2" t="s">
        <v>53</v>
      </c>
      <c r="K316" s="1">
        <v>43733.491666666669</v>
      </c>
      <c r="L316" s="1">
        <v>43733.540277777778</v>
      </c>
      <c r="M316" s="2" t="s">
        <v>6825</v>
      </c>
      <c r="N316" s="2" t="s">
        <v>342</v>
      </c>
      <c r="O316" s="2" t="s">
        <v>738</v>
      </c>
      <c r="P316" s="2" t="s">
        <v>5658</v>
      </c>
      <c r="Q316" s="2" t="s">
        <v>10712</v>
      </c>
    </row>
    <row r="317" spans="1:17" ht="23.1" customHeight="1">
      <c r="A317" s="2" t="s">
        <v>10713</v>
      </c>
      <c r="B317" s="2" t="s">
        <v>106</v>
      </c>
      <c r="C317" s="2" t="s">
        <v>214</v>
      </c>
      <c r="D317" s="2" t="s">
        <v>20</v>
      </c>
      <c r="E317" s="2" t="s">
        <v>199</v>
      </c>
      <c r="F317" s="2" t="s">
        <v>10714</v>
      </c>
      <c r="G317" s="2" t="s">
        <v>12</v>
      </c>
      <c r="H317" s="2" t="s">
        <v>1018</v>
      </c>
      <c r="I317" s="1">
        <v>43734.428472222222</v>
      </c>
      <c r="J317" s="2" t="s">
        <v>42</v>
      </c>
      <c r="K317" s="1">
        <v>43734.428472222222</v>
      </c>
      <c r="L317" s="1">
        <v>43734.431250000001</v>
      </c>
      <c r="M317" s="2" t="s">
        <v>401</v>
      </c>
      <c r="N317" s="2" t="s">
        <v>357</v>
      </c>
      <c r="O317" s="2" t="s">
        <v>602</v>
      </c>
      <c r="P317" s="2" t="s">
        <v>103</v>
      </c>
      <c r="Q317" s="2" t="s">
        <v>749</v>
      </c>
    </row>
    <row r="318" spans="1:17" ht="23.1" customHeight="1">
      <c r="A318" s="2" t="s">
        <v>10715</v>
      </c>
      <c r="B318" s="2" t="s">
        <v>106</v>
      </c>
      <c r="C318" s="2" t="s">
        <v>214</v>
      </c>
      <c r="D318" s="2" t="s">
        <v>20</v>
      </c>
      <c r="E318" s="2" t="s">
        <v>309</v>
      </c>
      <c r="F318" s="2" t="s">
        <v>10716</v>
      </c>
      <c r="G318" s="2" t="s">
        <v>18</v>
      </c>
      <c r="H318" s="2" t="s">
        <v>9825</v>
      </c>
      <c r="I318" s="1">
        <v>43734.787499999999</v>
      </c>
      <c r="J318" s="2" t="s">
        <v>34</v>
      </c>
      <c r="K318" s="1">
        <v>43734.787499999999</v>
      </c>
      <c r="L318" s="1">
        <v>43735.393055555556</v>
      </c>
      <c r="M318" s="2" t="s">
        <v>475</v>
      </c>
      <c r="N318" s="2" t="s">
        <v>342</v>
      </c>
      <c r="O318" s="2" t="s">
        <v>349</v>
      </c>
      <c r="P318" s="2" t="s">
        <v>10717</v>
      </c>
      <c r="Q318" s="2" t="s">
        <v>10718</v>
      </c>
    </row>
    <row r="319" spans="1:17" ht="23.1" customHeight="1">
      <c r="A319" s="2" t="s">
        <v>10719</v>
      </c>
      <c r="B319" s="2" t="s">
        <v>106</v>
      </c>
      <c r="C319" s="2" t="s">
        <v>214</v>
      </c>
      <c r="D319" s="2" t="s">
        <v>20</v>
      </c>
      <c r="E319" s="2" t="s">
        <v>8869</v>
      </c>
      <c r="F319" s="2" t="s">
        <v>10720</v>
      </c>
      <c r="G319" s="2" t="s">
        <v>22</v>
      </c>
      <c r="H319" s="2" t="s">
        <v>50</v>
      </c>
      <c r="I319" s="1">
        <v>43727.688194444447</v>
      </c>
      <c r="J319" s="2" t="s">
        <v>24</v>
      </c>
      <c r="K319" s="1">
        <v>43727.688194444447</v>
      </c>
      <c r="L319" s="1">
        <v>43728.385416666664</v>
      </c>
      <c r="M319" s="2" t="s">
        <v>8871</v>
      </c>
      <c r="N319" s="2" t="s">
        <v>342</v>
      </c>
      <c r="O319" s="2" t="s">
        <v>344</v>
      </c>
      <c r="P319" s="2" t="s">
        <v>103</v>
      </c>
      <c r="Q319" s="2" t="s">
        <v>10721</v>
      </c>
    </row>
    <row r="320" spans="1:17" ht="23.1" customHeight="1">
      <c r="A320" s="2" t="s">
        <v>10722</v>
      </c>
      <c r="B320" s="2" t="s">
        <v>106</v>
      </c>
      <c r="C320" s="2" t="s">
        <v>214</v>
      </c>
      <c r="D320" s="2" t="s">
        <v>20</v>
      </c>
      <c r="E320" s="2" t="s">
        <v>104</v>
      </c>
      <c r="F320" s="2" t="s">
        <v>10723</v>
      </c>
      <c r="G320" s="2" t="s">
        <v>12</v>
      </c>
      <c r="H320" s="2" t="s">
        <v>179</v>
      </c>
      <c r="I320" s="1">
        <v>43727.738888888889</v>
      </c>
      <c r="J320" s="2" t="s">
        <v>58</v>
      </c>
      <c r="K320" s="1">
        <v>43727.738888888889</v>
      </c>
      <c r="L320" s="1">
        <v>43727.75</v>
      </c>
      <c r="M320" s="2" t="s">
        <v>389</v>
      </c>
      <c r="N320" s="2" t="s">
        <v>342</v>
      </c>
      <c r="O320" s="2" t="s">
        <v>346</v>
      </c>
      <c r="P320" s="2" t="s">
        <v>10724</v>
      </c>
      <c r="Q320" s="2" t="s">
        <v>10725</v>
      </c>
    </row>
    <row r="321" spans="1:17" ht="23.1" customHeight="1">
      <c r="A321" s="2" t="s">
        <v>10726</v>
      </c>
      <c r="B321" s="2" t="s">
        <v>106</v>
      </c>
      <c r="C321" s="2" t="s">
        <v>214</v>
      </c>
      <c r="D321" s="2" t="s">
        <v>20</v>
      </c>
      <c r="E321" s="2" t="s">
        <v>76</v>
      </c>
      <c r="F321" s="2" t="s">
        <v>10727</v>
      </c>
      <c r="G321" s="2" t="s">
        <v>18</v>
      </c>
      <c r="H321" s="2" t="s">
        <v>705</v>
      </c>
      <c r="I321" s="1">
        <v>43727.76666666667</v>
      </c>
      <c r="J321" s="2" t="s">
        <v>40</v>
      </c>
      <c r="K321" s="1">
        <v>43727.76666666667</v>
      </c>
      <c r="L321" s="1">
        <v>43727.804166666669</v>
      </c>
      <c r="M321" s="2" t="s">
        <v>531</v>
      </c>
      <c r="N321" s="2" t="s">
        <v>342</v>
      </c>
      <c r="O321" s="2" t="s">
        <v>344</v>
      </c>
      <c r="P321" s="2" t="s">
        <v>10728</v>
      </c>
      <c r="Q321" s="2" t="s">
        <v>10728</v>
      </c>
    </row>
    <row r="322" spans="1:17" ht="23.1" customHeight="1">
      <c r="A322" s="2" t="s">
        <v>10729</v>
      </c>
      <c r="B322" s="2" t="s">
        <v>9</v>
      </c>
      <c r="C322" s="2" t="s">
        <v>214</v>
      </c>
      <c r="D322" s="2" t="s">
        <v>20</v>
      </c>
      <c r="E322" s="2" t="s">
        <v>242</v>
      </c>
      <c r="F322" s="2" t="s">
        <v>10730</v>
      </c>
      <c r="G322" s="2" t="s">
        <v>139</v>
      </c>
      <c r="H322" s="2" t="s">
        <v>676</v>
      </c>
      <c r="I322" s="1">
        <v>43731.32916666667</v>
      </c>
      <c r="J322" s="2" t="s">
        <v>24</v>
      </c>
      <c r="K322" s="1">
        <v>43731.32916666667</v>
      </c>
      <c r="L322" s="1">
        <v>43731.373611111114</v>
      </c>
      <c r="M322" s="2" t="s">
        <v>377</v>
      </c>
      <c r="N322" s="2" t="s">
        <v>342</v>
      </c>
      <c r="O322" s="2" t="s">
        <v>351</v>
      </c>
      <c r="P322" s="2" t="s">
        <v>103</v>
      </c>
      <c r="Q322" s="2" t="s">
        <v>10731</v>
      </c>
    </row>
    <row r="323" spans="1:17" ht="23.1" customHeight="1">
      <c r="A323" s="2" t="s">
        <v>10732</v>
      </c>
      <c r="B323" s="2" t="s">
        <v>106</v>
      </c>
      <c r="C323" s="2" t="s">
        <v>214</v>
      </c>
      <c r="D323" s="2" t="s">
        <v>20</v>
      </c>
      <c r="E323" s="2" t="s">
        <v>4750</v>
      </c>
      <c r="F323" s="2" t="s">
        <v>10733</v>
      </c>
      <c r="G323" s="2" t="s">
        <v>12</v>
      </c>
      <c r="H323" s="2" t="s">
        <v>178</v>
      </c>
      <c r="I323" s="1">
        <v>43731.427777777775</v>
      </c>
      <c r="J323" s="2" t="s">
        <v>180</v>
      </c>
      <c r="K323" s="1">
        <v>43731.427777777775</v>
      </c>
      <c r="L323" s="1">
        <v>43731.454861111109</v>
      </c>
      <c r="M323" s="2" t="s">
        <v>472</v>
      </c>
      <c r="N323" s="2" t="s">
        <v>342</v>
      </c>
      <c r="O323" s="2" t="s">
        <v>740</v>
      </c>
      <c r="P323" s="2" t="s">
        <v>10734</v>
      </c>
      <c r="Q323" s="2" t="s">
        <v>10735</v>
      </c>
    </row>
    <row r="324" spans="1:17" ht="23.1" customHeight="1">
      <c r="A324" s="2" t="s">
        <v>10736</v>
      </c>
      <c r="B324" s="2" t="s">
        <v>9</v>
      </c>
      <c r="C324" s="2" t="s">
        <v>214</v>
      </c>
      <c r="D324" s="2" t="s">
        <v>20</v>
      </c>
      <c r="E324" s="2" t="s">
        <v>242</v>
      </c>
      <c r="F324" s="2" t="s">
        <v>10737</v>
      </c>
      <c r="G324" s="2" t="s">
        <v>139</v>
      </c>
      <c r="H324" s="2" t="s">
        <v>676</v>
      </c>
      <c r="I324" s="1">
        <v>43727.32916666667</v>
      </c>
      <c r="J324" s="2" t="s">
        <v>40</v>
      </c>
      <c r="K324" s="1">
        <v>43727.32916666667</v>
      </c>
      <c r="L324" s="1">
        <v>43727.373611111114</v>
      </c>
      <c r="M324" s="2" t="s">
        <v>377</v>
      </c>
      <c r="N324" s="2" t="s">
        <v>342</v>
      </c>
      <c r="O324" s="2" t="s">
        <v>10503</v>
      </c>
      <c r="P324" s="2" t="s">
        <v>103</v>
      </c>
      <c r="Q324" s="2" t="s">
        <v>10738</v>
      </c>
    </row>
    <row r="325" spans="1:17" ht="23.1" customHeight="1">
      <c r="A325" s="2" t="s">
        <v>10739</v>
      </c>
      <c r="B325" s="2" t="s">
        <v>15</v>
      </c>
      <c r="C325" s="2" t="s">
        <v>214</v>
      </c>
      <c r="D325" s="2" t="s">
        <v>20</v>
      </c>
      <c r="E325" s="2" t="s">
        <v>173</v>
      </c>
      <c r="F325" s="2" t="s">
        <v>10740</v>
      </c>
      <c r="G325" s="2" t="s">
        <v>12</v>
      </c>
      <c r="H325" s="2" t="s">
        <v>556</v>
      </c>
      <c r="I325" s="1">
        <v>43727.393750000003</v>
      </c>
      <c r="J325" s="2" t="s">
        <v>51</v>
      </c>
      <c r="K325" s="1">
        <v>43727.393750000003</v>
      </c>
      <c r="L325" s="1">
        <v>43727.396527777775</v>
      </c>
      <c r="M325" s="2" t="s">
        <v>375</v>
      </c>
      <c r="N325" s="2" t="s">
        <v>9859</v>
      </c>
      <c r="O325" s="2" t="s">
        <v>9860</v>
      </c>
      <c r="P325" s="2" t="s">
        <v>103</v>
      </c>
      <c r="Q325" s="2" t="s">
        <v>749</v>
      </c>
    </row>
    <row r="326" spans="1:17" ht="23.1" customHeight="1">
      <c r="A326" s="2" t="s">
        <v>10741</v>
      </c>
      <c r="B326" s="2" t="s">
        <v>106</v>
      </c>
      <c r="C326" s="2" t="s">
        <v>214</v>
      </c>
      <c r="D326" s="2" t="s">
        <v>20</v>
      </c>
      <c r="E326" s="2" t="s">
        <v>10742</v>
      </c>
      <c r="F326" s="2" t="s">
        <v>10743</v>
      </c>
      <c r="G326" s="2" t="s">
        <v>102</v>
      </c>
      <c r="H326" s="2" t="s">
        <v>211</v>
      </c>
      <c r="I326" s="1">
        <v>43727.421527777777</v>
      </c>
      <c r="J326" s="2" t="s">
        <v>257</v>
      </c>
      <c r="K326" s="1">
        <v>43727.421527777777</v>
      </c>
      <c r="L326" s="1">
        <v>43727.425694444442</v>
      </c>
      <c r="M326" s="2" t="s">
        <v>10744</v>
      </c>
      <c r="N326" s="2" t="s">
        <v>352</v>
      </c>
      <c r="O326" s="2" t="s">
        <v>346</v>
      </c>
      <c r="P326" s="2" t="s">
        <v>103</v>
      </c>
      <c r="Q326" s="2" t="s">
        <v>10745</v>
      </c>
    </row>
    <row r="327" spans="1:17" ht="23.1" customHeight="1">
      <c r="A327" s="2" t="s">
        <v>10746</v>
      </c>
      <c r="B327" s="2" t="s">
        <v>106</v>
      </c>
      <c r="C327" s="2" t="s">
        <v>214</v>
      </c>
      <c r="D327" s="2" t="s">
        <v>20</v>
      </c>
      <c r="E327" s="2" t="s">
        <v>137</v>
      </c>
      <c r="F327" s="2" t="s">
        <v>10747</v>
      </c>
      <c r="G327" s="2" t="s">
        <v>12</v>
      </c>
      <c r="H327" s="2" t="s">
        <v>1107</v>
      </c>
      <c r="I327" s="1">
        <v>43727.431250000001</v>
      </c>
      <c r="J327" s="2" t="s">
        <v>45</v>
      </c>
      <c r="K327" s="1">
        <v>43727.431250000001</v>
      </c>
      <c r="L327" s="1">
        <v>43727.434027777781</v>
      </c>
      <c r="M327" s="2" t="s">
        <v>369</v>
      </c>
      <c r="N327" s="2" t="s">
        <v>342</v>
      </c>
      <c r="O327" s="2" t="s">
        <v>344</v>
      </c>
      <c r="P327" s="2" t="s">
        <v>10748</v>
      </c>
      <c r="Q327" s="2" t="s">
        <v>10749</v>
      </c>
    </row>
    <row r="328" spans="1:17" ht="23.1" customHeight="1">
      <c r="A328" s="2" t="s">
        <v>10750</v>
      </c>
      <c r="B328" s="2" t="s">
        <v>106</v>
      </c>
      <c r="C328" s="2" t="s">
        <v>214</v>
      </c>
      <c r="D328" s="2" t="s">
        <v>20</v>
      </c>
      <c r="E328" s="2" t="s">
        <v>6991</v>
      </c>
      <c r="F328" s="2" t="s">
        <v>10751</v>
      </c>
      <c r="G328" s="2" t="s">
        <v>12</v>
      </c>
      <c r="H328" s="2" t="s">
        <v>8149</v>
      </c>
      <c r="I328" s="1">
        <v>43727.486805555556</v>
      </c>
      <c r="J328" s="2" t="s">
        <v>53</v>
      </c>
      <c r="K328" s="1">
        <v>43727.486805555556</v>
      </c>
      <c r="L328" s="1">
        <v>43727.490277777775</v>
      </c>
      <c r="M328" s="2" t="s">
        <v>507</v>
      </c>
      <c r="N328" s="2" t="s">
        <v>9859</v>
      </c>
      <c r="O328" s="54" t="s">
        <v>743</v>
      </c>
      <c r="P328" s="2" t="s">
        <v>10752</v>
      </c>
      <c r="Q328" s="2" t="s">
        <v>10753</v>
      </c>
    </row>
    <row r="329" spans="1:17" ht="23.1" customHeight="1">
      <c r="A329" s="2" t="s">
        <v>10754</v>
      </c>
      <c r="B329" s="2" t="s">
        <v>106</v>
      </c>
      <c r="C329" s="2" t="s">
        <v>214</v>
      </c>
      <c r="D329" s="2" t="s">
        <v>20</v>
      </c>
      <c r="E329" s="2" t="s">
        <v>747</v>
      </c>
      <c r="F329" s="2" t="s">
        <v>10755</v>
      </c>
      <c r="G329" s="2" t="s">
        <v>12</v>
      </c>
      <c r="H329" s="2" t="s">
        <v>178</v>
      </c>
      <c r="I329" s="1">
        <v>43727.583333333336</v>
      </c>
      <c r="J329" s="2" t="s">
        <v>180</v>
      </c>
      <c r="K329" s="1">
        <v>43727.583333333336</v>
      </c>
      <c r="L329" s="1">
        <v>43727.583333333336</v>
      </c>
      <c r="M329" s="2" t="s">
        <v>748</v>
      </c>
      <c r="N329" s="2" t="s">
        <v>342</v>
      </c>
      <c r="O329" s="2" t="s">
        <v>740</v>
      </c>
      <c r="P329" s="2" t="s">
        <v>10756</v>
      </c>
      <c r="Q329" s="2" t="s">
        <v>805</v>
      </c>
    </row>
    <row r="330" spans="1:17" ht="23.1" customHeight="1">
      <c r="A330" s="2" t="s">
        <v>10757</v>
      </c>
      <c r="B330" s="2" t="s">
        <v>106</v>
      </c>
      <c r="C330" s="2" t="s">
        <v>214</v>
      </c>
      <c r="D330" s="2" t="s">
        <v>20</v>
      </c>
      <c r="E330" s="2" t="s">
        <v>178</v>
      </c>
      <c r="F330" s="2" t="s">
        <v>10758</v>
      </c>
      <c r="G330" s="2" t="s">
        <v>12</v>
      </c>
      <c r="H330" s="2" t="s">
        <v>179</v>
      </c>
      <c r="I330" s="1">
        <v>43728.408333333333</v>
      </c>
      <c r="J330" s="2" t="s">
        <v>58</v>
      </c>
      <c r="K330" s="1">
        <v>43728.408333333333</v>
      </c>
      <c r="L330" s="1">
        <v>43728.408333333333</v>
      </c>
      <c r="M330" s="2" t="s">
        <v>383</v>
      </c>
      <c r="N330" s="2" t="s">
        <v>342</v>
      </c>
      <c r="O330" s="2" t="s">
        <v>740</v>
      </c>
      <c r="P330" s="2" t="s">
        <v>10759</v>
      </c>
      <c r="Q330" s="2" t="s">
        <v>10760</v>
      </c>
    </row>
    <row r="331" spans="1:17" ht="23.1" customHeight="1">
      <c r="A331" s="2" t="s">
        <v>10761</v>
      </c>
      <c r="B331" s="2" t="s">
        <v>106</v>
      </c>
      <c r="C331" s="2" t="s">
        <v>214</v>
      </c>
      <c r="D331" s="2" t="s">
        <v>20</v>
      </c>
      <c r="E331" s="2" t="s">
        <v>49</v>
      </c>
      <c r="F331" s="2" t="s">
        <v>10762</v>
      </c>
      <c r="G331" s="2" t="s">
        <v>12</v>
      </c>
      <c r="H331" s="2" t="s">
        <v>876</v>
      </c>
      <c r="I331" s="1">
        <v>43728.470833333333</v>
      </c>
      <c r="J331" s="2" t="s">
        <v>30</v>
      </c>
      <c r="K331" s="1">
        <v>43728.470833333333</v>
      </c>
      <c r="L331" s="1">
        <v>43728.490277777775</v>
      </c>
      <c r="M331" s="2" t="s">
        <v>499</v>
      </c>
      <c r="N331" s="2" t="s">
        <v>342</v>
      </c>
      <c r="O331" s="2" t="s">
        <v>348</v>
      </c>
      <c r="P331" s="2" t="s">
        <v>10763</v>
      </c>
      <c r="Q331" s="2" t="s">
        <v>10764</v>
      </c>
    </row>
    <row r="332" spans="1:17" ht="23.1" customHeight="1">
      <c r="A332" s="2" t="s">
        <v>10765</v>
      </c>
      <c r="B332" s="2" t="s">
        <v>106</v>
      </c>
      <c r="C332" s="2" t="s">
        <v>214</v>
      </c>
      <c r="D332" s="2" t="s">
        <v>20</v>
      </c>
      <c r="E332" s="2" t="s">
        <v>8531</v>
      </c>
      <c r="F332" s="2" t="s">
        <v>10766</v>
      </c>
      <c r="G332" s="2" t="s">
        <v>18</v>
      </c>
      <c r="H332" s="2" t="s">
        <v>705</v>
      </c>
      <c r="I332" s="1">
        <v>43728.5</v>
      </c>
      <c r="J332" s="2" t="s">
        <v>40</v>
      </c>
      <c r="K332" s="1">
        <v>43728.5</v>
      </c>
      <c r="L332" s="1">
        <v>43728.521527777775</v>
      </c>
      <c r="M332" s="2" t="s">
        <v>8526</v>
      </c>
      <c r="N332" s="2" t="s">
        <v>342</v>
      </c>
      <c r="O332" s="2" t="s">
        <v>740</v>
      </c>
      <c r="P332" s="2" t="s">
        <v>10157</v>
      </c>
      <c r="Q332" s="2" t="s">
        <v>10157</v>
      </c>
    </row>
    <row r="333" spans="1:17" ht="23.1" customHeight="1">
      <c r="A333" s="2" t="s">
        <v>10767</v>
      </c>
      <c r="B333" s="2" t="s">
        <v>106</v>
      </c>
      <c r="C333" s="2" t="s">
        <v>214</v>
      </c>
      <c r="D333" s="2" t="s">
        <v>20</v>
      </c>
      <c r="E333" s="2" t="s">
        <v>10673</v>
      </c>
      <c r="F333" s="2" t="s">
        <v>10768</v>
      </c>
      <c r="G333" s="2" t="s">
        <v>18</v>
      </c>
      <c r="H333" s="2" t="s">
        <v>238</v>
      </c>
      <c r="I333" s="1">
        <v>43728.581944444442</v>
      </c>
      <c r="J333" s="2" t="s">
        <v>110</v>
      </c>
      <c r="K333" s="1">
        <v>43728.581944444442</v>
      </c>
      <c r="L333" s="1">
        <v>43728.588888888888</v>
      </c>
      <c r="M333" s="2" t="s">
        <v>10675</v>
      </c>
      <c r="N333" s="2" t="s">
        <v>342</v>
      </c>
      <c r="O333" s="2" t="s">
        <v>346</v>
      </c>
      <c r="P333" s="2" t="s">
        <v>103</v>
      </c>
      <c r="Q333" s="2" t="s">
        <v>10769</v>
      </c>
    </row>
    <row r="334" spans="1:17" ht="23.1" customHeight="1">
      <c r="A334" s="2" t="s">
        <v>10770</v>
      </c>
      <c r="B334" s="2" t="s">
        <v>3811</v>
      </c>
      <c r="C334" s="2" t="s">
        <v>214</v>
      </c>
      <c r="D334" s="2" t="s">
        <v>20</v>
      </c>
      <c r="E334" s="2" t="s">
        <v>10673</v>
      </c>
      <c r="F334" s="2" t="s">
        <v>10771</v>
      </c>
      <c r="G334" s="2" t="s">
        <v>18</v>
      </c>
      <c r="H334" s="2" t="s">
        <v>238</v>
      </c>
      <c r="I334" s="1">
        <v>43728.589583333334</v>
      </c>
      <c r="J334" s="2" t="s">
        <v>110</v>
      </c>
      <c r="K334" s="1">
        <v>43728.589583333334</v>
      </c>
      <c r="L334" s="1">
        <v>43728.597222222219</v>
      </c>
      <c r="M334" s="2" t="s">
        <v>10675</v>
      </c>
      <c r="N334" s="2" t="s">
        <v>9859</v>
      </c>
      <c r="O334" s="2" t="s">
        <v>9860</v>
      </c>
      <c r="P334" s="2" t="s">
        <v>103</v>
      </c>
      <c r="Q334" s="2" t="s">
        <v>749</v>
      </c>
    </row>
    <row r="335" spans="1:17" ht="23.1" customHeight="1">
      <c r="A335" s="2" t="s">
        <v>10772</v>
      </c>
      <c r="B335" s="2" t="s">
        <v>15</v>
      </c>
      <c r="C335" s="2" t="s">
        <v>214</v>
      </c>
      <c r="D335" s="2" t="s">
        <v>20</v>
      </c>
      <c r="E335" s="2" t="s">
        <v>76</v>
      </c>
      <c r="F335" s="2" t="s">
        <v>10773</v>
      </c>
      <c r="G335" s="2" t="s">
        <v>22</v>
      </c>
      <c r="H335" s="2" t="s">
        <v>684</v>
      </c>
      <c r="I335" s="1">
        <v>43728.64166666667</v>
      </c>
      <c r="J335" s="2" t="s">
        <v>24</v>
      </c>
      <c r="K335" s="1">
        <v>43728.64166666667</v>
      </c>
      <c r="L335" s="1">
        <v>43728.651388888888</v>
      </c>
      <c r="M335" s="2" t="s">
        <v>531</v>
      </c>
      <c r="N335" s="2" t="s">
        <v>9859</v>
      </c>
      <c r="O335" s="2" t="s">
        <v>9860</v>
      </c>
      <c r="P335" s="2" t="s">
        <v>103</v>
      </c>
      <c r="Q335" s="2" t="s">
        <v>749</v>
      </c>
    </row>
    <row r="336" spans="1:17" ht="23.1" customHeight="1">
      <c r="A336" s="2" t="s">
        <v>10774</v>
      </c>
      <c r="B336" s="2" t="s">
        <v>106</v>
      </c>
      <c r="C336" s="2" t="s">
        <v>214</v>
      </c>
      <c r="D336" s="2" t="s">
        <v>20</v>
      </c>
      <c r="E336" s="2" t="s">
        <v>336</v>
      </c>
      <c r="F336" s="2" t="s">
        <v>10775</v>
      </c>
      <c r="G336" s="2" t="s">
        <v>12</v>
      </c>
      <c r="H336" s="2" t="s">
        <v>62</v>
      </c>
      <c r="I336" s="1">
        <v>43728.708333333336</v>
      </c>
      <c r="J336" s="2" t="s">
        <v>84</v>
      </c>
      <c r="K336" s="1">
        <v>43728.708333333336</v>
      </c>
      <c r="L336" s="1">
        <v>43728.713888888888</v>
      </c>
      <c r="M336" s="2" t="s">
        <v>9489</v>
      </c>
      <c r="N336" s="2" t="s">
        <v>342</v>
      </c>
      <c r="O336" s="2" t="s">
        <v>349</v>
      </c>
      <c r="P336" s="2" t="s">
        <v>10776</v>
      </c>
      <c r="Q336" s="2" t="s">
        <v>10776</v>
      </c>
    </row>
    <row r="337" spans="1:17" ht="23.1" customHeight="1">
      <c r="A337" s="2" t="s">
        <v>10777</v>
      </c>
      <c r="B337" s="2" t="s">
        <v>15</v>
      </c>
      <c r="C337" s="2" t="s">
        <v>214</v>
      </c>
      <c r="D337" s="2" t="s">
        <v>20</v>
      </c>
      <c r="E337" s="2" t="s">
        <v>6823</v>
      </c>
      <c r="F337" s="2" t="s">
        <v>10778</v>
      </c>
      <c r="G337" s="2" t="s">
        <v>12</v>
      </c>
      <c r="H337" s="2" t="s">
        <v>876</v>
      </c>
      <c r="I337" s="1">
        <v>43728.710416666669</v>
      </c>
      <c r="J337" s="2" t="s">
        <v>53</v>
      </c>
      <c r="K337" s="1">
        <v>43728.710416666669</v>
      </c>
      <c r="L337" s="1">
        <v>43728.71597222222</v>
      </c>
      <c r="M337" s="2" t="s">
        <v>6825</v>
      </c>
      <c r="N337" s="2" t="s">
        <v>9859</v>
      </c>
      <c r="O337" s="2" t="s">
        <v>9869</v>
      </c>
      <c r="P337" s="2" t="s">
        <v>103</v>
      </c>
      <c r="Q337" s="2" t="s">
        <v>749</v>
      </c>
    </row>
    <row r="338" spans="1:17" ht="23.1" customHeight="1">
      <c r="A338" s="2" t="s">
        <v>10779</v>
      </c>
      <c r="B338" s="2" t="s">
        <v>106</v>
      </c>
      <c r="C338" s="2" t="s">
        <v>214</v>
      </c>
      <c r="D338" s="2" t="s">
        <v>20</v>
      </c>
      <c r="E338" s="2" t="s">
        <v>79</v>
      </c>
      <c r="F338" s="2" t="s">
        <v>10780</v>
      </c>
      <c r="G338" s="2" t="s">
        <v>18</v>
      </c>
      <c r="H338" s="2" t="s">
        <v>109</v>
      </c>
      <c r="I338" s="1">
        <v>43726.418749999997</v>
      </c>
      <c r="J338" s="2" t="s">
        <v>110</v>
      </c>
      <c r="K338" s="1">
        <v>43726.418749999997</v>
      </c>
      <c r="L338" s="1">
        <v>43726.521527777775</v>
      </c>
      <c r="M338" s="2" t="s">
        <v>606</v>
      </c>
      <c r="N338" s="2" t="s">
        <v>342</v>
      </c>
      <c r="O338" s="2" t="s">
        <v>349</v>
      </c>
      <c r="P338" s="2" t="s">
        <v>10781</v>
      </c>
      <c r="Q338" s="2" t="s">
        <v>10782</v>
      </c>
    </row>
    <row r="339" spans="1:17" ht="23.1" customHeight="1">
      <c r="A339" s="2" t="s">
        <v>10783</v>
      </c>
      <c r="B339" s="2" t="s">
        <v>106</v>
      </c>
      <c r="C339" s="2" t="s">
        <v>214</v>
      </c>
      <c r="D339" s="2" t="s">
        <v>20</v>
      </c>
      <c r="E339" s="2" t="s">
        <v>9337</v>
      </c>
      <c r="F339" s="2" t="s">
        <v>10784</v>
      </c>
      <c r="G339" s="2" t="s">
        <v>18</v>
      </c>
      <c r="H339" s="2" t="s">
        <v>209</v>
      </c>
      <c r="I339" s="1">
        <v>43726.426388888889</v>
      </c>
      <c r="J339" s="2" t="s">
        <v>117</v>
      </c>
      <c r="K339" s="1">
        <v>43726.426388888889</v>
      </c>
      <c r="L339" s="1">
        <v>43726.445833333331</v>
      </c>
      <c r="M339" s="2" t="s">
        <v>9339</v>
      </c>
      <c r="N339" s="2" t="s">
        <v>342</v>
      </c>
      <c r="O339" s="2" t="s">
        <v>344</v>
      </c>
      <c r="P339" s="2" t="s">
        <v>103</v>
      </c>
      <c r="Q339" s="2" t="s">
        <v>760</v>
      </c>
    </row>
    <row r="340" spans="1:17" ht="23.1" customHeight="1">
      <c r="A340" s="2" t="s">
        <v>10785</v>
      </c>
      <c r="B340" s="2" t="s">
        <v>15</v>
      </c>
      <c r="C340" s="2" t="s">
        <v>214</v>
      </c>
      <c r="D340" s="2" t="s">
        <v>20</v>
      </c>
      <c r="E340" s="2" t="s">
        <v>223</v>
      </c>
      <c r="F340" s="2" t="s">
        <v>10786</v>
      </c>
      <c r="G340" s="2" t="s">
        <v>12</v>
      </c>
      <c r="H340" s="2" t="s">
        <v>178</v>
      </c>
      <c r="I340" s="1">
        <v>43726.440972222219</v>
      </c>
      <c r="J340" s="2" t="s">
        <v>58</v>
      </c>
      <c r="K340" s="1">
        <v>43726.440972222219</v>
      </c>
      <c r="L340" s="1">
        <v>43726.448611111111</v>
      </c>
      <c r="M340" s="2" t="s">
        <v>431</v>
      </c>
      <c r="N340" s="2" t="s">
        <v>342</v>
      </c>
      <c r="O340" s="2" t="s">
        <v>343</v>
      </c>
      <c r="P340" s="2" t="s">
        <v>10787</v>
      </c>
      <c r="Q340" s="2"/>
    </row>
    <row r="341" spans="1:17" ht="23.1" customHeight="1">
      <c r="A341" s="2" t="s">
        <v>10788</v>
      </c>
      <c r="B341" s="2" t="s">
        <v>15</v>
      </c>
      <c r="C341" s="2" t="s">
        <v>214</v>
      </c>
      <c r="D341" s="2" t="s">
        <v>20</v>
      </c>
      <c r="E341" s="2" t="s">
        <v>6260</v>
      </c>
      <c r="F341" s="2" t="s">
        <v>10789</v>
      </c>
      <c r="G341" s="2" t="s">
        <v>22</v>
      </c>
      <c r="H341" s="2" t="s">
        <v>38</v>
      </c>
      <c r="I341" s="1">
        <v>43726.588888888888</v>
      </c>
      <c r="J341" s="2" t="s">
        <v>24</v>
      </c>
      <c r="K341" s="1">
        <v>43726.588888888888</v>
      </c>
      <c r="L341" s="1">
        <v>43726.632638888892</v>
      </c>
      <c r="M341" s="2" t="s">
        <v>473</v>
      </c>
      <c r="N341" s="2" t="s">
        <v>9859</v>
      </c>
      <c r="O341" s="2" t="s">
        <v>9860</v>
      </c>
      <c r="P341" s="2" t="s">
        <v>103</v>
      </c>
      <c r="Q341" s="2" t="s">
        <v>749</v>
      </c>
    </row>
    <row r="342" spans="1:17" ht="23.1" customHeight="1">
      <c r="A342" s="2" t="s">
        <v>10790</v>
      </c>
      <c r="B342" s="2" t="s">
        <v>106</v>
      </c>
      <c r="C342" s="2" t="s">
        <v>214</v>
      </c>
      <c r="D342" s="2" t="s">
        <v>20</v>
      </c>
      <c r="E342" s="2" t="s">
        <v>10673</v>
      </c>
      <c r="F342" s="2" t="s">
        <v>10791</v>
      </c>
      <c r="G342" s="2" t="s">
        <v>18</v>
      </c>
      <c r="H342" s="2" t="s">
        <v>238</v>
      </c>
      <c r="I342" s="1">
        <v>43726.63958333333</v>
      </c>
      <c r="J342" s="2" t="s">
        <v>110</v>
      </c>
      <c r="K342" s="1">
        <v>43726.63958333333</v>
      </c>
      <c r="L342" s="1">
        <v>43726.644444444442</v>
      </c>
      <c r="M342" s="2" t="s">
        <v>10675</v>
      </c>
      <c r="N342" s="2" t="s">
        <v>342</v>
      </c>
      <c r="O342" s="2" t="s">
        <v>347</v>
      </c>
      <c r="P342" s="2" t="s">
        <v>103</v>
      </c>
      <c r="Q342" s="2" t="s">
        <v>10792</v>
      </c>
    </row>
    <row r="343" spans="1:17" ht="23.1" customHeight="1">
      <c r="A343" s="2" t="s">
        <v>10793</v>
      </c>
      <c r="B343" s="2" t="s">
        <v>106</v>
      </c>
      <c r="C343" s="2" t="s">
        <v>214</v>
      </c>
      <c r="D343" s="2" t="s">
        <v>20</v>
      </c>
      <c r="E343" s="2" t="s">
        <v>134</v>
      </c>
      <c r="F343" s="2" t="s">
        <v>10794</v>
      </c>
      <c r="G343" s="2" t="s">
        <v>12</v>
      </c>
      <c r="H343" s="2" t="s">
        <v>65</v>
      </c>
      <c r="I343" s="1">
        <v>43726.718055555553</v>
      </c>
      <c r="J343" s="2" t="s">
        <v>202</v>
      </c>
      <c r="K343" s="1">
        <v>43726.718055555553</v>
      </c>
      <c r="L343" s="1">
        <v>43726.720138888886</v>
      </c>
      <c r="M343" s="2" t="s">
        <v>382</v>
      </c>
      <c r="N343" s="2" t="s">
        <v>353</v>
      </c>
      <c r="O343" s="2" t="s">
        <v>354</v>
      </c>
      <c r="P343" s="2" t="s">
        <v>10795</v>
      </c>
      <c r="Q343" s="2" t="s">
        <v>10796</v>
      </c>
    </row>
    <row r="344" spans="1:17" ht="23.1" customHeight="1">
      <c r="A344" s="2" t="s">
        <v>10797</v>
      </c>
      <c r="B344" s="2" t="s">
        <v>106</v>
      </c>
      <c r="C344" s="2" t="s">
        <v>214</v>
      </c>
      <c r="D344" s="2" t="s">
        <v>20</v>
      </c>
      <c r="E344" s="2" t="s">
        <v>726</v>
      </c>
      <c r="F344" s="2" t="s">
        <v>10798</v>
      </c>
      <c r="G344" s="2" t="s">
        <v>12</v>
      </c>
      <c r="H344" s="2" t="s">
        <v>178</v>
      </c>
      <c r="I344" s="1">
        <v>43726.731249999997</v>
      </c>
      <c r="J344" s="2" t="s">
        <v>58</v>
      </c>
      <c r="K344" s="1">
        <v>43726.731249999997</v>
      </c>
      <c r="L344" s="1">
        <v>43726.761111111111</v>
      </c>
      <c r="M344" s="2" t="s">
        <v>727</v>
      </c>
      <c r="N344" s="2" t="s">
        <v>342</v>
      </c>
      <c r="O344" s="2" t="s">
        <v>348</v>
      </c>
      <c r="P344" s="2" t="s">
        <v>10799</v>
      </c>
      <c r="Q344" s="2" t="s">
        <v>10799</v>
      </c>
    </row>
    <row r="345" spans="1:17" ht="23.1" customHeight="1">
      <c r="A345" s="2" t="s">
        <v>10800</v>
      </c>
      <c r="B345" s="2" t="s">
        <v>106</v>
      </c>
      <c r="C345" s="2" t="s">
        <v>214</v>
      </c>
      <c r="D345" s="2" t="s">
        <v>20</v>
      </c>
      <c r="E345" s="2" t="s">
        <v>6991</v>
      </c>
      <c r="F345" s="2" t="s">
        <v>10801</v>
      </c>
      <c r="G345" s="2" t="s">
        <v>12</v>
      </c>
      <c r="H345" s="2" t="s">
        <v>876</v>
      </c>
      <c r="I345" s="1">
        <v>43726.785416666666</v>
      </c>
      <c r="J345" s="2" t="s">
        <v>53</v>
      </c>
      <c r="K345" s="1">
        <v>43726.784722222219</v>
      </c>
      <c r="L345" s="1">
        <v>43726.852777777778</v>
      </c>
      <c r="M345" s="2" t="s">
        <v>507</v>
      </c>
      <c r="N345" s="2" t="s">
        <v>342</v>
      </c>
      <c r="O345" s="54" t="s">
        <v>9869</v>
      </c>
      <c r="P345" s="2" t="s">
        <v>2394</v>
      </c>
      <c r="Q345" s="2" t="s">
        <v>6288</v>
      </c>
    </row>
    <row r="346" spans="1:17" ht="23.1" customHeight="1">
      <c r="A346" s="2" t="s">
        <v>10802</v>
      </c>
      <c r="B346" s="2" t="s">
        <v>106</v>
      </c>
      <c r="C346" s="2" t="s">
        <v>214</v>
      </c>
      <c r="D346" s="2" t="s">
        <v>20</v>
      </c>
      <c r="E346" s="2" t="s">
        <v>285</v>
      </c>
      <c r="F346" s="2" t="s">
        <v>9048</v>
      </c>
      <c r="G346" s="2" t="s">
        <v>12</v>
      </c>
      <c r="H346" s="2" t="s">
        <v>179</v>
      </c>
      <c r="I346" s="1">
        <v>43730.261805555558</v>
      </c>
      <c r="J346" s="2" t="s">
        <v>58</v>
      </c>
      <c r="K346" s="1">
        <v>43730.261805555558</v>
      </c>
      <c r="L346" s="1">
        <v>43730.261805555558</v>
      </c>
      <c r="M346" s="2" t="s">
        <v>366</v>
      </c>
      <c r="N346" s="2" t="s">
        <v>342</v>
      </c>
      <c r="O346" s="2" t="s">
        <v>349</v>
      </c>
      <c r="P346" s="2" t="s">
        <v>10803</v>
      </c>
      <c r="Q346" s="2" t="s">
        <v>10804</v>
      </c>
    </row>
    <row r="347" spans="1:17" ht="23.1" customHeight="1">
      <c r="A347" s="2" t="s">
        <v>10805</v>
      </c>
      <c r="B347" s="2" t="s">
        <v>106</v>
      </c>
      <c r="C347" s="2" t="s">
        <v>214</v>
      </c>
      <c r="D347" s="2" t="s">
        <v>20</v>
      </c>
      <c r="E347" s="2" t="s">
        <v>142</v>
      </c>
      <c r="F347" s="2" t="s">
        <v>695</v>
      </c>
      <c r="G347" s="2" t="s">
        <v>18</v>
      </c>
      <c r="H347" s="2" t="s">
        <v>705</v>
      </c>
      <c r="I347" s="1">
        <v>43731.629166666666</v>
      </c>
      <c r="J347" s="2" t="s">
        <v>40</v>
      </c>
      <c r="K347" s="1">
        <v>43731.629166666666</v>
      </c>
      <c r="L347" s="1">
        <v>43731.629166666666</v>
      </c>
      <c r="M347" s="2" t="s">
        <v>360</v>
      </c>
      <c r="N347" s="2" t="s">
        <v>342</v>
      </c>
      <c r="O347" s="2" t="s">
        <v>10659</v>
      </c>
      <c r="P347" s="2" t="s">
        <v>10806</v>
      </c>
      <c r="Q347" s="2" t="s">
        <v>10806</v>
      </c>
    </row>
    <row r="348" spans="1:17" ht="23.1" customHeight="1">
      <c r="A348" s="2" t="s">
        <v>10807</v>
      </c>
      <c r="B348" s="2" t="s">
        <v>106</v>
      </c>
      <c r="C348" s="2" t="s">
        <v>214</v>
      </c>
      <c r="D348" s="2" t="s">
        <v>20</v>
      </c>
      <c r="E348" s="2" t="s">
        <v>687</v>
      </c>
      <c r="F348" s="2" t="s">
        <v>10808</v>
      </c>
      <c r="G348" s="2" t="s">
        <v>18</v>
      </c>
      <c r="H348" s="2" t="s">
        <v>705</v>
      </c>
      <c r="I348" s="1">
        <v>43731.678472222222</v>
      </c>
      <c r="J348" s="2" t="s">
        <v>45</v>
      </c>
      <c r="K348" s="1">
        <v>43731.678472222222</v>
      </c>
      <c r="L348" s="1">
        <v>43731.678472222222</v>
      </c>
      <c r="M348" s="2" t="s">
        <v>677</v>
      </c>
      <c r="N348" s="2" t="s">
        <v>342</v>
      </c>
      <c r="O348" s="2" t="s">
        <v>344</v>
      </c>
      <c r="P348" s="2" t="s">
        <v>10809</v>
      </c>
      <c r="Q348" s="2" t="s">
        <v>10809</v>
      </c>
    </row>
    <row r="349" spans="1:17" ht="23.1" customHeight="1">
      <c r="A349" s="2" t="s">
        <v>10810</v>
      </c>
      <c r="B349" s="2" t="s">
        <v>106</v>
      </c>
      <c r="C349" s="2" t="s">
        <v>214</v>
      </c>
      <c r="D349" s="2" t="s">
        <v>20</v>
      </c>
      <c r="E349" s="2" t="s">
        <v>142</v>
      </c>
      <c r="F349" s="2" t="s">
        <v>695</v>
      </c>
      <c r="G349" s="2" t="s">
        <v>12</v>
      </c>
      <c r="H349" s="2" t="s">
        <v>2042</v>
      </c>
      <c r="I349" s="1">
        <v>43731.686111111114</v>
      </c>
      <c r="J349" s="2" t="s">
        <v>56</v>
      </c>
      <c r="K349" s="1">
        <v>43731.685416666667</v>
      </c>
      <c r="L349" s="1">
        <v>43731.685416666667</v>
      </c>
      <c r="M349" s="2" t="s">
        <v>360</v>
      </c>
      <c r="N349" s="2" t="s">
        <v>342</v>
      </c>
      <c r="O349" s="2" t="s">
        <v>344</v>
      </c>
      <c r="P349" s="2" t="s">
        <v>10811</v>
      </c>
      <c r="Q349" s="2" t="s">
        <v>10811</v>
      </c>
    </row>
    <row r="350" spans="1:17" ht="23.1" customHeight="1">
      <c r="A350" s="2" t="s">
        <v>10812</v>
      </c>
      <c r="B350" s="2" t="s">
        <v>106</v>
      </c>
      <c r="C350" s="2" t="s">
        <v>214</v>
      </c>
      <c r="D350" s="2" t="s">
        <v>20</v>
      </c>
      <c r="E350" s="2" t="s">
        <v>641</v>
      </c>
      <c r="F350" s="2" t="s">
        <v>10813</v>
      </c>
      <c r="G350" s="2" t="s">
        <v>18</v>
      </c>
      <c r="H350" s="2" t="s">
        <v>705</v>
      </c>
      <c r="I350" s="1">
        <v>43731.734027777777</v>
      </c>
      <c r="J350" s="2" t="s">
        <v>40</v>
      </c>
      <c r="K350" s="1">
        <v>43731.734027777777</v>
      </c>
      <c r="L350" s="1">
        <v>43731.734027777777</v>
      </c>
      <c r="M350" s="2" t="s">
        <v>675</v>
      </c>
      <c r="N350" s="2" t="s">
        <v>342</v>
      </c>
      <c r="O350" s="2" t="s">
        <v>740</v>
      </c>
      <c r="P350" s="2" t="s">
        <v>10814</v>
      </c>
      <c r="Q350" s="2" t="s">
        <v>10814</v>
      </c>
    </row>
    <row r="351" spans="1:17" ht="23.1" customHeight="1">
      <c r="A351" s="2" t="s">
        <v>10815</v>
      </c>
      <c r="B351" s="2" t="s">
        <v>15</v>
      </c>
      <c r="C351" s="2" t="s">
        <v>214</v>
      </c>
      <c r="D351" s="2" t="s">
        <v>20</v>
      </c>
      <c r="E351" s="2" t="s">
        <v>8781</v>
      </c>
      <c r="F351" s="2" t="s">
        <v>10816</v>
      </c>
      <c r="G351" s="2" t="s">
        <v>18</v>
      </c>
      <c r="H351" s="2" t="s">
        <v>205</v>
      </c>
      <c r="I351" s="1">
        <v>43731.738194444442</v>
      </c>
      <c r="J351" s="2" t="s">
        <v>110</v>
      </c>
      <c r="K351" s="1">
        <v>43731.738194444442</v>
      </c>
      <c r="L351" s="1">
        <v>43731.739583333336</v>
      </c>
      <c r="M351" s="2" t="s">
        <v>8783</v>
      </c>
      <c r="N351" s="2" t="s">
        <v>342</v>
      </c>
      <c r="O351" s="2" t="s">
        <v>740</v>
      </c>
      <c r="P351" s="2" t="s">
        <v>103</v>
      </c>
      <c r="Q351" s="2" t="s">
        <v>749</v>
      </c>
    </row>
    <row r="352" spans="1:17" ht="23.1" customHeight="1">
      <c r="A352" s="2" t="s">
        <v>10817</v>
      </c>
      <c r="B352" s="2" t="s">
        <v>106</v>
      </c>
      <c r="C352" s="2" t="s">
        <v>214</v>
      </c>
      <c r="D352" s="2" t="s">
        <v>20</v>
      </c>
      <c r="E352" s="2" t="s">
        <v>6159</v>
      </c>
      <c r="F352" s="2" t="s">
        <v>10818</v>
      </c>
      <c r="G352" s="2" t="s">
        <v>22</v>
      </c>
      <c r="H352" s="2" t="s">
        <v>50</v>
      </c>
      <c r="I352" s="1">
        <v>43725.438888888886</v>
      </c>
      <c r="J352" s="2" t="s">
        <v>24</v>
      </c>
      <c r="K352" s="1">
        <v>43725.438888888886</v>
      </c>
      <c r="L352" s="1">
        <v>43725.445138888892</v>
      </c>
      <c r="M352" s="2" t="s">
        <v>6161</v>
      </c>
      <c r="N352" s="2" t="s">
        <v>342</v>
      </c>
      <c r="O352" s="2" t="s">
        <v>344</v>
      </c>
      <c r="P352" s="2" t="s">
        <v>103</v>
      </c>
      <c r="Q352" s="2" t="s">
        <v>10819</v>
      </c>
    </row>
    <row r="353" spans="1:17" ht="23.1" customHeight="1">
      <c r="A353" s="2" t="s">
        <v>10820</v>
      </c>
      <c r="B353" s="2" t="s">
        <v>106</v>
      </c>
      <c r="C353" s="2" t="s">
        <v>214</v>
      </c>
      <c r="D353" s="2" t="s">
        <v>20</v>
      </c>
      <c r="E353" s="2" t="s">
        <v>28</v>
      </c>
      <c r="F353" s="2" t="s">
        <v>10821</v>
      </c>
      <c r="G353" s="2" t="s">
        <v>18</v>
      </c>
      <c r="H353" s="2" t="s">
        <v>238</v>
      </c>
      <c r="I353" s="1">
        <v>43725.444444444445</v>
      </c>
      <c r="J353" s="2" t="s">
        <v>110</v>
      </c>
      <c r="K353" s="1">
        <v>43725.444444444445</v>
      </c>
      <c r="L353" s="1">
        <v>43725.447916666664</v>
      </c>
      <c r="M353" s="2" t="s">
        <v>399</v>
      </c>
      <c r="N353" s="2" t="s">
        <v>353</v>
      </c>
      <c r="O353" s="2" t="s">
        <v>346</v>
      </c>
      <c r="P353" s="2" t="s">
        <v>103</v>
      </c>
      <c r="Q353" s="2" t="s">
        <v>10822</v>
      </c>
    </row>
    <row r="354" spans="1:17" ht="23.1" customHeight="1">
      <c r="A354" s="2" t="s">
        <v>10823</v>
      </c>
      <c r="B354" s="2" t="s">
        <v>106</v>
      </c>
      <c r="C354" s="2" t="s">
        <v>214</v>
      </c>
      <c r="D354" s="2" t="s">
        <v>20</v>
      </c>
      <c r="E354" s="2" t="s">
        <v>6159</v>
      </c>
      <c r="F354" s="2" t="s">
        <v>10824</v>
      </c>
      <c r="G354" s="2" t="s">
        <v>12</v>
      </c>
      <c r="H354" s="2" t="s">
        <v>876</v>
      </c>
      <c r="I354" s="1">
        <v>43725.445138888892</v>
      </c>
      <c r="J354" s="2" t="s">
        <v>53</v>
      </c>
      <c r="K354" s="1">
        <v>43725.445138888892</v>
      </c>
      <c r="L354" s="1">
        <v>43725.449305555558</v>
      </c>
      <c r="M354" s="2" t="s">
        <v>6161</v>
      </c>
      <c r="N354" s="2" t="s">
        <v>342</v>
      </c>
      <c r="O354" s="54" t="s">
        <v>10304</v>
      </c>
      <c r="P354" s="2" t="s">
        <v>10825</v>
      </c>
      <c r="Q354" s="2" t="s">
        <v>6288</v>
      </c>
    </row>
    <row r="355" spans="1:17" ht="23.1" customHeight="1">
      <c r="A355" s="2" t="s">
        <v>10826</v>
      </c>
      <c r="B355" s="2" t="s">
        <v>106</v>
      </c>
      <c r="C355" s="2" t="s">
        <v>214</v>
      </c>
      <c r="D355" s="2" t="s">
        <v>20</v>
      </c>
      <c r="E355" s="2" t="s">
        <v>687</v>
      </c>
      <c r="F355" s="2" t="s">
        <v>10827</v>
      </c>
      <c r="G355" s="2" t="s">
        <v>139</v>
      </c>
      <c r="H355" s="2" t="s">
        <v>687</v>
      </c>
      <c r="I355" s="1">
        <v>43725.481249999997</v>
      </c>
      <c r="J355" s="2" t="s">
        <v>257</v>
      </c>
      <c r="K355" s="1">
        <v>43725.481249999997</v>
      </c>
      <c r="L355" s="1">
        <v>43725.481249999997</v>
      </c>
      <c r="M355" s="2" t="s">
        <v>677</v>
      </c>
      <c r="N355" s="2" t="s">
        <v>342</v>
      </c>
      <c r="O355" s="2" t="s">
        <v>347</v>
      </c>
      <c r="P355" s="2" t="s">
        <v>103</v>
      </c>
      <c r="Q355" s="2" t="s">
        <v>10828</v>
      </c>
    </row>
    <row r="356" spans="1:17" ht="23.1" customHeight="1">
      <c r="A356" s="2" t="s">
        <v>10829</v>
      </c>
      <c r="B356" s="2" t="s">
        <v>15</v>
      </c>
      <c r="C356" s="2" t="s">
        <v>214</v>
      </c>
      <c r="D356" s="2" t="s">
        <v>20</v>
      </c>
      <c r="E356" s="2" t="s">
        <v>6823</v>
      </c>
      <c r="F356" s="2" t="s">
        <v>10830</v>
      </c>
      <c r="G356" s="2" t="s">
        <v>12</v>
      </c>
      <c r="H356" s="2" t="s">
        <v>8149</v>
      </c>
      <c r="I356" s="1">
        <v>43720.44027777778</v>
      </c>
      <c r="J356" s="2" t="s">
        <v>53</v>
      </c>
      <c r="K356" s="1">
        <v>43720.44027777778</v>
      </c>
      <c r="L356" s="1">
        <v>43720.449305555558</v>
      </c>
      <c r="M356" s="2" t="s">
        <v>6825</v>
      </c>
      <c r="N356" s="2" t="s">
        <v>342</v>
      </c>
      <c r="O356" s="54" t="s">
        <v>9869</v>
      </c>
      <c r="P356" s="2" t="s">
        <v>103</v>
      </c>
      <c r="Q356" s="2" t="s">
        <v>749</v>
      </c>
    </row>
    <row r="357" spans="1:17" ht="23.1" customHeight="1">
      <c r="A357" s="2" t="s">
        <v>10831</v>
      </c>
      <c r="B357" s="2" t="s">
        <v>106</v>
      </c>
      <c r="C357" s="2" t="s">
        <v>214</v>
      </c>
      <c r="D357" s="2" t="s">
        <v>20</v>
      </c>
      <c r="E357" s="2" t="s">
        <v>6159</v>
      </c>
      <c r="F357" s="2" t="s">
        <v>10832</v>
      </c>
      <c r="G357" s="2" t="s">
        <v>91</v>
      </c>
      <c r="H357" s="2" t="s">
        <v>105</v>
      </c>
      <c r="I357" s="1">
        <v>43720.68472222222</v>
      </c>
      <c r="J357" s="2" t="s">
        <v>92</v>
      </c>
      <c r="K357" s="1">
        <v>43720.68472222222</v>
      </c>
      <c r="L357" s="1">
        <v>43720.694444444445</v>
      </c>
      <c r="M357" s="2" t="s">
        <v>6161</v>
      </c>
      <c r="N357" s="2" t="s">
        <v>342</v>
      </c>
      <c r="O357" s="2" t="s">
        <v>347</v>
      </c>
      <c r="P357" s="2" t="s">
        <v>10833</v>
      </c>
      <c r="Q357" s="2" t="s">
        <v>10834</v>
      </c>
    </row>
    <row r="358" spans="1:17" ht="23.1" customHeight="1">
      <c r="A358" s="2" t="s">
        <v>10835</v>
      </c>
      <c r="B358" s="2" t="s">
        <v>9</v>
      </c>
      <c r="C358" s="2" t="s">
        <v>214</v>
      </c>
      <c r="D358" s="2" t="s">
        <v>20</v>
      </c>
      <c r="E358" s="2" t="s">
        <v>8531</v>
      </c>
      <c r="F358" s="2" t="s">
        <v>10836</v>
      </c>
      <c r="G358" s="2" t="s">
        <v>6306</v>
      </c>
      <c r="H358" s="2" t="s">
        <v>8924</v>
      </c>
      <c r="I358" s="1">
        <v>43720.7</v>
      </c>
      <c r="J358" s="2" t="s">
        <v>8525</v>
      </c>
      <c r="K358" s="1">
        <v>43720.7</v>
      </c>
      <c r="L358" s="1">
        <v>43720.709027777775</v>
      </c>
      <c r="M358" s="2" t="s">
        <v>8526</v>
      </c>
      <c r="N358" s="2" t="s">
        <v>342</v>
      </c>
      <c r="O358" s="2" t="s">
        <v>346</v>
      </c>
      <c r="P358" s="2" t="s">
        <v>103</v>
      </c>
      <c r="Q358" s="2" t="s">
        <v>10837</v>
      </c>
    </row>
    <row r="359" spans="1:17" ht="23.1" customHeight="1">
      <c r="A359" s="2" t="s">
        <v>10838</v>
      </c>
      <c r="B359" s="2" t="s">
        <v>106</v>
      </c>
      <c r="C359" s="2" t="s">
        <v>214</v>
      </c>
      <c r="D359" s="2" t="s">
        <v>20</v>
      </c>
      <c r="E359" s="2" t="s">
        <v>150</v>
      </c>
      <c r="F359" s="2" t="s">
        <v>10839</v>
      </c>
      <c r="G359" s="2" t="s">
        <v>18</v>
      </c>
      <c r="H359" s="2" t="s">
        <v>6368</v>
      </c>
      <c r="I359" s="1">
        <v>43724.375</v>
      </c>
      <c r="J359" s="2" t="s">
        <v>19</v>
      </c>
      <c r="K359" s="1">
        <v>43724.375</v>
      </c>
      <c r="L359" s="1">
        <v>43724.379861111112</v>
      </c>
      <c r="M359" s="2" t="s">
        <v>403</v>
      </c>
      <c r="N359" s="2" t="s">
        <v>342</v>
      </c>
      <c r="O359" s="2" t="s">
        <v>346</v>
      </c>
      <c r="P359" s="2" t="s">
        <v>10840</v>
      </c>
      <c r="Q359" s="2" t="s">
        <v>10841</v>
      </c>
    </row>
    <row r="360" spans="1:17" ht="23.1" customHeight="1">
      <c r="A360" s="2" t="s">
        <v>10842</v>
      </c>
      <c r="B360" s="2" t="s">
        <v>106</v>
      </c>
      <c r="C360" s="2" t="s">
        <v>214</v>
      </c>
      <c r="D360" s="2" t="s">
        <v>20</v>
      </c>
      <c r="E360" s="2" t="s">
        <v>8869</v>
      </c>
      <c r="F360" s="2" t="s">
        <v>10843</v>
      </c>
      <c r="G360" s="2" t="s">
        <v>12</v>
      </c>
      <c r="H360" s="2" t="s">
        <v>65</v>
      </c>
      <c r="I360" s="1">
        <v>43724.40902777778</v>
      </c>
      <c r="J360" s="2" t="s">
        <v>30</v>
      </c>
      <c r="K360" s="1">
        <v>43724.40902777778</v>
      </c>
      <c r="L360" s="1">
        <v>43724.419444444444</v>
      </c>
      <c r="M360" s="2" t="s">
        <v>8871</v>
      </c>
      <c r="N360" s="2" t="s">
        <v>10615</v>
      </c>
      <c r="O360" s="2" t="s">
        <v>10616</v>
      </c>
      <c r="P360" s="2" t="s">
        <v>10844</v>
      </c>
      <c r="Q360" s="2" t="s">
        <v>10845</v>
      </c>
    </row>
    <row r="361" spans="1:17" ht="23.1" customHeight="1">
      <c r="A361" s="2" t="s">
        <v>10846</v>
      </c>
      <c r="B361" s="2" t="s">
        <v>106</v>
      </c>
      <c r="C361" s="2" t="s">
        <v>214</v>
      </c>
      <c r="D361" s="2" t="s">
        <v>20</v>
      </c>
      <c r="E361" s="2" t="s">
        <v>167</v>
      </c>
      <c r="F361" s="2" t="s">
        <v>10847</v>
      </c>
      <c r="G361" s="2" t="s">
        <v>18</v>
      </c>
      <c r="H361" s="2" t="s">
        <v>238</v>
      </c>
      <c r="I361" s="1">
        <v>43724.418055555558</v>
      </c>
      <c r="J361" s="2" t="s">
        <v>110</v>
      </c>
      <c r="K361" s="1">
        <v>43724.418055555558</v>
      </c>
      <c r="L361" s="1">
        <v>43724.418749999997</v>
      </c>
      <c r="M361" s="2" t="s">
        <v>558</v>
      </c>
      <c r="N361" s="2" t="s">
        <v>353</v>
      </c>
      <c r="O361" s="2" t="s">
        <v>10876</v>
      </c>
      <c r="P361" s="2" t="s">
        <v>103</v>
      </c>
      <c r="Q361" s="2" t="s">
        <v>10848</v>
      </c>
    </row>
    <row r="362" spans="1:17" ht="23.1" customHeight="1">
      <c r="A362" s="2" t="s">
        <v>10849</v>
      </c>
      <c r="B362" s="2" t="s">
        <v>106</v>
      </c>
      <c r="C362" s="2" t="s">
        <v>214</v>
      </c>
      <c r="D362" s="2" t="s">
        <v>20</v>
      </c>
      <c r="E362" s="2" t="s">
        <v>10850</v>
      </c>
      <c r="F362" s="2" t="s">
        <v>10851</v>
      </c>
      <c r="G362" s="2" t="s">
        <v>18</v>
      </c>
      <c r="H362" s="2" t="s">
        <v>6368</v>
      </c>
      <c r="I362" s="1">
        <v>43724.457638888889</v>
      </c>
      <c r="J362" s="2" t="s">
        <v>19</v>
      </c>
      <c r="K362" s="1">
        <v>43724.457638888889</v>
      </c>
      <c r="L362" s="1">
        <v>43724.462500000001</v>
      </c>
      <c r="M362" s="2" t="s">
        <v>10852</v>
      </c>
      <c r="N362" s="2" t="s">
        <v>342</v>
      </c>
      <c r="O362" s="2" t="s">
        <v>347</v>
      </c>
      <c r="P362" s="2" t="s">
        <v>10853</v>
      </c>
      <c r="Q362" s="2" t="s">
        <v>10854</v>
      </c>
    </row>
    <row r="363" spans="1:17" ht="23.1" customHeight="1">
      <c r="A363" s="2" t="s">
        <v>10855</v>
      </c>
      <c r="B363" s="2" t="s">
        <v>106</v>
      </c>
      <c r="C363" s="2" t="s">
        <v>214</v>
      </c>
      <c r="D363" s="2" t="s">
        <v>20</v>
      </c>
      <c r="E363" s="2" t="s">
        <v>8545</v>
      </c>
      <c r="F363" s="2" t="s">
        <v>10856</v>
      </c>
      <c r="G363" s="2" t="s">
        <v>22</v>
      </c>
      <c r="H363" s="2" t="s">
        <v>50</v>
      </c>
      <c r="I363" s="1">
        <v>43724.468055555553</v>
      </c>
      <c r="J363" s="2" t="s">
        <v>24</v>
      </c>
      <c r="K363" s="1">
        <v>43724.468055555553</v>
      </c>
      <c r="L363" s="1">
        <v>43724.474999999999</v>
      </c>
      <c r="M363" s="2" t="s">
        <v>8547</v>
      </c>
      <c r="N363" s="2" t="s">
        <v>342</v>
      </c>
      <c r="O363" s="2" t="s">
        <v>350</v>
      </c>
      <c r="P363" s="2" t="s">
        <v>103</v>
      </c>
      <c r="Q363" s="2" t="s">
        <v>10857</v>
      </c>
    </row>
    <row r="364" spans="1:17" ht="23.1" customHeight="1">
      <c r="A364" s="2" t="s">
        <v>10858</v>
      </c>
      <c r="B364" s="2" t="s">
        <v>106</v>
      </c>
      <c r="C364" s="2" t="s">
        <v>214</v>
      </c>
      <c r="D364" s="2" t="s">
        <v>20</v>
      </c>
      <c r="E364" s="2" t="s">
        <v>174</v>
      </c>
      <c r="F364" s="2" t="s">
        <v>10859</v>
      </c>
      <c r="G364" s="2" t="s">
        <v>18</v>
      </c>
      <c r="H364" s="2" t="s">
        <v>9906</v>
      </c>
      <c r="I364" s="1">
        <v>43724.743055555555</v>
      </c>
      <c r="J364" s="2" t="s">
        <v>101</v>
      </c>
      <c r="K364" s="1">
        <v>43724.743055555555</v>
      </c>
      <c r="L364" s="1">
        <v>43724.74722222222</v>
      </c>
      <c r="M364" s="2" t="s">
        <v>371</v>
      </c>
      <c r="N364" s="2" t="s">
        <v>342</v>
      </c>
      <c r="O364" s="2" t="s">
        <v>344</v>
      </c>
      <c r="P364" s="2" t="s">
        <v>103</v>
      </c>
      <c r="Q364" s="2" t="s">
        <v>10860</v>
      </c>
    </row>
    <row r="365" spans="1:17" ht="23.1" customHeight="1">
      <c r="A365" s="2" t="s">
        <v>10861</v>
      </c>
      <c r="B365" s="2" t="s">
        <v>106</v>
      </c>
      <c r="C365" s="2" t="s">
        <v>214</v>
      </c>
      <c r="D365" s="2" t="s">
        <v>20</v>
      </c>
      <c r="E365" s="2" t="s">
        <v>648</v>
      </c>
      <c r="F365" s="2" t="s">
        <v>10862</v>
      </c>
      <c r="G365" s="2" t="s">
        <v>22</v>
      </c>
      <c r="H365" s="2" t="s">
        <v>50</v>
      </c>
      <c r="I365" s="1">
        <v>43724.760416666664</v>
      </c>
      <c r="J365" s="2" t="s">
        <v>24</v>
      </c>
      <c r="K365" s="1">
        <v>43724.760416666664</v>
      </c>
      <c r="L365" s="1">
        <v>43724.831250000003</v>
      </c>
      <c r="M365" s="2" t="s">
        <v>649</v>
      </c>
      <c r="N365" s="2" t="s">
        <v>342</v>
      </c>
      <c r="O365" s="2" t="s">
        <v>344</v>
      </c>
      <c r="P365" s="2" t="s">
        <v>103</v>
      </c>
      <c r="Q365" s="2" t="s">
        <v>10863</v>
      </c>
    </row>
    <row r="366" spans="1:17" ht="23.1" customHeight="1">
      <c r="A366" s="2" t="s">
        <v>10864</v>
      </c>
      <c r="B366" s="2" t="s">
        <v>106</v>
      </c>
      <c r="C366" s="2" t="s">
        <v>214</v>
      </c>
      <c r="D366" s="2" t="s">
        <v>20</v>
      </c>
      <c r="E366" s="2" t="s">
        <v>729</v>
      </c>
      <c r="F366" s="2" t="s">
        <v>10865</v>
      </c>
      <c r="G366" s="2" t="s">
        <v>18</v>
      </c>
      <c r="H366" s="2" t="s">
        <v>6368</v>
      </c>
      <c r="I366" s="1">
        <v>43725.602083333331</v>
      </c>
      <c r="J366" s="2" t="s">
        <v>19</v>
      </c>
      <c r="K366" s="1">
        <v>43725.602083333331</v>
      </c>
      <c r="L366" s="1">
        <v>43725.643055555556</v>
      </c>
      <c r="M366" s="2" t="s">
        <v>730</v>
      </c>
      <c r="N366" s="2" t="s">
        <v>342</v>
      </c>
      <c r="O366" s="56" t="s">
        <v>10866</v>
      </c>
      <c r="P366" s="2" t="s">
        <v>10867</v>
      </c>
      <c r="Q366" s="2" t="s">
        <v>10867</v>
      </c>
    </row>
    <row r="367" spans="1:17" ht="23.1" customHeight="1">
      <c r="A367" s="2" t="s">
        <v>10868</v>
      </c>
      <c r="B367" s="2" t="s">
        <v>106</v>
      </c>
      <c r="C367" s="2" t="s">
        <v>214</v>
      </c>
      <c r="D367" s="2" t="s">
        <v>20</v>
      </c>
      <c r="E367" s="2" t="s">
        <v>6007</v>
      </c>
      <c r="F367" s="2" t="s">
        <v>10869</v>
      </c>
      <c r="G367" s="2" t="s">
        <v>18</v>
      </c>
      <c r="H367" s="2" t="s">
        <v>116</v>
      </c>
      <c r="I367" s="1">
        <v>43725.62777777778</v>
      </c>
      <c r="J367" s="2" t="s">
        <v>117</v>
      </c>
      <c r="K367" s="1">
        <v>43725.62777777778</v>
      </c>
      <c r="L367" s="1">
        <v>43725.631944444445</v>
      </c>
      <c r="M367" s="2" t="s">
        <v>6009</v>
      </c>
      <c r="N367" s="2" t="s">
        <v>342</v>
      </c>
      <c r="O367" s="2" t="s">
        <v>344</v>
      </c>
      <c r="P367" s="2" t="s">
        <v>103</v>
      </c>
      <c r="Q367" s="2" t="s">
        <v>10870</v>
      </c>
    </row>
    <row r="368" spans="1:17" ht="23.1" customHeight="1">
      <c r="A368" s="2" t="s">
        <v>10871</v>
      </c>
      <c r="B368" s="2" t="s">
        <v>106</v>
      </c>
      <c r="C368" s="2" t="s">
        <v>214</v>
      </c>
      <c r="D368" s="2" t="s">
        <v>20</v>
      </c>
      <c r="E368" s="2" t="s">
        <v>313</v>
      </c>
      <c r="F368" s="2" t="s">
        <v>10872</v>
      </c>
      <c r="G368" s="2" t="s">
        <v>12</v>
      </c>
      <c r="H368" s="2" t="s">
        <v>179</v>
      </c>
      <c r="I368" s="1">
        <v>43725.730555555558</v>
      </c>
      <c r="J368" s="2" t="s">
        <v>58</v>
      </c>
      <c r="K368" s="1">
        <v>43725.730555555558</v>
      </c>
      <c r="L368" s="1">
        <v>43725.730555555558</v>
      </c>
      <c r="M368" s="2" t="s">
        <v>961</v>
      </c>
      <c r="N368" s="2" t="s">
        <v>342</v>
      </c>
      <c r="O368" s="2" t="s">
        <v>344</v>
      </c>
      <c r="P368" s="2" t="s">
        <v>10873</v>
      </c>
      <c r="Q368" s="2" t="s">
        <v>10873</v>
      </c>
    </row>
    <row r="369" spans="1:17" ht="23.1" customHeight="1">
      <c r="A369" s="2" t="s">
        <v>10874</v>
      </c>
      <c r="B369" s="2" t="s">
        <v>106</v>
      </c>
      <c r="C369" s="2" t="s">
        <v>214</v>
      </c>
      <c r="D369" s="2" t="s">
        <v>20</v>
      </c>
      <c r="E369" s="2" t="s">
        <v>142</v>
      </c>
      <c r="F369" s="2" t="s">
        <v>6683</v>
      </c>
      <c r="G369" s="2" t="s">
        <v>139</v>
      </c>
      <c r="H369" s="2" t="s">
        <v>142</v>
      </c>
      <c r="I369" s="1">
        <v>43725.740277777775</v>
      </c>
      <c r="J369" s="2" t="s">
        <v>40</v>
      </c>
      <c r="K369" s="1">
        <v>43725.740277777775</v>
      </c>
      <c r="L369" s="1">
        <v>43725.740277777775</v>
      </c>
      <c r="M369" s="2" t="s">
        <v>360</v>
      </c>
      <c r="N369" s="2" t="s">
        <v>342</v>
      </c>
      <c r="O369" s="2" t="s">
        <v>738</v>
      </c>
      <c r="P369" s="2" t="s">
        <v>103</v>
      </c>
      <c r="Q369" s="2" t="s">
        <v>10875</v>
      </c>
    </row>
  </sheetData>
  <autoFilter ref="A1:Q369"/>
  <phoneticPr fontId="11"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1"/>
  <sheetViews>
    <sheetView topLeftCell="E1" workbookViewId="0">
      <pane ySplit="1" topLeftCell="A2" activePane="bottomLeft" state="frozen"/>
      <selection pane="bottomLeft" activeCell="H21" sqref="H21"/>
    </sheetView>
  </sheetViews>
  <sheetFormatPr defaultRowHeight="26.1" customHeight="1"/>
  <cols>
    <col min="1" max="1" width="10" customWidth="1"/>
    <col min="2" max="2" width="14" customWidth="1"/>
    <col min="3" max="5" width="10" customWidth="1"/>
    <col min="6" max="6" width="43.7109375" customWidth="1"/>
    <col min="7" max="7" width="16" customWidth="1"/>
    <col min="8" max="8" width="9.28515625" customWidth="1"/>
    <col min="9" max="9" width="21" customWidth="1"/>
    <col min="10" max="10" width="16.42578125" customWidth="1"/>
    <col min="11" max="11" width="18" customWidth="1"/>
    <col min="12" max="12" width="18.85546875" customWidth="1"/>
    <col min="13" max="13" width="8.5703125" customWidth="1"/>
    <col min="14" max="14" width="13.140625" customWidth="1"/>
    <col min="15" max="15" width="22" customWidth="1"/>
    <col min="16" max="16" width="10" customWidth="1"/>
    <col min="17" max="17" width="24" customWidth="1"/>
  </cols>
  <sheetData>
    <row r="1" spans="1:17" ht="26.1" customHeight="1">
      <c r="A1" s="3" t="s">
        <v>0</v>
      </c>
      <c r="B1" s="3" t="s">
        <v>1</v>
      </c>
      <c r="C1" s="3" t="s">
        <v>212</v>
      </c>
      <c r="D1" s="3" t="s">
        <v>2</v>
      </c>
      <c r="E1" s="3" t="s">
        <v>3</v>
      </c>
      <c r="F1" s="3" t="s">
        <v>4</v>
      </c>
      <c r="G1" s="3" t="s">
        <v>5</v>
      </c>
      <c r="H1" s="3" t="s">
        <v>6</v>
      </c>
      <c r="I1" s="3" t="s">
        <v>165</v>
      </c>
      <c r="J1" s="3" t="s">
        <v>7</v>
      </c>
      <c r="K1" s="3" t="s">
        <v>8</v>
      </c>
      <c r="L1" s="3" t="s">
        <v>213</v>
      </c>
      <c r="M1" s="3" t="s">
        <v>358</v>
      </c>
      <c r="N1" s="3" t="s">
        <v>340</v>
      </c>
      <c r="O1" s="3" t="s">
        <v>341</v>
      </c>
      <c r="P1" s="3" t="s">
        <v>745</v>
      </c>
      <c r="Q1" s="3" t="s">
        <v>746</v>
      </c>
    </row>
    <row r="2" spans="1:17" ht="26.1" customHeight="1">
      <c r="A2" s="2" t="s">
        <v>8422</v>
      </c>
      <c r="B2" s="2" t="s">
        <v>106</v>
      </c>
      <c r="C2" s="2" t="s">
        <v>214</v>
      </c>
      <c r="D2" s="2" t="s">
        <v>226</v>
      </c>
      <c r="E2" s="2" t="s">
        <v>894</v>
      </c>
      <c r="F2" s="2" t="s">
        <v>8423</v>
      </c>
      <c r="G2" s="2" t="s">
        <v>22</v>
      </c>
      <c r="H2" s="2" t="s">
        <v>36</v>
      </c>
      <c r="I2" s="1">
        <v>43703.376388888886</v>
      </c>
      <c r="J2" s="2" t="s">
        <v>239</v>
      </c>
      <c r="K2" s="1">
        <v>43703.376388888886</v>
      </c>
      <c r="L2" s="1">
        <v>43703.379861111112</v>
      </c>
      <c r="M2" s="2" t="s">
        <v>896</v>
      </c>
      <c r="N2" s="2" t="s">
        <v>342</v>
      </c>
      <c r="O2" s="2" t="s">
        <v>349</v>
      </c>
      <c r="P2" s="2" t="s">
        <v>8424</v>
      </c>
      <c r="Q2" s="2" t="s">
        <v>8424</v>
      </c>
    </row>
    <row r="3" spans="1:17" ht="26.1" customHeight="1">
      <c r="A3" s="2" t="s">
        <v>8425</v>
      </c>
      <c r="B3" s="2" t="s">
        <v>9</v>
      </c>
      <c r="C3" s="2" t="s">
        <v>214</v>
      </c>
      <c r="D3" s="2" t="s">
        <v>17</v>
      </c>
      <c r="E3" s="2" t="s">
        <v>294</v>
      </c>
      <c r="F3" s="2" t="s">
        <v>8426</v>
      </c>
      <c r="G3" s="2" t="s">
        <v>102</v>
      </c>
      <c r="H3" s="2" t="s">
        <v>195</v>
      </c>
      <c r="I3" s="1">
        <v>43700.64166666667</v>
      </c>
      <c r="J3" s="2" t="s">
        <v>257</v>
      </c>
      <c r="K3" s="1">
        <v>43700.64166666667</v>
      </c>
      <c r="L3" s="1">
        <v>43703.711111111108</v>
      </c>
      <c r="M3" s="2" t="s">
        <v>538</v>
      </c>
      <c r="N3" s="2" t="s">
        <v>429</v>
      </c>
      <c r="O3" s="2" t="s">
        <v>344</v>
      </c>
      <c r="P3" s="2" t="s">
        <v>103</v>
      </c>
      <c r="Q3" s="2" t="s">
        <v>8427</v>
      </c>
    </row>
    <row r="4" spans="1:17" ht="26.1" customHeight="1">
      <c r="A4" s="2" t="s">
        <v>8428</v>
      </c>
      <c r="B4" s="2" t="s">
        <v>106</v>
      </c>
      <c r="C4" s="2" t="s">
        <v>214</v>
      </c>
      <c r="D4" s="2" t="s">
        <v>10</v>
      </c>
      <c r="E4" s="2" t="s">
        <v>6823</v>
      </c>
      <c r="F4" s="2" t="s">
        <v>8429</v>
      </c>
      <c r="G4" s="2" t="s">
        <v>12</v>
      </c>
      <c r="H4" s="2" t="s">
        <v>8149</v>
      </c>
      <c r="I4" s="1">
        <v>43682.395138888889</v>
      </c>
      <c r="J4" s="2" t="s">
        <v>53</v>
      </c>
      <c r="K4" s="1">
        <v>43682.395138888889</v>
      </c>
      <c r="L4" s="1">
        <v>43682.400694444441</v>
      </c>
      <c r="M4" s="2" t="s">
        <v>6825</v>
      </c>
      <c r="N4" s="2" t="s">
        <v>342</v>
      </c>
      <c r="O4" s="2" t="s">
        <v>743</v>
      </c>
      <c r="P4" s="2" t="s">
        <v>8430</v>
      </c>
      <c r="Q4" s="2" t="s">
        <v>8430</v>
      </c>
    </row>
    <row r="5" spans="1:17" ht="26.1" customHeight="1">
      <c r="A5" s="2" t="s">
        <v>8431</v>
      </c>
      <c r="B5" s="2" t="s">
        <v>106</v>
      </c>
      <c r="C5" s="2" t="s">
        <v>214</v>
      </c>
      <c r="D5" s="2" t="s">
        <v>10</v>
      </c>
      <c r="E5" s="2" t="s">
        <v>2183</v>
      </c>
      <c r="F5" s="2" t="s">
        <v>8432</v>
      </c>
      <c r="G5" s="2" t="s">
        <v>12</v>
      </c>
      <c r="H5" s="2" t="s">
        <v>8149</v>
      </c>
      <c r="I5" s="1">
        <v>43682.490972222222</v>
      </c>
      <c r="J5" s="2" t="s">
        <v>53</v>
      </c>
      <c r="K5" s="1">
        <v>43682.490972222222</v>
      </c>
      <c r="L5" s="1">
        <v>43682.496527777781</v>
      </c>
      <c r="M5" s="2" t="s">
        <v>2181</v>
      </c>
      <c r="N5" s="2" t="s">
        <v>342</v>
      </c>
      <c r="O5" s="2" t="s">
        <v>9622</v>
      </c>
      <c r="P5" s="2" t="s">
        <v>8433</v>
      </c>
      <c r="Q5" s="2" t="s">
        <v>9623</v>
      </c>
    </row>
    <row r="6" spans="1:17" ht="26.1" customHeight="1">
      <c r="A6" s="2" t="s">
        <v>8434</v>
      </c>
      <c r="B6" s="2" t="s">
        <v>106</v>
      </c>
      <c r="C6" s="2" t="s">
        <v>214</v>
      </c>
      <c r="D6" s="2" t="s">
        <v>10</v>
      </c>
      <c r="E6" s="2" t="s">
        <v>76</v>
      </c>
      <c r="F6" s="2" t="s">
        <v>8435</v>
      </c>
      <c r="G6" s="2" t="s">
        <v>12</v>
      </c>
      <c r="H6" s="2" t="s">
        <v>9624</v>
      </c>
      <c r="I6" s="1">
        <v>43682.581944444442</v>
      </c>
      <c r="J6" s="2" t="s">
        <v>224</v>
      </c>
      <c r="K6" s="1">
        <v>43682.581944444442</v>
      </c>
      <c r="L6" s="1">
        <v>43682.595138888886</v>
      </c>
      <c r="M6" s="2" t="s">
        <v>531</v>
      </c>
      <c r="N6" s="2" t="s">
        <v>342</v>
      </c>
      <c r="O6" s="53" t="s">
        <v>9625</v>
      </c>
      <c r="P6" s="2" t="s">
        <v>103</v>
      </c>
      <c r="Q6" s="2" t="s">
        <v>9626</v>
      </c>
    </row>
    <row r="7" spans="1:17" ht="26.1" customHeight="1">
      <c r="A7" s="2" t="s">
        <v>8436</v>
      </c>
      <c r="B7" s="2" t="s">
        <v>106</v>
      </c>
      <c r="C7" s="2" t="s">
        <v>214</v>
      </c>
      <c r="D7" s="2" t="s">
        <v>10</v>
      </c>
      <c r="E7" s="2" t="s">
        <v>4284</v>
      </c>
      <c r="F7" s="2" t="s">
        <v>8437</v>
      </c>
      <c r="G7" s="2" t="s">
        <v>22</v>
      </c>
      <c r="H7" s="2" t="s">
        <v>50</v>
      </c>
      <c r="I7" s="1">
        <v>43682.631249999999</v>
      </c>
      <c r="J7" s="2" t="s">
        <v>24</v>
      </c>
      <c r="K7" s="1">
        <v>43682.631249999999</v>
      </c>
      <c r="L7" s="1">
        <v>43682.636805555558</v>
      </c>
      <c r="M7" s="2" t="s">
        <v>4286</v>
      </c>
      <c r="N7" s="2" t="s">
        <v>342</v>
      </c>
      <c r="O7" s="2" t="s">
        <v>344</v>
      </c>
      <c r="P7" s="2" t="s">
        <v>3396</v>
      </c>
      <c r="Q7" s="2" t="s">
        <v>8438</v>
      </c>
    </row>
    <row r="8" spans="1:17" ht="26.1" customHeight="1">
      <c r="A8" s="2" t="s">
        <v>8439</v>
      </c>
      <c r="B8" s="2" t="s">
        <v>106</v>
      </c>
      <c r="C8" s="2" t="s">
        <v>214</v>
      </c>
      <c r="D8" s="2" t="s">
        <v>10</v>
      </c>
      <c r="E8" s="2" t="s">
        <v>7551</v>
      </c>
      <c r="F8" s="2" t="s">
        <v>8440</v>
      </c>
      <c r="G8" s="2" t="s">
        <v>18</v>
      </c>
      <c r="H8" s="2" t="s">
        <v>6368</v>
      </c>
      <c r="I8" s="1">
        <v>43682.719444444447</v>
      </c>
      <c r="J8" s="2" t="s">
        <v>19</v>
      </c>
      <c r="K8" s="1">
        <v>43682.719444444447</v>
      </c>
      <c r="L8" s="1">
        <v>43682.744444444441</v>
      </c>
      <c r="M8" s="2" t="s">
        <v>7553</v>
      </c>
      <c r="N8" s="2" t="s">
        <v>342</v>
      </c>
      <c r="O8" s="2" t="s">
        <v>347</v>
      </c>
      <c r="P8" s="2" t="s">
        <v>8441</v>
      </c>
      <c r="Q8" s="2" t="s">
        <v>8442</v>
      </c>
    </row>
    <row r="9" spans="1:17" ht="26.1" customHeight="1">
      <c r="A9" s="2" t="s">
        <v>8443</v>
      </c>
      <c r="B9" s="2" t="s">
        <v>106</v>
      </c>
      <c r="C9" s="2" t="s">
        <v>214</v>
      </c>
      <c r="D9" s="2" t="s">
        <v>10</v>
      </c>
      <c r="E9" s="2" t="s">
        <v>3951</v>
      </c>
      <c r="F9" s="2" t="s">
        <v>8444</v>
      </c>
      <c r="G9" s="2" t="s">
        <v>6306</v>
      </c>
      <c r="H9" s="2" t="s">
        <v>1918</v>
      </c>
      <c r="I9" s="1">
        <v>43679.429861111108</v>
      </c>
      <c r="J9" s="2" t="s">
        <v>1919</v>
      </c>
      <c r="K9" s="1">
        <v>43679.429861111108</v>
      </c>
      <c r="L9" s="1">
        <v>43679.433333333334</v>
      </c>
      <c r="M9" s="2" t="s">
        <v>395</v>
      </c>
      <c r="N9" s="2" t="s">
        <v>342</v>
      </c>
      <c r="O9" s="2" t="s">
        <v>347</v>
      </c>
      <c r="P9" s="2" t="s">
        <v>103</v>
      </c>
      <c r="Q9" s="2" t="s">
        <v>8445</v>
      </c>
    </row>
    <row r="10" spans="1:17" ht="26.1" customHeight="1">
      <c r="A10" s="2" t="s">
        <v>8446</v>
      </c>
      <c r="B10" s="2" t="s">
        <v>9</v>
      </c>
      <c r="C10" s="2" t="s">
        <v>214</v>
      </c>
      <c r="D10" s="2" t="s">
        <v>10</v>
      </c>
      <c r="E10" s="2" t="s">
        <v>90</v>
      </c>
      <c r="F10" s="2" t="s">
        <v>8447</v>
      </c>
      <c r="G10" s="2" t="s">
        <v>139</v>
      </c>
      <c r="H10" s="2" t="s">
        <v>676</v>
      </c>
      <c r="I10" s="1">
        <v>43679.470833333333</v>
      </c>
      <c r="J10" s="2" t="s">
        <v>180</v>
      </c>
      <c r="K10" s="1">
        <v>43679.470138888886</v>
      </c>
      <c r="L10" s="1">
        <v>43679.473611111112</v>
      </c>
      <c r="M10" s="2" t="s">
        <v>445</v>
      </c>
      <c r="N10" s="2" t="s">
        <v>342</v>
      </c>
      <c r="O10" s="2" t="s">
        <v>351</v>
      </c>
      <c r="P10" s="2" t="s">
        <v>103</v>
      </c>
      <c r="Q10" s="2" t="s">
        <v>767</v>
      </c>
    </row>
    <row r="11" spans="1:17" ht="26.1" customHeight="1">
      <c r="A11" s="2" t="s">
        <v>8448</v>
      </c>
      <c r="B11" s="2" t="s">
        <v>106</v>
      </c>
      <c r="C11" s="2" t="s">
        <v>214</v>
      </c>
      <c r="D11" s="2" t="s">
        <v>10</v>
      </c>
      <c r="E11" s="2" t="s">
        <v>5345</v>
      </c>
      <c r="F11" s="2" t="s">
        <v>8449</v>
      </c>
      <c r="G11" s="2" t="s">
        <v>12</v>
      </c>
      <c r="H11" s="2" t="s">
        <v>205</v>
      </c>
      <c r="I11" s="1">
        <v>43679.481944444444</v>
      </c>
      <c r="J11" s="2" t="s">
        <v>16</v>
      </c>
      <c r="K11" s="1">
        <v>43679.481944444444</v>
      </c>
      <c r="L11" s="1">
        <v>43679.489583333336</v>
      </c>
      <c r="M11" s="2" t="s">
        <v>5347</v>
      </c>
      <c r="N11" s="2" t="s">
        <v>342</v>
      </c>
      <c r="O11" s="2" t="s">
        <v>348</v>
      </c>
      <c r="P11" s="2" t="s">
        <v>7433</v>
      </c>
      <c r="Q11" s="2" t="s">
        <v>8450</v>
      </c>
    </row>
    <row r="12" spans="1:17" ht="26.1" customHeight="1">
      <c r="A12" s="2" t="s">
        <v>8451</v>
      </c>
      <c r="B12" s="2" t="s">
        <v>106</v>
      </c>
      <c r="C12" s="2" t="s">
        <v>214</v>
      </c>
      <c r="D12" s="2" t="s">
        <v>10</v>
      </c>
      <c r="E12" s="2" t="s">
        <v>337</v>
      </c>
      <c r="F12" s="2" t="s">
        <v>8452</v>
      </c>
      <c r="G12" s="2" t="s">
        <v>3819</v>
      </c>
      <c r="H12" s="2" t="s">
        <v>116</v>
      </c>
      <c r="I12" s="1">
        <v>43679.496527777781</v>
      </c>
      <c r="J12" s="2" t="s">
        <v>117</v>
      </c>
      <c r="K12" s="1">
        <v>43679.496527777781</v>
      </c>
      <c r="L12" s="1">
        <v>43679.511805555558</v>
      </c>
      <c r="M12" s="2" t="s">
        <v>433</v>
      </c>
      <c r="N12" s="2" t="s">
        <v>342</v>
      </c>
      <c r="O12" s="2" t="s">
        <v>344</v>
      </c>
      <c r="P12" s="2" t="s">
        <v>103</v>
      </c>
      <c r="Q12" s="2" t="s">
        <v>8453</v>
      </c>
    </row>
    <row r="13" spans="1:17" ht="26.1" customHeight="1">
      <c r="A13" s="2" t="s">
        <v>8454</v>
      </c>
      <c r="B13" s="2" t="s">
        <v>106</v>
      </c>
      <c r="C13" s="2" t="s">
        <v>214</v>
      </c>
      <c r="D13" s="2" t="s">
        <v>10</v>
      </c>
      <c r="E13" s="2" t="s">
        <v>894</v>
      </c>
      <c r="F13" s="2" t="s">
        <v>8455</v>
      </c>
      <c r="G13" s="2" t="s">
        <v>18</v>
      </c>
      <c r="H13" s="2" t="s">
        <v>6368</v>
      </c>
      <c r="I13" s="1">
        <v>43679.581944444442</v>
      </c>
      <c r="J13" s="2" t="s">
        <v>19</v>
      </c>
      <c r="K13" s="1">
        <v>43679.581944444442</v>
      </c>
      <c r="L13" s="1">
        <v>43679.585416666669</v>
      </c>
      <c r="M13" s="2" t="s">
        <v>896</v>
      </c>
      <c r="N13" s="2" t="s">
        <v>342</v>
      </c>
      <c r="O13" s="2" t="s">
        <v>347</v>
      </c>
      <c r="P13" s="2" t="s">
        <v>103</v>
      </c>
      <c r="Q13" s="2" t="s">
        <v>8456</v>
      </c>
    </row>
    <row r="14" spans="1:17" ht="26.1" customHeight="1">
      <c r="A14" s="2" t="s">
        <v>8457</v>
      </c>
      <c r="B14" s="2" t="s">
        <v>106</v>
      </c>
      <c r="C14" s="2" t="s">
        <v>214</v>
      </c>
      <c r="D14" s="2" t="s">
        <v>10</v>
      </c>
      <c r="E14" s="2" t="s">
        <v>894</v>
      </c>
      <c r="F14" s="2" t="s">
        <v>8458</v>
      </c>
      <c r="G14" s="2" t="s">
        <v>18</v>
      </c>
      <c r="H14" s="2" t="s">
        <v>6368</v>
      </c>
      <c r="I14" s="1">
        <v>43679.679861111108</v>
      </c>
      <c r="J14" s="2" t="s">
        <v>19</v>
      </c>
      <c r="K14" s="1">
        <v>43679.679861111108</v>
      </c>
      <c r="L14" s="1">
        <v>43679.691666666666</v>
      </c>
      <c r="M14" s="2" t="s">
        <v>896</v>
      </c>
      <c r="N14" s="2" t="s">
        <v>342</v>
      </c>
      <c r="O14" s="2" t="s">
        <v>347</v>
      </c>
      <c r="P14" s="2" t="s">
        <v>8459</v>
      </c>
      <c r="Q14" s="2" t="s">
        <v>8460</v>
      </c>
    </row>
    <row r="15" spans="1:17" ht="26.1" customHeight="1">
      <c r="A15" s="2" t="s">
        <v>8461</v>
      </c>
      <c r="B15" s="2" t="s">
        <v>106</v>
      </c>
      <c r="C15" s="2" t="s">
        <v>214</v>
      </c>
      <c r="D15" s="2" t="s">
        <v>10</v>
      </c>
      <c r="E15" s="2" t="s">
        <v>46</v>
      </c>
      <c r="F15" s="2" t="s">
        <v>8462</v>
      </c>
      <c r="G15" s="2" t="s">
        <v>12</v>
      </c>
      <c r="H15" s="2" t="s">
        <v>65</v>
      </c>
      <c r="I15" s="1">
        <v>43678.393750000003</v>
      </c>
      <c r="J15" s="2" t="s">
        <v>30</v>
      </c>
      <c r="K15" s="1">
        <v>43678.393750000003</v>
      </c>
      <c r="L15" s="1">
        <v>43678.488194444442</v>
      </c>
      <c r="M15" s="2" t="s">
        <v>600</v>
      </c>
      <c r="N15" s="2" t="s">
        <v>353</v>
      </c>
      <c r="O15" s="2" t="s">
        <v>354</v>
      </c>
      <c r="P15" s="2" t="s">
        <v>8463</v>
      </c>
      <c r="Q15" s="2" t="s">
        <v>8464</v>
      </c>
    </row>
    <row r="16" spans="1:17" ht="26.1" customHeight="1">
      <c r="A16" s="2" t="s">
        <v>8465</v>
      </c>
      <c r="B16" s="2" t="s">
        <v>9</v>
      </c>
      <c r="C16" s="2" t="s">
        <v>214</v>
      </c>
      <c r="D16" s="2" t="s">
        <v>10</v>
      </c>
      <c r="E16" s="2" t="s">
        <v>8466</v>
      </c>
      <c r="F16" s="2" t="s">
        <v>8467</v>
      </c>
      <c r="G16" s="2" t="s">
        <v>25</v>
      </c>
      <c r="H16" s="2" t="s">
        <v>26</v>
      </c>
      <c r="I16" s="1">
        <v>43678.418055555558</v>
      </c>
      <c r="J16" s="2" t="s">
        <v>27</v>
      </c>
      <c r="K16" s="1">
        <v>43678.418055555558</v>
      </c>
      <c r="L16" s="1">
        <v>43678.746527777781</v>
      </c>
      <c r="M16" s="2" t="s">
        <v>539</v>
      </c>
      <c r="N16" s="2" t="s">
        <v>342</v>
      </c>
      <c r="O16" s="2" t="s">
        <v>347</v>
      </c>
      <c r="P16" s="2" t="s">
        <v>8468</v>
      </c>
      <c r="Q16" s="2" t="s">
        <v>8469</v>
      </c>
    </row>
    <row r="17" spans="1:17" ht="26.1" customHeight="1">
      <c r="A17" s="2" t="s">
        <v>8470</v>
      </c>
      <c r="B17" s="2" t="s">
        <v>106</v>
      </c>
      <c r="C17" s="2" t="s">
        <v>214</v>
      </c>
      <c r="D17" s="2" t="s">
        <v>10</v>
      </c>
      <c r="E17" s="2" t="s">
        <v>552</v>
      </c>
      <c r="F17" s="2" t="s">
        <v>8471</v>
      </c>
      <c r="G17" s="2" t="s">
        <v>12</v>
      </c>
      <c r="H17" s="2" t="s">
        <v>876</v>
      </c>
      <c r="I17" s="1">
        <v>43678.445833333331</v>
      </c>
      <c r="J17" s="2" t="s">
        <v>63</v>
      </c>
      <c r="K17" s="1">
        <v>43678.445833333331</v>
      </c>
      <c r="L17" s="1">
        <v>43678.446527777778</v>
      </c>
      <c r="M17" s="2" t="s">
        <v>553</v>
      </c>
      <c r="N17" s="2" t="s">
        <v>353</v>
      </c>
      <c r="O17" s="2" t="s">
        <v>354</v>
      </c>
      <c r="P17" s="2" t="s">
        <v>9038</v>
      </c>
      <c r="Q17" s="2" t="s">
        <v>6775</v>
      </c>
    </row>
    <row r="18" spans="1:17" ht="26.1" customHeight="1">
      <c r="A18" s="2" t="s">
        <v>8472</v>
      </c>
      <c r="B18" s="2" t="s">
        <v>9</v>
      </c>
      <c r="C18" s="2" t="s">
        <v>214</v>
      </c>
      <c r="D18" s="2" t="s">
        <v>10</v>
      </c>
      <c r="E18" s="2" t="s">
        <v>4284</v>
      </c>
      <c r="F18" s="2" t="s">
        <v>8473</v>
      </c>
      <c r="G18" s="2" t="s">
        <v>6306</v>
      </c>
      <c r="H18" s="2" t="s">
        <v>1918</v>
      </c>
      <c r="I18" s="1">
        <v>43678.476388888892</v>
      </c>
      <c r="J18" s="2" t="s">
        <v>1919</v>
      </c>
      <c r="K18" s="1">
        <v>43678.476388888892</v>
      </c>
      <c r="L18" s="1">
        <v>43678.479166666664</v>
      </c>
      <c r="M18" s="2" t="s">
        <v>4286</v>
      </c>
      <c r="N18" s="2" t="s">
        <v>342</v>
      </c>
      <c r="O18" s="2" t="s">
        <v>347</v>
      </c>
      <c r="P18" s="2" t="s">
        <v>8474</v>
      </c>
      <c r="Q18" s="2" t="s">
        <v>8475</v>
      </c>
    </row>
    <row r="19" spans="1:17" ht="26.1" customHeight="1">
      <c r="A19" s="2" t="s">
        <v>8476</v>
      </c>
      <c r="B19" s="2" t="s">
        <v>15</v>
      </c>
      <c r="C19" s="2" t="s">
        <v>214</v>
      </c>
      <c r="D19" s="2" t="s">
        <v>10</v>
      </c>
      <c r="E19" s="2" t="s">
        <v>2996</v>
      </c>
      <c r="F19" s="2" t="s">
        <v>8477</v>
      </c>
      <c r="G19" s="2" t="s">
        <v>6306</v>
      </c>
      <c r="H19" s="2" t="s">
        <v>1918</v>
      </c>
      <c r="I19" s="1">
        <v>43678.480555555558</v>
      </c>
      <c r="J19" s="2" t="s">
        <v>1919</v>
      </c>
      <c r="K19" s="1">
        <v>43678.480555555558</v>
      </c>
      <c r="L19" s="1">
        <v>43678.482638888891</v>
      </c>
      <c r="M19" s="2" t="s">
        <v>2998</v>
      </c>
      <c r="N19" s="2" t="s">
        <v>342</v>
      </c>
      <c r="O19" s="2" t="s">
        <v>347</v>
      </c>
      <c r="P19" s="2" t="s">
        <v>103</v>
      </c>
      <c r="Q19" s="2" t="s">
        <v>749</v>
      </c>
    </row>
    <row r="20" spans="1:17" ht="26.1" customHeight="1">
      <c r="A20" s="2" t="s">
        <v>8478</v>
      </c>
      <c r="B20" s="2" t="s">
        <v>15</v>
      </c>
      <c r="C20" s="2" t="s">
        <v>214</v>
      </c>
      <c r="D20" s="2" t="s">
        <v>10</v>
      </c>
      <c r="E20" s="2" t="s">
        <v>2996</v>
      </c>
      <c r="F20" s="2" t="s">
        <v>8479</v>
      </c>
      <c r="G20" s="2" t="s">
        <v>6306</v>
      </c>
      <c r="H20" s="2" t="s">
        <v>1918</v>
      </c>
      <c r="I20" s="1">
        <v>43678.48333333333</v>
      </c>
      <c r="J20" s="2" t="s">
        <v>1919</v>
      </c>
      <c r="K20" s="1">
        <v>43678.48333333333</v>
      </c>
      <c r="L20" s="1">
        <v>43678.48541666667</v>
      </c>
      <c r="M20" s="2" t="s">
        <v>2998</v>
      </c>
      <c r="N20" s="2" t="s">
        <v>342</v>
      </c>
      <c r="O20" s="2" t="s">
        <v>347</v>
      </c>
      <c r="P20" s="2" t="s">
        <v>103</v>
      </c>
      <c r="Q20" s="2" t="s">
        <v>749</v>
      </c>
    </row>
    <row r="21" spans="1:17" ht="26.1" customHeight="1">
      <c r="A21" s="2" t="s">
        <v>8480</v>
      </c>
      <c r="B21" s="2" t="s">
        <v>106</v>
      </c>
      <c r="C21" s="2" t="s">
        <v>214</v>
      </c>
      <c r="D21" s="2" t="s">
        <v>10</v>
      </c>
      <c r="E21" s="2" t="s">
        <v>6402</v>
      </c>
      <c r="F21" s="2" t="s">
        <v>8481</v>
      </c>
      <c r="G21" s="2" t="s">
        <v>3819</v>
      </c>
      <c r="H21" s="2" t="s">
        <v>116</v>
      </c>
      <c r="I21" s="1">
        <v>43678.612500000003</v>
      </c>
      <c r="J21" s="2" t="s">
        <v>117</v>
      </c>
      <c r="K21" s="1">
        <v>43678.612500000003</v>
      </c>
      <c r="L21" s="1">
        <v>43678.615972222222</v>
      </c>
      <c r="M21" s="2" t="s">
        <v>6404</v>
      </c>
      <c r="N21" s="2" t="s">
        <v>342</v>
      </c>
      <c r="O21" s="2" t="s">
        <v>344</v>
      </c>
      <c r="P21" s="2" t="s">
        <v>103</v>
      </c>
      <c r="Q21" s="2" t="s">
        <v>8482</v>
      </c>
    </row>
    <row r="22" spans="1:17" ht="26.1" customHeight="1">
      <c r="A22" s="2" t="s">
        <v>8483</v>
      </c>
      <c r="B22" s="2" t="s">
        <v>106</v>
      </c>
      <c r="C22" s="2" t="s">
        <v>214</v>
      </c>
      <c r="D22" s="2" t="s">
        <v>10</v>
      </c>
      <c r="E22" s="2" t="s">
        <v>76</v>
      </c>
      <c r="F22" s="2" t="s">
        <v>8484</v>
      </c>
      <c r="G22" s="2" t="s">
        <v>12</v>
      </c>
      <c r="H22" s="2" t="s">
        <v>1018</v>
      </c>
      <c r="I22" s="1">
        <v>43690.384722222225</v>
      </c>
      <c r="J22" s="2" t="s">
        <v>224</v>
      </c>
      <c r="K22" s="1">
        <v>43690.384722222225</v>
      </c>
      <c r="L22" s="1">
        <v>43690.38958333333</v>
      </c>
      <c r="M22" s="2" t="s">
        <v>531</v>
      </c>
      <c r="N22" s="2" t="s">
        <v>342</v>
      </c>
      <c r="O22" s="2" t="s">
        <v>349</v>
      </c>
      <c r="P22" s="2" t="s">
        <v>103</v>
      </c>
      <c r="Q22" s="2" t="s">
        <v>749</v>
      </c>
    </row>
    <row r="23" spans="1:17" ht="26.1" customHeight="1">
      <c r="A23" s="2" t="s">
        <v>8485</v>
      </c>
      <c r="B23" s="2" t="s">
        <v>106</v>
      </c>
      <c r="C23" s="2" t="s">
        <v>214</v>
      </c>
      <c r="D23" s="2" t="s">
        <v>10</v>
      </c>
      <c r="E23" s="2" t="s">
        <v>478</v>
      </c>
      <c r="F23" s="2" t="s">
        <v>8486</v>
      </c>
      <c r="G23" s="2" t="s">
        <v>12</v>
      </c>
      <c r="H23" s="2" t="s">
        <v>876</v>
      </c>
      <c r="I23" s="1">
        <v>43690.402083333334</v>
      </c>
      <c r="J23" s="2" t="s">
        <v>30</v>
      </c>
      <c r="K23" s="1">
        <v>43690.402083333334</v>
      </c>
      <c r="L23" s="1">
        <v>43690.425000000003</v>
      </c>
      <c r="M23" s="2" t="s">
        <v>479</v>
      </c>
      <c r="N23" s="2" t="s">
        <v>342</v>
      </c>
      <c r="O23" s="2" t="s">
        <v>9627</v>
      </c>
      <c r="P23" s="2" t="s">
        <v>2394</v>
      </c>
      <c r="Q23" s="2" t="s">
        <v>8487</v>
      </c>
    </row>
    <row r="24" spans="1:17" ht="26.1" customHeight="1">
      <c r="A24" s="2" t="s">
        <v>8488</v>
      </c>
      <c r="B24" s="2" t="s">
        <v>106</v>
      </c>
      <c r="C24" s="2" t="s">
        <v>214</v>
      </c>
      <c r="D24" s="2" t="s">
        <v>10</v>
      </c>
      <c r="E24" s="2" t="s">
        <v>736</v>
      </c>
      <c r="F24" s="2" t="s">
        <v>8489</v>
      </c>
      <c r="G24" s="2" t="s">
        <v>41</v>
      </c>
      <c r="H24" s="2" t="s">
        <v>469</v>
      </c>
      <c r="I24" s="1">
        <v>43690.429861111108</v>
      </c>
      <c r="J24" s="2" t="s">
        <v>42</v>
      </c>
      <c r="K24" s="1">
        <v>43690.429861111108</v>
      </c>
      <c r="L24" s="1">
        <v>43690.436805555553</v>
      </c>
      <c r="M24" s="2" t="s">
        <v>737</v>
      </c>
      <c r="N24" s="2" t="s">
        <v>342</v>
      </c>
      <c r="O24" s="2" t="s">
        <v>349</v>
      </c>
      <c r="P24" s="2" t="s">
        <v>9628</v>
      </c>
      <c r="Q24" s="2" t="s">
        <v>749</v>
      </c>
    </row>
    <row r="25" spans="1:17" ht="26.1" customHeight="1">
      <c r="A25" s="2" t="s">
        <v>8490</v>
      </c>
      <c r="B25" s="2" t="s">
        <v>106</v>
      </c>
      <c r="C25" s="2" t="s">
        <v>214</v>
      </c>
      <c r="D25" s="2" t="s">
        <v>10</v>
      </c>
      <c r="E25" s="2" t="s">
        <v>6402</v>
      </c>
      <c r="F25" s="2" t="s">
        <v>8491</v>
      </c>
      <c r="G25" s="2" t="s">
        <v>3819</v>
      </c>
      <c r="H25" s="2" t="s">
        <v>238</v>
      </c>
      <c r="I25" s="1">
        <v>43690.504861111112</v>
      </c>
      <c r="J25" s="2" t="s">
        <v>110</v>
      </c>
      <c r="K25" s="1">
        <v>43690.504861111112</v>
      </c>
      <c r="L25" s="1">
        <v>43690.518750000003</v>
      </c>
      <c r="M25" s="2" t="s">
        <v>6404</v>
      </c>
      <c r="N25" s="2" t="s">
        <v>353</v>
      </c>
      <c r="O25" s="2" t="s">
        <v>354</v>
      </c>
      <c r="P25" s="2" t="s">
        <v>8492</v>
      </c>
      <c r="Q25" s="2" t="s">
        <v>8492</v>
      </c>
    </row>
    <row r="26" spans="1:17" ht="26.1" customHeight="1">
      <c r="A26" s="2" t="s">
        <v>8493</v>
      </c>
      <c r="B26" s="2" t="s">
        <v>106</v>
      </c>
      <c r="C26" s="2" t="s">
        <v>214</v>
      </c>
      <c r="D26" s="2" t="s">
        <v>10</v>
      </c>
      <c r="E26" s="2" t="s">
        <v>2996</v>
      </c>
      <c r="F26" s="2" t="s">
        <v>8494</v>
      </c>
      <c r="G26" s="2" t="s">
        <v>12</v>
      </c>
      <c r="H26" s="2" t="s">
        <v>157</v>
      </c>
      <c r="I26" s="1">
        <v>43690.571527777778</v>
      </c>
      <c r="J26" s="2" t="s">
        <v>87</v>
      </c>
      <c r="K26" s="1">
        <v>43690.571527777778</v>
      </c>
      <c r="L26" s="1">
        <v>43690.586111111108</v>
      </c>
      <c r="M26" s="2" t="s">
        <v>2998</v>
      </c>
      <c r="N26" s="2" t="s">
        <v>342</v>
      </c>
      <c r="O26" s="2" t="s">
        <v>9627</v>
      </c>
      <c r="P26" s="2" t="s">
        <v>8495</v>
      </c>
      <c r="Q26" s="2" t="s">
        <v>8496</v>
      </c>
    </row>
    <row r="27" spans="1:17" ht="26.1" customHeight="1">
      <c r="A27" s="2" t="s">
        <v>8497</v>
      </c>
      <c r="B27" s="2" t="s">
        <v>106</v>
      </c>
      <c r="C27" s="2" t="s">
        <v>214</v>
      </c>
      <c r="D27" s="2" t="s">
        <v>10</v>
      </c>
      <c r="E27" s="2" t="s">
        <v>1276</v>
      </c>
      <c r="F27" s="2" t="s">
        <v>8498</v>
      </c>
      <c r="G27" s="2" t="s">
        <v>18</v>
      </c>
      <c r="H27" s="2" t="s">
        <v>6368</v>
      </c>
      <c r="I27" s="1">
        <v>43690.613888888889</v>
      </c>
      <c r="J27" s="2" t="s">
        <v>19</v>
      </c>
      <c r="K27" s="1">
        <v>43690.613888888889</v>
      </c>
      <c r="L27" s="1">
        <v>43690.616666666669</v>
      </c>
      <c r="M27" s="2" t="s">
        <v>666</v>
      </c>
      <c r="N27" s="2" t="s">
        <v>342</v>
      </c>
      <c r="O27" s="2" t="s">
        <v>347</v>
      </c>
      <c r="P27" s="2" t="s">
        <v>8499</v>
      </c>
      <c r="Q27" s="2" t="s">
        <v>8500</v>
      </c>
    </row>
    <row r="28" spans="1:17" ht="26.1" customHeight="1">
      <c r="A28" s="2" t="s">
        <v>8501</v>
      </c>
      <c r="B28" s="2" t="s">
        <v>106</v>
      </c>
      <c r="C28" s="2" t="s">
        <v>214</v>
      </c>
      <c r="D28" s="2" t="s">
        <v>10</v>
      </c>
      <c r="E28" s="2" t="s">
        <v>76</v>
      </c>
      <c r="F28" s="2" t="s">
        <v>8502</v>
      </c>
      <c r="G28" s="2" t="s">
        <v>12</v>
      </c>
      <c r="H28" s="2" t="s">
        <v>1018</v>
      </c>
      <c r="I28" s="1">
        <v>43690.613888888889</v>
      </c>
      <c r="J28" s="2" t="s">
        <v>224</v>
      </c>
      <c r="K28" s="1">
        <v>43690.613888888889</v>
      </c>
      <c r="L28" s="1">
        <v>43690.617361111108</v>
      </c>
      <c r="M28" s="2" t="s">
        <v>531</v>
      </c>
      <c r="N28" s="2" t="s">
        <v>342</v>
      </c>
      <c r="O28" s="2" t="s">
        <v>347</v>
      </c>
      <c r="P28" s="2" t="s">
        <v>103</v>
      </c>
      <c r="Q28" s="2" t="s">
        <v>749</v>
      </c>
    </row>
    <row r="29" spans="1:17" ht="26.1" customHeight="1">
      <c r="A29" s="2" t="s">
        <v>8503</v>
      </c>
      <c r="B29" s="2" t="s">
        <v>106</v>
      </c>
      <c r="C29" s="2" t="s">
        <v>214</v>
      </c>
      <c r="D29" s="2" t="s">
        <v>10</v>
      </c>
      <c r="E29" s="2" t="s">
        <v>89</v>
      </c>
      <c r="F29" s="2" t="s">
        <v>8504</v>
      </c>
      <c r="G29" s="2" t="s">
        <v>22</v>
      </c>
      <c r="H29" s="2" t="s">
        <v>50</v>
      </c>
      <c r="I29" s="1">
        <v>43690.620138888888</v>
      </c>
      <c r="J29" s="2" t="s">
        <v>24</v>
      </c>
      <c r="K29" s="1">
        <v>43690.620138888888</v>
      </c>
      <c r="L29" s="1">
        <v>43690.680555555555</v>
      </c>
      <c r="M29" s="2" t="s">
        <v>436</v>
      </c>
      <c r="N29" s="2" t="s">
        <v>342</v>
      </c>
      <c r="O29" s="2" t="s">
        <v>343</v>
      </c>
      <c r="P29" s="2" t="s">
        <v>103</v>
      </c>
      <c r="Q29" s="2" t="s">
        <v>8505</v>
      </c>
    </row>
    <row r="30" spans="1:17" ht="26.1" customHeight="1">
      <c r="A30" s="2" t="s">
        <v>8506</v>
      </c>
      <c r="B30" s="2" t="s">
        <v>106</v>
      </c>
      <c r="C30" s="2" t="s">
        <v>214</v>
      </c>
      <c r="D30" s="2" t="s">
        <v>10</v>
      </c>
      <c r="E30" s="2" t="s">
        <v>76</v>
      </c>
      <c r="F30" s="2" t="s">
        <v>8507</v>
      </c>
      <c r="G30" s="2" t="s">
        <v>12</v>
      </c>
      <c r="H30" s="2" t="s">
        <v>1018</v>
      </c>
      <c r="I30" s="1">
        <v>43690.645833333336</v>
      </c>
      <c r="J30" s="2" t="s">
        <v>224</v>
      </c>
      <c r="K30" s="1">
        <v>43690.645833333336</v>
      </c>
      <c r="L30" s="1">
        <v>43690.652777777781</v>
      </c>
      <c r="M30" s="2" t="s">
        <v>531</v>
      </c>
      <c r="N30" s="2" t="s">
        <v>342</v>
      </c>
      <c r="O30" s="2" t="s">
        <v>349</v>
      </c>
      <c r="P30" s="2" t="s">
        <v>103</v>
      </c>
      <c r="Q30" s="2" t="s">
        <v>749</v>
      </c>
    </row>
    <row r="31" spans="1:17" ht="26.1" customHeight="1">
      <c r="A31" s="2" t="s">
        <v>8508</v>
      </c>
      <c r="B31" s="2" t="s">
        <v>106</v>
      </c>
      <c r="C31" s="2" t="s">
        <v>214</v>
      </c>
      <c r="D31" s="2" t="s">
        <v>10</v>
      </c>
      <c r="E31" s="2" t="s">
        <v>76</v>
      </c>
      <c r="F31" s="2" t="s">
        <v>8509</v>
      </c>
      <c r="G31" s="2" t="s">
        <v>139</v>
      </c>
      <c r="H31" s="2" t="s">
        <v>676</v>
      </c>
      <c r="I31" s="1">
        <v>43690.679166666669</v>
      </c>
      <c r="J31" s="2" t="s">
        <v>24</v>
      </c>
      <c r="K31" s="1">
        <v>43690.679166666669</v>
      </c>
      <c r="L31" s="1">
        <v>43690.698611111111</v>
      </c>
      <c r="M31" s="2" t="s">
        <v>531</v>
      </c>
      <c r="N31" s="2" t="s">
        <v>342</v>
      </c>
      <c r="O31" s="2" t="s">
        <v>351</v>
      </c>
      <c r="P31" s="2" t="s">
        <v>103</v>
      </c>
      <c r="Q31" s="2" t="s">
        <v>8510</v>
      </c>
    </row>
    <row r="32" spans="1:17" ht="26.1" customHeight="1">
      <c r="A32" s="2" t="s">
        <v>8511</v>
      </c>
      <c r="B32" s="2" t="s">
        <v>106</v>
      </c>
      <c r="C32" s="2" t="s">
        <v>214</v>
      </c>
      <c r="D32" s="2" t="s">
        <v>10</v>
      </c>
      <c r="E32" s="2" t="s">
        <v>8512</v>
      </c>
      <c r="F32" s="2" t="s">
        <v>8513</v>
      </c>
      <c r="G32" s="2" t="s">
        <v>25</v>
      </c>
      <c r="H32" s="2" t="s">
        <v>26</v>
      </c>
      <c r="I32" s="1">
        <v>43690.684027777781</v>
      </c>
      <c r="J32" s="2" t="s">
        <v>27</v>
      </c>
      <c r="K32" s="1">
        <v>43690.684027777781</v>
      </c>
      <c r="L32" s="1">
        <v>43690.745138888888</v>
      </c>
      <c r="M32" s="2" t="s">
        <v>8514</v>
      </c>
      <c r="N32" s="2" t="s">
        <v>342</v>
      </c>
      <c r="O32" s="2" t="s">
        <v>347</v>
      </c>
      <c r="P32" s="2" t="s">
        <v>8515</v>
      </c>
      <c r="Q32" s="2" t="s">
        <v>8515</v>
      </c>
    </row>
    <row r="33" spans="1:17" ht="26.1" customHeight="1">
      <c r="A33" s="2" t="s">
        <v>8516</v>
      </c>
      <c r="B33" s="2" t="s">
        <v>106</v>
      </c>
      <c r="C33" s="2" t="s">
        <v>214</v>
      </c>
      <c r="D33" s="2" t="s">
        <v>10</v>
      </c>
      <c r="E33" s="2" t="s">
        <v>76</v>
      </c>
      <c r="F33" s="2" t="s">
        <v>8517</v>
      </c>
      <c r="G33" s="2" t="s">
        <v>12</v>
      </c>
      <c r="H33" s="2" t="s">
        <v>1018</v>
      </c>
      <c r="I33" s="1">
        <v>43690.68472222222</v>
      </c>
      <c r="J33" s="2" t="s">
        <v>224</v>
      </c>
      <c r="K33" s="1">
        <v>43690.68472222222</v>
      </c>
      <c r="L33" s="1">
        <v>43690.699305555558</v>
      </c>
      <c r="M33" s="2" t="s">
        <v>531</v>
      </c>
      <c r="N33" s="2" t="s">
        <v>342</v>
      </c>
      <c r="O33" s="2" t="s">
        <v>349</v>
      </c>
      <c r="P33" s="2" t="s">
        <v>103</v>
      </c>
      <c r="Q33" s="2" t="s">
        <v>749</v>
      </c>
    </row>
    <row r="34" spans="1:17" ht="26.1" customHeight="1">
      <c r="A34" s="2" t="s">
        <v>8518</v>
      </c>
      <c r="B34" s="2" t="s">
        <v>15</v>
      </c>
      <c r="C34" s="2" t="s">
        <v>214</v>
      </c>
      <c r="D34" s="2" t="s">
        <v>10</v>
      </c>
      <c r="E34" s="2" t="s">
        <v>160</v>
      </c>
      <c r="F34" s="2" t="s">
        <v>8519</v>
      </c>
      <c r="G34" s="2" t="s">
        <v>12</v>
      </c>
      <c r="H34" s="2" t="s">
        <v>8149</v>
      </c>
      <c r="I34" s="1">
        <v>43690.696527777778</v>
      </c>
      <c r="J34" s="2" t="s">
        <v>53</v>
      </c>
      <c r="K34" s="1">
        <v>43690.696527777778</v>
      </c>
      <c r="L34" s="1">
        <v>43690.700694444444</v>
      </c>
      <c r="M34" s="2" t="s">
        <v>615</v>
      </c>
      <c r="N34" s="2" t="s">
        <v>342</v>
      </c>
      <c r="O34" s="2" t="s">
        <v>9627</v>
      </c>
      <c r="P34" s="2" t="s">
        <v>2394</v>
      </c>
      <c r="Q34" s="2" t="s">
        <v>8487</v>
      </c>
    </row>
    <row r="35" spans="1:17" ht="26.1" customHeight="1">
      <c r="A35" s="2" t="s">
        <v>8520</v>
      </c>
      <c r="B35" s="2" t="s">
        <v>106</v>
      </c>
      <c r="C35" s="2" t="s">
        <v>214</v>
      </c>
      <c r="D35" s="2" t="s">
        <v>10</v>
      </c>
      <c r="E35" s="2" t="s">
        <v>79</v>
      </c>
      <c r="F35" s="2" t="s">
        <v>8521</v>
      </c>
      <c r="G35" s="2" t="s">
        <v>22</v>
      </c>
      <c r="H35" s="2" t="s">
        <v>50</v>
      </c>
      <c r="I35" s="1">
        <v>43690.713194444441</v>
      </c>
      <c r="J35" s="2" t="s">
        <v>24</v>
      </c>
      <c r="K35" s="1">
        <v>43690.713194444441</v>
      </c>
      <c r="L35" s="1">
        <v>43691.344444444447</v>
      </c>
      <c r="M35" s="2" t="s">
        <v>606</v>
      </c>
      <c r="N35" s="2" t="s">
        <v>342</v>
      </c>
      <c r="O35" s="2" t="s">
        <v>344</v>
      </c>
      <c r="P35" s="2" t="s">
        <v>103</v>
      </c>
      <c r="Q35" s="2" t="s">
        <v>8522</v>
      </c>
    </row>
    <row r="36" spans="1:17" ht="26.1" customHeight="1">
      <c r="A36" s="2" t="s">
        <v>8523</v>
      </c>
      <c r="B36" s="2" t="s">
        <v>175</v>
      </c>
      <c r="C36" s="2" t="s">
        <v>214</v>
      </c>
      <c r="D36" s="2" t="s">
        <v>10</v>
      </c>
      <c r="E36" s="2" t="s">
        <v>124</v>
      </c>
      <c r="F36" s="2" t="s">
        <v>8524</v>
      </c>
      <c r="G36" s="2" t="s">
        <v>6306</v>
      </c>
      <c r="H36" s="2" t="s">
        <v>103</v>
      </c>
      <c r="I36" s="1">
        <v>43690.739583333336</v>
      </c>
      <c r="J36" s="2" t="s">
        <v>8525</v>
      </c>
      <c r="K36" s="1">
        <v>43690.739583333336</v>
      </c>
      <c r="L36" s="1">
        <v>43691.368750000001</v>
      </c>
      <c r="M36" s="2" t="s">
        <v>8526</v>
      </c>
      <c r="N36" s="2" t="s">
        <v>9629</v>
      </c>
      <c r="O36" s="2" t="s">
        <v>9630</v>
      </c>
      <c r="P36" s="2" t="s">
        <v>103</v>
      </c>
      <c r="Q36" s="2" t="s">
        <v>759</v>
      </c>
    </row>
    <row r="37" spans="1:17" ht="26.1" customHeight="1">
      <c r="A37" s="2" t="s">
        <v>8527</v>
      </c>
      <c r="B37" s="2" t="s">
        <v>106</v>
      </c>
      <c r="C37" s="2" t="s">
        <v>214</v>
      </c>
      <c r="D37" s="2" t="s">
        <v>10</v>
      </c>
      <c r="E37" s="2" t="s">
        <v>6873</v>
      </c>
      <c r="F37" s="2" t="s">
        <v>8528</v>
      </c>
      <c r="G37" s="2" t="s">
        <v>3819</v>
      </c>
      <c r="H37" s="2" t="s">
        <v>238</v>
      </c>
      <c r="I37" s="1">
        <v>43690.763194444444</v>
      </c>
      <c r="J37" s="2" t="s">
        <v>110</v>
      </c>
      <c r="K37" s="1">
        <v>43690.763194444444</v>
      </c>
      <c r="L37" s="1">
        <v>43691.374305555553</v>
      </c>
      <c r="M37" s="2" t="s">
        <v>6875</v>
      </c>
      <c r="N37" s="2" t="s">
        <v>342</v>
      </c>
      <c r="O37" s="2" t="s">
        <v>347</v>
      </c>
      <c r="P37" s="2" t="s">
        <v>9631</v>
      </c>
      <c r="Q37" s="2" t="s">
        <v>8529</v>
      </c>
    </row>
    <row r="38" spans="1:17" ht="26.1" customHeight="1">
      <c r="A38" s="2" t="s">
        <v>8530</v>
      </c>
      <c r="B38" s="2" t="s">
        <v>175</v>
      </c>
      <c r="C38" s="2" t="s">
        <v>214</v>
      </c>
      <c r="D38" s="2" t="s">
        <v>10</v>
      </c>
      <c r="E38" s="2" t="s">
        <v>8531</v>
      </c>
      <c r="F38" s="2" t="s">
        <v>8532</v>
      </c>
      <c r="G38" s="2" t="s">
        <v>6306</v>
      </c>
      <c r="H38" s="2" t="s">
        <v>103</v>
      </c>
      <c r="I38" s="1">
        <v>43690.765277777777</v>
      </c>
      <c r="J38" s="2" t="s">
        <v>8525</v>
      </c>
      <c r="K38" s="1">
        <v>43690.765277777777</v>
      </c>
      <c r="L38" s="1">
        <v>43691.369444444441</v>
      </c>
      <c r="M38" s="2" t="s">
        <v>8526</v>
      </c>
      <c r="N38" s="2" t="s">
        <v>9629</v>
      </c>
      <c r="O38" s="2" t="s">
        <v>9630</v>
      </c>
      <c r="P38" s="2" t="s">
        <v>103</v>
      </c>
      <c r="Q38" s="2" t="s">
        <v>759</v>
      </c>
    </row>
    <row r="39" spans="1:17" ht="26.1" customHeight="1">
      <c r="A39" s="2" t="s">
        <v>8533</v>
      </c>
      <c r="B39" s="2" t="s">
        <v>175</v>
      </c>
      <c r="C39" s="2" t="s">
        <v>214</v>
      </c>
      <c r="D39" s="2" t="s">
        <v>10</v>
      </c>
      <c r="E39" s="2" t="s">
        <v>8531</v>
      </c>
      <c r="F39" s="2" t="s">
        <v>8534</v>
      </c>
      <c r="G39" s="2" t="s">
        <v>6306</v>
      </c>
      <c r="H39" s="2" t="s">
        <v>103</v>
      </c>
      <c r="I39" s="1">
        <v>43690.772916666669</v>
      </c>
      <c r="J39" s="2" t="s">
        <v>8525</v>
      </c>
      <c r="K39" s="1">
        <v>43690.772916666669</v>
      </c>
      <c r="L39" s="1">
        <v>43690.793055555558</v>
      </c>
      <c r="M39" s="2" t="s">
        <v>8526</v>
      </c>
      <c r="N39" s="2" t="s">
        <v>9629</v>
      </c>
      <c r="O39" s="2" t="s">
        <v>9630</v>
      </c>
      <c r="P39" s="2" t="s">
        <v>103</v>
      </c>
      <c r="Q39" s="2" t="s">
        <v>759</v>
      </c>
    </row>
    <row r="40" spans="1:17" ht="26.1" customHeight="1">
      <c r="A40" s="2" t="s">
        <v>8535</v>
      </c>
      <c r="B40" s="2" t="s">
        <v>175</v>
      </c>
      <c r="C40" s="2" t="s">
        <v>214</v>
      </c>
      <c r="D40" s="2" t="s">
        <v>10</v>
      </c>
      <c r="E40" s="2" t="s">
        <v>8531</v>
      </c>
      <c r="F40" s="2" t="s">
        <v>8536</v>
      </c>
      <c r="G40" s="2" t="s">
        <v>6306</v>
      </c>
      <c r="H40" s="2" t="s">
        <v>103</v>
      </c>
      <c r="I40" s="1">
        <v>43690.784722222219</v>
      </c>
      <c r="J40" s="2" t="s">
        <v>8525</v>
      </c>
      <c r="K40" s="1">
        <v>43690.784722222219</v>
      </c>
      <c r="L40" s="1">
        <v>43690.791666666664</v>
      </c>
      <c r="M40" s="2" t="s">
        <v>8526</v>
      </c>
      <c r="N40" s="2" t="s">
        <v>9629</v>
      </c>
      <c r="O40" s="2" t="s">
        <v>9630</v>
      </c>
      <c r="P40" s="2" t="s">
        <v>103</v>
      </c>
      <c r="Q40" s="2" t="s">
        <v>759</v>
      </c>
    </row>
    <row r="41" spans="1:17" ht="26.1" customHeight="1">
      <c r="A41" s="2" t="s">
        <v>8537</v>
      </c>
      <c r="B41" s="2" t="s">
        <v>106</v>
      </c>
      <c r="C41" s="2" t="s">
        <v>214</v>
      </c>
      <c r="D41" s="2" t="s">
        <v>10</v>
      </c>
      <c r="E41" s="2" t="s">
        <v>1368</v>
      </c>
      <c r="F41" s="2" t="s">
        <v>8538</v>
      </c>
      <c r="G41" s="2" t="s">
        <v>18</v>
      </c>
      <c r="H41" s="2" t="s">
        <v>705</v>
      </c>
      <c r="I41" s="1">
        <v>43691.429166666669</v>
      </c>
      <c r="J41" s="2" t="s">
        <v>40</v>
      </c>
      <c r="K41" s="1">
        <v>43691.429166666669</v>
      </c>
      <c r="L41" s="1">
        <v>43691.4375</v>
      </c>
      <c r="M41" s="2" t="s">
        <v>1370</v>
      </c>
      <c r="N41" s="2" t="s">
        <v>342</v>
      </c>
      <c r="O41" s="2" t="s">
        <v>740</v>
      </c>
      <c r="P41" s="2" t="s">
        <v>8539</v>
      </c>
      <c r="Q41" s="2" t="s">
        <v>8539</v>
      </c>
    </row>
    <row r="42" spans="1:17" ht="26.1" customHeight="1">
      <c r="A42" s="2" t="s">
        <v>8540</v>
      </c>
      <c r="B42" s="2" t="s">
        <v>106</v>
      </c>
      <c r="C42" s="2" t="s">
        <v>214</v>
      </c>
      <c r="D42" s="2" t="s">
        <v>10</v>
      </c>
      <c r="E42" s="2" t="s">
        <v>162</v>
      </c>
      <c r="F42" s="2" t="s">
        <v>8541</v>
      </c>
      <c r="G42" s="2" t="s">
        <v>12</v>
      </c>
      <c r="H42" s="2" t="s">
        <v>205</v>
      </c>
      <c r="I42" s="1">
        <v>43691.432638888888</v>
      </c>
      <c r="J42" s="2" t="s">
        <v>16</v>
      </c>
      <c r="K42" s="1">
        <v>43691.432638888888</v>
      </c>
      <c r="L42" s="1">
        <v>43691.436111111114</v>
      </c>
      <c r="M42" s="2" t="s">
        <v>428</v>
      </c>
      <c r="N42" s="2" t="s">
        <v>342</v>
      </c>
      <c r="O42" s="2" t="s">
        <v>345</v>
      </c>
      <c r="P42" s="2" t="s">
        <v>8542</v>
      </c>
      <c r="Q42" s="2" t="s">
        <v>8543</v>
      </c>
    </row>
    <row r="43" spans="1:17" ht="26.1" customHeight="1">
      <c r="A43" s="2" t="s">
        <v>8544</v>
      </c>
      <c r="B43" s="2" t="s">
        <v>106</v>
      </c>
      <c r="C43" s="2" t="s">
        <v>214</v>
      </c>
      <c r="D43" s="2" t="s">
        <v>10</v>
      </c>
      <c r="E43" s="2" t="s">
        <v>8545</v>
      </c>
      <c r="F43" s="2" t="s">
        <v>8546</v>
      </c>
      <c r="G43" s="2" t="s">
        <v>12</v>
      </c>
      <c r="H43" s="2" t="s">
        <v>876</v>
      </c>
      <c r="I43" s="1">
        <v>43691.459027777775</v>
      </c>
      <c r="J43" s="2" t="s">
        <v>30</v>
      </c>
      <c r="K43" s="1">
        <v>43691.459027777775</v>
      </c>
      <c r="L43" s="1">
        <v>43691.490972222222</v>
      </c>
      <c r="M43" s="2" t="s">
        <v>8547</v>
      </c>
      <c r="N43" s="2" t="s">
        <v>342</v>
      </c>
      <c r="O43" s="2" t="s">
        <v>9632</v>
      </c>
      <c r="P43" s="2" t="s">
        <v>8548</v>
      </c>
      <c r="Q43" s="2" t="s">
        <v>8549</v>
      </c>
    </row>
    <row r="44" spans="1:17" ht="26.1" customHeight="1">
      <c r="A44" s="2" t="s">
        <v>8550</v>
      </c>
      <c r="B44" s="2" t="s">
        <v>106</v>
      </c>
      <c r="C44" s="2" t="s">
        <v>214</v>
      </c>
      <c r="D44" s="2" t="s">
        <v>10</v>
      </c>
      <c r="E44" s="2" t="s">
        <v>552</v>
      </c>
      <c r="F44" s="2" t="s">
        <v>8551</v>
      </c>
      <c r="G44" s="2" t="s">
        <v>12</v>
      </c>
      <c r="H44" s="2" t="s">
        <v>876</v>
      </c>
      <c r="I44" s="1">
        <v>43691.467361111114</v>
      </c>
      <c r="J44" s="2" t="s">
        <v>63</v>
      </c>
      <c r="K44" s="1">
        <v>43691.467361111114</v>
      </c>
      <c r="L44" s="1">
        <v>43691.470138888886</v>
      </c>
      <c r="M44" s="2" t="s">
        <v>553</v>
      </c>
      <c r="N44" s="2" t="s">
        <v>357</v>
      </c>
      <c r="O44" s="2" t="s">
        <v>718</v>
      </c>
      <c r="P44" s="2" t="s">
        <v>8552</v>
      </c>
      <c r="Q44" s="2" t="s">
        <v>8553</v>
      </c>
    </row>
    <row r="45" spans="1:17" ht="26.1" customHeight="1">
      <c r="A45" s="2" t="s">
        <v>8554</v>
      </c>
      <c r="B45" s="2" t="s">
        <v>106</v>
      </c>
      <c r="C45" s="2" t="s">
        <v>214</v>
      </c>
      <c r="D45" s="2" t="s">
        <v>10</v>
      </c>
      <c r="E45" s="2" t="s">
        <v>79</v>
      </c>
      <c r="F45" s="2" t="s">
        <v>8555</v>
      </c>
      <c r="G45" s="2" t="s">
        <v>22</v>
      </c>
      <c r="H45" s="2" t="s">
        <v>50</v>
      </c>
      <c r="I45" s="1">
        <v>43691.475694444445</v>
      </c>
      <c r="J45" s="2" t="s">
        <v>24</v>
      </c>
      <c r="K45" s="1">
        <v>43691.475694444445</v>
      </c>
      <c r="L45" s="1">
        <v>43691.502083333333</v>
      </c>
      <c r="M45" s="2" t="s">
        <v>606</v>
      </c>
      <c r="N45" s="2" t="s">
        <v>342</v>
      </c>
      <c r="O45" s="2" t="s">
        <v>344</v>
      </c>
      <c r="P45" s="2" t="s">
        <v>103</v>
      </c>
      <c r="Q45" s="2" t="s">
        <v>8556</v>
      </c>
    </row>
    <row r="46" spans="1:17" ht="26.1" customHeight="1">
      <c r="A46" s="2" t="s">
        <v>8557</v>
      </c>
      <c r="B46" s="2" t="s">
        <v>106</v>
      </c>
      <c r="C46" s="2" t="s">
        <v>214</v>
      </c>
      <c r="D46" s="2" t="s">
        <v>10</v>
      </c>
      <c r="E46" s="2" t="s">
        <v>76</v>
      </c>
      <c r="F46" s="2" t="s">
        <v>8558</v>
      </c>
      <c r="G46" s="2" t="s">
        <v>12</v>
      </c>
      <c r="H46" s="2" t="s">
        <v>1018</v>
      </c>
      <c r="I46" s="1">
        <v>43691.637499999997</v>
      </c>
      <c r="J46" s="2" t="s">
        <v>224</v>
      </c>
      <c r="K46" s="1">
        <v>43691.637499999997</v>
      </c>
      <c r="L46" s="1">
        <v>43691.640972222223</v>
      </c>
      <c r="M46" s="2" t="s">
        <v>531</v>
      </c>
      <c r="N46" s="2" t="s">
        <v>342</v>
      </c>
      <c r="O46" s="2" t="s">
        <v>349</v>
      </c>
      <c r="P46" s="2" t="s">
        <v>103</v>
      </c>
      <c r="Q46" s="2" t="s">
        <v>749</v>
      </c>
    </row>
    <row r="47" spans="1:17" ht="26.1" customHeight="1">
      <c r="A47" s="2" t="s">
        <v>8559</v>
      </c>
      <c r="B47" s="2" t="s">
        <v>106</v>
      </c>
      <c r="C47" s="2" t="s">
        <v>214</v>
      </c>
      <c r="D47" s="2" t="s">
        <v>10</v>
      </c>
      <c r="E47" s="2" t="s">
        <v>610</v>
      </c>
      <c r="F47" s="2" t="s">
        <v>8560</v>
      </c>
      <c r="G47" s="2" t="s">
        <v>12</v>
      </c>
      <c r="H47" s="2" t="s">
        <v>2042</v>
      </c>
      <c r="I47" s="1">
        <v>43691.642361111109</v>
      </c>
      <c r="J47" s="2" t="s">
        <v>56</v>
      </c>
      <c r="K47" s="1">
        <v>43691.642361111109</v>
      </c>
      <c r="L47" s="1">
        <v>43691.662499999999</v>
      </c>
      <c r="M47" s="2" t="s">
        <v>611</v>
      </c>
      <c r="N47" s="2" t="s">
        <v>342</v>
      </c>
      <c r="O47" s="2" t="s">
        <v>343</v>
      </c>
      <c r="P47" s="2" t="s">
        <v>8561</v>
      </c>
      <c r="Q47" s="2" t="s">
        <v>5909</v>
      </c>
    </row>
    <row r="48" spans="1:17" ht="26.1" customHeight="1">
      <c r="A48" s="2" t="s">
        <v>8562</v>
      </c>
      <c r="B48" s="2" t="s">
        <v>106</v>
      </c>
      <c r="C48" s="2" t="s">
        <v>214</v>
      </c>
      <c r="D48" s="2" t="s">
        <v>10</v>
      </c>
      <c r="E48" s="2" t="s">
        <v>466</v>
      </c>
      <c r="F48" s="2" t="s">
        <v>8563</v>
      </c>
      <c r="G48" s="2" t="s">
        <v>12</v>
      </c>
      <c r="H48" s="2" t="s">
        <v>205</v>
      </c>
      <c r="I48" s="1">
        <v>43691.647916666669</v>
      </c>
      <c r="J48" s="2" t="s">
        <v>16</v>
      </c>
      <c r="K48" s="1">
        <v>43691.647916666669</v>
      </c>
      <c r="L48" s="1">
        <v>43691.663194444445</v>
      </c>
      <c r="M48" s="2" t="s">
        <v>467</v>
      </c>
      <c r="N48" s="2" t="s">
        <v>342</v>
      </c>
      <c r="O48" s="2" t="s">
        <v>740</v>
      </c>
      <c r="P48" s="2" t="s">
        <v>8564</v>
      </c>
      <c r="Q48" s="2" t="s">
        <v>8565</v>
      </c>
    </row>
    <row r="49" spans="1:17" ht="26.1" customHeight="1">
      <c r="A49" s="2" t="s">
        <v>8566</v>
      </c>
      <c r="B49" s="2" t="s">
        <v>106</v>
      </c>
      <c r="C49" s="2" t="s">
        <v>214</v>
      </c>
      <c r="D49" s="2" t="s">
        <v>10</v>
      </c>
      <c r="E49" s="2" t="s">
        <v>789</v>
      </c>
      <c r="F49" s="2" t="s">
        <v>8567</v>
      </c>
      <c r="G49" s="2" t="s">
        <v>12</v>
      </c>
      <c r="H49" s="2" t="s">
        <v>876</v>
      </c>
      <c r="I49" s="1">
        <v>43691.667361111111</v>
      </c>
      <c r="J49" s="2" t="s">
        <v>63</v>
      </c>
      <c r="K49" s="1">
        <v>43691.666666666664</v>
      </c>
      <c r="L49" s="1">
        <v>43691.670138888891</v>
      </c>
      <c r="M49" s="2" t="s">
        <v>790</v>
      </c>
      <c r="N49" s="2" t="s">
        <v>342</v>
      </c>
      <c r="O49" s="2" t="s">
        <v>348</v>
      </c>
      <c r="P49" s="2" t="s">
        <v>8492</v>
      </c>
      <c r="Q49" s="2" t="s">
        <v>8568</v>
      </c>
    </row>
    <row r="50" spans="1:17" ht="26.1" customHeight="1">
      <c r="A50" s="2" t="s">
        <v>8569</v>
      </c>
      <c r="B50" s="2" t="s">
        <v>106</v>
      </c>
      <c r="C50" s="2" t="s">
        <v>214</v>
      </c>
      <c r="D50" s="2" t="s">
        <v>10</v>
      </c>
      <c r="E50" s="2" t="s">
        <v>648</v>
      </c>
      <c r="F50" s="2" t="s">
        <v>8570</v>
      </c>
      <c r="G50" s="2" t="s">
        <v>12</v>
      </c>
      <c r="H50" s="2" t="s">
        <v>876</v>
      </c>
      <c r="I50" s="1">
        <v>43691.745138888888</v>
      </c>
      <c r="J50" s="2" t="s">
        <v>474</v>
      </c>
      <c r="K50" s="1">
        <v>43691.745138888888</v>
      </c>
      <c r="L50" s="1">
        <v>43691.748611111114</v>
      </c>
      <c r="M50" s="2" t="s">
        <v>649</v>
      </c>
      <c r="N50" s="2" t="s">
        <v>342</v>
      </c>
      <c r="O50" s="2" t="s">
        <v>348</v>
      </c>
      <c r="P50" s="2" t="s">
        <v>103</v>
      </c>
      <c r="Q50" s="2" t="s">
        <v>1671</v>
      </c>
    </row>
    <row r="51" spans="1:17" ht="26.1" customHeight="1">
      <c r="A51" s="2" t="s">
        <v>8571</v>
      </c>
      <c r="B51" s="2" t="s">
        <v>15</v>
      </c>
      <c r="C51" s="2" t="s">
        <v>214</v>
      </c>
      <c r="D51" s="2" t="s">
        <v>10</v>
      </c>
      <c r="E51" s="2" t="s">
        <v>8572</v>
      </c>
      <c r="F51" s="2" t="s">
        <v>8573</v>
      </c>
      <c r="G51" s="2" t="s">
        <v>12</v>
      </c>
      <c r="H51" s="2" t="s">
        <v>178</v>
      </c>
      <c r="I51" s="1">
        <v>43693.421527777777</v>
      </c>
      <c r="J51" s="2" t="s">
        <v>180</v>
      </c>
      <c r="K51" s="1">
        <v>43693.421527777777</v>
      </c>
      <c r="L51" s="1">
        <v>43693.423611111109</v>
      </c>
      <c r="M51" s="2" t="s">
        <v>8574</v>
      </c>
      <c r="N51" s="2" t="s">
        <v>342</v>
      </c>
      <c r="O51" s="2" t="s">
        <v>740</v>
      </c>
      <c r="P51" s="2" t="s">
        <v>8575</v>
      </c>
      <c r="Q51" s="2" t="s">
        <v>8576</v>
      </c>
    </row>
    <row r="52" spans="1:17" ht="26.1" customHeight="1">
      <c r="A52" s="2" t="s">
        <v>8577</v>
      </c>
      <c r="B52" s="2" t="s">
        <v>106</v>
      </c>
      <c r="C52" s="2" t="s">
        <v>214</v>
      </c>
      <c r="D52" s="2" t="s">
        <v>10</v>
      </c>
      <c r="E52" s="2" t="s">
        <v>76</v>
      </c>
      <c r="F52" s="2" t="s">
        <v>8578</v>
      </c>
      <c r="G52" s="2" t="s">
        <v>12</v>
      </c>
      <c r="H52" s="2" t="s">
        <v>1018</v>
      </c>
      <c r="I52" s="1">
        <v>43693.422222222223</v>
      </c>
      <c r="J52" s="2" t="s">
        <v>224</v>
      </c>
      <c r="K52" s="1">
        <v>43693.422222222223</v>
      </c>
      <c r="L52" s="1">
        <v>43693.424305555556</v>
      </c>
      <c r="M52" s="2" t="s">
        <v>531</v>
      </c>
      <c r="N52" s="2" t="s">
        <v>342</v>
      </c>
      <c r="O52" s="2" t="s">
        <v>349</v>
      </c>
      <c r="P52" s="2" t="s">
        <v>103</v>
      </c>
      <c r="Q52" s="2" t="s">
        <v>749</v>
      </c>
    </row>
    <row r="53" spans="1:17" ht="26.1" customHeight="1">
      <c r="A53" s="2" t="s">
        <v>8579</v>
      </c>
      <c r="B53" s="2" t="s">
        <v>106</v>
      </c>
      <c r="C53" s="2" t="s">
        <v>214</v>
      </c>
      <c r="D53" s="2" t="s">
        <v>10</v>
      </c>
      <c r="E53" s="2" t="s">
        <v>4650</v>
      </c>
      <c r="F53" s="2" t="s">
        <v>8580</v>
      </c>
      <c r="G53" s="2" t="s">
        <v>12</v>
      </c>
      <c r="H53" s="2" t="s">
        <v>157</v>
      </c>
      <c r="I53" s="1">
        <v>43693.439583333333</v>
      </c>
      <c r="J53" s="2" t="s">
        <v>87</v>
      </c>
      <c r="K53" s="1">
        <v>43693.439583333333</v>
      </c>
      <c r="L53" s="1">
        <v>43693.445138888892</v>
      </c>
      <c r="M53" s="2" t="s">
        <v>545</v>
      </c>
      <c r="N53" s="2" t="s">
        <v>342</v>
      </c>
      <c r="O53" s="2" t="s">
        <v>344</v>
      </c>
      <c r="P53" s="2" t="s">
        <v>8581</v>
      </c>
      <c r="Q53" s="2" t="s">
        <v>8582</v>
      </c>
    </row>
    <row r="54" spans="1:17" ht="26.1" customHeight="1">
      <c r="A54" s="2" t="s">
        <v>8583</v>
      </c>
      <c r="B54" s="2" t="s">
        <v>106</v>
      </c>
      <c r="C54" s="2" t="s">
        <v>214</v>
      </c>
      <c r="D54" s="2" t="s">
        <v>10</v>
      </c>
      <c r="E54" s="2" t="s">
        <v>488</v>
      </c>
      <c r="F54" s="2" t="s">
        <v>8584</v>
      </c>
      <c r="G54" s="2" t="s">
        <v>22</v>
      </c>
      <c r="H54" s="2" t="s">
        <v>50</v>
      </c>
      <c r="I54" s="1">
        <v>43693.472916666666</v>
      </c>
      <c r="J54" s="2" t="s">
        <v>24</v>
      </c>
      <c r="K54" s="1">
        <v>43693.472222222219</v>
      </c>
      <c r="L54" s="1">
        <v>43693.604166666664</v>
      </c>
      <c r="M54" s="2" t="s">
        <v>489</v>
      </c>
      <c r="N54" s="2" t="s">
        <v>342</v>
      </c>
      <c r="O54" s="2" t="s">
        <v>344</v>
      </c>
      <c r="P54" s="2" t="s">
        <v>103</v>
      </c>
      <c r="Q54" s="2" t="s">
        <v>7486</v>
      </c>
    </row>
    <row r="55" spans="1:17" ht="26.1" customHeight="1">
      <c r="A55" s="2" t="s">
        <v>8585</v>
      </c>
      <c r="B55" s="2" t="s">
        <v>15</v>
      </c>
      <c r="C55" s="2" t="s">
        <v>214</v>
      </c>
      <c r="D55" s="2" t="s">
        <v>10</v>
      </c>
      <c r="E55" s="2" t="s">
        <v>3214</v>
      </c>
      <c r="F55" s="2" t="s">
        <v>8586</v>
      </c>
      <c r="G55" s="2" t="s">
        <v>22</v>
      </c>
      <c r="H55" s="2" t="s">
        <v>50</v>
      </c>
      <c r="I55" s="1">
        <v>43693.473611111112</v>
      </c>
      <c r="J55" s="2" t="s">
        <v>24</v>
      </c>
      <c r="K55" s="1">
        <v>43693.473611111112</v>
      </c>
      <c r="L55" s="1">
        <v>43693.671527777777</v>
      </c>
      <c r="M55" s="2" t="s">
        <v>3216</v>
      </c>
      <c r="N55" s="2" t="s">
        <v>9629</v>
      </c>
      <c r="O55" s="2" t="s">
        <v>9630</v>
      </c>
      <c r="P55" s="2" t="s">
        <v>103</v>
      </c>
      <c r="Q55" s="2" t="s">
        <v>749</v>
      </c>
    </row>
    <row r="56" spans="1:17" ht="26.1" customHeight="1">
      <c r="A56" s="2" t="s">
        <v>8587</v>
      </c>
      <c r="B56" s="2" t="s">
        <v>106</v>
      </c>
      <c r="C56" s="2" t="s">
        <v>214</v>
      </c>
      <c r="D56" s="2" t="s">
        <v>10</v>
      </c>
      <c r="E56" s="2" t="s">
        <v>648</v>
      </c>
      <c r="F56" s="2" t="s">
        <v>8588</v>
      </c>
      <c r="G56" s="2" t="s">
        <v>12</v>
      </c>
      <c r="H56" s="2" t="s">
        <v>876</v>
      </c>
      <c r="I56" s="1">
        <v>43693.473611111112</v>
      </c>
      <c r="J56" s="2" t="s">
        <v>474</v>
      </c>
      <c r="K56" s="1">
        <v>43693.473611111112</v>
      </c>
      <c r="L56" s="1">
        <v>43693.480555555558</v>
      </c>
      <c r="M56" s="2" t="s">
        <v>649</v>
      </c>
      <c r="N56" s="2" t="s">
        <v>342</v>
      </c>
      <c r="O56" s="2" t="s">
        <v>9627</v>
      </c>
      <c r="P56" s="2" t="s">
        <v>103</v>
      </c>
      <c r="Q56" s="2" t="s">
        <v>8589</v>
      </c>
    </row>
    <row r="57" spans="1:17" ht="26.1" customHeight="1">
      <c r="A57" s="2" t="s">
        <v>8590</v>
      </c>
      <c r="B57" s="2" t="s">
        <v>106</v>
      </c>
      <c r="C57" s="2" t="s">
        <v>214</v>
      </c>
      <c r="D57" s="2" t="s">
        <v>10</v>
      </c>
      <c r="E57" s="2" t="s">
        <v>6260</v>
      </c>
      <c r="F57" s="2" t="s">
        <v>8591</v>
      </c>
      <c r="G57" s="2" t="s">
        <v>22</v>
      </c>
      <c r="H57" s="2" t="s">
        <v>50</v>
      </c>
      <c r="I57" s="1">
        <v>43693.475694444445</v>
      </c>
      <c r="J57" s="2" t="s">
        <v>24</v>
      </c>
      <c r="K57" s="1">
        <v>43693.475694444445</v>
      </c>
      <c r="L57" s="1">
        <v>43693.48541666667</v>
      </c>
      <c r="M57" s="2" t="s">
        <v>473</v>
      </c>
      <c r="N57" s="2" t="s">
        <v>342</v>
      </c>
      <c r="O57" s="2" t="s">
        <v>343</v>
      </c>
      <c r="P57" s="2" t="s">
        <v>103</v>
      </c>
      <c r="Q57" s="2" t="s">
        <v>8592</v>
      </c>
    </row>
    <row r="58" spans="1:17" ht="26.1" customHeight="1">
      <c r="A58" s="2" t="s">
        <v>8593</v>
      </c>
      <c r="B58" s="2" t="s">
        <v>106</v>
      </c>
      <c r="C58" s="2" t="s">
        <v>214</v>
      </c>
      <c r="D58" s="2" t="s">
        <v>10</v>
      </c>
      <c r="E58" s="2" t="s">
        <v>76</v>
      </c>
      <c r="F58" s="2" t="s">
        <v>8594</v>
      </c>
      <c r="G58" s="2" t="s">
        <v>12</v>
      </c>
      <c r="H58" s="2" t="s">
        <v>1018</v>
      </c>
      <c r="I58" s="1">
        <v>43693.477083333331</v>
      </c>
      <c r="J58" s="2" t="s">
        <v>224</v>
      </c>
      <c r="K58" s="1">
        <v>43693.477083333331</v>
      </c>
      <c r="L58" s="1">
        <v>43693.477777777778</v>
      </c>
      <c r="M58" s="2" t="s">
        <v>531</v>
      </c>
      <c r="N58" s="2" t="s">
        <v>342</v>
      </c>
      <c r="O58" s="2" t="s">
        <v>349</v>
      </c>
      <c r="P58" s="2" t="s">
        <v>103</v>
      </c>
      <c r="Q58" s="2" t="s">
        <v>749</v>
      </c>
    </row>
    <row r="59" spans="1:17" ht="26.1" customHeight="1">
      <c r="A59" s="2" t="s">
        <v>8595</v>
      </c>
      <c r="B59" s="2" t="s">
        <v>9</v>
      </c>
      <c r="C59" s="2" t="s">
        <v>214</v>
      </c>
      <c r="D59" s="2" t="s">
        <v>10</v>
      </c>
      <c r="E59" s="2" t="s">
        <v>8596</v>
      </c>
      <c r="F59" s="2" t="s">
        <v>8597</v>
      </c>
      <c r="G59" s="2" t="s">
        <v>25</v>
      </c>
      <c r="H59" s="2" t="s">
        <v>26</v>
      </c>
      <c r="I59" s="1">
        <v>43693.494444444441</v>
      </c>
      <c r="J59" s="2" t="s">
        <v>27</v>
      </c>
      <c r="K59" s="1">
        <v>43693.494444444441</v>
      </c>
      <c r="L59" s="1">
        <v>43696.688888888886</v>
      </c>
      <c r="M59" s="2" t="s">
        <v>8598</v>
      </c>
      <c r="N59" s="2" t="s">
        <v>342</v>
      </c>
      <c r="O59" s="2" t="s">
        <v>347</v>
      </c>
      <c r="P59" s="2" t="s">
        <v>8599</v>
      </c>
      <c r="Q59" s="2" t="s">
        <v>8599</v>
      </c>
    </row>
    <row r="60" spans="1:17" ht="26.1" customHeight="1">
      <c r="A60" s="2" t="s">
        <v>8600</v>
      </c>
      <c r="B60" s="2" t="s">
        <v>106</v>
      </c>
      <c r="C60" s="2" t="s">
        <v>214</v>
      </c>
      <c r="D60" s="2" t="s">
        <v>10</v>
      </c>
      <c r="E60" s="2" t="s">
        <v>49</v>
      </c>
      <c r="F60" s="2" t="s">
        <v>8601</v>
      </c>
      <c r="G60" s="2" t="s">
        <v>22</v>
      </c>
      <c r="H60" s="2" t="s">
        <v>50</v>
      </c>
      <c r="I60" s="1">
        <v>43693.650694444441</v>
      </c>
      <c r="J60" s="2" t="s">
        <v>24</v>
      </c>
      <c r="K60" s="1">
        <v>43693.650694444441</v>
      </c>
      <c r="L60" s="1">
        <v>43693.686805555553</v>
      </c>
      <c r="M60" s="2" t="s">
        <v>499</v>
      </c>
      <c r="N60" s="2" t="s">
        <v>342</v>
      </c>
      <c r="O60" s="2" t="s">
        <v>343</v>
      </c>
      <c r="P60" s="2" t="s">
        <v>103</v>
      </c>
      <c r="Q60" s="2" t="s">
        <v>8602</v>
      </c>
    </row>
    <row r="61" spans="1:17" ht="26.1" customHeight="1">
      <c r="A61" s="2" t="s">
        <v>8603</v>
      </c>
      <c r="B61" s="2" t="s">
        <v>106</v>
      </c>
      <c r="C61" s="2" t="s">
        <v>214</v>
      </c>
      <c r="D61" s="2" t="s">
        <v>10</v>
      </c>
      <c r="E61" s="2" t="s">
        <v>500</v>
      </c>
      <c r="F61" s="2" t="s">
        <v>8604</v>
      </c>
      <c r="G61" s="2" t="s">
        <v>12</v>
      </c>
      <c r="H61" s="2" t="s">
        <v>876</v>
      </c>
      <c r="I61" s="1">
        <v>43693.751388888886</v>
      </c>
      <c r="J61" s="2" t="s">
        <v>636</v>
      </c>
      <c r="K61" s="1">
        <v>43693.750694444447</v>
      </c>
      <c r="L61" s="1">
        <v>43696.384722222225</v>
      </c>
      <c r="M61" s="2" t="s">
        <v>501</v>
      </c>
      <c r="N61" s="2" t="s">
        <v>342</v>
      </c>
      <c r="O61" s="2" t="s">
        <v>348</v>
      </c>
      <c r="P61" s="2" t="s">
        <v>9038</v>
      </c>
      <c r="Q61" s="2" t="s">
        <v>8605</v>
      </c>
    </row>
    <row r="62" spans="1:17" ht="26.1" customHeight="1">
      <c r="A62" s="2" t="s">
        <v>8606</v>
      </c>
      <c r="B62" s="2" t="s">
        <v>106</v>
      </c>
      <c r="C62" s="2" t="s">
        <v>214</v>
      </c>
      <c r="D62" s="2" t="s">
        <v>10</v>
      </c>
      <c r="E62" s="2" t="s">
        <v>46</v>
      </c>
      <c r="F62" s="2" t="s">
        <v>8607</v>
      </c>
      <c r="G62" s="2" t="s">
        <v>12</v>
      </c>
      <c r="H62" s="2" t="s">
        <v>876</v>
      </c>
      <c r="I62" s="1">
        <v>43689.380555555559</v>
      </c>
      <c r="J62" s="2" t="s">
        <v>30</v>
      </c>
      <c r="K62" s="1">
        <v>43689.380555555559</v>
      </c>
      <c r="L62" s="1">
        <v>43689.397916666669</v>
      </c>
      <c r="M62" s="2" t="s">
        <v>600</v>
      </c>
      <c r="N62" s="2" t="s">
        <v>353</v>
      </c>
      <c r="O62" s="2" t="s">
        <v>354</v>
      </c>
      <c r="P62" s="2" t="s">
        <v>103</v>
      </c>
      <c r="Q62" s="2" t="s">
        <v>1671</v>
      </c>
    </row>
    <row r="63" spans="1:17" ht="26.1" customHeight="1">
      <c r="A63" s="2" t="s">
        <v>8608</v>
      </c>
      <c r="B63" s="2" t="s">
        <v>106</v>
      </c>
      <c r="C63" s="2" t="s">
        <v>214</v>
      </c>
      <c r="D63" s="2" t="s">
        <v>10</v>
      </c>
      <c r="E63" s="2" t="s">
        <v>46</v>
      </c>
      <c r="F63" s="2" t="s">
        <v>8609</v>
      </c>
      <c r="G63" s="2" t="s">
        <v>12</v>
      </c>
      <c r="H63" s="2" t="s">
        <v>876</v>
      </c>
      <c r="I63" s="1">
        <v>43689.383333333331</v>
      </c>
      <c r="J63" s="2" t="s">
        <v>30</v>
      </c>
      <c r="K63" s="1">
        <v>43689.383333333331</v>
      </c>
      <c r="L63" s="1">
        <v>43689.395833333336</v>
      </c>
      <c r="M63" s="2" t="s">
        <v>600</v>
      </c>
      <c r="N63" s="2" t="s">
        <v>342</v>
      </c>
      <c r="O63" s="2" t="s">
        <v>348</v>
      </c>
      <c r="P63" s="2" t="s">
        <v>103</v>
      </c>
      <c r="Q63" s="2" t="s">
        <v>8610</v>
      </c>
    </row>
    <row r="64" spans="1:17" ht="26.1" customHeight="1">
      <c r="A64" s="2" t="s">
        <v>8611</v>
      </c>
      <c r="B64" s="2" t="s">
        <v>106</v>
      </c>
      <c r="C64" s="2" t="s">
        <v>214</v>
      </c>
      <c r="D64" s="2" t="s">
        <v>10</v>
      </c>
      <c r="E64" s="2" t="s">
        <v>8612</v>
      </c>
      <c r="F64" s="2" t="s">
        <v>8613</v>
      </c>
      <c r="G64" s="2" t="s">
        <v>3819</v>
      </c>
      <c r="H64" s="2" t="s">
        <v>116</v>
      </c>
      <c r="I64" s="1">
        <v>43689.466666666667</v>
      </c>
      <c r="J64" s="2" t="s">
        <v>117</v>
      </c>
      <c r="K64" s="1">
        <v>43689.466666666667</v>
      </c>
      <c r="L64" s="1">
        <v>43689.469444444447</v>
      </c>
      <c r="M64" s="2" t="s">
        <v>8614</v>
      </c>
      <c r="N64" s="2" t="s">
        <v>342</v>
      </c>
      <c r="O64" s="2" t="s">
        <v>344</v>
      </c>
      <c r="P64" s="2" t="s">
        <v>103</v>
      </c>
      <c r="Q64" s="2" t="s">
        <v>8615</v>
      </c>
    </row>
    <row r="65" spans="1:17" ht="26.1" customHeight="1">
      <c r="A65" s="2" t="s">
        <v>8616</v>
      </c>
      <c r="B65" s="2" t="s">
        <v>106</v>
      </c>
      <c r="C65" s="2" t="s">
        <v>214</v>
      </c>
      <c r="D65" s="2" t="s">
        <v>10</v>
      </c>
      <c r="E65" s="2" t="s">
        <v>73</v>
      </c>
      <c r="F65" s="2" t="s">
        <v>8617</v>
      </c>
      <c r="G65" s="2" t="s">
        <v>12</v>
      </c>
      <c r="H65" s="2" t="s">
        <v>876</v>
      </c>
      <c r="I65" s="1">
        <v>43689.783333333333</v>
      </c>
      <c r="J65" s="2" t="s">
        <v>30</v>
      </c>
      <c r="K65" s="1">
        <v>43689.783333333333</v>
      </c>
      <c r="L65" s="1">
        <v>43690.421527777777</v>
      </c>
      <c r="M65" s="2" t="s">
        <v>448</v>
      </c>
      <c r="N65" s="2" t="s">
        <v>353</v>
      </c>
      <c r="O65" s="2" t="s">
        <v>354</v>
      </c>
      <c r="P65" s="2" t="s">
        <v>103</v>
      </c>
      <c r="Q65" s="2" t="s">
        <v>8618</v>
      </c>
    </row>
    <row r="66" spans="1:17" ht="26.1" customHeight="1">
      <c r="A66" s="2" t="s">
        <v>8619</v>
      </c>
      <c r="B66" s="2" t="s">
        <v>106</v>
      </c>
      <c r="C66" s="2" t="s">
        <v>214</v>
      </c>
      <c r="D66" s="2" t="s">
        <v>10</v>
      </c>
      <c r="E66" s="2" t="s">
        <v>21</v>
      </c>
      <c r="F66" s="2" t="s">
        <v>8620</v>
      </c>
      <c r="G66" s="2" t="s">
        <v>12</v>
      </c>
      <c r="H66" s="2" t="s">
        <v>876</v>
      </c>
      <c r="I66" s="1">
        <v>43692.382638888892</v>
      </c>
      <c r="J66" s="2" t="s">
        <v>30</v>
      </c>
      <c r="K66" s="1">
        <v>43692.382638888892</v>
      </c>
      <c r="L66" s="1">
        <v>43692.409722222219</v>
      </c>
      <c r="M66" s="2" t="s">
        <v>612</v>
      </c>
      <c r="N66" s="2" t="s">
        <v>353</v>
      </c>
      <c r="O66" s="2" t="s">
        <v>354</v>
      </c>
      <c r="P66" s="2" t="s">
        <v>103</v>
      </c>
      <c r="Q66" s="2" t="s">
        <v>1671</v>
      </c>
    </row>
    <row r="67" spans="1:17" ht="26.1" customHeight="1">
      <c r="A67" s="2" t="s">
        <v>8621</v>
      </c>
      <c r="B67" s="2" t="s">
        <v>106</v>
      </c>
      <c r="C67" s="2" t="s">
        <v>214</v>
      </c>
      <c r="D67" s="2" t="s">
        <v>10</v>
      </c>
      <c r="E67" s="2" t="s">
        <v>6991</v>
      </c>
      <c r="F67" s="2" t="s">
        <v>8622</v>
      </c>
      <c r="G67" s="2" t="s">
        <v>22</v>
      </c>
      <c r="H67" s="2" t="s">
        <v>23</v>
      </c>
      <c r="I67" s="1">
        <v>43692.383333333331</v>
      </c>
      <c r="J67" s="2" t="s">
        <v>24</v>
      </c>
      <c r="K67" s="1">
        <v>43692.383333333331</v>
      </c>
      <c r="L67" s="1">
        <v>43692.443055555559</v>
      </c>
      <c r="M67" s="2" t="s">
        <v>507</v>
      </c>
      <c r="N67" s="2" t="s">
        <v>342</v>
      </c>
      <c r="O67" s="2" t="s">
        <v>344</v>
      </c>
      <c r="P67" s="2" t="s">
        <v>8623</v>
      </c>
      <c r="Q67" s="2" t="s">
        <v>749</v>
      </c>
    </row>
    <row r="68" spans="1:17" ht="26.1" customHeight="1">
      <c r="A68" s="2" t="s">
        <v>8624</v>
      </c>
      <c r="B68" s="2" t="s">
        <v>9</v>
      </c>
      <c r="C68" s="2" t="s">
        <v>214</v>
      </c>
      <c r="D68" s="2" t="s">
        <v>10</v>
      </c>
      <c r="E68" s="2" t="s">
        <v>6991</v>
      </c>
      <c r="F68" s="2" t="s">
        <v>8625</v>
      </c>
      <c r="G68" s="2" t="s">
        <v>18</v>
      </c>
      <c r="H68" s="2" t="s">
        <v>6368</v>
      </c>
      <c r="I68" s="1">
        <v>43692.402083333334</v>
      </c>
      <c r="J68" s="2" t="s">
        <v>19</v>
      </c>
      <c r="K68" s="1">
        <v>43692.402083333334</v>
      </c>
      <c r="L68" s="1">
        <v>43692.40625</v>
      </c>
      <c r="M68" s="2" t="s">
        <v>507</v>
      </c>
      <c r="N68" s="2" t="s">
        <v>342</v>
      </c>
      <c r="O68" s="2" t="s">
        <v>347</v>
      </c>
      <c r="P68" s="2" t="s">
        <v>8626</v>
      </c>
      <c r="Q68" s="2" t="s">
        <v>8626</v>
      </c>
    </row>
    <row r="69" spans="1:17" ht="26.1" customHeight="1">
      <c r="A69" s="2" t="s">
        <v>8627</v>
      </c>
      <c r="B69" s="2" t="s">
        <v>106</v>
      </c>
      <c r="C69" s="2" t="s">
        <v>214</v>
      </c>
      <c r="D69" s="2" t="s">
        <v>10</v>
      </c>
      <c r="E69" s="2" t="s">
        <v>3123</v>
      </c>
      <c r="F69" s="2" t="s">
        <v>8628</v>
      </c>
      <c r="G69" s="2" t="s">
        <v>12</v>
      </c>
      <c r="H69" s="2" t="s">
        <v>178</v>
      </c>
      <c r="I69" s="1">
        <v>43692.455555555556</v>
      </c>
      <c r="J69" s="2" t="s">
        <v>8629</v>
      </c>
      <c r="K69" s="1">
        <v>43692.455555555556</v>
      </c>
      <c r="L69" s="1">
        <v>43692.477083333331</v>
      </c>
      <c r="M69" s="2" t="s">
        <v>3125</v>
      </c>
      <c r="N69" s="2" t="s">
        <v>342</v>
      </c>
      <c r="O69" s="2" t="s">
        <v>348</v>
      </c>
      <c r="P69" s="2" t="s">
        <v>8630</v>
      </c>
      <c r="Q69" s="2" t="s">
        <v>8631</v>
      </c>
    </row>
    <row r="70" spans="1:17" ht="26.1" customHeight="1">
      <c r="A70" s="2" t="s">
        <v>8632</v>
      </c>
      <c r="B70" s="2" t="s">
        <v>106</v>
      </c>
      <c r="C70" s="2" t="s">
        <v>214</v>
      </c>
      <c r="D70" s="2" t="s">
        <v>10</v>
      </c>
      <c r="E70" s="2" t="s">
        <v>6260</v>
      </c>
      <c r="F70" s="2" t="s">
        <v>8633</v>
      </c>
      <c r="G70" s="2" t="s">
        <v>22</v>
      </c>
      <c r="H70" s="2" t="s">
        <v>50</v>
      </c>
      <c r="I70" s="1">
        <v>43692.490972222222</v>
      </c>
      <c r="J70" s="2" t="s">
        <v>24</v>
      </c>
      <c r="K70" s="1">
        <v>43692.490972222222</v>
      </c>
      <c r="L70" s="1">
        <v>43692.70416666667</v>
      </c>
      <c r="M70" s="2" t="s">
        <v>473</v>
      </c>
      <c r="N70" s="2" t="s">
        <v>342</v>
      </c>
      <c r="O70" s="2" t="s">
        <v>343</v>
      </c>
      <c r="P70" s="2" t="s">
        <v>103</v>
      </c>
      <c r="Q70" s="2" t="s">
        <v>8634</v>
      </c>
    </row>
    <row r="71" spans="1:17" ht="26.1" customHeight="1">
      <c r="A71" s="2" t="s">
        <v>8635</v>
      </c>
      <c r="B71" s="2" t="s">
        <v>106</v>
      </c>
      <c r="C71" s="2" t="s">
        <v>214</v>
      </c>
      <c r="D71" s="2" t="s">
        <v>10</v>
      </c>
      <c r="E71" s="2" t="s">
        <v>150</v>
      </c>
      <c r="F71" s="2" t="s">
        <v>8636</v>
      </c>
      <c r="G71" s="2" t="s">
        <v>12</v>
      </c>
      <c r="H71" s="2" t="s">
        <v>876</v>
      </c>
      <c r="I71" s="1">
        <v>43692.652777777781</v>
      </c>
      <c r="J71" s="2" t="s">
        <v>30</v>
      </c>
      <c r="K71" s="1">
        <v>43692.652777777781</v>
      </c>
      <c r="L71" s="1">
        <v>43692.669444444444</v>
      </c>
      <c r="M71" s="2" t="s">
        <v>403</v>
      </c>
      <c r="N71" s="2" t="s">
        <v>342</v>
      </c>
      <c r="O71" s="2" t="s">
        <v>9632</v>
      </c>
      <c r="P71" s="2" t="s">
        <v>8637</v>
      </c>
      <c r="Q71" s="2" t="s">
        <v>8638</v>
      </c>
    </row>
    <row r="72" spans="1:17" ht="50.25" customHeight="1">
      <c r="A72" s="2" t="s">
        <v>8639</v>
      </c>
      <c r="B72" s="2" t="s">
        <v>106</v>
      </c>
      <c r="C72" s="2" t="s">
        <v>214</v>
      </c>
      <c r="D72" s="2" t="s">
        <v>10</v>
      </c>
      <c r="E72" s="2" t="s">
        <v>8640</v>
      </c>
      <c r="F72" s="2" t="s">
        <v>8641</v>
      </c>
      <c r="G72" s="2" t="s">
        <v>18</v>
      </c>
      <c r="H72" s="2" t="s">
        <v>33</v>
      </c>
      <c r="I72" s="1">
        <v>43692.695833333331</v>
      </c>
      <c r="J72" s="2" t="s">
        <v>34</v>
      </c>
      <c r="K72" s="1">
        <v>43692.695833333331</v>
      </c>
      <c r="L72" s="1">
        <v>43692.699305555558</v>
      </c>
      <c r="M72" s="2" t="s">
        <v>8642</v>
      </c>
      <c r="N72" s="2" t="s">
        <v>342</v>
      </c>
      <c r="O72" s="2" t="s">
        <v>346</v>
      </c>
      <c r="P72" s="2" t="s">
        <v>8643</v>
      </c>
      <c r="Q72" s="2" t="s">
        <v>8643</v>
      </c>
    </row>
    <row r="73" spans="1:17" ht="26.1" customHeight="1">
      <c r="A73" s="2" t="s">
        <v>8644</v>
      </c>
      <c r="B73" s="2" t="s">
        <v>106</v>
      </c>
      <c r="C73" s="2" t="s">
        <v>214</v>
      </c>
      <c r="D73" s="2" t="s">
        <v>10</v>
      </c>
      <c r="E73" s="2" t="s">
        <v>76</v>
      </c>
      <c r="F73" s="2" t="s">
        <v>8645</v>
      </c>
      <c r="G73" s="2" t="s">
        <v>12</v>
      </c>
      <c r="H73" s="2" t="s">
        <v>1018</v>
      </c>
      <c r="I73" s="1">
        <v>43692.786111111112</v>
      </c>
      <c r="J73" s="2" t="s">
        <v>224</v>
      </c>
      <c r="K73" s="1">
        <v>43692.786111111112</v>
      </c>
      <c r="L73" s="1">
        <v>43693.379166666666</v>
      </c>
      <c r="M73" s="2" t="s">
        <v>531</v>
      </c>
      <c r="N73" s="2" t="s">
        <v>342</v>
      </c>
      <c r="O73" s="2" t="s">
        <v>349</v>
      </c>
      <c r="P73" s="2" t="s">
        <v>103</v>
      </c>
      <c r="Q73" s="2" t="s">
        <v>749</v>
      </c>
    </row>
    <row r="74" spans="1:17" ht="26.1" customHeight="1">
      <c r="A74" s="2" t="s">
        <v>8646</v>
      </c>
      <c r="B74" s="2" t="s">
        <v>106</v>
      </c>
      <c r="C74" s="2" t="s">
        <v>214</v>
      </c>
      <c r="D74" s="2" t="s">
        <v>10</v>
      </c>
      <c r="E74" s="2" t="s">
        <v>2996</v>
      </c>
      <c r="F74" s="2" t="s">
        <v>8647</v>
      </c>
      <c r="G74" s="2" t="s">
        <v>12</v>
      </c>
      <c r="H74" s="2" t="s">
        <v>157</v>
      </c>
      <c r="I74" s="1">
        <v>43693.402083333334</v>
      </c>
      <c r="J74" s="2" t="s">
        <v>87</v>
      </c>
      <c r="K74" s="1">
        <v>43693.402083333334</v>
      </c>
      <c r="L74" s="1">
        <v>43693.40625</v>
      </c>
      <c r="M74" s="2" t="s">
        <v>2998</v>
      </c>
      <c r="N74" s="2" t="s">
        <v>342</v>
      </c>
      <c r="O74" s="2" t="s">
        <v>740</v>
      </c>
      <c r="P74" s="2" t="s">
        <v>8648</v>
      </c>
      <c r="Q74" s="2" t="s">
        <v>8649</v>
      </c>
    </row>
    <row r="75" spans="1:17" ht="26.1" customHeight="1">
      <c r="A75" s="2" t="s">
        <v>8650</v>
      </c>
      <c r="B75" s="2" t="s">
        <v>9</v>
      </c>
      <c r="C75" s="2" t="s">
        <v>214</v>
      </c>
      <c r="D75" s="2" t="s">
        <v>10</v>
      </c>
      <c r="E75" s="2" t="s">
        <v>323</v>
      </c>
      <c r="F75" s="2" t="s">
        <v>7651</v>
      </c>
      <c r="G75" s="2" t="s">
        <v>12</v>
      </c>
      <c r="H75" s="2" t="s">
        <v>205</v>
      </c>
      <c r="I75" s="1">
        <v>43707.405555555553</v>
      </c>
      <c r="J75" s="2" t="s">
        <v>16</v>
      </c>
      <c r="K75" s="1">
        <v>43707.405555555553</v>
      </c>
      <c r="L75" s="1">
        <v>43707.408333333333</v>
      </c>
      <c r="M75" s="2" t="s">
        <v>548</v>
      </c>
      <c r="N75" s="2" t="s">
        <v>342</v>
      </c>
      <c r="O75" s="2" t="s">
        <v>740</v>
      </c>
      <c r="P75" s="2" t="s">
        <v>8651</v>
      </c>
      <c r="Q75" s="2" t="s">
        <v>8652</v>
      </c>
    </row>
    <row r="76" spans="1:17" ht="26.1" customHeight="1">
      <c r="A76" s="2" t="s">
        <v>8653</v>
      </c>
      <c r="B76" s="2" t="s">
        <v>15</v>
      </c>
      <c r="C76" s="2" t="s">
        <v>214</v>
      </c>
      <c r="D76" s="2" t="s">
        <v>10</v>
      </c>
      <c r="E76" s="2" t="s">
        <v>160</v>
      </c>
      <c r="F76" s="2" t="s">
        <v>9633</v>
      </c>
      <c r="G76" s="2" t="s">
        <v>12</v>
      </c>
      <c r="H76" s="2" t="s">
        <v>876</v>
      </c>
      <c r="I76" s="1">
        <v>43707.410416666666</v>
      </c>
      <c r="J76" s="2" t="s">
        <v>30</v>
      </c>
      <c r="K76" s="1">
        <v>43707.409722222219</v>
      </c>
      <c r="L76" s="1">
        <v>43707.438888888886</v>
      </c>
      <c r="M76" s="2" t="s">
        <v>615</v>
      </c>
      <c r="N76" s="2" t="s">
        <v>355</v>
      </c>
      <c r="O76" s="2" t="s">
        <v>9634</v>
      </c>
      <c r="P76" s="2" t="s">
        <v>103</v>
      </c>
      <c r="Q76" s="2" t="s">
        <v>749</v>
      </c>
    </row>
    <row r="77" spans="1:17" ht="26.1" customHeight="1">
      <c r="A77" s="2" t="s">
        <v>8654</v>
      </c>
      <c r="B77" s="2" t="s">
        <v>305</v>
      </c>
      <c r="C77" s="2" t="s">
        <v>214</v>
      </c>
      <c r="D77" s="2" t="s">
        <v>10</v>
      </c>
      <c r="E77" s="2" t="s">
        <v>894</v>
      </c>
      <c r="F77" s="2" t="s">
        <v>8655</v>
      </c>
      <c r="G77" s="2" t="s">
        <v>18</v>
      </c>
      <c r="H77" s="2" t="s">
        <v>6368</v>
      </c>
      <c r="I77" s="1">
        <v>43707.561805555553</v>
      </c>
      <c r="J77" s="2" t="s">
        <v>19</v>
      </c>
      <c r="K77" s="1">
        <v>43707.561805555553</v>
      </c>
      <c r="L77" s="1">
        <v>43707.574305555558</v>
      </c>
      <c r="M77" s="2" t="s">
        <v>896</v>
      </c>
      <c r="N77" s="2" t="s">
        <v>9635</v>
      </c>
      <c r="O77" s="2" t="s">
        <v>9636</v>
      </c>
      <c r="P77" s="2" t="s">
        <v>103</v>
      </c>
      <c r="Q77" s="2" t="s">
        <v>749</v>
      </c>
    </row>
    <row r="78" spans="1:17" ht="26.1" customHeight="1">
      <c r="A78" s="2" t="s">
        <v>8656</v>
      </c>
      <c r="B78" s="2" t="s">
        <v>305</v>
      </c>
      <c r="C78" s="2" t="s">
        <v>214</v>
      </c>
      <c r="D78" s="2" t="s">
        <v>10</v>
      </c>
      <c r="E78" s="2" t="s">
        <v>8545</v>
      </c>
      <c r="F78" s="2" t="s">
        <v>8657</v>
      </c>
      <c r="G78" s="2" t="s">
        <v>22</v>
      </c>
      <c r="H78" s="2" t="s">
        <v>684</v>
      </c>
      <c r="I78" s="1">
        <v>43707.581944444442</v>
      </c>
      <c r="J78" s="2" t="s">
        <v>24</v>
      </c>
      <c r="K78" s="1">
        <v>43707.581944444442</v>
      </c>
      <c r="L78" s="1">
        <v>43707.6875</v>
      </c>
      <c r="M78" s="2" t="s">
        <v>8547</v>
      </c>
      <c r="N78" s="2" t="s">
        <v>9635</v>
      </c>
      <c r="O78" s="2" t="s">
        <v>9636</v>
      </c>
      <c r="P78" s="2" t="s">
        <v>103</v>
      </c>
      <c r="Q78" s="2" t="s">
        <v>749</v>
      </c>
    </row>
    <row r="79" spans="1:17" ht="26.1" customHeight="1">
      <c r="A79" s="2" t="s">
        <v>8658</v>
      </c>
      <c r="B79" s="2" t="s">
        <v>305</v>
      </c>
      <c r="C79" s="2" t="s">
        <v>214</v>
      </c>
      <c r="D79" s="2" t="s">
        <v>10</v>
      </c>
      <c r="E79" s="2" t="s">
        <v>114</v>
      </c>
      <c r="F79" s="2" t="s">
        <v>8659</v>
      </c>
      <c r="G79" s="2" t="s">
        <v>6306</v>
      </c>
      <c r="H79" s="2" t="s">
        <v>1918</v>
      </c>
      <c r="I79" s="1">
        <v>43707.628472222219</v>
      </c>
      <c r="J79" s="2" t="s">
        <v>1919</v>
      </c>
      <c r="K79" s="1">
        <v>43707.628472222219</v>
      </c>
      <c r="L79" s="1">
        <v>43707.64166666667</v>
      </c>
      <c r="M79" s="2" t="s">
        <v>443</v>
      </c>
      <c r="N79" s="2" t="s">
        <v>342</v>
      </c>
      <c r="O79" s="2" t="s">
        <v>350</v>
      </c>
      <c r="P79" s="2" t="s">
        <v>103</v>
      </c>
      <c r="Q79" s="2" t="s">
        <v>749</v>
      </c>
    </row>
    <row r="80" spans="1:17" ht="26.1" customHeight="1">
      <c r="A80" s="2" t="s">
        <v>8660</v>
      </c>
      <c r="B80" s="2" t="s">
        <v>305</v>
      </c>
      <c r="C80" s="2" t="s">
        <v>214</v>
      </c>
      <c r="D80" s="2" t="s">
        <v>10</v>
      </c>
      <c r="E80" s="2" t="s">
        <v>319</v>
      </c>
      <c r="F80" s="2" t="s">
        <v>8661</v>
      </c>
      <c r="G80" s="2" t="s">
        <v>6306</v>
      </c>
      <c r="H80" s="2" t="s">
        <v>1918</v>
      </c>
      <c r="I80" s="1">
        <v>43707.657638888886</v>
      </c>
      <c r="J80" s="2" t="s">
        <v>1919</v>
      </c>
      <c r="K80" s="1">
        <v>43707.657638888886</v>
      </c>
      <c r="L80" s="1">
        <v>43707.65902777778</v>
      </c>
      <c r="M80" s="2" t="s">
        <v>388</v>
      </c>
      <c r="N80" s="2" t="s">
        <v>342</v>
      </c>
      <c r="O80" s="2" t="s">
        <v>347</v>
      </c>
      <c r="P80" s="2" t="s">
        <v>103</v>
      </c>
      <c r="Q80" s="2" t="s">
        <v>749</v>
      </c>
    </row>
    <row r="81" spans="1:17" ht="52.5" customHeight="1">
      <c r="A81" s="2" t="s">
        <v>8662</v>
      </c>
      <c r="B81" s="2" t="s">
        <v>106</v>
      </c>
      <c r="C81" s="2" t="s">
        <v>214</v>
      </c>
      <c r="D81" s="2" t="s">
        <v>10</v>
      </c>
      <c r="E81" s="2" t="s">
        <v>8663</v>
      </c>
      <c r="F81" s="2" t="s">
        <v>8664</v>
      </c>
      <c r="G81" s="2" t="s">
        <v>18</v>
      </c>
      <c r="H81" s="2" t="s">
        <v>33</v>
      </c>
      <c r="I81" s="1">
        <v>43707.679861111108</v>
      </c>
      <c r="J81" s="2" t="s">
        <v>34</v>
      </c>
      <c r="K81" s="1">
        <v>43707.679861111108</v>
      </c>
      <c r="L81" s="1">
        <v>43707.68472222222</v>
      </c>
      <c r="M81" s="2" t="s">
        <v>666</v>
      </c>
      <c r="N81" s="2" t="s">
        <v>342</v>
      </c>
      <c r="O81" s="2" t="s">
        <v>345</v>
      </c>
      <c r="P81" s="2" t="s">
        <v>8665</v>
      </c>
      <c r="Q81" s="2" t="s">
        <v>8666</v>
      </c>
    </row>
    <row r="82" spans="1:17" ht="26.1" customHeight="1">
      <c r="A82" s="2" t="s">
        <v>8667</v>
      </c>
      <c r="B82" s="2" t="s">
        <v>15</v>
      </c>
      <c r="C82" s="2" t="s">
        <v>214</v>
      </c>
      <c r="D82" s="2" t="s">
        <v>10</v>
      </c>
      <c r="E82" s="2" t="s">
        <v>93</v>
      </c>
      <c r="F82" s="2" t="s">
        <v>8668</v>
      </c>
      <c r="G82" s="2" t="s">
        <v>12</v>
      </c>
      <c r="H82" s="2" t="s">
        <v>6368</v>
      </c>
      <c r="I82" s="1">
        <v>43707.695833333331</v>
      </c>
      <c r="J82" s="2" t="s">
        <v>19</v>
      </c>
      <c r="K82" s="1">
        <v>43707.695833333331</v>
      </c>
      <c r="L82" s="1">
        <v>43707.698611111111</v>
      </c>
      <c r="M82" s="2" t="s">
        <v>380</v>
      </c>
      <c r="N82" s="2" t="s">
        <v>9635</v>
      </c>
      <c r="O82" s="2" t="s">
        <v>9636</v>
      </c>
      <c r="P82" s="2" t="s">
        <v>103</v>
      </c>
      <c r="Q82" s="2" t="s">
        <v>749</v>
      </c>
    </row>
    <row r="83" spans="1:17" ht="26.1" customHeight="1">
      <c r="A83" s="2" t="s">
        <v>8669</v>
      </c>
      <c r="B83" s="2" t="s">
        <v>9</v>
      </c>
      <c r="C83" s="2" t="s">
        <v>214</v>
      </c>
      <c r="D83" s="2" t="s">
        <v>10</v>
      </c>
      <c r="E83" s="2" t="s">
        <v>210</v>
      </c>
      <c r="F83" s="2" t="s">
        <v>8670</v>
      </c>
      <c r="G83" s="2" t="s">
        <v>12</v>
      </c>
      <c r="H83" s="2" t="s">
        <v>65</v>
      </c>
      <c r="I83" s="1">
        <v>43706.727083333331</v>
      </c>
      <c r="J83" s="2" t="s">
        <v>30</v>
      </c>
      <c r="K83" s="1">
        <v>43706.727083333331</v>
      </c>
      <c r="L83" s="1">
        <v>43707.438194444447</v>
      </c>
      <c r="M83" s="2" t="s">
        <v>1814</v>
      </c>
      <c r="N83" s="2" t="s">
        <v>342</v>
      </c>
      <c r="O83" s="2" t="s">
        <v>9637</v>
      </c>
      <c r="P83" s="2" t="s">
        <v>8671</v>
      </c>
      <c r="Q83" s="2" t="s">
        <v>8672</v>
      </c>
    </row>
    <row r="84" spans="1:17" ht="26.1" customHeight="1">
      <c r="A84" s="2" t="s">
        <v>8673</v>
      </c>
      <c r="B84" s="2" t="s">
        <v>106</v>
      </c>
      <c r="C84" s="2" t="s">
        <v>214</v>
      </c>
      <c r="D84" s="2" t="s">
        <v>10</v>
      </c>
      <c r="E84" s="2" t="s">
        <v>21</v>
      </c>
      <c r="F84" s="2" t="s">
        <v>8674</v>
      </c>
      <c r="G84" s="2" t="s">
        <v>12</v>
      </c>
      <c r="H84" s="2" t="s">
        <v>65</v>
      </c>
      <c r="I84" s="1">
        <v>43698.458333333336</v>
      </c>
      <c r="J84" s="2" t="s">
        <v>30</v>
      </c>
      <c r="K84" s="1">
        <v>43698.458333333336</v>
      </c>
      <c r="L84" s="1">
        <v>43698.609722222223</v>
      </c>
      <c r="M84" s="2" t="s">
        <v>612</v>
      </c>
      <c r="N84" s="2" t="s">
        <v>353</v>
      </c>
      <c r="O84" s="2" t="s">
        <v>354</v>
      </c>
      <c r="P84" s="2" t="s">
        <v>8675</v>
      </c>
      <c r="Q84" s="2" t="s">
        <v>8676</v>
      </c>
    </row>
    <row r="85" spans="1:17" ht="26.1" customHeight="1">
      <c r="A85" s="2" t="s">
        <v>8677</v>
      </c>
      <c r="B85" s="2" t="s">
        <v>9</v>
      </c>
      <c r="C85" s="2" t="s">
        <v>214</v>
      </c>
      <c r="D85" s="2" t="s">
        <v>10</v>
      </c>
      <c r="E85" s="2" t="s">
        <v>319</v>
      </c>
      <c r="F85" s="2" t="s">
        <v>8678</v>
      </c>
      <c r="G85" s="2" t="s">
        <v>6306</v>
      </c>
      <c r="H85" s="2" t="s">
        <v>1918</v>
      </c>
      <c r="I85" s="1">
        <v>43698.466666666667</v>
      </c>
      <c r="J85" s="2" t="s">
        <v>1919</v>
      </c>
      <c r="K85" s="1">
        <v>43698.46597222222</v>
      </c>
      <c r="L85" s="1">
        <v>43698.47152777778</v>
      </c>
      <c r="M85" s="2" t="s">
        <v>388</v>
      </c>
      <c r="N85" s="2" t="s">
        <v>342</v>
      </c>
      <c r="O85" s="2" t="s">
        <v>347</v>
      </c>
      <c r="P85" s="2" t="s">
        <v>103</v>
      </c>
      <c r="Q85" s="2" t="s">
        <v>8679</v>
      </c>
    </row>
    <row r="86" spans="1:17" ht="26.1" customHeight="1">
      <c r="A86" s="2" t="s">
        <v>8680</v>
      </c>
      <c r="B86" s="2" t="s">
        <v>9</v>
      </c>
      <c r="C86" s="2" t="s">
        <v>214</v>
      </c>
      <c r="D86" s="2" t="s">
        <v>10</v>
      </c>
      <c r="E86" s="2" t="s">
        <v>1046</v>
      </c>
      <c r="F86" s="2" t="s">
        <v>8681</v>
      </c>
      <c r="G86" s="2" t="s">
        <v>6306</v>
      </c>
      <c r="H86" s="2" t="s">
        <v>1918</v>
      </c>
      <c r="I86" s="1">
        <v>43698.615277777775</v>
      </c>
      <c r="J86" s="2" t="s">
        <v>1919</v>
      </c>
      <c r="K86" s="1">
        <v>43698.615277777775</v>
      </c>
      <c r="L86" s="1">
        <v>43698.620833333334</v>
      </c>
      <c r="M86" s="2" t="s">
        <v>1048</v>
      </c>
      <c r="N86" s="2" t="s">
        <v>342</v>
      </c>
      <c r="O86" s="2" t="s">
        <v>347</v>
      </c>
      <c r="P86" s="2" t="s">
        <v>103</v>
      </c>
      <c r="Q86" s="2" t="s">
        <v>8682</v>
      </c>
    </row>
    <row r="87" spans="1:17" ht="26.1" customHeight="1">
      <c r="A87" s="2" t="s">
        <v>8683</v>
      </c>
      <c r="B87" s="2" t="s">
        <v>15</v>
      </c>
      <c r="C87" s="2" t="s">
        <v>214</v>
      </c>
      <c r="D87" s="2" t="s">
        <v>10</v>
      </c>
      <c r="E87" s="2" t="s">
        <v>7516</v>
      </c>
      <c r="F87" s="2" t="s">
        <v>8684</v>
      </c>
      <c r="G87" s="2" t="s">
        <v>12</v>
      </c>
      <c r="H87" s="2" t="s">
        <v>556</v>
      </c>
      <c r="I87" s="1">
        <v>43698.777083333334</v>
      </c>
      <c r="J87" s="2" t="s">
        <v>51</v>
      </c>
      <c r="K87" s="1">
        <v>43698.777083333334</v>
      </c>
      <c r="L87" s="1">
        <v>43699.370833333334</v>
      </c>
      <c r="M87" s="2" t="s">
        <v>7518</v>
      </c>
      <c r="N87" s="2" t="s">
        <v>9635</v>
      </c>
      <c r="O87" s="2" t="s">
        <v>9636</v>
      </c>
      <c r="P87" s="2" t="s">
        <v>103</v>
      </c>
      <c r="Q87" s="2" t="s">
        <v>749</v>
      </c>
    </row>
    <row r="88" spans="1:17" ht="26.1" customHeight="1">
      <c r="A88" s="2" t="s">
        <v>8685</v>
      </c>
      <c r="B88" s="2" t="s">
        <v>106</v>
      </c>
      <c r="C88" s="2" t="s">
        <v>214</v>
      </c>
      <c r="D88" s="2" t="s">
        <v>10</v>
      </c>
      <c r="E88" s="2" t="s">
        <v>7516</v>
      </c>
      <c r="F88" s="2" t="s">
        <v>8686</v>
      </c>
      <c r="G88" s="2" t="s">
        <v>18</v>
      </c>
      <c r="H88" s="2" t="s">
        <v>116</v>
      </c>
      <c r="I88" s="1">
        <v>43698.794444444444</v>
      </c>
      <c r="J88" s="2" t="s">
        <v>8687</v>
      </c>
      <c r="K88" s="1">
        <v>43698.794444444444</v>
      </c>
      <c r="L88" s="1">
        <v>43699.371527777781</v>
      </c>
      <c r="M88" s="2" t="s">
        <v>7518</v>
      </c>
      <c r="N88" s="2" t="s">
        <v>342</v>
      </c>
      <c r="O88" s="2" t="s">
        <v>344</v>
      </c>
      <c r="P88" s="2" t="s">
        <v>103</v>
      </c>
      <c r="Q88" s="2" t="s">
        <v>8688</v>
      </c>
    </row>
    <row r="89" spans="1:17" ht="26.1" customHeight="1">
      <c r="A89" s="2" t="s">
        <v>8689</v>
      </c>
      <c r="B89" s="2" t="s">
        <v>15</v>
      </c>
      <c r="C89" s="2" t="s">
        <v>214</v>
      </c>
      <c r="D89" s="2" t="s">
        <v>10</v>
      </c>
      <c r="E89" s="2" t="s">
        <v>150</v>
      </c>
      <c r="F89" s="2" t="s">
        <v>8690</v>
      </c>
      <c r="G89" s="2" t="s">
        <v>18</v>
      </c>
      <c r="H89" s="2" t="s">
        <v>6368</v>
      </c>
      <c r="I89" s="1">
        <v>43695.763888888891</v>
      </c>
      <c r="J89" s="2" t="s">
        <v>19</v>
      </c>
      <c r="K89" s="1">
        <v>43695.763888888891</v>
      </c>
      <c r="L89" s="1">
        <v>43696.382638888892</v>
      </c>
      <c r="M89" s="2" t="s">
        <v>403</v>
      </c>
      <c r="N89" s="2" t="s">
        <v>9635</v>
      </c>
      <c r="O89" s="2" t="s">
        <v>9636</v>
      </c>
      <c r="P89" s="2" t="s">
        <v>103</v>
      </c>
      <c r="Q89" s="2" t="s">
        <v>749</v>
      </c>
    </row>
    <row r="90" spans="1:17" ht="26.1" customHeight="1">
      <c r="A90" s="2" t="s">
        <v>8691</v>
      </c>
      <c r="B90" s="2" t="s">
        <v>106</v>
      </c>
      <c r="C90" s="2" t="s">
        <v>214</v>
      </c>
      <c r="D90" s="2" t="s">
        <v>10</v>
      </c>
      <c r="E90" s="2" t="s">
        <v>73</v>
      </c>
      <c r="F90" s="2" t="s">
        <v>8692</v>
      </c>
      <c r="G90" s="2" t="s">
        <v>12</v>
      </c>
      <c r="H90" s="2" t="s">
        <v>65</v>
      </c>
      <c r="I90" s="1">
        <v>43697.629861111112</v>
      </c>
      <c r="J90" s="2" t="s">
        <v>30</v>
      </c>
      <c r="K90" s="1">
        <v>43697.629861111112</v>
      </c>
      <c r="L90" s="1">
        <v>43697.710416666669</v>
      </c>
      <c r="M90" s="2" t="s">
        <v>448</v>
      </c>
      <c r="N90" s="2" t="s">
        <v>342</v>
      </c>
      <c r="O90" s="2" t="s">
        <v>348</v>
      </c>
      <c r="P90" s="2" t="s">
        <v>103</v>
      </c>
      <c r="Q90" s="2" t="s">
        <v>8693</v>
      </c>
    </row>
    <row r="91" spans="1:17" ht="26.1" customHeight="1">
      <c r="A91" s="2" t="s">
        <v>8694</v>
      </c>
      <c r="B91" s="2" t="s">
        <v>106</v>
      </c>
      <c r="C91" s="2" t="s">
        <v>214</v>
      </c>
      <c r="D91" s="2" t="s">
        <v>10</v>
      </c>
      <c r="E91" s="2" t="s">
        <v>648</v>
      </c>
      <c r="F91" s="2" t="s">
        <v>8695</v>
      </c>
      <c r="G91" s="2" t="s">
        <v>12</v>
      </c>
      <c r="H91" s="2" t="s">
        <v>876</v>
      </c>
      <c r="I91" s="1">
        <v>43697.698611111111</v>
      </c>
      <c r="J91" s="2" t="s">
        <v>474</v>
      </c>
      <c r="K91" s="1">
        <v>43697.698611111111</v>
      </c>
      <c r="L91" s="1">
        <v>43697.703472222223</v>
      </c>
      <c r="M91" s="2" t="s">
        <v>649</v>
      </c>
      <c r="N91" s="2" t="s">
        <v>342</v>
      </c>
      <c r="O91" s="2" t="s">
        <v>348</v>
      </c>
      <c r="P91" s="2" t="s">
        <v>103</v>
      </c>
      <c r="Q91" s="2" t="s">
        <v>8696</v>
      </c>
    </row>
    <row r="92" spans="1:17" ht="26.1" customHeight="1">
      <c r="A92" s="2" t="s">
        <v>8697</v>
      </c>
      <c r="B92" s="2" t="s">
        <v>106</v>
      </c>
      <c r="C92" s="2" t="s">
        <v>214</v>
      </c>
      <c r="D92" s="2" t="s">
        <v>10</v>
      </c>
      <c r="E92" s="2" t="s">
        <v>73</v>
      </c>
      <c r="F92" s="2" t="s">
        <v>8698</v>
      </c>
      <c r="G92" s="2" t="s">
        <v>12</v>
      </c>
      <c r="H92" s="2" t="s">
        <v>876</v>
      </c>
      <c r="I92" s="1">
        <v>43697.744444444441</v>
      </c>
      <c r="J92" s="2" t="s">
        <v>30</v>
      </c>
      <c r="K92" s="1">
        <v>43697.744444444441</v>
      </c>
      <c r="L92" s="1">
        <v>43698.459722222222</v>
      </c>
      <c r="M92" s="2" t="s">
        <v>448</v>
      </c>
      <c r="N92" s="2" t="s">
        <v>342</v>
      </c>
      <c r="O92" s="2" t="s">
        <v>348</v>
      </c>
      <c r="P92" s="2" t="s">
        <v>8699</v>
      </c>
      <c r="Q92" s="2" t="s">
        <v>7801</v>
      </c>
    </row>
    <row r="93" spans="1:17" ht="26.1" customHeight="1">
      <c r="A93" s="2" t="s">
        <v>8700</v>
      </c>
      <c r="B93" s="2" t="s">
        <v>106</v>
      </c>
      <c r="C93" s="2" t="s">
        <v>214</v>
      </c>
      <c r="D93" s="2" t="s">
        <v>10</v>
      </c>
      <c r="E93" s="2" t="s">
        <v>8701</v>
      </c>
      <c r="F93" s="2" t="s">
        <v>8702</v>
      </c>
      <c r="G93" s="2" t="s">
        <v>12</v>
      </c>
      <c r="H93" s="2" t="s">
        <v>205</v>
      </c>
      <c r="I93" s="1">
        <v>43697.751388888886</v>
      </c>
      <c r="J93" s="2" t="s">
        <v>16</v>
      </c>
      <c r="K93" s="1">
        <v>43697.751388888886</v>
      </c>
      <c r="L93" s="1">
        <v>43698.366666666669</v>
      </c>
      <c r="M93" s="2" t="s">
        <v>8703</v>
      </c>
      <c r="N93" s="2" t="s">
        <v>342</v>
      </c>
      <c r="O93" s="2" t="s">
        <v>740</v>
      </c>
      <c r="P93" s="2" t="s">
        <v>8704</v>
      </c>
      <c r="Q93" s="2" t="s">
        <v>8705</v>
      </c>
    </row>
    <row r="94" spans="1:17" ht="26.1" customHeight="1">
      <c r="A94" s="2" t="s">
        <v>8706</v>
      </c>
      <c r="B94" s="2" t="s">
        <v>106</v>
      </c>
      <c r="C94" s="2" t="s">
        <v>214</v>
      </c>
      <c r="D94" s="2" t="s">
        <v>10</v>
      </c>
      <c r="E94" s="2" t="s">
        <v>648</v>
      </c>
      <c r="F94" s="2" t="s">
        <v>8707</v>
      </c>
      <c r="G94" s="2" t="s">
        <v>12</v>
      </c>
      <c r="H94" s="2" t="s">
        <v>179</v>
      </c>
      <c r="I94" s="1">
        <v>43697.75277777778</v>
      </c>
      <c r="J94" s="2" t="s">
        <v>58</v>
      </c>
      <c r="K94" s="1">
        <v>43697.75277777778</v>
      </c>
      <c r="L94" s="1">
        <v>43698.370138888888</v>
      </c>
      <c r="M94" s="2" t="s">
        <v>649</v>
      </c>
      <c r="N94" s="2" t="s">
        <v>342</v>
      </c>
      <c r="O94" s="2" t="s">
        <v>740</v>
      </c>
      <c r="P94" s="2" t="s">
        <v>8708</v>
      </c>
      <c r="Q94" s="2" t="s">
        <v>8709</v>
      </c>
    </row>
    <row r="95" spans="1:17" ht="26.1" customHeight="1">
      <c r="A95" s="2" t="s">
        <v>8710</v>
      </c>
      <c r="B95" s="2" t="s">
        <v>106</v>
      </c>
      <c r="C95" s="2" t="s">
        <v>214</v>
      </c>
      <c r="D95" s="2" t="s">
        <v>10</v>
      </c>
      <c r="E95" s="2" t="s">
        <v>124</v>
      </c>
      <c r="F95" s="2" t="s">
        <v>8711</v>
      </c>
      <c r="G95" s="2" t="s">
        <v>18</v>
      </c>
      <c r="H95" s="2" t="s">
        <v>705</v>
      </c>
      <c r="I95" s="1">
        <v>43697.757638888892</v>
      </c>
      <c r="J95" s="2" t="s">
        <v>40</v>
      </c>
      <c r="K95" s="1">
        <v>43697.757638888892</v>
      </c>
      <c r="L95" s="1">
        <v>43698.37222222222</v>
      </c>
      <c r="M95" s="2" t="s">
        <v>451</v>
      </c>
      <c r="N95" s="2" t="s">
        <v>342</v>
      </c>
      <c r="O95" s="2" t="s">
        <v>740</v>
      </c>
      <c r="P95" s="2" t="s">
        <v>8712</v>
      </c>
      <c r="Q95" s="2" t="s">
        <v>8712</v>
      </c>
    </row>
    <row r="96" spans="1:17" ht="26.1" customHeight="1">
      <c r="A96" s="2" t="s">
        <v>8713</v>
      </c>
      <c r="B96" s="2" t="s">
        <v>9638</v>
      </c>
      <c r="C96" s="2" t="s">
        <v>214</v>
      </c>
      <c r="D96" s="2" t="s">
        <v>10</v>
      </c>
      <c r="E96" s="2" t="s">
        <v>76</v>
      </c>
      <c r="F96" s="2" t="s">
        <v>8714</v>
      </c>
      <c r="G96" s="2" t="s">
        <v>12</v>
      </c>
      <c r="H96" s="2" t="s">
        <v>1018</v>
      </c>
      <c r="I96" s="1">
        <v>43697.404861111114</v>
      </c>
      <c r="J96" s="2" t="s">
        <v>224</v>
      </c>
      <c r="K96" s="1">
        <v>43697.404861111114</v>
      </c>
      <c r="L96" s="1">
        <v>43697.406944444447</v>
      </c>
      <c r="M96" s="2" t="s">
        <v>531</v>
      </c>
      <c r="N96" s="2" t="s">
        <v>342</v>
      </c>
      <c r="O96" s="2" t="s">
        <v>349</v>
      </c>
      <c r="P96" s="2" t="s">
        <v>103</v>
      </c>
      <c r="Q96" s="2" t="s">
        <v>749</v>
      </c>
    </row>
    <row r="97" spans="1:17" ht="26.1" customHeight="1">
      <c r="A97" s="2" t="s">
        <v>8715</v>
      </c>
      <c r="B97" s="2" t="s">
        <v>106</v>
      </c>
      <c r="C97" s="2" t="s">
        <v>214</v>
      </c>
      <c r="D97" s="2" t="s">
        <v>10</v>
      </c>
      <c r="E97" s="2" t="s">
        <v>173</v>
      </c>
      <c r="F97" s="2" t="s">
        <v>8716</v>
      </c>
      <c r="G97" s="2" t="s">
        <v>12</v>
      </c>
      <c r="H97" s="2" t="s">
        <v>2042</v>
      </c>
      <c r="I97" s="1">
        <v>43697.439583333333</v>
      </c>
      <c r="J97" s="2" t="s">
        <v>56</v>
      </c>
      <c r="K97" s="1">
        <v>43697.439583333333</v>
      </c>
      <c r="L97" s="1">
        <v>43697.446527777778</v>
      </c>
      <c r="M97" s="2" t="s">
        <v>375</v>
      </c>
      <c r="N97" s="2" t="s">
        <v>342</v>
      </c>
      <c r="O97" s="2" t="s">
        <v>344</v>
      </c>
      <c r="P97" s="2" t="s">
        <v>8717</v>
      </c>
      <c r="Q97" s="2" t="s">
        <v>4458</v>
      </c>
    </row>
    <row r="98" spans="1:17" ht="26.1" customHeight="1">
      <c r="A98" s="2" t="s">
        <v>8718</v>
      </c>
      <c r="B98" s="2" t="s">
        <v>106</v>
      </c>
      <c r="C98" s="2" t="s">
        <v>214</v>
      </c>
      <c r="D98" s="2" t="s">
        <v>10</v>
      </c>
      <c r="E98" s="2" t="s">
        <v>319</v>
      </c>
      <c r="F98" s="2" t="s">
        <v>8719</v>
      </c>
      <c r="G98" s="2" t="s">
        <v>6306</v>
      </c>
      <c r="H98" s="2" t="s">
        <v>1918</v>
      </c>
      <c r="I98" s="1">
        <v>43697.446527777778</v>
      </c>
      <c r="J98" s="2" t="s">
        <v>1919</v>
      </c>
      <c r="K98" s="1">
        <v>43697.446527777778</v>
      </c>
      <c r="L98" s="1">
        <v>43697.460416666669</v>
      </c>
      <c r="M98" s="2" t="s">
        <v>388</v>
      </c>
      <c r="N98" s="2" t="s">
        <v>342</v>
      </c>
      <c r="O98" s="2" t="s">
        <v>347</v>
      </c>
      <c r="P98" s="2" t="s">
        <v>8720</v>
      </c>
      <c r="Q98" s="2" t="s">
        <v>8721</v>
      </c>
    </row>
    <row r="99" spans="1:17" ht="26.1" customHeight="1">
      <c r="A99" s="2" t="s">
        <v>8722</v>
      </c>
      <c r="B99" s="2" t="s">
        <v>106</v>
      </c>
      <c r="C99" s="2" t="s">
        <v>214</v>
      </c>
      <c r="D99" s="2" t="s">
        <v>10</v>
      </c>
      <c r="E99" s="2" t="s">
        <v>96</v>
      </c>
      <c r="F99" s="2" t="s">
        <v>8723</v>
      </c>
      <c r="G99" s="2" t="s">
        <v>12</v>
      </c>
      <c r="H99" s="2" t="s">
        <v>205</v>
      </c>
      <c r="I99" s="1">
        <v>43697.452777777777</v>
      </c>
      <c r="J99" s="2" t="s">
        <v>16</v>
      </c>
      <c r="K99" s="1">
        <v>43697.452777777777</v>
      </c>
      <c r="L99" s="1">
        <v>43697.462500000001</v>
      </c>
      <c r="M99" s="2" t="s">
        <v>393</v>
      </c>
      <c r="N99" s="2" t="s">
        <v>342</v>
      </c>
      <c r="O99" s="2" t="s">
        <v>347</v>
      </c>
      <c r="P99" s="2" t="s">
        <v>8724</v>
      </c>
      <c r="Q99" s="2" t="s">
        <v>8725</v>
      </c>
    </row>
    <row r="100" spans="1:17" ht="26.1" customHeight="1">
      <c r="A100" s="2" t="s">
        <v>8726</v>
      </c>
      <c r="B100" s="2" t="s">
        <v>15</v>
      </c>
      <c r="C100" s="2" t="s">
        <v>214</v>
      </c>
      <c r="D100" s="2" t="s">
        <v>10</v>
      </c>
      <c r="E100" s="2" t="s">
        <v>7551</v>
      </c>
      <c r="F100" s="2" t="s">
        <v>8727</v>
      </c>
      <c r="G100" s="2" t="s">
        <v>18</v>
      </c>
      <c r="H100" s="2" t="s">
        <v>6368</v>
      </c>
      <c r="I100" s="1">
        <v>43697.45416666667</v>
      </c>
      <c r="J100" s="2" t="s">
        <v>19</v>
      </c>
      <c r="K100" s="1">
        <v>43697.45416666667</v>
      </c>
      <c r="L100" s="1">
        <v>43697.463194444441</v>
      </c>
      <c r="M100" s="2" t="s">
        <v>7553</v>
      </c>
      <c r="N100" s="2" t="s">
        <v>9635</v>
      </c>
      <c r="O100" s="2" t="s">
        <v>9636</v>
      </c>
      <c r="P100" s="2" t="s">
        <v>103</v>
      </c>
      <c r="Q100" s="2" t="s">
        <v>749</v>
      </c>
    </row>
    <row r="101" spans="1:17" ht="26.1" customHeight="1">
      <c r="A101" s="2" t="s">
        <v>8728</v>
      </c>
      <c r="B101" s="2" t="s">
        <v>106</v>
      </c>
      <c r="C101" s="2" t="s">
        <v>214</v>
      </c>
      <c r="D101" s="2" t="s">
        <v>10</v>
      </c>
      <c r="E101" s="2" t="s">
        <v>88</v>
      </c>
      <c r="F101" s="2" t="s">
        <v>8729</v>
      </c>
      <c r="G101" s="2" t="s">
        <v>12</v>
      </c>
      <c r="H101" s="2" t="s">
        <v>2042</v>
      </c>
      <c r="I101" s="1">
        <v>43696.404166666667</v>
      </c>
      <c r="J101" s="2" t="s">
        <v>54</v>
      </c>
      <c r="K101" s="1">
        <v>43696.404166666667</v>
      </c>
      <c r="L101" s="1">
        <v>43696.418055555558</v>
      </c>
      <c r="M101" s="2" t="s">
        <v>362</v>
      </c>
      <c r="N101" s="2" t="s">
        <v>342</v>
      </c>
      <c r="O101" s="2" t="s">
        <v>740</v>
      </c>
      <c r="P101" s="2" t="s">
        <v>8730</v>
      </c>
      <c r="Q101" s="2" t="s">
        <v>8730</v>
      </c>
    </row>
    <row r="102" spans="1:17" ht="26.1" customHeight="1">
      <c r="A102" s="2" t="s">
        <v>8731</v>
      </c>
      <c r="B102" s="2" t="s">
        <v>106</v>
      </c>
      <c r="C102" s="2" t="s">
        <v>214</v>
      </c>
      <c r="D102" s="2" t="s">
        <v>10</v>
      </c>
      <c r="E102" s="2" t="s">
        <v>79</v>
      </c>
      <c r="F102" s="2" t="s">
        <v>8732</v>
      </c>
      <c r="G102" s="2" t="s">
        <v>18</v>
      </c>
      <c r="H102" s="2" t="s">
        <v>238</v>
      </c>
      <c r="I102" s="1">
        <v>43696.432638888888</v>
      </c>
      <c r="J102" s="2" t="s">
        <v>273</v>
      </c>
      <c r="K102" s="1">
        <v>43696.432638888888</v>
      </c>
      <c r="L102" s="1">
        <v>43696.581944444442</v>
      </c>
      <c r="M102" s="2" t="s">
        <v>606</v>
      </c>
      <c r="N102" s="2" t="s">
        <v>353</v>
      </c>
      <c r="O102" s="2" t="s">
        <v>354</v>
      </c>
      <c r="P102" s="2" t="s">
        <v>103</v>
      </c>
      <c r="Q102" s="2" t="s">
        <v>754</v>
      </c>
    </row>
    <row r="103" spans="1:17" ht="26.1" customHeight="1">
      <c r="A103" s="2" t="s">
        <v>8733</v>
      </c>
      <c r="B103" s="2" t="s">
        <v>106</v>
      </c>
      <c r="C103" s="2" t="s">
        <v>214</v>
      </c>
      <c r="D103" s="2" t="s">
        <v>10</v>
      </c>
      <c r="E103" s="2" t="s">
        <v>1368</v>
      </c>
      <c r="F103" s="2" t="s">
        <v>8734</v>
      </c>
      <c r="G103" s="2" t="s">
        <v>12</v>
      </c>
      <c r="H103" s="2" t="s">
        <v>2042</v>
      </c>
      <c r="I103" s="1">
        <v>43696.435416666667</v>
      </c>
      <c r="J103" s="2" t="s">
        <v>56</v>
      </c>
      <c r="K103" s="1">
        <v>43696.435416666667</v>
      </c>
      <c r="L103" s="1">
        <v>43696.44027777778</v>
      </c>
      <c r="M103" s="2" t="s">
        <v>1370</v>
      </c>
      <c r="N103" s="2" t="s">
        <v>342</v>
      </c>
      <c r="O103" s="2" t="s">
        <v>344</v>
      </c>
      <c r="P103" s="2" t="s">
        <v>8735</v>
      </c>
      <c r="Q103" s="2" t="s">
        <v>8735</v>
      </c>
    </row>
    <row r="104" spans="1:17" ht="26.1" customHeight="1">
      <c r="A104" s="2" t="s">
        <v>8736</v>
      </c>
      <c r="B104" s="2" t="s">
        <v>106</v>
      </c>
      <c r="C104" s="2" t="s">
        <v>214</v>
      </c>
      <c r="D104" s="2" t="s">
        <v>10</v>
      </c>
      <c r="E104" s="2" t="s">
        <v>480</v>
      </c>
      <c r="F104" s="2" t="s">
        <v>8737</v>
      </c>
      <c r="G104" s="2" t="s">
        <v>12</v>
      </c>
      <c r="H104" s="2" t="s">
        <v>205</v>
      </c>
      <c r="I104" s="1">
        <v>43696.436111111114</v>
      </c>
      <c r="J104" s="2" t="s">
        <v>16</v>
      </c>
      <c r="K104" s="1">
        <v>43696.436111111114</v>
      </c>
      <c r="L104" s="1">
        <v>43696.456250000003</v>
      </c>
      <c r="M104" s="2" t="s">
        <v>481</v>
      </c>
      <c r="N104" s="2" t="s">
        <v>342</v>
      </c>
      <c r="O104" s="2" t="s">
        <v>347</v>
      </c>
      <c r="P104" s="2" t="s">
        <v>8738</v>
      </c>
      <c r="Q104" s="2" t="s">
        <v>8739</v>
      </c>
    </row>
    <row r="105" spans="1:17" ht="26.1" customHeight="1">
      <c r="A105" s="2" t="s">
        <v>8740</v>
      </c>
      <c r="B105" s="2" t="s">
        <v>106</v>
      </c>
      <c r="C105" s="2" t="s">
        <v>214</v>
      </c>
      <c r="D105" s="2" t="s">
        <v>10</v>
      </c>
      <c r="E105" s="2" t="s">
        <v>894</v>
      </c>
      <c r="F105" s="2" t="s">
        <v>8741</v>
      </c>
      <c r="G105" s="2" t="s">
        <v>18</v>
      </c>
      <c r="H105" s="2" t="s">
        <v>6368</v>
      </c>
      <c r="I105" s="1">
        <v>43696.463194444441</v>
      </c>
      <c r="J105" s="2" t="s">
        <v>19</v>
      </c>
      <c r="K105" s="1">
        <v>43696.462500000001</v>
      </c>
      <c r="L105" s="1">
        <v>43696.46597222222</v>
      </c>
      <c r="M105" s="2" t="s">
        <v>896</v>
      </c>
      <c r="N105" s="2" t="s">
        <v>342</v>
      </c>
      <c r="O105" s="2" t="s">
        <v>347</v>
      </c>
      <c r="P105" s="2" t="s">
        <v>8742</v>
      </c>
      <c r="Q105" s="2" t="s">
        <v>8743</v>
      </c>
    </row>
    <row r="106" spans="1:17" ht="26.1" customHeight="1">
      <c r="A106" s="2" t="s">
        <v>8744</v>
      </c>
      <c r="B106" s="2" t="s">
        <v>106</v>
      </c>
      <c r="C106" s="2" t="s">
        <v>214</v>
      </c>
      <c r="D106" s="2" t="s">
        <v>10</v>
      </c>
      <c r="E106" s="2" t="s">
        <v>76</v>
      </c>
      <c r="F106" s="2" t="s">
        <v>8745</v>
      </c>
      <c r="G106" s="2" t="s">
        <v>12</v>
      </c>
      <c r="H106" s="2" t="s">
        <v>8149</v>
      </c>
      <c r="I106" s="1">
        <v>43696.475694444445</v>
      </c>
      <c r="J106" s="2" t="s">
        <v>53</v>
      </c>
      <c r="K106" s="1">
        <v>43696.475694444445</v>
      </c>
      <c r="L106" s="1">
        <v>43696.484722222223</v>
      </c>
      <c r="M106" s="2" t="s">
        <v>531</v>
      </c>
      <c r="N106" s="2" t="s">
        <v>342</v>
      </c>
      <c r="O106" s="2" t="s">
        <v>348</v>
      </c>
      <c r="P106" s="2" t="s">
        <v>8746</v>
      </c>
      <c r="Q106" s="2" t="s">
        <v>8746</v>
      </c>
    </row>
    <row r="107" spans="1:17" ht="26.1" customHeight="1">
      <c r="A107" s="2" t="s">
        <v>8747</v>
      </c>
      <c r="B107" s="2" t="s">
        <v>15</v>
      </c>
      <c r="C107" s="2" t="s">
        <v>214</v>
      </c>
      <c r="D107" s="2" t="s">
        <v>10</v>
      </c>
      <c r="E107" s="2" t="s">
        <v>76</v>
      </c>
      <c r="F107" s="2" t="s">
        <v>8748</v>
      </c>
      <c r="G107" s="2" t="s">
        <v>12</v>
      </c>
      <c r="H107" s="2" t="s">
        <v>1018</v>
      </c>
      <c r="I107" s="1">
        <v>43696.5625</v>
      </c>
      <c r="J107" s="2" t="s">
        <v>224</v>
      </c>
      <c r="K107" s="1">
        <v>43696.5625</v>
      </c>
      <c r="L107" s="1">
        <v>43696.575694444444</v>
      </c>
      <c r="M107" s="2" t="s">
        <v>531</v>
      </c>
      <c r="N107" s="2" t="s">
        <v>342</v>
      </c>
      <c r="O107" s="2" t="s">
        <v>349</v>
      </c>
      <c r="P107" s="2" t="s">
        <v>103</v>
      </c>
      <c r="Q107" s="2" t="s">
        <v>749</v>
      </c>
    </row>
    <row r="108" spans="1:17" ht="26.1" customHeight="1">
      <c r="A108" s="2" t="s">
        <v>8749</v>
      </c>
      <c r="B108" s="2" t="s">
        <v>9</v>
      </c>
      <c r="C108" s="2" t="s">
        <v>214</v>
      </c>
      <c r="D108" s="2" t="s">
        <v>10</v>
      </c>
      <c r="E108" s="2" t="s">
        <v>279</v>
      </c>
      <c r="F108" s="2" t="s">
        <v>8750</v>
      </c>
      <c r="G108" s="2" t="s">
        <v>139</v>
      </c>
      <c r="H108" s="2" t="s">
        <v>676</v>
      </c>
      <c r="I108" s="1">
        <v>43696.574305555558</v>
      </c>
      <c r="J108" s="2" t="s">
        <v>180</v>
      </c>
      <c r="K108" s="1">
        <v>43696.574305555558</v>
      </c>
      <c r="L108" s="1">
        <v>43696.588194444441</v>
      </c>
      <c r="M108" s="2" t="s">
        <v>3920</v>
      </c>
      <c r="N108" s="2" t="s">
        <v>342</v>
      </c>
      <c r="O108" s="2" t="s">
        <v>351</v>
      </c>
      <c r="P108" s="2" t="s">
        <v>103</v>
      </c>
      <c r="Q108" s="2" t="s">
        <v>8751</v>
      </c>
    </row>
    <row r="109" spans="1:17" ht="26.1" customHeight="1">
      <c r="A109" s="2" t="s">
        <v>8752</v>
      </c>
      <c r="B109" s="2" t="s">
        <v>175</v>
      </c>
      <c r="C109" s="2" t="s">
        <v>214</v>
      </c>
      <c r="D109" s="2" t="s">
        <v>10</v>
      </c>
      <c r="E109" s="2" t="s">
        <v>8531</v>
      </c>
      <c r="F109" s="2" t="s">
        <v>8753</v>
      </c>
      <c r="G109" s="2" t="s">
        <v>6306</v>
      </c>
      <c r="H109" s="2" t="s">
        <v>103</v>
      </c>
      <c r="I109" s="1">
        <v>43696.57916666667</v>
      </c>
      <c r="J109" s="2" t="s">
        <v>8525</v>
      </c>
      <c r="K109" s="1">
        <v>43696.57916666667</v>
      </c>
      <c r="L109" s="1"/>
      <c r="M109" s="2" t="s">
        <v>8526</v>
      </c>
      <c r="N109" s="2" t="s">
        <v>9635</v>
      </c>
      <c r="O109" s="2" t="s">
        <v>9636</v>
      </c>
      <c r="P109" s="2" t="s">
        <v>103</v>
      </c>
      <c r="Q109" s="2" t="s">
        <v>759</v>
      </c>
    </row>
    <row r="110" spans="1:17" ht="26.1" customHeight="1">
      <c r="A110" s="2" t="s">
        <v>8754</v>
      </c>
      <c r="B110" s="2" t="s">
        <v>106</v>
      </c>
      <c r="C110" s="2" t="s">
        <v>214</v>
      </c>
      <c r="D110" s="2" t="s">
        <v>10</v>
      </c>
      <c r="E110" s="2" t="s">
        <v>8755</v>
      </c>
      <c r="F110" s="2" t="s">
        <v>8756</v>
      </c>
      <c r="G110" s="2" t="s">
        <v>25</v>
      </c>
      <c r="H110" s="2" t="s">
        <v>26</v>
      </c>
      <c r="I110" s="1">
        <v>43696.629166666666</v>
      </c>
      <c r="J110" s="2" t="s">
        <v>27</v>
      </c>
      <c r="K110" s="1">
        <v>43696.629166666666</v>
      </c>
      <c r="L110" s="1">
        <v>43696.689583333333</v>
      </c>
      <c r="M110" s="2" t="s">
        <v>8757</v>
      </c>
      <c r="N110" s="2" t="s">
        <v>342</v>
      </c>
      <c r="O110" s="2" t="s">
        <v>347</v>
      </c>
      <c r="P110" s="2" t="s">
        <v>8758</v>
      </c>
      <c r="Q110" s="2" t="s">
        <v>8758</v>
      </c>
    </row>
    <row r="111" spans="1:17" ht="26.1" customHeight="1">
      <c r="A111" s="2" t="s">
        <v>8759</v>
      </c>
      <c r="B111" s="2" t="s">
        <v>106</v>
      </c>
      <c r="C111" s="2" t="s">
        <v>214</v>
      </c>
      <c r="D111" s="2" t="s">
        <v>10</v>
      </c>
      <c r="E111" s="2" t="s">
        <v>6260</v>
      </c>
      <c r="F111" s="2" t="s">
        <v>8760</v>
      </c>
      <c r="G111" s="2" t="s">
        <v>12</v>
      </c>
      <c r="H111" s="2" t="s">
        <v>2042</v>
      </c>
      <c r="I111" s="1">
        <v>43696.640972222223</v>
      </c>
      <c r="J111" s="2" t="s">
        <v>56</v>
      </c>
      <c r="K111" s="1">
        <v>43696.640972222223</v>
      </c>
      <c r="L111" s="1">
        <v>43696.661111111112</v>
      </c>
      <c r="M111" s="2" t="s">
        <v>473</v>
      </c>
      <c r="N111" s="2" t="s">
        <v>342</v>
      </c>
      <c r="O111" s="2" t="s">
        <v>344</v>
      </c>
      <c r="P111" s="2" t="s">
        <v>760</v>
      </c>
      <c r="Q111" s="2" t="s">
        <v>760</v>
      </c>
    </row>
    <row r="112" spans="1:17" ht="26.1" customHeight="1">
      <c r="A112" s="2" t="s">
        <v>8761</v>
      </c>
      <c r="B112" s="2" t="s">
        <v>106</v>
      </c>
      <c r="C112" s="2" t="s">
        <v>214</v>
      </c>
      <c r="D112" s="2" t="s">
        <v>10</v>
      </c>
      <c r="E112" s="2" t="s">
        <v>76</v>
      </c>
      <c r="F112" s="2" t="s">
        <v>8762</v>
      </c>
      <c r="G112" s="2" t="s">
        <v>12</v>
      </c>
      <c r="H112" s="2" t="s">
        <v>1018</v>
      </c>
      <c r="I112" s="1">
        <v>43696.720833333333</v>
      </c>
      <c r="J112" s="2" t="s">
        <v>224</v>
      </c>
      <c r="K112" s="1">
        <v>43696.720833333333</v>
      </c>
      <c r="L112" s="1">
        <v>43696.734027777777</v>
      </c>
      <c r="M112" s="2" t="s">
        <v>531</v>
      </c>
      <c r="N112" s="2" t="s">
        <v>342</v>
      </c>
      <c r="O112" s="2" t="s">
        <v>349</v>
      </c>
      <c r="P112" s="2" t="s">
        <v>103</v>
      </c>
      <c r="Q112" s="2" t="s">
        <v>749</v>
      </c>
    </row>
    <row r="113" spans="1:17" ht="26.1" customHeight="1">
      <c r="A113" s="2" t="s">
        <v>8763</v>
      </c>
      <c r="B113" s="2" t="s">
        <v>106</v>
      </c>
      <c r="C113" s="2" t="s">
        <v>214</v>
      </c>
      <c r="D113" s="2" t="s">
        <v>10</v>
      </c>
      <c r="E113" s="2" t="s">
        <v>3375</v>
      </c>
      <c r="F113" s="2" t="s">
        <v>8764</v>
      </c>
      <c r="G113" s="2" t="s">
        <v>18</v>
      </c>
      <c r="H113" s="2" t="s">
        <v>6368</v>
      </c>
      <c r="I113" s="1">
        <v>43696.731944444444</v>
      </c>
      <c r="J113" s="2" t="s">
        <v>19</v>
      </c>
      <c r="K113" s="1">
        <v>43696.731944444444</v>
      </c>
      <c r="L113" s="1">
        <v>43696.73541666667</v>
      </c>
      <c r="M113" s="2" t="s">
        <v>3377</v>
      </c>
      <c r="N113" s="2" t="s">
        <v>342</v>
      </c>
      <c r="O113" s="2" t="s">
        <v>347</v>
      </c>
      <c r="P113" s="2" t="s">
        <v>8765</v>
      </c>
      <c r="Q113" s="2" t="s">
        <v>8766</v>
      </c>
    </row>
    <row r="114" spans="1:17" ht="26.1" customHeight="1">
      <c r="A114" s="2" t="s">
        <v>8767</v>
      </c>
      <c r="B114" s="2" t="s">
        <v>106</v>
      </c>
      <c r="C114" s="2" t="s">
        <v>214</v>
      </c>
      <c r="D114" s="2" t="s">
        <v>10</v>
      </c>
      <c r="E114" s="2" t="s">
        <v>323</v>
      </c>
      <c r="F114" s="2" t="s">
        <v>8768</v>
      </c>
      <c r="G114" s="2" t="s">
        <v>18</v>
      </c>
      <c r="H114" s="2" t="s">
        <v>6368</v>
      </c>
      <c r="I114" s="1">
        <v>43696.731944444444</v>
      </c>
      <c r="J114" s="2" t="s">
        <v>19</v>
      </c>
      <c r="K114" s="1">
        <v>43696.731944444444</v>
      </c>
      <c r="L114" s="1">
        <v>43696.736111111109</v>
      </c>
      <c r="M114" s="2" t="s">
        <v>548</v>
      </c>
      <c r="N114" s="2" t="s">
        <v>342</v>
      </c>
      <c r="O114" s="2" t="s">
        <v>347</v>
      </c>
      <c r="P114" s="2" t="s">
        <v>103</v>
      </c>
      <c r="Q114" s="2" t="s">
        <v>749</v>
      </c>
    </row>
    <row r="115" spans="1:17" ht="26.1" customHeight="1">
      <c r="A115" s="2" t="s">
        <v>8769</v>
      </c>
      <c r="B115" s="2" t="s">
        <v>175</v>
      </c>
      <c r="C115" s="2" t="s">
        <v>214</v>
      </c>
      <c r="D115" s="2" t="s">
        <v>10</v>
      </c>
      <c r="E115" s="2" t="s">
        <v>8531</v>
      </c>
      <c r="F115" s="2" t="s">
        <v>8770</v>
      </c>
      <c r="G115" s="2" t="s">
        <v>6306</v>
      </c>
      <c r="H115" s="2" t="s">
        <v>103</v>
      </c>
      <c r="I115" s="1">
        <v>43696.74722222222</v>
      </c>
      <c r="J115" s="2" t="s">
        <v>8525</v>
      </c>
      <c r="K115" s="1">
        <v>43696.74722222222</v>
      </c>
      <c r="L115" s="1"/>
      <c r="M115" s="2" t="s">
        <v>8526</v>
      </c>
      <c r="N115" s="2" t="s">
        <v>9635</v>
      </c>
      <c r="O115" s="2" t="s">
        <v>9636</v>
      </c>
      <c r="P115" s="2" t="s">
        <v>103</v>
      </c>
      <c r="Q115" s="2" t="s">
        <v>759</v>
      </c>
    </row>
    <row r="116" spans="1:17" ht="26.1" customHeight="1">
      <c r="A116" s="2" t="s">
        <v>8771</v>
      </c>
      <c r="B116" s="2" t="s">
        <v>175</v>
      </c>
      <c r="C116" s="2" t="s">
        <v>214</v>
      </c>
      <c r="D116" s="2" t="s">
        <v>10</v>
      </c>
      <c r="E116" s="2" t="s">
        <v>8531</v>
      </c>
      <c r="F116" s="2" t="s">
        <v>8772</v>
      </c>
      <c r="G116" s="2" t="s">
        <v>6306</v>
      </c>
      <c r="H116" s="2" t="s">
        <v>103</v>
      </c>
      <c r="I116" s="1">
        <v>43696.759027777778</v>
      </c>
      <c r="J116" s="2" t="s">
        <v>8525</v>
      </c>
      <c r="K116" s="1">
        <v>43696.759027777778</v>
      </c>
      <c r="L116" s="1"/>
      <c r="M116" s="2" t="s">
        <v>8526</v>
      </c>
      <c r="N116" s="2" t="s">
        <v>9635</v>
      </c>
      <c r="O116" s="2" t="s">
        <v>9636</v>
      </c>
      <c r="P116" s="2" t="s">
        <v>103</v>
      </c>
      <c r="Q116" s="2" t="s">
        <v>759</v>
      </c>
    </row>
    <row r="117" spans="1:17" ht="26.1" customHeight="1">
      <c r="A117" s="2" t="s">
        <v>8773</v>
      </c>
      <c r="B117" s="2" t="s">
        <v>106</v>
      </c>
      <c r="C117" s="2" t="s">
        <v>214</v>
      </c>
      <c r="D117" s="2" t="s">
        <v>10</v>
      </c>
      <c r="E117" s="2" t="s">
        <v>76</v>
      </c>
      <c r="F117" s="2" t="s">
        <v>8774</v>
      </c>
      <c r="G117" s="2" t="s">
        <v>12</v>
      </c>
      <c r="H117" s="2" t="s">
        <v>1018</v>
      </c>
      <c r="I117" s="1">
        <v>43699.397916666669</v>
      </c>
      <c r="J117" s="2" t="s">
        <v>224</v>
      </c>
      <c r="K117" s="1">
        <v>43699.397916666669</v>
      </c>
      <c r="L117" s="1">
        <v>43699.418055555558</v>
      </c>
      <c r="M117" s="2" t="s">
        <v>531</v>
      </c>
      <c r="N117" s="2" t="s">
        <v>342</v>
      </c>
      <c r="O117" s="2" t="s">
        <v>349</v>
      </c>
      <c r="P117" s="2" t="s">
        <v>103</v>
      </c>
      <c r="Q117" s="2" t="s">
        <v>749</v>
      </c>
    </row>
    <row r="118" spans="1:17" ht="26.1" customHeight="1">
      <c r="A118" s="2" t="s">
        <v>8775</v>
      </c>
      <c r="B118" s="2" t="s">
        <v>106</v>
      </c>
      <c r="C118" s="2" t="s">
        <v>214</v>
      </c>
      <c r="D118" s="2" t="s">
        <v>10</v>
      </c>
      <c r="E118" s="2" t="s">
        <v>76</v>
      </c>
      <c r="F118" s="2" t="s">
        <v>8776</v>
      </c>
      <c r="G118" s="2" t="s">
        <v>12</v>
      </c>
      <c r="H118" s="2" t="s">
        <v>1018</v>
      </c>
      <c r="I118" s="1">
        <v>43699.487500000003</v>
      </c>
      <c r="J118" s="2" t="s">
        <v>224</v>
      </c>
      <c r="K118" s="1">
        <v>43699.486805555556</v>
      </c>
      <c r="L118" s="1">
        <v>43699.488888888889</v>
      </c>
      <c r="M118" s="2" t="s">
        <v>531</v>
      </c>
      <c r="N118" s="2" t="s">
        <v>342</v>
      </c>
      <c r="O118" s="2" t="s">
        <v>349</v>
      </c>
      <c r="P118" s="2" t="s">
        <v>103</v>
      </c>
      <c r="Q118" s="2" t="s">
        <v>749</v>
      </c>
    </row>
    <row r="119" spans="1:17" ht="26.1" customHeight="1">
      <c r="A119" s="2" t="s">
        <v>8777</v>
      </c>
      <c r="B119" s="2" t="s">
        <v>9</v>
      </c>
      <c r="C119" s="2" t="s">
        <v>214</v>
      </c>
      <c r="D119" s="2" t="s">
        <v>10</v>
      </c>
      <c r="E119" s="2" t="s">
        <v>121</v>
      </c>
      <c r="F119" s="2" t="s">
        <v>8778</v>
      </c>
      <c r="G119" s="2" t="s">
        <v>139</v>
      </c>
      <c r="H119" s="2" t="s">
        <v>676</v>
      </c>
      <c r="I119" s="1">
        <v>43699.509722222225</v>
      </c>
      <c r="J119" s="2" t="s">
        <v>24</v>
      </c>
      <c r="K119" s="1">
        <v>43699.509722222225</v>
      </c>
      <c r="L119" s="1">
        <v>43699.520833333336</v>
      </c>
      <c r="M119" s="2" t="s">
        <v>373</v>
      </c>
      <c r="N119" s="2" t="s">
        <v>342</v>
      </c>
      <c r="O119" s="2" t="s">
        <v>351</v>
      </c>
      <c r="P119" s="2" t="s">
        <v>103</v>
      </c>
      <c r="Q119" s="2" t="s">
        <v>8779</v>
      </c>
    </row>
    <row r="120" spans="1:17" ht="26.1" customHeight="1">
      <c r="A120" s="2" t="s">
        <v>8780</v>
      </c>
      <c r="B120" s="2" t="s">
        <v>106</v>
      </c>
      <c r="C120" s="2" t="s">
        <v>214</v>
      </c>
      <c r="D120" s="2" t="s">
        <v>10</v>
      </c>
      <c r="E120" s="2" t="s">
        <v>8781</v>
      </c>
      <c r="F120" s="2" t="s">
        <v>8782</v>
      </c>
      <c r="G120" s="2" t="s">
        <v>18</v>
      </c>
      <c r="H120" s="2" t="s">
        <v>238</v>
      </c>
      <c r="I120" s="1">
        <v>43699.650694444441</v>
      </c>
      <c r="J120" s="2" t="s">
        <v>110</v>
      </c>
      <c r="K120" s="1">
        <v>43699.650694444441</v>
      </c>
      <c r="L120" s="1">
        <v>43699.661111111112</v>
      </c>
      <c r="M120" s="2" t="s">
        <v>8783</v>
      </c>
      <c r="N120" s="2" t="s">
        <v>353</v>
      </c>
      <c r="O120" s="2" t="s">
        <v>354</v>
      </c>
      <c r="P120" s="2" t="s">
        <v>9639</v>
      </c>
      <c r="Q120" s="2" t="s">
        <v>8784</v>
      </c>
    </row>
    <row r="121" spans="1:17" ht="26.1" customHeight="1">
      <c r="A121" s="2" t="s">
        <v>8785</v>
      </c>
      <c r="B121" s="2" t="s">
        <v>106</v>
      </c>
      <c r="C121" s="2" t="s">
        <v>214</v>
      </c>
      <c r="D121" s="2" t="s">
        <v>10</v>
      </c>
      <c r="E121" s="2" t="s">
        <v>79</v>
      </c>
      <c r="F121" s="2" t="s">
        <v>8786</v>
      </c>
      <c r="G121" s="2" t="s">
        <v>22</v>
      </c>
      <c r="H121" s="2" t="s">
        <v>50</v>
      </c>
      <c r="I121" s="1">
        <v>43699.658333333333</v>
      </c>
      <c r="J121" s="2" t="s">
        <v>24</v>
      </c>
      <c r="K121" s="1">
        <v>43699.658333333333</v>
      </c>
      <c r="L121" s="1">
        <v>43699.734027777777</v>
      </c>
      <c r="M121" s="2" t="s">
        <v>606</v>
      </c>
      <c r="N121" s="2" t="s">
        <v>342</v>
      </c>
      <c r="O121" s="2" t="s">
        <v>344</v>
      </c>
      <c r="P121" s="2" t="s">
        <v>103</v>
      </c>
      <c r="Q121" s="2" t="s">
        <v>8787</v>
      </c>
    </row>
    <row r="122" spans="1:17" ht="26.1" customHeight="1">
      <c r="A122" s="2" t="s">
        <v>8788</v>
      </c>
      <c r="B122" s="2" t="s">
        <v>305</v>
      </c>
      <c r="C122" s="2" t="s">
        <v>214</v>
      </c>
      <c r="D122" s="2" t="s">
        <v>10</v>
      </c>
      <c r="E122" s="2" t="s">
        <v>89</v>
      </c>
      <c r="F122" s="2" t="s">
        <v>8789</v>
      </c>
      <c r="G122" s="2" t="s">
        <v>18</v>
      </c>
      <c r="H122" s="2" t="s">
        <v>116</v>
      </c>
      <c r="I122" s="1">
        <v>43699.731944444444</v>
      </c>
      <c r="J122" s="2" t="s">
        <v>117</v>
      </c>
      <c r="K122" s="1">
        <v>43699.731944444444</v>
      </c>
      <c r="L122" s="1">
        <v>43699.743055555555</v>
      </c>
      <c r="M122" s="2" t="s">
        <v>436</v>
      </c>
      <c r="N122" s="2" t="s">
        <v>9635</v>
      </c>
      <c r="O122" s="2" t="s">
        <v>9636</v>
      </c>
      <c r="P122" s="2" t="s">
        <v>103</v>
      </c>
      <c r="Q122" s="2" t="s">
        <v>749</v>
      </c>
    </row>
    <row r="123" spans="1:17" ht="26.1" customHeight="1">
      <c r="A123" s="2" t="s">
        <v>8790</v>
      </c>
      <c r="B123" s="2" t="s">
        <v>9</v>
      </c>
      <c r="C123" s="2" t="s">
        <v>214</v>
      </c>
      <c r="D123" s="2" t="s">
        <v>10</v>
      </c>
      <c r="E123" s="2" t="s">
        <v>6260</v>
      </c>
      <c r="F123" s="2" t="s">
        <v>8791</v>
      </c>
      <c r="G123" s="2" t="s">
        <v>22</v>
      </c>
      <c r="H123" s="2" t="s">
        <v>38</v>
      </c>
      <c r="I123" s="1">
        <v>43699.737500000003</v>
      </c>
      <c r="J123" s="2" t="s">
        <v>24</v>
      </c>
      <c r="K123" s="1">
        <v>43699.737500000003</v>
      </c>
      <c r="L123" s="1">
        <v>43699.774305555555</v>
      </c>
      <c r="M123" s="2" t="s">
        <v>473</v>
      </c>
      <c r="N123" s="2" t="s">
        <v>342</v>
      </c>
      <c r="O123" s="2" t="s">
        <v>344</v>
      </c>
      <c r="P123" s="2" t="s">
        <v>103</v>
      </c>
      <c r="Q123" s="2" t="s">
        <v>8792</v>
      </c>
    </row>
    <row r="124" spans="1:17" ht="26.1" customHeight="1">
      <c r="A124" s="2" t="s">
        <v>8793</v>
      </c>
      <c r="B124" s="2" t="s">
        <v>9</v>
      </c>
      <c r="C124" s="2" t="s">
        <v>214</v>
      </c>
      <c r="D124" s="2" t="s">
        <v>10</v>
      </c>
      <c r="E124" s="2" t="s">
        <v>323</v>
      </c>
      <c r="F124" s="2" t="s">
        <v>8794</v>
      </c>
      <c r="G124" s="2" t="s">
        <v>12</v>
      </c>
      <c r="H124" s="2" t="s">
        <v>29</v>
      </c>
      <c r="I124" s="1">
        <v>43706.365277777775</v>
      </c>
      <c r="J124" s="2" t="s">
        <v>16</v>
      </c>
      <c r="K124" s="1">
        <v>43706.365277777775</v>
      </c>
      <c r="L124" s="1">
        <v>43706.381944444445</v>
      </c>
      <c r="M124" s="2" t="s">
        <v>548</v>
      </c>
      <c r="N124" s="2" t="s">
        <v>342</v>
      </c>
      <c r="O124" s="2" t="s">
        <v>740</v>
      </c>
      <c r="P124" s="2" t="s">
        <v>8795</v>
      </c>
      <c r="Q124" s="2" t="s">
        <v>8796</v>
      </c>
    </row>
    <row r="125" spans="1:17" ht="26.1" customHeight="1">
      <c r="A125" s="2" t="s">
        <v>8797</v>
      </c>
      <c r="B125" s="2" t="s">
        <v>9</v>
      </c>
      <c r="C125" s="2" t="s">
        <v>214</v>
      </c>
      <c r="D125" s="2" t="s">
        <v>10</v>
      </c>
      <c r="E125" s="2" t="s">
        <v>702</v>
      </c>
      <c r="F125" s="2" t="s">
        <v>8798</v>
      </c>
      <c r="G125" s="2" t="s">
        <v>12</v>
      </c>
      <c r="H125" s="2" t="s">
        <v>205</v>
      </c>
      <c r="I125" s="1">
        <v>43706.395833333336</v>
      </c>
      <c r="J125" s="2" t="s">
        <v>16</v>
      </c>
      <c r="K125" s="1">
        <v>43706.395833333336</v>
      </c>
      <c r="L125" s="1">
        <v>43706.400000000001</v>
      </c>
      <c r="M125" s="2" t="s">
        <v>703</v>
      </c>
      <c r="N125" s="2" t="s">
        <v>342</v>
      </c>
      <c r="O125" s="2" t="s">
        <v>350</v>
      </c>
      <c r="P125" s="2" t="s">
        <v>8799</v>
      </c>
      <c r="Q125" s="2" t="s">
        <v>8800</v>
      </c>
    </row>
    <row r="126" spans="1:17" ht="26.1" customHeight="1">
      <c r="A126" s="2" t="s">
        <v>8801</v>
      </c>
      <c r="B126" s="2" t="s">
        <v>9</v>
      </c>
      <c r="C126" s="2" t="s">
        <v>214</v>
      </c>
      <c r="D126" s="2" t="s">
        <v>10</v>
      </c>
      <c r="E126" s="2" t="s">
        <v>466</v>
      </c>
      <c r="F126" s="2" t="s">
        <v>8802</v>
      </c>
      <c r="G126" s="2" t="s">
        <v>12</v>
      </c>
      <c r="H126" s="2" t="s">
        <v>876</v>
      </c>
      <c r="I126" s="1">
        <v>43706.401388888888</v>
      </c>
      <c r="J126" s="2" t="s">
        <v>30</v>
      </c>
      <c r="K126" s="1">
        <v>43706.401388888888</v>
      </c>
      <c r="L126" s="1">
        <v>43706.500694444447</v>
      </c>
      <c r="M126" s="2" t="s">
        <v>467</v>
      </c>
      <c r="N126" s="2" t="s">
        <v>342</v>
      </c>
      <c r="O126" s="2" t="s">
        <v>349</v>
      </c>
      <c r="P126" s="2" t="s">
        <v>8803</v>
      </c>
      <c r="Q126" s="2" t="s">
        <v>8804</v>
      </c>
    </row>
    <row r="127" spans="1:17" ht="26.1" customHeight="1">
      <c r="A127" s="2" t="s">
        <v>8805</v>
      </c>
      <c r="B127" s="2" t="s">
        <v>9</v>
      </c>
      <c r="C127" s="2" t="s">
        <v>214</v>
      </c>
      <c r="D127" s="2" t="s">
        <v>10</v>
      </c>
      <c r="E127" s="2" t="s">
        <v>46</v>
      </c>
      <c r="F127" s="2" t="s">
        <v>8806</v>
      </c>
      <c r="G127" s="2" t="s">
        <v>22</v>
      </c>
      <c r="H127" s="2" t="s">
        <v>50</v>
      </c>
      <c r="I127" s="1">
        <v>43706.436111111114</v>
      </c>
      <c r="J127" s="2" t="s">
        <v>24</v>
      </c>
      <c r="K127" s="1">
        <v>43706.436111111114</v>
      </c>
      <c r="L127" s="1">
        <v>43706.486805555556</v>
      </c>
      <c r="M127" s="2" t="s">
        <v>600</v>
      </c>
      <c r="N127" s="2" t="s">
        <v>342</v>
      </c>
      <c r="O127" s="2" t="s">
        <v>344</v>
      </c>
      <c r="P127" s="2" t="s">
        <v>103</v>
      </c>
      <c r="Q127" s="2" t="s">
        <v>8807</v>
      </c>
    </row>
    <row r="128" spans="1:17" ht="26.1" customHeight="1">
      <c r="A128" s="2" t="s">
        <v>8808</v>
      </c>
      <c r="B128" s="2" t="s">
        <v>305</v>
      </c>
      <c r="C128" s="2" t="s">
        <v>214</v>
      </c>
      <c r="D128" s="2" t="s">
        <v>10</v>
      </c>
      <c r="E128" s="2" t="s">
        <v>8809</v>
      </c>
      <c r="F128" s="2" t="s">
        <v>8810</v>
      </c>
      <c r="G128" s="2" t="s">
        <v>18</v>
      </c>
      <c r="H128" s="2" t="s">
        <v>33</v>
      </c>
      <c r="I128" s="1">
        <v>43706.570833333331</v>
      </c>
      <c r="J128" s="2" t="s">
        <v>8811</v>
      </c>
      <c r="K128" s="1">
        <v>43706.570833333331</v>
      </c>
      <c r="L128" s="1">
        <v>43706.597222222219</v>
      </c>
      <c r="M128" s="2" t="s">
        <v>8812</v>
      </c>
      <c r="N128" s="2" t="s">
        <v>9635</v>
      </c>
      <c r="O128" s="2" t="s">
        <v>9636</v>
      </c>
      <c r="P128" s="2" t="s">
        <v>103</v>
      </c>
      <c r="Q128" s="2" t="s">
        <v>749</v>
      </c>
    </row>
    <row r="129" spans="1:17" ht="26.1" customHeight="1">
      <c r="A129" s="2" t="s">
        <v>8813</v>
      </c>
      <c r="B129" s="2" t="s">
        <v>9</v>
      </c>
      <c r="C129" s="2" t="s">
        <v>214</v>
      </c>
      <c r="D129" s="2" t="s">
        <v>10</v>
      </c>
      <c r="E129" s="2" t="s">
        <v>168</v>
      </c>
      <c r="F129" s="2" t="s">
        <v>8814</v>
      </c>
      <c r="G129" s="2" t="s">
        <v>18</v>
      </c>
      <c r="H129" s="2" t="s">
        <v>6368</v>
      </c>
      <c r="I129" s="1">
        <v>43706.599305555559</v>
      </c>
      <c r="J129" s="2" t="s">
        <v>19</v>
      </c>
      <c r="K129" s="1">
        <v>43706.599305555559</v>
      </c>
      <c r="L129" s="1">
        <v>43706.602083333331</v>
      </c>
      <c r="M129" s="2" t="s">
        <v>540</v>
      </c>
      <c r="N129" s="2" t="s">
        <v>342</v>
      </c>
      <c r="O129" s="2" t="s">
        <v>347</v>
      </c>
      <c r="P129" s="2" t="s">
        <v>8815</v>
      </c>
      <c r="Q129" s="2" t="s">
        <v>8816</v>
      </c>
    </row>
    <row r="130" spans="1:17" ht="26.1" customHeight="1">
      <c r="A130" s="2" t="s">
        <v>8817</v>
      </c>
      <c r="B130" s="2" t="s">
        <v>15</v>
      </c>
      <c r="C130" s="2" t="s">
        <v>214</v>
      </c>
      <c r="D130" s="2" t="s">
        <v>10</v>
      </c>
      <c r="E130" s="2" t="s">
        <v>6260</v>
      </c>
      <c r="F130" s="2" t="s">
        <v>8818</v>
      </c>
      <c r="G130" s="2" t="s">
        <v>22</v>
      </c>
      <c r="H130" s="2" t="s">
        <v>23</v>
      </c>
      <c r="I130" s="1">
        <v>43706.673611111109</v>
      </c>
      <c r="J130" s="2" t="s">
        <v>24</v>
      </c>
      <c r="K130" s="1">
        <v>43706.673611111109</v>
      </c>
      <c r="L130" s="1">
        <v>43706.709722222222</v>
      </c>
      <c r="M130" s="2" t="s">
        <v>473</v>
      </c>
      <c r="N130" s="2" t="s">
        <v>9635</v>
      </c>
      <c r="O130" s="2" t="s">
        <v>9636</v>
      </c>
      <c r="P130" s="2" t="s">
        <v>103</v>
      </c>
      <c r="Q130" s="2" t="s">
        <v>749</v>
      </c>
    </row>
    <row r="131" spans="1:17" ht="26.1" customHeight="1">
      <c r="A131" s="2" t="s">
        <v>8819</v>
      </c>
      <c r="B131" s="2" t="s">
        <v>9</v>
      </c>
      <c r="C131" s="2" t="s">
        <v>214</v>
      </c>
      <c r="D131" s="2" t="s">
        <v>10</v>
      </c>
      <c r="E131" s="2" t="s">
        <v>792</v>
      </c>
      <c r="F131" s="2" t="s">
        <v>8820</v>
      </c>
      <c r="G131" s="2" t="s">
        <v>12</v>
      </c>
      <c r="H131" s="2" t="s">
        <v>65</v>
      </c>
      <c r="I131" s="1">
        <v>43706.694444444445</v>
      </c>
      <c r="J131" s="2" t="s">
        <v>30</v>
      </c>
      <c r="K131" s="1">
        <v>43706.694444444445</v>
      </c>
      <c r="L131" s="1">
        <v>43706.72152777778</v>
      </c>
      <c r="M131" s="2" t="s">
        <v>793</v>
      </c>
      <c r="N131" s="2" t="s">
        <v>342</v>
      </c>
      <c r="O131" s="2" t="s">
        <v>349</v>
      </c>
      <c r="P131" s="2" t="s">
        <v>8821</v>
      </c>
      <c r="Q131" s="2" t="s">
        <v>8822</v>
      </c>
    </row>
    <row r="132" spans="1:17" ht="26.1" customHeight="1">
      <c r="A132" s="2" t="s">
        <v>8823</v>
      </c>
      <c r="B132" s="2" t="s">
        <v>106</v>
      </c>
      <c r="C132" s="2" t="s">
        <v>214</v>
      </c>
      <c r="D132" s="2" t="s">
        <v>10</v>
      </c>
      <c r="E132" s="2" t="s">
        <v>524</v>
      </c>
      <c r="F132" s="2" t="s">
        <v>8824</v>
      </c>
      <c r="G132" s="2" t="s">
        <v>12</v>
      </c>
      <c r="H132" s="2" t="s">
        <v>876</v>
      </c>
      <c r="I132" s="1">
        <v>43700.397916666669</v>
      </c>
      <c r="J132" s="2" t="s">
        <v>30</v>
      </c>
      <c r="K132" s="1">
        <v>43700.397916666669</v>
      </c>
      <c r="L132" s="1">
        <v>43700.412499999999</v>
      </c>
      <c r="M132" s="2" t="s">
        <v>525</v>
      </c>
      <c r="N132" s="2" t="s">
        <v>342</v>
      </c>
      <c r="O132" s="2" t="s">
        <v>349</v>
      </c>
      <c r="P132" s="2" t="s">
        <v>8825</v>
      </c>
      <c r="Q132" s="2" t="s">
        <v>8826</v>
      </c>
    </row>
    <row r="133" spans="1:17" ht="26.1" customHeight="1">
      <c r="A133" s="2" t="s">
        <v>8827</v>
      </c>
      <c r="B133" s="2" t="s">
        <v>15</v>
      </c>
      <c r="C133" s="2" t="s">
        <v>214</v>
      </c>
      <c r="D133" s="2" t="s">
        <v>10</v>
      </c>
      <c r="E133" s="2" t="s">
        <v>648</v>
      </c>
      <c r="F133" s="2" t="s">
        <v>8828</v>
      </c>
      <c r="G133" s="2" t="s">
        <v>12</v>
      </c>
      <c r="H133" s="2" t="s">
        <v>204</v>
      </c>
      <c r="I133" s="1">
        <v>43700.478472222225</v>
      </c>
      <c r="J133" s="2" t="s">
        <v>30</v>
      </c>
      <c r="K133" s="1">
        <v>43700.478472222225</v>
      </c>
      <c r="L133" s="1">
        <v>43700.498611111114</v>
      </c>
      <c r="M133" s="2" t="s">
        <v>649</v>
      </c>
      <c r="N133" s="2" t="s">
        <v>9635</v>
      </c>
      <c r="O133" s="2" t="s">
        <v>9636</v>
      </c>
      <c r="P133" s="2" t="s">
        <v>103</v>
      </c>
      <c r="Q133" s="2" t="s">
        <v>749</v>
      </c>
    </row>
    <row r="134" spans="1:17" ht="26.1" customHeight="1">
      <c r="A134" s="2" t="s">
        <v>8829</v>
      </c>
      <c r="B134" s="2" t="s">
        <v>106</v>
      </c>
      <c r="C134" s="2" t="s">
        <v>214</v>
      </c>
      <c r="D134" s="2" t="s">
        <v>10</v>
      </c>
      <c r="E134" s="2" t="s">
        <v>1362</v>
      </c>
      <c r="F134" s="2" t="s">
        <v>8830</v>
      </c>
      <c r="G134" s="2" t="s">
        <v>18</v>
      </c>
      <c r="H134" s="2" t="s">
        <v>705</v>
      </c>
      <c r="I134" s="1">
        <v>43700.5</v>
      </c>
      <c r="J134" s="2" t="s">
        <v>40</v>
      </c>
      <c r="K134" s="1">
        <v>43700.5</v>
      </c>
      <c r="L134" s="1">
        <v>43700.504166666666</v>
      </c>
      <c r="M134" s="2" t="s">
        <v>1364</v>
      </c>
      <c r="N134" s="2" t="s">
        <v>342</v>
      </c>
      <c r="O134" s="2" t="s">
        <v>9640</v>
      </c>
      <c r="P134" s="2" t="s">
        <v>8831</v>
      </c>
      <c r="Q134" s="2" t="s">
        <v>8831</v>
      </c>
    </row>
    <row r="135" spans="1:17" ht="26.1" customHeight="1">
      <c r="A135" s="2" t="s">
        <v>8832</v>
      </c>
      <c r="B135" s="2" t="s">
        <v>106</v>
      </c>
      <c r="C135" s="2" t="s">
        <v>214</v>
      </c>
      <c r="D135" s="2" t="s">
        <v>10</v>
      </c>
      <c r="E135" s="2" t="s">
        <v>95</v>
      </c>
      <c r="F135" s="2" t="s">
        <v>8833</v>
      </c>
      <c r="G135" s="2" t="s">
        <v>12</v>
      </c>
      <c r="H135" s="2" t="s">
        <v>205</v>
      </c>
      <c r="I135" s="1">
        <v>43700.507638888892</v>
      </c>
      <c r="J135" s="2" t="s">
        <v>16</v>
      </c>
      <c r="K135" s="1">
        <v>43700.507638888892</v>
      </c>
      <c r="L135" s="1">
        <v>43700.508333333331</v>
      </c>
      <c r="M135" s="2" t="s">
        <v>444</v>
      </c>
      <c r="N135" s="2" t="s">
        <v>342</v>
      </c>
      <c r="O135" s="2" t="s">
        <v>347</v>
      </c>
      <c r="P135" s="2" t="s">
        <v>8834</v>
      </c>
      <c r="Q135" s="2" t="s">
        <v>8835</v>
      </c>
    </row>
    <row r="136" spans="1:17" ht="26.1" customHeight="1">
      <c r="A136" s="2" t="s">
        <v>8836</v>
      </c>
      <c r="B136" s="2" t="s">
        <v>106</v>
      </c>
      <c r="C136" s="2" t="s">
        <v>214</v>
      </c>
      <c r="D136" s="2" t="s">
        <v>10</v>
      </c>
      <c r="E136" s="2" t="s">
        <v>79</v>
      </c>
      <c r="F136" s="2" t="s">
        <v>8837</v>
      </c>
      <c r="G136" s="2" t="s">
        <v>12</v>
      </c>
      <c r="H136" s="2" t="s">
        <v>876</v>
      </c>
      <c r="I136" s="1">
        <v>43700.566666666666</v>
      </c>
      <c r="J136" s="2" t="s">
        <v>30</v>
      </c>
      <c r="K136" s="1">
        <v>43700.566666666666</v>
      </c>
      <c r="L136" s="1">
        <v>43700.575694444444</v>
      </c>
      <c r="M136" s="2" t="s">
        <v>606</v>
      </c>
      <c r="N136" s="2" t="s">
        <v>355</v>
      </c>
      <c r="O136" s="2" t="s">
        <v>2036</v>
      </c>
      <c r="P136" s="2" t="s">
        <v>8838</v>
      </c>
      <c r="Q136" s="2" t="s">
        <v>8839</v>
      </c>
    </row>
    <row r="137" spans="1:17" ht="26.1" customHeight="1">
      <c r="A137" s="2" t="s">
        <v>8840</v>
      </c>
      <c r="B137" s="2" t="s">
        <v>15</v>
      </c>
      <c r="C137" s="2" t="s">
        <v>214</v>
      </c>
      <c r="D137" s="2" t="s">
        <v>10</v>
      </c>
      <c r="E137" s="2" t="s">
        <v>6260</v>
      </c>
      <c r="F137" s="2" t="s">
        <v>8841</v>
      </c>
      <c r="G137" s="2" t="s">
        <v>12</v>
      </c>
      <c r="H137" s="2" t="s">
        <v>556</v>
      </c>
      <c r="I137" s="1">
        <v>43700.580555555556</v>
      </c>
      <c r="J137" s="2" t="s">
        <v>273</v>
      </c>
      <c r="K137" s="1">
        <v>43700.580555555556</v>
      </c>
      <c r="L137" s="1">
        <v>43705.408333333333</v>
      </c>
      <c r="M137" s="2" t="s">
        <v>473</v>
      </c>
      <c r="N137" s="2" t="s">
        <v>9641</v>
      </c>
      <c r="O137" s="2" t="s">
        <v>2036</v>
      </c>
      <c r="P137" s="2" t="s">
        <v>103</v>
      </c>
      <c r="Q137" s="2" t="s">
        <v>749</v>
      </c>
    </row>
    <row r="138" spans="1:17" ht="26.1" customHeight="1">
      <c r="A138" s="2" t="s">
        <v>8842</v>
      </c>
      <c r="B138" s="2" t="s">
        <v>106</v>
      </c>
      <c r="C138" s="2" t="s">
        <v>214</v>
      </c>
      <c r="D138" s="2" t="s">
        <v>10</v>
      </c>
      <c r="E138" s="2" t="s">
        <v>6260</v>
      </c>
      <c r="F138" s="2" t="s">
        <v>8843</v>
      </c>
      <c r="G138" s="2" t="s">
        <v>12</v>
      </c>
      <c r="H138" s="2" t="s">
        <v>876</v>
      </c>
      <c r="I138" s="1">
        <v>43700.584027777775</v>
      </c>
      <c r="J138" s="2" t="s">
        <v>30</v>
      </c>
      <c r="K138" s="1">
        <v>43700.584027777775</v>
      </c>
      <c r="L138" s="1">
        <v>43700.600694444445</v>
      </c>
      <c r="M138" s="2" t="s">
        <v>473</v>
      </c>
      <c r="N138" s="2" t="s">
        <v>355</v>
      </c>
      <c r="O138" s="2" t="s">
        <v>2036</v>
      </c>
      <c r="P138" s="2" t="s">
        <v>8844</v>
      </c>
      <c r="Q138" s="2" t="s">
        <v>8845</v>
      </c>
    </row>
    <row r="139" spans="1:17" ht="26.1" customHeight="1">
      <c r="A139" s="2" t="s">
        <v>8846</v>
      </c>
      <c r="B139" s="2" t="s">
        <v>9</v>
      </c>
      <c r="C139" s="2" t="s">
        <v>214</v>
      </c>
      <c r="D139" s="2" t="s">
        <v>10</v>
      </c>
      <c r="E139" s="2" t="s">
        <v>8847</v>
      </c>
      <c r="F139" s="2" t="s">
        <v>8848</v>
      </c>
      <c r="G139" s="2" t="s">
        <v>18</v>
      </c>
      <c r="H139" s="2" t="s">
        <v>6368</v>
      </c>
      <c r="I139" s="1">
        <v>43700.606944444444</v>
      </c>
      <c r="J139" s="2" t="s">
        <v>19</v>
      </c>
      <c r="K139" s="1">
        <v>43700.606944444444</v>
      </c>
      <c r="L139" s="1">
        <v>43700.629166666666</v>
      </c>
      <c r="M139" s="2" t="s">
        <v>8849</v>
      </c>
      <c r="N139" s="2" t="s">
        <v>342</v>
      </c>
      <c r="O139" s="2" t="s">
        <v>347</v>
      </c>
      <c r="P139" s="2" t="s">
        <v>8850</v>
      </c>
      <c r="Q139" s="2" t="s">
        <v>8851</v>
      </c>
    </row>
    <row r="140" spans="1:17" ht="26.1" customHeight="1">
      <c r="A140" s="2" t="s">
        <v>8852</v>
      </c>
      <c r="B140" s="2" t="s">
        <v>15</v>
      </c>
      <c r="C140" s="2" t="s">
        <v>214</v>
      </c>
      <c r="D140" s="2" t="s">
        <v>10</v>
      </c>
      <c r="E140" s="2" t="s">
        <v>128</v>
      </c>
      <c r="F140" s="2" t="s">
        <v>8853</v>
      </c>
      <c r="G140" s="2" t="s">
        <v>6306</v>
      </c>
      <c r="H140" s="2" t="s">
        <v>1918</v>
      </c>
      <c r="I140" s="1">
        <v>43700.629861111112</v>
      </c>
      <c r="J140" s="2" t="s">
        <v>1919</v>
      </c>
      <c r="K140" s="1">
        <v>43700.629861111112</v>
      </c>
      <c r="L140" s="1">
        <v>43700.631249999999</v>
      </c>
      <c r="M140" s="2" t="s">
        <v>526</v>
      </c>
      <c r="N140" s="2" t="s">
        <v>342</v>
      </c>
      <c r="O140" s="2" t="s">
        <v>350</v>
      </c>
      <c r="P140" s="2" t="s">
        <v>103</v>
      </c>
      <c r="Q140" s="2" t="s">
        <v>749</v>
      </c>
    </row>
    <row r="141" spans="1:17" ht="26.1" customHeight="1">
      <c r="A141" s="2" t="s">
        <v>8854</v>
      </c>
      <c r="B141" s="2" t="s">
        <v>15</v>
      </c>
      <c r="C141" s="2" t="s">
        <v>214</v>
      </c>
      <c r="D141" s="2" t="s">
        <v>10</v>
      </c>
      <c r="E141" s="2" t="s">
        <v>648</v>
      </c>
      <c r="F141" s="2" t="s">
        <v>8855</v>
      </c>
      <c r="G141" s="2" t="s">
        <v>12</v>
      </c>
      <c r="H141" s="2" t="s">
        <v>876</v>
      </c>
      <c r="I141" s="1">
        <v>43700.669444444444</v>
      </c>
      <c r="J141" s="2" t="s">
        <v>474</v>
      </c>
      <c r="K141" s="1">
        <v>43700.669444444444</v>
      </c>
      <c r="L141" s="1">
        <v>43700.672222222223</v>
      </c>
      <c r="M141" s="2" t="s">
        <v>649</v>
      </c>
      <c r="N141" s="2" t="s">
        <v>342</v>
      </c>
      <c r="O141" s="2" t="s">
        <v>348</v>
      </c>
      <c r="P141" s="2" t="s">
        <v>103</v>
      </c>
      <c r="Q141" s="2" t="s">
        <v>749</v>
      </c>
    </row>
    <row r="142" spans="1:17" ht="26.1" customHeight="1">
      <c r="A142" s="2" t="s">
        <v>8856</v>
      </c>
      <c r="B142" s="2" t="s">
        <v>15</v>
      </c>
      <c r="C142" s="2" t="s">
        <v>214</v>
      </c>
      <c r="D142" s="2" t="s">
        <v>10</v>
      </c>
      <c r="E142" s="2" t="s">
        <v>76</v>
      </c>
      <c r="F142" s="2" t="s">
        <v>8857</v>
      </c>
      <c r="G142" s="2" t="s">
        <v>22</v>
      </c>
      <c r="H142" s="2" t="s">
        <v>44</v>
      </c>
      <c r="I142" s="1">
        <v>43700.770138888889</v>
      </c>
      <c r="J142" s="2" t="s">
        <v>24</v>
      </c>
      <c r="K142" s="1">
        <v>43700.770138888889</v>
      </c>
      <c r="L142" s="1">
        <v>43703.416666666664</v>
      </c>
      <c r="M142" s="2" t="s">
        <v>531</v>
      </c>
      <c r="N142" s="2" t="s">
        <v>9635</v>
      </c>
      <c r="O142" s="2" t="s">
        <v>9636</v>
      </c>
      <c r="P142" s="2" t="s">
        <v>103</v>
      </c>
      <c r="Q142" s="2" t="s">
        <v>749</v>
      </c>
    </row>
    <row r="143" spans="1:17" ht="26.1" customHeight="1">
      <c r="A143" s="2" t="s">
        <v>8858</v>
      </c>
      <c r="B143" s="2" t="s">
        <v>9</v>
      </c>
      <c r="C143" s="2" t="s">
        <v>214</v>
      </c>
      <c r="D143" s="2" t="s">
        <v>10</v>
      </c>
      <c r="E143" s="2" t="s">
        <v>150</v>
      </c>
      <c r="F143" s="2" t="s">
        <v>8859</v>
      </c>
      <c r="G143" s="2" t="s">
        <v>139</v>
      </c>
      <c r="H143" s="2" t="s">
        <v>676</v>
      </c>
      <c r="I143" s="1">
        <v>43700.802777777775</v>
      </c>
      <c r="J143" s="2" t="s">
        <v>19</v>
      </c>
      <c r="K143" s="1">
        <v>43700.802777777775</v>
      </c>
      <c r="L143" s="1">
        <v>43703.376388888886</v>
      </c>
      <c r="M143" s="2" t="s">
        <v>403</v>
      </c>
      <c r="N143" s="2" t="s">
        <v>342</v>
      </c>
      <c r="O143" s="2" t="s">
        <v>343</v>
      </c>
      <c r="P143" s="2" t="s">
        <v>103</v>
      </c>
      <c r="Q143" s="2" t="s">
        <v>8860</v>
      </c>
    </row>
    <row r="144" spans="1:17" ht="26.1" customHeight="1">
      <c r="A144" s="2" t="s">
        <v>8861</v>
      </c>
      <c r="B144" s="2" t="s">
        <v>15</v>
      </c>
      <c r="C144" s="2" t="s">
        <v>214</v>
      </c>
      <c r="D144" s="2" t="s">
        <v>10</v>
      </c>
      <c r="E144" s="2" t="s">
        <v>150</v>
      </c>
      <c r="F144" s="2" t="s">
        <v>8862</v>
      </c>
      <c r="G144" s="2" t="s">
        <v>18</v>
      </c>
      <c r="H144" s="2" t="s">
        <v>6368</v>
      </c>
      <c r="I144" s="1">
        <v>43700.859027777777</v>
      </c>
      <c r="J144" s="2" t="s">
        <v>19</v>
      </c>
      <c r="K144" s="1">
        <v>43700.859027777777</v>
      </c>
      <c r="L144" s="1">
        <v>43703.378472222219</v>
      </c>
      <c r="M144" s="2" t="s">
        <v>403</v>
      </c>
      <c r="N144" s="2" t="s">
        <v>9635</v>
      </c>
      <c r="O144" s="2" t="s">
        <v>9636</v>
      </c>
      <c r="P144" s="2" t="s">
        <v>103</v>
      </c>
      <c r="Q144" s="2" t="s">
        <v>749</v>
      </c>
    </row>
    <row r="145" spans="1:17" ht="26.1" customHeight="1">
      <c r="A145" s="2" t="s">
        <v>8863</v>
      </c>
      <c r="B145" s="2" t="s">
        <v>15</v>
      </c>
      <c r="C145" s="2" t="s">
        <v>214</v>
      </c>
      <c r="D145" s="2" t="s">
        <v>10</v>
      </c>
      <c r="E145" s="2" t="s">
        <v>46</v>
      </c>
      <c r="F145" s="2" t="s">
        <v>8864</v>
      </c>
      <c r="G145" s="2" t="s">
        <v>22</v>
      </c>
      <c r="H145" s="2" t="s">
        <v>50</v>
      </c>
      <c r="I145" s="1">
        <v>43704.419444444444</v>
      </c>
      <c r="J145" s="2" t="s">
        <v>24</v>
      </c>
      <c r="K145" s="1">
        <v>43704.419444444444</v>
      </c>
      <c r="L145" s="1">
        <v>43704.470138888886</v>
      </c>
      <c r="M145" s="2" t="s">
        <v>600</v>
      </c>
      <c r="N145" s="2" t="s">
        <v>9635</v>
      </c>
      <c r="O145" s="2" t="s">
        <v>9636</v>
      </c>
      <c r="P145" s="2" t="s">
        <v>103</v>
      </c>
      <c r="Q145" s="2" t="s">
        <v>759</v>
      </c>
    </row>
    <row r="146" spans="1:17" ht="26.1" customHeight="1">
      <c r="A146" s="2" t="s">
        <v>8865</v>
      </c>
      <c r="B146" s="2" t="s">
        <v>9</v>
      </c>
      <c r="C146" s="2" t="s">
        <v>214</v>
      </c>
      <c r="D146" s="2" t="s">
        <v>10</v>
      </c>
      <c r="E146" s="2" t="s">
        <v>319</v>
      </c>
      <c r="F146" s="2" t="s">
        <v>8866</v>
      </c>
      <c r="G146" s="2" t="s">
        <v>6306</v>
      </c>
      <c r="H146" s="2" t="s">
        <v>1918</v>
      </c>
      <c r="I146" s="1">
        <v>43704.423611111109</v>
      </c>
      <c r="J146" s="2" t="s">
        <v>1919</v>
      </c>
      <c r="K146" s="1">
        <v>43704.423611111109</v>
      </c>
      <c r="L146" s="1">
        <v>43704.457638888889</v>
      </c>
      <c r="M146" s="2" t="s">
        <v>388</v>
      </c>
      <c r="N146" s="2" t="s">
        <v>342</v>
      </c>
      <c r="O146" s="2" t="s">
        <v>347</v>
      </c>
      <c r="P146" s="2" t="s">
        <v>103</v>
      </c>
      <c r="Q146" s="2" t="s">
        <v>8867</v>
      </c>
    </row>
    <row r="147" spans="1:17" ht="26.1" customHeight="1">
      <c r="A147" s="2" t="s">
        <v>8868</v>
      </c>
      <c r="B147" s="2" t="s">
        <v>106</v>
      </c>
      <c r="C147" s="2" t="s">
        <v>214</v>
      </c>
      <c r="D147" s="2" t="s">
        <v>10</v>
      </c>
      <c r="E147" s="2" t="s">
        <v>8869</v>
      </c>
      <c r="F147" s="2" t="s">
        <v>8870</v>
      </c>
      <c r="G147" s="2" t="s">
        <v>12</v>
      </c>
      <c r="H147" s="2" t="s">
        <v>876</v>
      </c>
      <c r="I147" s="1">
        <v>43704.486805555556</v>
      </c>
      <c r="J147" s="2" t="s">
        <v>30</v>
      </c>
      <c r="K147" s="1">
        <v>43704.486805555556</v>
      </c>
      <c r="L147" s="1">
        <v>43704.585416666669</v>
      </c>
      <c r="M147" s="2" t="s">
        <v>8871</v>
      </c>
      <c r="N147" s="2" t="s">
        <v>342</v>
      </c>
      <c r="O147" s="2" t="s">
        <v>9637</v>
      </c>
      <c r="P147" s="2" t="s">
        <v>103</v>
      </c>
      <c r="Q147" s="2" t="s">
        <v>1671</v>
      </c>
    </row>
    <row r="148" spans="1:17" ht="26.1" customHeight="1">
      <c r="A148" s="2" t="s">
        <v>8872</v>
      </c>
      <c r="B148" s="2" t="s">
        <v>106</v>
      </c>
      <c r="C148" s="2" t="s">
        <v>214</v>
      </c>
      <c r="D148" s="2" t="s">
        <v>10</v>
      </c>
      <c r="E148" s="2" t="s">
        <v>76</v>
      </c>
      <c r="F148" s="2" t="s">
        <v>8873</v>
      </c>
      <c r="G148" s="2" t="s">
        <v>12</v>
      </c>
      <c r="H148" s="2" t="s">
        <v>1018</v>
      </c>
      <c r="I148" s="1">
        <v>43704.59097222222</v>
      </c>
      <c r="J148" s="2" t="s">
        <v>224</v>
      </c>
      <c r="K148" s="1">
        <v>43704.59097222222</v>
      </c>
      <c r="L148" s="1">
        <v>43704.59652777778</v>
      </c>
      <c r="M148" s="2" t="s">
        <v>531</v>
      </c>
      <c r="N148" s="2" t="s">
        <v>342</v>
      </c>
      <c r="O148" s="2" t="s">
        <v>349</v>
      </c>
      <c r="P148" s="2" t="s">
        <v>103</v>
      </c>
      <c r="Q148" s="2" t="s">
        <v>749</v>
      </c>
    </row>
    <row r="149" spans="1:17" ht="26.1" customHeight="1">
      <c r="A149" s="2" t="s">
        <v>8874</v>
      </c>
      <c r="B149" s="2" t="s">
        <v>106</v>
      </c>
      <c r="C149" s="2" t="s">
        <v>214</v>
      </c>
      <c r="D149" s="2" t="s">
        <v>10</v>
      </c>
      <c r="E149" s="2" t="s">
        <v>708</v>
      </c>
      <c r="F149" s="2" t="s">
        <v>8875</v>
      </c>
      <c r="G149" s="2" t="s">
        <v>12</v>
      </c>
      <c r="H149" s="2" t="s">
        <v>62</v>
      </c>
      <c r="I149" s="1">
        <v>43704.62222222222</v>
      </c>
      <c r="J149" s="2" t="s">
        <v>84</v>
      </c>
      <c r="K149" s="1">
        <v>43704.62222222222</v>
      </c>
      <c r="L149" s="1">
        <v>43704.63958333333</v>
      </c>
      <c r="M149" s="2" t="s">
        <v>709</v>
      </c>
      <c r="N149" s="2" t="s">
        <v>342</v>
      </c>
      <c r="O149" s="2" t="s">
        <v>346</v>
      </c>
      <c r="P149" s="2" t="s">
        <v>8876</v>
      </c>
      <c r="Q149" s="2" t="s">
        <v>8876</v>
      </c>
    </row>
    <row r="150" spans="1:17" ht="26.1" customHeight="1">
      <c r="A150" s="2" t="s">
        <v>8877</v>
      </c>
      <c r="B150" s="2" t="s">
        <v>9</v>
      </c>
      <c r="C150" s="2" t="s">
        <v>214</v>
      </c>
      <c r="D150" s="2" t="s">
        <v>10</v>
      </c>
      <c r="E150" s="2" t="s">
        <v>69</v>
      </c>
      <c r="F150" s="2" t="s">
        <v>8878</v>
      </c>
      <c r="G150" s="2" t="s">
        <v>22</v>
      </c>
      <c r="H150" s="2" t="s">
        <v>50</v>
      </c>
      <c r="I150" s="1">
        <v>43704.744444444441</v>
      </c>
      <c r="J150" s="2" t="s">
        <v>24</v>
      </c>
      <c r="K150" s="1">
        <v>43704.744444444441</v>
      </c>
      <c r="L150" s="1">
        <v>43705.388888888891</v>
      </c>
      <c r="M150" s="2" t="s">
        <v>603</v>
      </c>
      <c r="N150" s="2" t="s">
        <v>342</v>
      </c>
      <c r="O150" s="2" t="s">
        <v>343</v>
      </c>
      <c r="P150" s="2" t="s">
        <v>103</v>
      </c>
      <c r="Q150" s="2" t="s">
        <v>8879</v>
      </c>
    </row>
    <row r="151" spans="1:17" ht="26.1" customHeight="1">
      <c r="A151" s="2" t="s">
        <v>8880</v>
      </c>
      <c r="B151" s="2" t="s">
        <v>9</v>
      </c>
      <c r="C151" s="2" t="s">
        <v>214</v>
      </c>
      <c r="D151" s="2" t="s">
        <v>10</v>
      </c>
      <c r="E151" s="2" t="s">
        <v>168</v>
      </c>
      <c r="F151" s="2" t="s">
        <v>8881</v>
      </c>
      <c r="G151" s="2" t="s">
        <v>18</v>
      </c>
      <c r="H151" s="2" t="s">
        <v>6368</v>
      </c>
      <c r="I151" s="1">
        <v>43704.777777777781</v>
      </c>
      <c r="J151" s="2" t="s">
        <v>19</v>
      </c>
      <c r="K151" s="1">
        <v>43704.777777777781</v>
      </c>
      <c r="L151" s="1">
        <v>43705.37222222222</v>
      </c>
      <c r="M151" s="2" t="s">
        <v>540</v>
      </c>
      <c r="N151" s="2" t="s">
        <v>342</v>
      </c>
      <c r="O151" s="2" t="s">
        <v>347</v>
      </c>
      <c r="P151" s="2" t="s">
        <v>8882</v>
      </c>
      <c r="Q151" s="2" t="s">
        <v>8883</v>
      </c>
    </row>
    <row r="152" spans="1:17" ht="26.1" customHeight="1">
      <c r="A152" s="2" t="s">
        <v>8884</v>
      </c>
      <c r="B152" s="2" t="s">
        <v>106</v>
      </c>
      <c r="C152" s="2" t="s">
        <v>214</v>
      </c>
      <c r="D152" s="2" t="s">
        <v>10</v>
      </c>
      <c r="E152" s="2" t="s">
        <v>6823</v>
      </c>
      <c r="F152" s="2" t="s">
        <v>9642</v>
      </c>
      <c r="G152" s="2" t="s">
        <v>12</v>
      </c>
      <c r="H152" s="2" t="s">
        <v>8149</v>
      </c>
      <c r="I152" s="1">
        <v>43703.402083333334</v>
      </c>
      <c r="J152" s="2" t="s">
        <v>53</v>
      </c>
      <c r="K152" s="1">
        <v>43703.402083333334</v>
      </c>
      <c r="L152" s="1">
        <v>43703.406944444447</v>
      </c>
      <c r="M152" s="2" t="s">
        <v>6825</v>
      </c>
      <c r="N152" s="2" t="s">
        <v>342</v>
      </c>
      <c r="O152" s="2" t="s">
        <v>9643</v>
      </c>
      <c r="P152" s="2" t="s">
        <v>8885</v>
      </c>
      <c r="Q152" s="2" t="s">
        <v>8885</v>
      </c>
    </row>
    <row r="153" spans="1:17" ht="26.1" customHeight="1">
      <c r="A153" s="2" t="s">
        <v>8886</v>
      </c>
      <c r="B153" s="2" t="s">
        <v>106</v>
      </c>
      <c r="C153" s="2" t="s">
        <v>214</v>
      </c>
      <c r="D153" s="2" t="s">
        <v>10</v>
      </c>
      <c r="E153" s="2" t="s">
        <v>8887</v>
      </c>
      <c r="F153" s="2" t="s">
        <v>8888</v>
      </c>
      <c r="G153" s="2" t="s">
        <v>18</v>
      </c>
      <c r="H153" s="2" t="s">
        <v>6368</v>
      </c>
      <c r="I153" s="1">
        <v>43703.418749999997</v>
      </c>
      <c r="J153" s="2" t="s">
        <v>19</v>
      </c>
      <c r="K153" s="1">
        <v>43703.418749999997</v>
      </c>
      <c r="L153" s="1">
        <v>43703.499305555553</v>
      </c>
      <c r="M153" s="2" t="s">
        <v>8889</v>
      </c>
      <c r="N153" s="2" t="s">
        <v>342</v>
      </c>
      <c r="O153" s="2" t="s">
        <v>349</v>
      </c>
      <c r="P153" s="2" t="s">
        <v>8890</v>
      </c>
      <c r="Q153" s="2" t="s">
        <v>8891</v>
      </c>
    </row>
    <row r="154" spans="1:17" ht="26.1" customHeight="1">
      <c r="A154" s="2" t="s">
        <v>8892</v>
      </c>
      <c r="B154" s="2" t="s">
        <v>106</v>
      </c>
      <c r="C154" s="2" t="s">
        <v>214</v>
      </c>
      <c r="D154" s="2" t="s">
        <v>10</v>
      </c>
      <c r="E154" s="2" t="s">
        <v>132</v>
      </c>
      <c r="F154" s="2" t="s">
        <v>8893</v>
      </c>
      <c r="G154" s="2" t="s">
        <v>12</v>
      </c>
      <c r="H154" s="2" t="s">
        <v>205</v>
      </c>
      <c r="I154" s="1">
        <v>43703.490277777775</v>
      </c>
      <c r="J154" s="2" t="s">
        <v>16</v>
      </c>
      <c r="K154" s="1">
        <v>43703.490277777775</v>
      </c>
      <c r="L154" s="1">
        <v>43703.492361111108</v>
      </c>
      <c r="M154" s="2" t="s">
        <v>490</v>
      </c>
      <c r="N154" s="2" t="s">
        <v>342</v>
      </c>
      <c r="O154" s="2" t="s">
        <v>348</v>
      </c>
      <c r="P154" s="2" t="s">
        <v>8894</v>
      </c>
      <c r="Q154" s="2" t="s">
        <v>8895</v>
      </c>
    </row>
    <row r="155" spans="1:17" ht="26.1" customHeight="1">
      <c r="A155" s="2" t="s">
        <v>8896</v>
      </c>
      <c r="B155" s="2" t="s">
        <v>106</v>
      </c>
      <c r="C155" s="2" t="s">
        <v>214</v>
      </c>
      <c r="D155" s="2" t="s">
        <v>10</v>
      </c>
      <c r="E155" s="2" t="s">
        <v>69</v>
      </c>
      <c r="F155" s="2" t="s">
        <v>8897</v>
      </c>
      <c r="G155" s="2" t="s">
        <v>22</v>
      </c>
      <c r="H155" s="2" t="s">
        <v>50</v>
      </c>
      <c r="I155" s="1">
        <v>43703.661805555559</v>
      </c>
      <c r="J155" s="2" t="s">
        <v>24</v>
      </c>
      <c r="K155" s="1">
        <v>43703.661805555559</v>
      </c>
      <c r="L155" s="1">
        <v>43703.694444444445</v>
      </c>
      <c r="M155" s="2" t="s">
        <v>603</v>
      </c>
      <c r="N155" s="2" t="s">
        <v>342</v>
      </c>
      <c r="O155" s="2" t="s">
        <v>344</v>
      </c>
      <c r="P155" s="2" t="s">
        <v>103</v>
      </c>
      <c r="Q155" s="2" t="s">
        <v>8898</v>
      </c>
    </row>
    <row r="156" spans="1:17" ht="26.1" customHeight="1">
      <c r="A156" s="2" t="s">
        <v>8899</v>
      </c>
      <c r="B156" s="2" t="s">
        <v>9</v>
      </c>
      <c r="C156" s="2" t="s">
        <v>214</v>
      </c>
      <c r="D156" s="2" t="s">
        <v>10</v>
      </c>
      <c r="E156" s="2" t="s">
        <v>894</v>
      </c>
      <c r="F156" s="2" t="s">
        <v>8900</v>
      </c>
      <c r="G156" s="2" t="s">
        <v>18</v>
      </c>
      <c r="H156" s="2" t="s">
        <v>6368</v>
      </c>
      <c r="I156" s="1">
        <v>43703.684027777781</v>
      </c>
      <c r="J156" s="2" t="s">
        <v>19</v>
      </c>
      <c r="K156" s="1">
        <v>43703.684027777781</v>
      </c>
      <c r="L156" s="1">
        <v>43703.686111111114</v>
      </c>
      <c r="M156" s="2" t="s">
        <v>896</v>
      </c>
      <c r="N156" s="2" t="s">
        <v>342</v>
      </c>
      <c r="O156" s="2" t="s">
        <v>347</v>
      </c>
      <c r="P156" s="2" t="s">
        <v>8901</v>
      </c>
      <c r="Q156" s="2" t="s">
        <v>8902</v>
      </c>
    </row>
    <row r="157" spans="1:17" ht="26.1" customHeight="1">
      <c r="A157" s="2" t="s">
        <v>8903</v>
      </c>
      <c r="B157" s="2" t="s">
        <v>15</v>
      </c>
      <c r="C157" s="2" t="s">
        <v>214</v>
      </c>
      <c r="D157" s="2" t="s">
        <v>10</v>
      </c>
      <c r="E157" s="2" t="s">
        <v>648</v>
      </c>
      <c r="F157" s="2" t="s">
        <v>8904</v>
      </c>
      <c r="G157" s="2" t="s">
        <v>12</v>
      </c>
      <c r="H157" s="2" t="s">
        <v>876</v>
      </c>
      <c r="I157" s="1">
        <v>43703.70416666667</v>
      </c>
      <c r="J157" s="2" t="s">
        <v>30</v>
      </c>
      <c r="K157" s="1">
        <v>43703.70416666667</v>
      </c>
      <c r="L157" s="1">
        <v>43703.726388888892</v>
      </c>
      <c r="M157" s="2" t="s">
        <v>649</v>
      </c>
      <c r="N157" s="2" t="s">
        <v>342</v>
      </c>
      <c r="O157" s="2" t="s">
        <v>9644</v>
      </c>
      <c r="P157" s="2" t="s">
        <v>103</v>
      </c>
      <c r="Q157" s="2" t="s">
        <v>749</v>
      </c>
    </row>
    <row r="158" spans="1:17" ht="26.1" customHeight="1">
      <c r="A158" s="2" t="s">
        <v>8905</v>
      </c>
      <c r="B158" s="2" t="s">
        <v>106</v>
      </c>
      <c r="C158" s="2" t="s">
        <v>214</v>
      </c>
      <c r="D158" s="2" t="s">
        <v>10</v>
      </c>
      <c r="E158" s="2" t="s">
        <v>76</v>
      </c>
      <c r="F158" s="2" t="s">
        <v>8906</v>
      </c>
      <c r="G158" s="2" t="s">
        <v>22</v>
      </c>
      <c r="H158" s="2" t="s">
        <v>44</v>
      </c>
      <c r="I158" s="1">
        <v>43703.712500000001</v>
      </c>
      <c r="J158" s="2" t="s">
        <v>224</v>
      </c>
      <c r="K158" s="1">
        <v>43703.712500000001</v>
      </c>
      <c r="L158" s="1">
        <v>43703.715277777781</v>
      </c>
      <c r="M158" s="2" t="s">
        <v>531</v>
      </c>
      <c r="N158" s="2" t="s">
        <v>342</v>
      </c>
      <c r="O158" s="2" t="s">
        <v>349</v>
      </c>
      <c r="P158" s="2" t="s">
        <v>8907</v>
      </c>
      <c r="Q158" s="2" t="s">
        <v>8907</v>
      </c>
    </row>
    <row r="159" spans="1:17" ht="26.1" customHeight="1">
      <c r="A159" s="2" t="s">
        <v>8908</v>
      </c>
      <c r="B159" s="2" t="s">
        <v>305</v>
      </c>
      <c r="C159" s="2" t="s">
        <v>214</v>
      </c>
      <c r="D159" s="2" t="s">
        <v>10</v>
      </c>
      <c r="E159" s="2" t="s">
        <v>417</v>
      </c>
      <c r="F159" s="2" t="s">
        <v>8909</v>
      </c>
      <c r="G159" s="2" t="s">
        <v>3819</v>
      </c>
      <c r="H159" s="2" t="s">
        <v>116</v>
      </c>
      <c r="I159" s="1">
        <v>43703.729861111111</v>
      </c>
      <c r="J159" s="2" t="s">
        <v>117</v>
      </c>
      <c r="K159" s="1">
        <v>43703.729861111111</v>
      </c>
      <c r="L159" s="1">
        <v>43703.731944444444</v>
      </c>
      <c r="M159" s="2" t="s">
        <v>418</v>
      </c>
      <c r="N159" s="2" t="s">
        <v>9645</v>
      </c>
      <c r="O159" s="2" t="s">
        <v>9646</v>
      </c>
      <c r="P159" s="2" t="s">
        <v>103</v>
      </c>
      <c r="Q159" s="2" t="s">
        <v>749</v>
      </c>
    </row>
    <row r="160" spans="1:17" ht="26.1" customHeight="1">
      <c r="A160" s="2" t="s">
        <v>8910</v>
      </c>
      <c r="B160" s="2" t="s">
        <v>9647</v>
      </c>
      <c r="C160" s="2" t="s">
        <v>214</v>
      </c>
      <c r="D160" s="2" t="s">
        <v>10</v>
      </c>
      <c r="E160" s="2" t="s">
        <v>225</v>
      </c>
      <c r="F160" s="2" t="s">
        <v>8911</v>
      </c>
      <c r="G160" s="2" t="s">
        <v>41</v>
      </c>
      <c r="H160" s="2" t="s">
        <v>469</v>
      </c>
      <c r="I160" s="1">
        <v>43703.73333333333</v>
      </c>
      <c r="J160" s="2" t="s">
        <v>42</v>
      </c>
      <c r="K160" s="1">
        <v>43703.73333333333</v>
      </c>
      <c r="L160" s="1">
        <v>43703.736111111109</v>
      </c>
      <c r="M160" s="2" t="s">
        <v>700</v>
      </c>
      <c r="N160" s="2" t="s">
        <v>9648</v>
      </c>
      <c r="O160" s="2" t="s">
        <v>9649</v>
      </c>
      <c r="P160" s="2" t="s">
        <v>9650</v>
      </c>
      <c r="Q160" s="2" t="s">
        <v>759</v>
      </c>
    </row>
    <row r="161" spans="1:17" ht="26.1" customHeight="1">
      <c r="A161" s="2" t="s">
        <v>8912</v>
      </c>
      <c r="B161" s="2" t="s">
        <v>9</v>
      </c>
      <c r="C161" s="2" t="s">
        <v>214</v>
      </c>
      <c r="D161" s="2" t="s">
        <v>10</v>
      </c>
      <c r="E161" s="2" t="s">
        <v>150</v>
      </c>
      <c r="F161" s="2" t="s">
        <v>8913</v>
      </c>
      <c r="G161" s="2" t="s">
        <v>12</v>
      </c>
      <c r="H161" s="2" t="s">
        <v>876</v>
      </c>
      <c r="I161" s="1">
        <v>43705.513888888891</v>
      </c>
      <c r="J161" s="2" t="s">
        <v>30</v>
      </c>
      <c r="K161" s="1">
        <v>43705.513888888891</v>
      </c>
      <c r="L161" s="1">
        <v>43705.693749999999</v>
      </c>
      <c r="M161" s="2" t="s">
        <v>403</v>
      </c>
      <c r="N161" s="2" t="s">
        <v>342</v>
      </c>
      <c r="O161" s="2" t="s">
        <v>349</v>
      </c>
      <c r="P161" s="2" t="s">
        <v>8914</v>
      </c>
      <c r="Q161" s="2" t="s">
        <v>8915</v>
      </c>
    </row>
    <row r="162" spans="1:17" ht="26.1" customHeight="1">
      <c r="A162" s="2" t="s">
        <v>8916</v>
      </c>
      <c r="B162" s="2" t="s">
        <v>15</v>
      </c>
      <c r="C162" s="2" t="s">
        <v>214</v>
      </c>
      <c r="D162" s="2" t="s">
        <v>10</v>
      </c>
      <c r="E162" s="2" t="s">
        <v>162</v>
      </c>
      <c r="F162" s="2" t="s">
        <v>8917</v>
      </c>
      <c r="G162" s="2" t="s">
        <v>12</v>
      </c>
      <c r="H162" s="2" t="s">
        <v>205</v>
      </c>
      <c r="I162" s="1">
        <v>43705.65347222222</v>
      </c>
      <c r="J162" s="2" t="s">
        <v>16</v>
      </c>
      <c r="K162" s="1">
        <v>43705.65347222222</v>
      </c>
      <c r="L162" s="1">
        <v>43705.656944444447</v>
      </c>
      <c r="M162" s="2" t="s">
        <v>428</v>
      </c>
      <c r="N162" s="2" t="s">
        <v>342</v>
      </c>
      <c r="O162" s="2" t="s">
        <v>343</v>
      </c>
      <c r="P162" s="2" t="s">
        <v>103</v>
      </c>
      <c r="Q162" s="2" t="s">
        <v>749</v>
      </c>
    </row>
    <row r="163" spans="1:17" ht="26.1" customHeight="1">
      <c r="A163" s="2" t="s">
        <v>8918</v>
      </c>
      <c r="B163" s="2" t="s">
        <v>9</v>
      </c>
      <c r="C163" s="2" t="s">
        <v>214</v>
      </c>
      <c r="D163" s="2" t="s">
        <v>10</v>
      </c>
      <c r="E163" s="2" t="s">
        <v>8887</v>
      </c>
      <c r="F163" s="2" t="s">
        <v>8919</v>
      </c>
      <c r="G163" s="2" t="s">
        <v>18</v>
      </c>
      <c r="H163" s="2" t="s">
        <v>6368</v>
      </c>
      <c r="I163" s="1">
        <v>43705.656944444447</v>
      </c>
      <c r="J163" s="2" t="s">
        <v>19</v>
      </c>
      <c r="K163" s="1">
        <v>43705.656944444447</v>
      </c>
      <c r="L163" s="1">
        <v>43705.720833333333</v>
      </c>
      <c r="M163" s="2" t="s">
        <v>8889</v>
      </c>
      <c r="N163" s="2" t="s">
        <v>342</v>
      </c>
      <c r="O163" s="2" t="s">
        <v>347</v>
      </c>
      <c r="P163" s="2" t="s">
        <v>8920</v>
      </c>
      <c r="Q163" s="2" t="s">
        <v>8921</v>
      </c>
    </row>
    <row r="164" spans="1:17" ht="26.1" customHeight="1">
      <c r="A164" s="2" t="s">
        <v>8922</v>
      </c>
      <c r="B164" s="2" t="s">
        <v>305</v>
      </c>
      <c r="C164" s="2" t="s">
        <v>214</v>
      </c>
      <c r="D164" s="2" t="s">
        <v>10</v>
      </c>
      <c r="E164" s="2" t="s">
        <v>8531</v>
      </c>
      <c r="F164" s="2" t="s">
        <v>8923</v>
      </c>
      <c r="G164" s="2" t="s">
        <v>6306</v>
      </c>
      <c r="H164" s="2" t="s">
        <v>8924</v>
      </c>
      <c r="I164" s="1">
        <v>43705.68472222222</v>
      </c>
      <c r="J164" s="2" t="s">
        <v>8525</v>
      </c>
      <c r="K164" s="1">
        <v>43705.68472222222</v>
      </c>
      <c r="L164" s="1">
        <v>43705.72152777778</v>
      </c>
      <c r="M164" s="2" t="s">
        <v>8526</v>
      </c>
      <c r="N164" s="2" t="s">
        <v>9648</v>
      </c>
      <c r="O164" s="2" t="s">
        <v>9649</v>
      </c>
      <c r="P164" s="2" t="s">
        <v>103</v>
      </c>
      <c r="Q164" s="2" t="s">
        <v>759</v>
      </c>
    </row>
    <row r="165" spans="1:17" ht="26.1" customHeight="1">
      <c r="A165" s="2" t="s">
        <v>8925</v>
      </c>
      <c r="B165" s="2" t="s">
        <v>9</v>
      </c>
      <c r="C165" s="2" t="s">
        <v>214</v>
      </c>
      <c r="D165" s="2" t="s">
        <v>10</v>
      </c>
      <c r="E165" s="2" t="s">
        <v>789</v>
      </c>
      <c r="F165" s="2" t="s">
        <v>8926</v>
      </c>
      <c r="G165" s="2" t="s">
        <v>12</v>
      </c>
      <c r="H165" s="2" t="s">
        <v>876</v>
      </c>
      <c r="I165" s="1">
        <v>43705.695833333331</v>
      </c>
      <c r="J165" s="2" t="s">
        <v>63</v>
      </c>
      <c r="K165" s="1">
        <v>43705.695833333331</v>
      </c>
      <c r="L165" s="1">
        <v>43705.700694444444</v>
      </c>
      <c r="M165" s="2" t="s">
        <v>790</v>
      </c>
      <c r="N165" s="2" t="s">
        <v>342</v>
      </c>
      <c r="O165" s="2" t="s">
        <v>348</v>
      </c>
      <c r="P165" s="2" t="s">
        <v>8927</v>
      </c>
      <c r="Q165" s="2" t="s">
        <v>8928</v>
      </c>
    </row>
    <row r="166" spans="1:17" ht="26.1" customHeight="1">
      <c r="A166" s="2" t="s">
        <v>8929</v>
      </c>
      <c r="B166" s="2" t="s">
        <v>15</v>
      </c>
      <c r="C166" s="2" t="s">
        <v>214</v>
      </c>
      <c r="D166" s="2" t="s">
        <v>10</v>
      </c>
      <c r="E166" s="2" t="s">
        <v>1730</v>
      </c>
      <c r="F166" s="2" t="s">
        <v>8930</v>
      </c>
      <c r="G166" s="2" t="s">
        <v>18</v>
      </c>
      <c r="H166" s="2" t="s">
        <v>6368</v>
      </c>
      <c r="I166" s="1">
        <v>43705.811805555553</v>
      </c>
      <c r="J166" s="2" t="s">
        <v>19</v>
      </c>
      <c r="K166" s="1">
        <v>43705.811805555553</v>
      </c>
      <c r="L166" s="1">
        <v>43706.379166666666</v>
      </c>
      <c r="M166" s="2" t="s">
        <v>1732</v>
      </c>
      <c r="N166" s="2" t="s">
        <v>9648</v>
      </c>
      <c r="O166" s="2" t="s">
        <v>9649</v>
      </c>
      <c r="P166" s="2" t="s">
        <v>103</v>
      </c>
      <c r="Q166" s="2" t="s">
        <v>749</v>
      </c>
    </row>
    <row r="167" spans="1:17" ht="26.1" customHeight="1">
      <c r="A167" s="2" t="s">
        <v>8931</v>
      </c>
      <c r="B167" s="2" t="s">
        <v>15</v>
      </c>
      <c r="C167" s="2" t="s">
        <v>214</v>
      </c>
      <c r="D167" s="2" t="s">
        <v>10</v>
      </c>
      <c r="E167" s="2" t="s">
        <v>1730</v>
      </c>
      <c r="F167" s="2" t="s">
        <v>8932</v>
      </c>
      <c r="G167" s="2" t="s">
        <v>18</v>
      </c>
      <c r="H167" s="2" t="s">
        <v>6368</v>
      </c>
      <c r="I167" s="1">
        <v>43705.818749999999</v>
      </c>
      <c r="J167" s="2" t="s">
        <v>19</v>
      </c>
      <c r="K167" s="1">
        <v>43705.818749999999</v>
      </c>
      <c r="L167" s="1">
        <v>43706.380555555559</v>
      </c>
      <c r="M167" s="2" t="s">
        <v>1732</v>
      </c>
      <c r="N167" s="2" t="s">
        <v>9648</v>
      </c>
      <c r="O167" s="2" t="s">
        <v>9649</v>
      </c>
      <c r="P167" s="2" t="s">
        <v>103</v>
      </c>
      <c r="Q167" s="2" t="s">
        <v>749</v>
      </c>
    </row>
    <row r="168" spans="1:17" ht="26.1" customHeight="1">
      <c r="A168" s="2" t="s">
        <v>8933</v>
      </c>
      <c r="B168" s="2" t="s">
        <v>15</v>
      </c>
      <c r="C168" s="2" t="s">
        <v>214</v>
      </c>
      <c r="D168" s="2" t="s">
        <v>10</v>
      </c>
      <c r="E168" s="2" t="s">
        <v>702</v>
      </c>
      <c r="F168" s="2" t="s">
        <v>8934</v>
      </c>
      <c r="G168" s="2" t="s">
        <v>12</v>
      </c>
      <c r="H168" s="2" t="s">
        <v>205</v>
      </c>
      <c r="I168" s="1">
        <v>43705.862500000003</v>
      </c>
      <c r="J168" s="2" t="s">
        <v>16</v>
      </c>
      <c r="K168" s="1">
        <v>43705.862500000003</v>
      </c>
      <c r="L168" s="1">
        <v>43706.382638888892</v>
      </c>
      <c r="M168" s="2" t="s">
        <v>703</v>
      </c>
      <c r="N168" s="2" t="s">
        <v>342</v>
      </c>
      <c r="O168" s="2" t="s">
        <v>344</v>
      </c>
      <c r="P168" s="2" t="s">
        <v>103</v>
      </c>
      <c r="Q168" s="2" t="s">
        <v>749</v>
      </c>
    </row>
    <row r="169" spans="1:17" ht="26.1" customHeight="1">
      <c r="A169" s="2" t="s">
        <v>8935</v>
      </c>
      <c r="B169" s="2" t="s">
        <v>106</v>
      </c>
      <c r="C169" s="2" t="s">
        <v>214</v>
      </c>
      <c r="D169" s="2" t="s">
        <v>10</v>
      </c>
      <c r="E169" s="2" t="s">
        <v>5345</v>
      </c>
      <c r="F169" s="2" t="s">
        <v>8449</v>
      </c>
      <c r="G169" s="2" t="s">
        <v>12</v>
      </c>
      <c r="H169" s="2" t="s">
        <v>205</v>
      </c>
      <c r="I169" s="1">
        <v>43686.493750000001</v>
      </c>
      <c r="J169" s="2" t="s">
        <v>16</v>
      </c>
      <c r="K169" s="1">
        <v>43686.493750000001</v>
      </c>
      <c r="L169" s="1">
        <v>43686.498611111114</v>
      </c>
      <c r="M169" s="2" t="s">
        <v>5347</v>
      </c>
      <c r="N169" s="2" t="s">
        <v>342</v>
      </c>
      <c r="O169" s="2" t="s">
        <v>348</v>
      </c>
      <c r="P169" s="2" t="s">
        <v>8936</v>
      </c>
      <c r="Q169" s="2" t="s">
        <v>8937</v>
      </c>
    </row>
    <row r="170" spans="1:17" ht="26.1" customHeight="1">
      <c r="A170" s="2" t="s">
        <v>8938</v>
      </c>
      <c r="B170" s="2" t="s">
        <v>106</v>
      </c>
      <c r="C170" s="2" t="s">
        <v>214</v>
      </c>
      <c r="D170" s="2" t="s">
        <v>10</v>
      </c>
      <c r="E170" s="2" t="s">
        <v>79</v>
      </c>
      <c r="F170" s="2" t="s">
        <v>8939</v>
      </c>
      <c r="G170" s="2" t="s">
        <v>12</v>
      </c>
      <c r="H170" s="2" t="s">
        <v>876</v>
      </c>
      <c r="I170" s="1">
        <v>43686.580555555556</v>
      </c>
      <c r="J170" s="2" t="s">
        <v>30</v>
      </c>
      <c r="K170" s="1">
        <v>43686.580555555556</v>
      </c>
      <c r="L170" s="1">
        <v>43686.609027777777</v>
      </c>
      <c r="M170" s="2" t="s">
        <v>606</v>
      </c>
      <c r="N170" s="2" t="s">
        <v>342</v>
      </c>
      <c r="O170" s="2" t="s">
        <v>348</v>
      </c>
      <c r="P170" s="2" t="s">
        <v>103</v>
      </c>
      <c r="Q170" s="2" t="s">
        <v>8940</v>
      </c>
    </row>
    <row r="171" spans="1:17" ht="26.1" customHeight="1">
      <c r="A171" s="2" t="s">
        <v>8941</v>
      </c>
      <c r="B171" s="2" t="s">
        <v>106</v>
      </c>
      <c r="C171" s="2" t="s">
        <v>214</v>
      </c>
      <c r="D171" s="2" t="s">
        <v>10</v>
      </c>
      <c r="E171" s="2" t="s">
        <v>894</v>
      </c>
      <c r="F171" s="2" t="s">
        <v>8942</v>
      </c>
      <c r="G171" s="2" t="s">
        <v>18</v>
      </c>
      <c r="H171" s="2" t="s">
        <v>6368</v>
      </c>
      <c r="I171" s="1">
        <v>43686.626388888886</v>
      </c>
      <c r="J171" s="2" t="s">
        <v>19</v>
      </c>
      <c r="K171" s="1">
        <v>43686.626388888886</v>
      </c>
      <c r="L171" s="1">
        <v>43686.629166666666</v>
      </c>
      <c r="M171" s="2" t="s">
        <v>896</v>
      </c>
      <c r="N171" s="2" t="s">
        <v>342</v>
      </c>
      <c r="O171" s="2" t="s">
        <v>347</v>
      </c>
      <c r="P171" s="2" t="s">
        <v>103</v>
      </c>
      <c r="Q171" s="2" t="s">
        <v>8943</v>
      </c>
    </row>
    <row r="172" spans="1:17" ht="26.1" customHeight="1">
      <c r="A172" s="2" t="s">
        <v>8944</v>
      </c>
      <c r="B172" s="2" t="s">
        <v>106</v>
      </c>
      <c r="C172" s="2" t="s">
        <v>214</v>
      </c>
      <c r="D172" s="2" t="s">
        <v>10</v>
      </c>
      <c r="E172" s="2" t="s">
        <v>76</v>
      </c>
      <c r="F172" s="2" t="s">
        <v>8945</v>
      </c>
      <c r="G172" s="2" t="s">
        <v>12</v>
      </c>
      <c r="H172" s="2" t="s">
        <v>1018</v>
      </c>
      <c r="I172" s="1">
        <v>43686.688888888886</v>
      </c>
      <c r="J172" s="2" t="s">
        <v>224</v>
      </c>
      <c r="K172" s="1">
        <v>43686.688888888886</v>
      </c>
      <c r="L172" s="1">
        <v>43686.72152777778</v>
      </c>
      <c r="M172" s="2" t="s">
        <v>531</v>
      </c>
      <c r="N172" s="2" t="s">
        <v>342</v>
      </c>
      <c r="O172" s="2" t="s">
        <v>347</v>
      </c>
      <c r="P172" s="2" t="s">
        <v>103</v>
      </c>
      <c r="Q172" s="2" t="s">
        <v>749</v>
      </c>
    </row>
    <row r="173" spans="1:17" ht="26.1" customHeight="1">
      <c r="A173" s="2" t="s">
        <v>8946</v>
      </c>
      <c r="B173" s="2" t="s">
        <v>15</v>
      </c>
      <c r="C173" s="2" t="s">
        <v>214</v>
      </c>
      <c r="D173" s="2" t="s">
        <v>10</v>
      </c>
      <c r="E173" s="2" t="s">
        <v>648</v>
      </c>
      <c r="F173" s="2" t="s">
        <v>8947</v>
      </c>
      <c r="G173" s="2" t="s">
        <v>12</v>
      </c>
      <c r="H173" s="2" t="s">
        <v>876</v>
      </c>
      <c r="I173" s="1">
        <v>43686.725694444445</v>
      </c>
      <c r="J173" s="2" t="s">
        <v>474</v>
      </c>
      <c r="K173" s="1">
        <v>43686.724999999999</v>
      </c>
      <c r="L173" s="1">
        <v>43686.726388888892</v>
      </c>
      <c r="M173" s="2" t="s">
        <v>649</v>
      </c>
      <c r="N173" s="2" t="s">
        <v>342</v>
      </c>
      <c r="O173" s="2" t="s">
        <v>9651</v>
      </c>
      <c r="P173" s="2" t="s">
        <v>103</v>
      </c>
      <c r="Q173" s="2" t="s">
        <v>749</v>
      </c>
    </row>
    <row r="174" spans="1:17" ht="26.1" customHeight="1">
      <c r="A174" s="2" t="s">
        <v>8948</v>
      </c>
      <c r="B174" s="2" t="s">
        <v>106</v>
      </c>
      <c r="C174" s="2" t="s">
        <v>214</v>
      </c>
      <c r="D174" s="2" t="s">
        <v>10</v>
      </c>
      <c r="E174" s="2" t="s">
        <v>8949</v>
      </c>
      <c r="F174" s="2" t="s">
        <v>8950</v>
      </c>
      <c r="G174" s="2" t="s">
        <v>25</v>
      </c>
      <c r="H174" s="2" t="s">
        <v>26</v>
      </c>
      <c r="I174" s="1">
        <v>43686.748611111114</v>
      </c>
      <c r="J174" s="2" t="s">
        <v>8629</v>
      </c>
      <c r="K174" s="1">
        <v>43686.748611111114</v>
      </c>
      <c r="L174" s="1">
        <v>43686.870138888888</v>
      </c>
      <c r="M174" s="2" t="s">
        <v>8951</v>
      </c>
      <c r="N174" s="2" t="s">
        <v>342</v>
      </c>
      <c r="O174" s="2" t="s">
        <v>347</v>
      </c>
      <c r="P174" s="2" t="s">
        <v>8952</v>
      </c>
      <c r="Q174" s="2" t="s">
        <v>8952</v>
      </c>
    </row>
    <row r="175" spans="1:17" ht="26.1" customHeight="1">
      <c r="A175" s="2" t="s">
        <v>8953</v>
      </c>
      <c r="B175" s="2" t="s">
        <v>106</v>
      </c>
      <c r="C175" s="2" t="s">
        <v>214</v>
      </c>
      <c r="D175" s="2" t="s">
        <v>10</v>
      </c>
      <c r="E175" s="2" t="s">
        <v>76</v>
      </c>
      <c r="F175" s="2" t="s">
        <v>8954</v>
      </c>
      <c r="G175" s="2" t="s">
        <v>12</v>
      </c>
      <c r="H175" s="2" t="s">
        <v>1018</v>
      </c>
      <c r="I175" s="1">
        <v>43686.756249999999</v>
      </c>
      <c r="J175" s="2" t="s">
        <v>224</v>
      </c>
      <c r="K175" s="1">
        <v>43686.756249999999</v>
      </c>
      <c r="L175" s="1">
        <v>43689.379861111112</v>
      </c>
      <c r="M175" s="2" t="s">
        <v>531</v>
      </c>
      <c r="N175" s="2" t="s">
        <v>342</v>
      </c>
      <c r="O175" s="2" t="s">
        <v>347</v>
      </c>
      <c r="P175" s="2" t="s">
        <v>103</v>
      </c>
      <c r="Q175" s="2" t="s">
        <v>749</v>
      </c>
    </row>
    <row r="176" spans="1:17" ht="26.1" customHeight="1">
      <c r="A176" s="2" t="s">
        <v>8955</v>
      </c>
      <c r="B176" s="2" t="s">
        <v>106</v>
      </c>
      <c r="C176" s="2" t="s">
        <v>214</v>
      </c>
      <c r="D176" s="2" t="s">
        <v>10</v>
      </c>
      <c r="E176" s="2" t="s">
        <v>478</v>
      </c>
      <c r="F176" s="2" t="s">
        <v>8956</v>
      </c>
      <c r="G176" s="2" t="s">
        <v>12</v>
      </c>
      <c r="H176" s="2" t="s">
        <v>876</v>
      </c>
      <c r="I176" s="1">
        <v>43684.402083333334</v>
      </c>
      <c r="J176" s="2" t="s">
        <v>30</v>
      </c>
      <c r="K176" s="1">
        <v>43684.402083333334</v>
      </c>
      <c r="L176" s="1">
        <v>43684.408333333333</v>
      </c>
      <c r="M176" s="2" t="s">
        <v>479</v>
      </c>
      <c r="N176" s="2" t="s">
        <v>342</v>
      </c>
      <c r="O176" s="2" t="s">
        <v>9652</v>
      </c>
      <c r="P176" s="2" t="s">
        <v>103</v>
      </c>
      <c r="Q176" s="2" t="s">
        <v>8957</v>
      </c>
    </row>
    <row r="177" spans="1:17" ht="26.1" customHeight="1">
      <c r="A177" s="2" t="s">
        <v>8958</v>
      </c>
      <c r="B177" s="2" t="s">
        <v>106</v>
      </c>
      <c r="C177" s="2" t="s">
        <v>214</v>
      </c>
      <c r="D177" s="2" t="s">
        <v>10</v>
      </c>
      <c r="E177" s="2" t="s">
        <v>46</v>
      </c>
      <c r="F177" s="2" t="s">
        <v>8959</v>
      </c>
      <c r="G177" s="2" t="s">
        <v>12</v>
      </c>
      <c r="H177" s="2" t="s">
        <v>876</v>
      </c>
      <c r="I177" s="1">
        <v>43684.57916666667</v>
      </c>
      <c r="J177" s="2" t="s">
        <v>30</v>
      </c>
      <c r="K177" s="1">
        <v>43684.57916666667</v>
      </c>
      <c r="L177" s="1">
        <v>43684.588194444441</v>
      </c>
      <c r="M177" s="2" t="s">
        <v>600</v>
      </c>
      <c r="N177" s="2" t="s">
        <v>353</v>
      </c>
      <c r="O177" s="2" t="s">
        <v>354</v>
      </c>
      <c r="P177" s="2" t="s">
        <v>8960</v>
      </c>
      <c r="Q177" s="2" t="s">
        <v>8961</v>
      </c>
    </row>
    <row r="178" spans="1:17" ht="26.1" customHeight="1">
      <c r="A178" s="2" t="s">
        <v>8962</v>
      </c>
      <c r="B178" s="2" t="s">
        <v>106</v>
      </c>
      <c r="C178" s="2" t="s">
        <v>214</v>
      </c>
      <c r="D178" s="2" t="s">
        <v>10</v>
      </c>
      <c r="E178" s="2" t="s">
        <v>76</v>
      </c>
      <c r="F178" s="2" t="s">
        <v>8963</v>
      </c>
      <c r="G178" s="2" t="s">
        <v>12</v>
      </c>
      <c r="H178" s="2" t="s">
        <v>179</v>
      </c>
      <c r="I178" s="1">
        <v>43684.595833333333</v>
      </c>
      <c r="J178" s="2" t="s">
        <v>58</v>
      </c>
      <c r="K178" s="1">
        <v>43684.595833333333</v>
      </c>
      <c r="L178" s="1">
        <v>43684.602083333331</v>
      </c>
      <c r="M178" s="2" t="s">
        <v>531</v>
      </c>
      <c r="N178" s="2" t="s">
        <v>342</v>
      </c>
      <c r="O178" s="2" t="s">
        <v>346</v>
      </c>
      <c r="P178" s="2" t="s">
        <v>8964</v>
      </c>
      <c r="Q178" s="2" t="s">
        <v>8965</v>
      </c>
    </row>
    <row r="179" spans="1:17" ht="26.1" customHeight="1">
      <c r="A179" s="2" t="s">
        <v>8966</v>
      </c>
      <c r="B179" s="2" t="s">
        <v>106</v>
      </c>
      <c r="C179" s="2" t="s">
        <v>214</v>
      </c>
      <c r="D179" s="2" t="s">
        <v>10</v>
      </c>
      <c r="E179" s="2" t="s">
        <v>4284</v>
      </c>
      <c r="F179" s="2" t="s">
        <v>8967</v>
      </c>
      <c r="G179" s="2" t="s">
        <v>18</v>
      </c>
      <c r="H179" s="2" t="s">
        <v>3039</v>
      </c>
      <c r="I179" s="1">
        <v>43684.615277777775</v>
      </c>
      <c r="J179" s="2" t="s">
        <v>101</v>
      </c>
      <c r="K179" s="1">
        <v>43684.615277777775</v>
      </c>
      <c r="L179" s="1">
        <v>43684.624305555553</v>
      </c>
      <c r="M179" s="2" t="s">
        <v>4286</v>
      </c>
      <c r="N179" s="2" t="s">
        <v>342</v>
      </c>
      <c r="O179" s="2" t="s">
        <v>344</v>
      </c>
      <c r="P179" s="2" t="s">
        <v>103</v>
      </c>
      <c r="Q179" s="2" t="s">
        <v>5475</v>
      </c>
    </row>
    <row r="180" spans="1:17" ht="26.1" customHeight="1">
      <c r="A180" s="2" t="s">
        <v>8968</v>
      </c>
      <c r="B180" s="2" t="s">
        <v>9</v>
      </c>
      <c r="C180" s="2" t="s">
        <v>214</v>
      </c>
      <c r="D180" s="2" t="s">
        <v>10</v>
      </c>
      <c r="E180" s="2" t="s">
        <v>121</v>
      </c>
      <c r="F180" s="2" t="s">
        <v>8969</v>
      </c>
      <c r="G180" s="2" t="s">
        <v>25</v>
      </c>
      <c r="H180" s="2" t="s">
        <v>26</v>
      </c>
      <c r="I180" s="1">
        <v>43684.715277777781</v>
      </c>
      <c r="J180" s="2" t="s">
        <v>27</v>
      </c>
      <c r="K180" s="1">
        <v>43684.715277777781</v>
      </c>
      <c r="L180" s="1">
        <v>43685.421527777777</v>
      </c>
      <c r="M180" s="2" t="s">
        <v>373</v>
      </c>
      <c r="N180" s="2" t="s">
        <v>342</v>
      </c>
      <c r="O180" s="2" t="s">
        <v>347</v>
      </c>
      <c r="P180" s="2" t="s">
        <v>8970</v>
      </c>
      <c r="Q180" s="2" t="s">
        <v>8971</v>
      </c>
    </row>
    <row r="181" spans="1:17" ht="26.1" customHeight="1">
      <c r="A181" s="2" t="s">
        <v>8972</v>
      </c>
      <c r="B181" s="2" t="s">
        <v>106</v>
      </c>
      <c r="C181" s="2" t="s">
        <v>214</v>
      </c>
      <c r="D181" s="2" t="s">
        <v>10</v>
      </c>
      <c r="E181" s="2" t="s">
        <v>76</v>
      </c>
      <c r="F181" s="2" t="s">
        <v>8973</v>
      </c>
      <c r="G181" s="2" t="s">
        <v>12</v>
      </c>
      <c r="H181" s="2" t="s">
        <v>1018</v>
      </c>
      <c r="I181" s="1">
        <v>43684.731249999997</v>
      </c>
      <c r="J181" s="2" t="s">
        <v>224</v>
      </c>
      <c r="K181" s="1">
        <v>43684.731249999997</v>
      </c>
      <c r="L181" s="1">
        <v>43684.737500000003</v>
      </c>
      <c r="M181" s="2" t="s">
        <v>531</v>
      </c>
      <c r="N181" s="2" t="s">
        <v>342</v>
      </c>
      <c r="O181" s="2" t="s">
        <v>349</v>
      </c>
      <c r="P181" s="2" t="s">
        <v>103</v>
      </c>
      <c r="Q181" s="2" t="s">
        <v>749</v>
      </c>
    </row>
    <row r="182" spans="1:17" ht="26.1" customHeight="1">
      <c r="A182" s="2" t="s">
        <v>8974</v>
      </c>
      <c r="B182" s="2" t="s">
        <v>106</v>
      </c>
      <c r="C182" s="2" t="s">
        <v>214</v>
      </c>
      <c r="D182" s="2" t="s">
        <v>10</v>
      </c>
      <c r="E182" s="2" t="s">
        <v>98</v>
      </c>
      <c r="F182" s="2" t="s">
        <v>8975</v>
      </c>
      <c r="G182" s="2" t="s">
        <v>18</v>
      </c>
      <c r="H182" s="2" t="s">
        <v>6368</v>
      </c>
      <c r="I182" s="1">
        <v>43684.756944444445</v>
      </c>
      <c r="J182" s="2" t="s">
        <v>19</v>
      </c>
      <c r="K182" s="1">
        <v>43684.756944444445</v>
      </c>
      <c r="L182" s="1">
        <v>43685.384722222225</v>
      </c>
      <c r="M182" s="2" t="s">
        <v>5489</v>
      </c>
      <c r="N182" s="2" t="s">
        <v>342</v>
      </c>
      <c r="O182" s="2" t="s">
        <v>347</v>
      </c>
      <c r="P182" s="2" t="s">
        <v>8976</v>
      </c>
      <c r="Q182" s="2" t="s">
        <v>8977</v>
      </c>
    </row>
    <row r="183" spans="1:17" ht="26.1" customHeight="1">
      <c r="A183" s="2" t="s">
        <v>8978</v>
      </c>
      <c r="B183" s="2" t="s">
        <v>106</v>
      </c>
      <c r="C183" s="2" t="s">
        <v>214</v>
      </c>
      <c r="D183" s="2" t="s">
        <v>10</v>
      </c>
      <c r="E183" s="2" t="s">
        <v>708</v>
      </c>
      <c r="F183" s="2" t="s">
        <v>8979</v>
      </c>
      <c r="G183" s="2" t="s">
        <v>12</v>
      </c>
      <c r="H183" s="2" t="s">
        <v>2042</v>
      </c>
      <c r="I183" s="1">
        <v>43683.38958333333</v>
      </c>
      <c r="J183" s="2" t="s">
        <v>56</v>
      </c>
      <c r="K183" s="1">
        <v>43683.38958333333</v>
      </c>
      <c r="L183" s="1">
        <v>43683.395138888889</v>
      </c>
      <c r="M183" s="2" t="s">
        <v>709</v>
      </c>
      <c r="N183" s="2" t="s">
        <v>342</v>
      </c>
      <c r="O183" s="2" t="s">
        <v>347</v>
      </c>
      <c r="P183" s="2" t="s">
        <v>8980</v>
      </c>
      <c r="Q183" s="2" t="s">
        <v>8981</v>
      </c>
    </row>
    <row r="184" spans="1:17" ht="26.1" customHeight="1">
      <c r="A184" s="2" t="s">
        <v>8982</v>
      </c>
      <c r="B184" s="2" t="s">
        <v>106</v>
      </c>
      <c r="C184" s="2" t="s">
        <v>214</v>
      </c>
      <c r="D184" s="2" t="s">
        <v>10</v>
      </c>
      <c r="E184" s="2" t="s">
        <v>151</v>
      </c>
      <c r="F184" s="2" t="s">
        <v>8983</v>
      </c>
      <c r="G184" s="2" t="s">
        <v>12</v>
      </c>
      <c r="H184" s="2" t="s">
        <v>1107</v>
      </c>
      <c r="I184" s="1">
        <v>43683.393055555556</v>
      </c>
      <c r="J184" s="2" t="s">
        <v>45</v>
      </c>
      <c r="K184" s="1">
        <v>43683.393055555556</v>
      </c>
      <c r="L184" s="1">
        <v>43683.4</v>
      </c>
      <c r="M184" s="2" t="s">
        <v>539</v>
      </c>
      <c r="N184" s="2" t="s">
        <v>342</v>
      </c>
      <c r="O184" s="2" t="s">
        <v>344</v>
      </c>
      <c r="P184" s="2" t="s">
        <v>8984</v>
      </c>
      <c r="Q184" s="2" t="s">
        <v>8985</v>
      </c>
    </row>
    <row r="185" spans="1:17" ht="26.1" customHeight="1">
      <c r="A185" s="2" t="s">
        <v>8986</v>
      </c>
      <c r="B185" s="2" t="s">
        <v>106</v>
      </c>
      <c r="C185" s="2" t="s">
        <v>214</v>
      </c>
      <c r="D185" s="2" t="s">
        <v>10</v>
      </c>
      <c r="E185" s="2" t="s">
        <v>114</v>
      </c>
      <c r="F185" s="2" t="s">
        <v>8987</v>
      </c>
      <c r="G185" s="2" t="s">
        <v>3819</v>
      </c>
      <c r="H185" s="2" t="s">
        <v>116</v>
      </c>
      <c r="I185" s="1">
        <v>43683.460416666669</v>
      </c>
      <c r="J185" s="2" t="s">
        <v>117</v>
      </c>
      <c r="K185" s="1">
        <v>43683.460416666669</v>
      </c>
      <c r="L185" s="1">
        <v>43683.461805555555</v>
      </c>
      <c r="M185" s="2" t="s">
        <v>443</v>
      </c>
      <c r="N185" s="2" t="s">
        <v>342</v>
      </c>
      <c r="O185" s="2" t="s">
        <v>344</v>
      </c>
      <c r="P185" s="2" t="s">
        <v>103</v>
      </c>
      <c r="Q185" s="2" t="s">
        <v>8988</v>
      </c>
    </row>
    <row r="186" spans="1:17" ht="26.1" customHeight="1">
      <c r="A186" s="2" t="s">
        <v>8989</v>
      </c>
      <c r="B186" s="2" t="s">
        <v>106</v>
      </c>
      <c r="C186" s="2" t="s">
        <v>214</v>
      </c>
      <c r="D186" s="2" t="s">
        <v>10</v>
      </c>
      <c r="E186" s="2" t="s">
        <v>5345</v>
      </c>
      <c r="F186" s="2" t="s">
        <v>8449</v>
      </c>
      <c r="G186" s="2" t="s">
        <v>12</v>
      </c>
      <c r="H186" s="2" t="s">
        <v>205</v>
      </c>
      <c r="I186" s="1">
        <v>43683.609027777777</v>
      </c>
      <c r="J186" s="2" t="s">
        <v>16</v>
      </c>
      <c r="K186" s="1">
        <v>43683.609027777777</v>
      </c>
      <c r="L186" s="1">
        <v>43683.613194444442</v>
      </c>
      <c r="M186" s="2" t="s">
        <v>5347</v>
      </c>
      <c r="N186" s="2" t="s">
        <v>342</v>
      </c>
      <c r="O186" s="2" t="s">
        <v>348</v>
      </c>
      <c r="P186" s="2" t="s">
        <v>8990</v>
      </c>
      <c r="Q186" s="2" t="s">
        <v>8937</v>
      </c>
    </row>
    <row r="187" spans="1:17" ht="26.1" customHeight="1">
      <c r="A187" s="2" t="s">
        <v>8991</v>
      </c>
      <c r="B187" s="2" t="s">
        <v>106</v>
      </c>
      <c r="C187" s="2" t="s">
        <v>214</v>
      </c>
      <c r="D187" s="2" t="s">
        <v>10</v>
      </c>
      <c r="E187" s="2" t="s">
        <v>6823</v>
      </c>
      <c r="F187" s="2" t="s">
        <v>8992</v>
      </c>
      <c r="G187" s="2" t="s">
        <v>12</v>
      </c>
      <c r="H187" s="2" t="s">
        <v>8149</v>
      </c>
      <c r="I187" s="1">
        <v>43683.705555555556</v>
      </c>
      <c r="J187" s="2" t="s">
        <v>53</v>
      </c>
      <c r="K187" s="1">
        <v>43683.705555555556</v>
      </c>
      <c r="L187" s="1">
        <v>43683.711111111108</v>
      </c>
      <c r="M187" s="2" t="s">
        <v>6825</v>
      </c>
      <c r="N187" s="2" t="s">
        <v>342</v>
      </c>
      <c r="O187" s="2" t="s">
        <v>743</v>
      </c>
      <c r="P187" s="2" t="s">
        <v>8993</v>
      </c>
      <c r="Q187" s="2" t="s">
        <v>8993</v>
      </c>
    </row>
    <row r="188" spans="1:17" ht="26.1" customHeight="1">
      <c r="A188" s="2" t="s">
        <v>8994</v>
      </c>
      <c r="B188" s="2" t="s">
        <v>106</v>
      </c>
      <c r="C188" s="2" t="s">
        <v>214</v>
      </c>
      <c r="D188" s="2" t="s">
        <v>10</v>
      </c>
      <c r="E188" s="2" t="s">
        <v>128</v>
      </c>
      <c r="F188" s="2" t="s">
        <v>8995</v>
      </c>
      <c r="G188" s="2" t="s">
        <v>6306</v>
      </c>
      <c r="H188" s="2" t="s">
        <v>1918</v>
      </c>
      <c r="I188" s="1">
        <v>43683.712500000001</v>
      </c>
      <c r="J188" s="2" t="s">
        <v>1919</v>
      </c>
      <c r="K188" s="1">
        <v>43683.712500000001</v>
      </c>
      <c r="L188" s="1">
        <v>43683.714583333334</v>
      </c>
      <c r="M188" s="2" t="s">
        <v>526</v>
      </c>
      <c r="N188" s="2" t="s">
        <v>342</v>
      </c>
      <c r="O188" s="2" t="s">
        <v>350</v>
      </c>
      <c r="P188" s="2" t="s">
        <v>103</v>
      </c>
      <c r="Q188" s="2" t="s">
        <v>8996</v>
      </c>
    </row>
    <row r="189" spans="1:17" ht="26.1" customHeight="1">
      <c r="A189" s="2" t="s">
        <v>8997</v>
      </c>
      <c r="B189" s="2" t="s">
        <v>9</v>
      </c>
      <c r="C189" s="2" t="s">
        <v>214</v>
      </c>
      <c r="D189" s="2" t="s">
        <v>10</v>
      </c>
      <c r="E189" s="2" t="s">
        <v>8998</v>
      </c>
      <c r="F189" s="2" t="s">
        <v>8999</v>
      </c>
      <c r="G189" s="2" t="s">
        <v>25</v>
      </c>
      <c r="H189" s="2" t="s">
        <v>26</v>
      </c>
      <c r="I189" s="1">
        <v>43683.732638888891</v>
      </c>
      <c r="J189" s="2" t="s">
        <v>27</v>
      </c>
      <c r="K189" s="1">
        <v>43683.732638888891</v>
      </c>
      <c r="L189" s="1">
        <v>43684.447222222225</v>
      </c>
      <c r="M189" s="2" t="s">
        <v>9000</v>
      </c>
      <c r="N189" s="2" t="s">
        <v>342</v>
      </c>
      <c r="O189" s="2" t="s">
        <v>347</v>
      </c>
      <c r="P189" s="2" t="s">
        <v>9001</v>
      </c>
      <c r="Q189" s="2" t="s">
        <v>9002</v>
      </c>
    </row>
    <row r="190" spans="1:17" ht="26.1" customHeight="1">
      <c r="A190" s="2" t="s">
        <v>9003</v>
      </c>
      <c r="B190" s="2" t="s">
        <v>9</v>
      </c>
      <c r="C190" s="2" t="s">
        <v>214</v>
      </c>
      <c r="D190" s="2" t="s">
        <v>10</v>
      </c>
      <c r="E190" s="2" t="s">
        <v>189</v>
      </c>
      <c r="F190" s="2" t="s">
        <v>9004</v>
      </c>
      <c r="G190" s="2" t="s">
        <v>25</v>
      </c>
      <c r="H190" s="2" t="s">
        <v>26</v>
      </c>
      <c r="I190" s="1">
        <v>43683.738194444442</v>
      </c>
      <c r="J190" s="2" t="s">
        <v>27</v>
      </c>
      <c r="K190" s="1">
        <v>43683.738194444442</v>
      </c>
      <c r="L190" s="1">
        <v>43684.447916666664</v>
      </c>
      <c r="M190" s="2" t="s">
        <v>624</v>
      </c>
      <c r="N190" s="2" t="s">
        <v>342</v>
      </c>
      <c r="O190" s="2" t="s">
        <v>347</v>
      </c>
      <c r="P190" s="2" t="s">
        <v>9005</v>
      </c>
      <c r="Q190" s="2" t="s">
        <v>9005</v>
      </c>
    </row>
    <row r="191" spans="1:17" ht="26.1" customHeight="1">
      <c r="A191" s="2" t="s">
        <v>9006</v>
      </c>
      <c r="B191" s="2" t="s">
        <v>106</v>
      </c>
      <c r="C191" s="2" t="s">
        <v>214</v>
      </c>
      <c r="D191" s="2" t="s">
        <v>10</v>
      </c>
      <c r="E191" s="2" t="s">
        <v>9007</v>
      </c>
      <c r="F191" s="2" t="s">
        <v>9008</v>
      </c>
      <c r="G191" s="2" t="s">
        <v>18</v>
      </c>
      <c r="H191" s="2" t="s">
        <v>6368</v>
      </c>
      <c r="I191" s="1">
        <v>43683.767361111109</v>
      </c>
      <c r="J191" s="2" t="s">
        <v>19</v>
      </c>
      <c r="K191" s="1">
        <v>43683.767361111109</v>
      </c>
      <c r="L191" s="1">
        <v>43684.364583333336</v>
      </c>
      <c r="M191" s="2" t="s">
        <v>9009</v>
      </c>
      <c r="N191" s="2" t="s">
        <v>342</v>
      </c>
      <c r="O191" s="2" t="s">
        <v>347</v>
      </c>
      <c r="P191" s="2" t="s">
        <v>9010</v>
      </c>
      <c r="Q191" s="2" t="s">
        <v>9011</v>
      </c>
    </row>
    <row r="192" spans="1:17" ht="26.1" customHeight="1">
      <c r="A192" s="2" t="s">
        <v>9012</v>
      </c>
      <c r="B192" s="2" t="s">
        <v>9</v>
      </c>
      <c r="C192" s="2" t="s">
        <v>214</v>
      </c>
      <c r="D192" s="2" t="s">
        <v>10</v>
      </c>
      <c r="E192" s="2" t="s">
        <v>89</v>
      </c>
      <c r="F192" s="2" t="s">
        <v>9013</v>
      </c>
      <c r="G192" s="2" t="s">
        <v>139</v>
      </c>
      <c r="H192" s="2" t="s">
        <v>676</v>
      </c>
      <c r="I192" s="1">
        <v>43685.368750000001</v>
      </c>
      <c r="J192" s="2" t="s">
        <v>16</v>
      </c>
      <c r="K192" s="1">
        <v>43685.368750000001</v>
      </c>
      <c r="L192" s="1">
        <v>43685.387499999997</v>
      </c>
      <c r="M192" s="2" t="s">
        <v>436</v>
      </c>
      <c r="N192" s="2" t="s">
        <v>342</v>
      </c>
      <c r="O192" s="2" t="s">
        <v>351</v>
      </c>
      <c r="P192" s="2" t="s">
        <v>103</v>
      </c>
      <c r="Q192" s="2" t="s">
        <v>9014</v>
      </c>
    </row>
    <row r="193" spans="1:17" ht="26.1" customHeight="1">
      <c r="A193" s="2" t="s">
        <v>9015</v>
      </c>
      <c r="B193" s="2" t="s">
        <v>106</v>
      </c>
      <c r="C193" s="2" t="s">
        <v>214</v>
      </c>
      <c r="D193" s="2" t="s">
        <v>10</v>
      </c>
      <c r="E193" s="2" t="s">
        <v>46</v>
      </c>
      <c r="F193" s="2" t="s">
        <v>9016</v>
      </c>
      <c r="G193" s="2" t="s">
        <v>22</v>
      </c>
      <c r="H193" s="2" t="s">
        <v>23</v>
      </c>
      <c r="I193" s="1">
        <v>43685.388194444444</v>
      </c>
      <c r="J193" s="2" t="s">
        <v>24</v>
      </c>
      <c r="K193" s="1">
        <v>43685.388194444444</v>
      </c>
      <c r="L193" s="1">
        <v>43686.448611111111</v>
      </c>
      <c r="M193" s="2" t="s">
        <v>600</v>
      </c>
      <c r="N193" s="2" t="s">
        <v>342</v>
      </c>
      <c r="O193" s="2" t="s">
        <v>344</v>
      </c>
      <c r="P193" s="2" t="s">
        <v>103</v>
      </c>
      <c r="Q193" s="2" t="s">
        <v>9017</v>
      </c>
    </row>
    <row r="194" spans="1:17" ht="26.1" customHeight="1">
      <c r="A194" s="2" t="s">
        <v>9018</v>
      </c>
      <c r="B194" s="2" t="s">
        <v>106</v>
      </c>
      <c r="C194" s="2" t="s">
        <v>214</v>
      </c>
      <c r="D194" s="2" t="s">
        <v>10</v>
      </c>
      <c r="E194" s="2" t="s">
        <v>5345</v>
      </c>
      <c r="F194" s="2" t="s">
        <v>9019</v>
      </c>
      <c r="G194" s="2" t="s">
        <v>12</v>
      </c>
      <c r="H194" s="2" t="s">
        <v>205</v>
      </c>
      <c r="I194" s="1">
        <v>43685.390277777777</v>
      </c>
      <c r="J194" s="2" t="s">
        <v>16</v>
      </c>
      <c r="K194" s="1">
        <v>43685.390277777777</v>
      </c>
      <c r="L194" s="1">
        <v>43685.394444444442</v>
      </c>
      <c r="M194" s="2" t="s">
        <v>5347</v>
      </c>
      <c r="N194" s="2" t="s">
        <v>342</v>
      </c>
      <c r="O194" s="2" t="s">
        <v>348</v>
      </c>
      <c r="P194" s="2" t="s">
        <v>9020</v>
      </c>
      <c r="Q194" s="2" t="s">
        <v>9021</v>
      </c>
    </row>
    <row r="195" spans="1:17" ht="26.1" customHeight="1">
      <c r="A195" s="2" t="s">
        <v>9022</v>
      </c>
      <c r="B195" s="2" t="s">
        <v>9</v>
      </c>
      <c r="C195" s="2" t="s">
        <v>214</v>
      </c>
      <c r="D195" s="2" t="s">
        <v>10</v>
      </c>
      <c r="E195" s="2" t="s">
        <v>4284</v>
      </c>
      <c r="F195" s="2" t="s">
        <v>9023</v>
      </c>
      <c r="G195" s="2" t="s">
        <v>6306</v>
      </c>
      <c r="H195" s="2" t="s">
        <v>1918</v>
      </c>
      <c r="I195" s="1">
        <v>43685.416666666664</v>
      </c>
      <c r="J195" s="2" t="s">
        <v>1919</v>
      </c>
      <c r="K195" s="1">
        <v>43685.416666666664</v>
      </c>
      <c r="L195" s="1">
        <v>43685.418055555558</v>
      </c>
      <c r="M195" s="2" t="s">
        <v>4286</v>
      </c>
      <c r="N195" s="2" t="s">
        <v>342</v>
      </c>
      <c r="O195" s="2" t="s">
        <v>9653</v>
      </c>
      <c r="P195" s="2" t="s">
        <v>103</v>
      </c>
      <c r="Q195" s="2" t="s">
        <v>749</v>
      </c>
    </row>
    <row r="196" spans="1:17" ht="26.1" customHeight="1">
      <c r="A196" s="2" t="s">
        <v>9024</v>
      </c>
      <c r="B196" s="2" t="s">
        <v>106</v>
      </c>
      <c r="C196" s="2" t="s">
        <v>214</v>
      </c>
      <c r="D196" s="2" t="s">
        <v>10</v>
      </c>
      <c r="E196" s="2" t="s">
        <v>76</v>
      </c>
      <c r="F196" s="2" t="s">
        <v>9025</v>
      </c>
      <c r="G196" s="2" t="s">
        <v>12</v>
      </c>
      <c r="H196" s="2" t="s">
        <v>1018</v>
      </c>
      <c r="I196" s="1">
        <v>43685.459722222222</v>
      </c>
      <c r="J196" s="2" t="s">
        <v>224</v>
      </c>
      <c r="K196" s="1">
        <v>43685.459722222222</v>
      </c>
      <c r="L196" s="1">
        <v>43685.461805555555</v>
      </c>
      <c r="M196" s="2" t="s">
        <v>531</v>
      </c>
      <c r="N196" s="2" t="s">
        <v>342</v>
      </c>
      <c r="O196" s="2" t="s">
        <v>347</v>
      </c>
      <c r="P196" s="2" t="s">
        <v>9654</v>
      </c>
      <c r="Q196" s="2" t="s">
        <v>9026</v>
      </c>
    </row>
    <row r="197" spans="1:17" ht="26.1" customHeight="1">
      <c r="A197" s="2" t="s">
        <v>9027</v>
      </c>
      <c r="B197" s="2" t="s">
        <v>106</v>
      </c>
      <c r="C197" s="2" t="s">
        <v>214</v>
      </c>
      <c r="D197" s="2" t="s">
        <v>10</v>
      </c>
      <c r="E197" s="2" t="s">
        <v>9028</v>
      </c>
      <c r="F197" s="2" t="s">
        <v>9029</v>
      </c>
      <c r="G197" s="2" t="s">
        <v>3819</v>
      </c>
      <c r="H197" s="2" t="s">
        <v>116</v>
      </c>
      <c r="I197" s="1">
        <v>43685.613194444442</v>
      </c>
      <c r="J197" s="2" t="s">
        <v>117</v>
      </c>
      <c r="K197" s="1">
        <v>43685.613194444442</v>
      </c>
      <c r="L197" s="1">
        <v>43685.618750000001</v>
      </c>
      <c r="M197" s="2" t="s">
        <v>9030</v>
      </c>
      <c r="N197" s="2" t="s">
        <v>342</v>
      </c>
      <c r="O197" s="2" t="s">
        <v>344</v>
      </c>
      <c r="P197" s="2" t="s">
        <v>103</v>
      </c>
      <c r="Q197" s="2" t="s">
        <v>9031</v>
      </c>
    </row>
    <row r="198" spans="1:17" ht="26.1" customHeight="1">
      <c r="A198" s="2" t="s">
        <v>9032</v>
      </c>
      <c r="B198" s="2" t="s">
        <v>9</v>
      </c>
      <c r="C198" s="2" t="s">
        <v>214</v>
      </c>
      <c r="D198" s="2" t="s">
        <v>10</v>
      </c>
      <c r="E198" s="2" t="s">
        <v>9033</v>
      </c>
      <c r="F198" s="2" t="s">
        <v>9034</v>
      </c>
      <c r="G198" s="2" t="s">
        <v>25</v>
      </c>
      <c r="H198" s="2" t="s">
        <v>26</v>
      </c>
      <c r="I198" s="1">
        <v>43685.65</v>
      </c>
      <c r="J198" s="2" t="s">
        <v>27</v>
      </c>
      <c r="K198" s="1">
        <v>43685.65</v>
      </c>
      <c r="L198" s="1">
        <v>43685.696527777778</v>
      </c>
      <c r="M198" s="2" t="s">
        <v>9035</v>
      </c>
      <c r="N198" s="2" t="s">
        <v>342</v>
      </c>
      <c r="O198" s="2" t="s">
        <v>347</v>
      </c>
      <c r="P198" s="2" t="s">
        <v>6970</v>
      </c>
      <c r="Q198" s="2" t="s">
        <v>6970</v>
      </c>
    </row>
    <row r="199" spans="1:17" ht="26.1" customHeight="1">
      <c r="A199" s="2" t="s">
        <v>9036</v>
      </c>
      <c r="B199" s="2" t="s">
        <v>106</v>
      </c>
      <c r="C199" s="2" t="s">
        <v>214</v>
      </c>
      <c r="D199" s="2" t="s">
        <v>10</v>
      </c>
      <c r="E199" s="2" t="s">
        <v>500</v>
      </c>
      <c r="F199" s="2" t="s">
        <v>9037</v>
      </c>
      <c r="G199" s="2" t="s">
        <v>3819</v>
      </c>
      <c r="H199" s="2" t="s">
        <v>238</v>
      </c>
      <c r="I199" s="1">
        <v>43685.654166666667</v>
      </c>
      <c r="J199" s="2" t="s">
        <v>110</v>
      </c>
      <c r="K199" s="1">
        <v>43685.654166666667</v>
      </c>
      <c r="L199" s="1">
        <v>43685.661111111112</v>
      </c>
      <c r="M199" s="2" t="s">
        <v>501</v>
      </c>
      <c r="N199" s="2" t="s">
        <v>342</v>
      </c>
      <c r="O199" s="2" t="s">
        <v>349</v>
      </c>
      <c r="P199" s="2" t="s">
        <v>9038</v>
      </c>
      <c r="Q199" s="2" t="s">
        <v>9038</v>
      </c>
    </row>
    <row r="200" spans="1:17" ht="26.1" customHeight="1">
      <c r="A200" s="2" t="s">
        <v>9039</v>
      </c>
      <c r="B200" s="2" t="s">
        <v>106</v>
      </c>
      <c r="C200" s="2" t="s">
        <v>214</v>
      </c>
      <c r="D200" s="2" t="s">
        <v>10</v>
      </c>
      <c r="E200" s="2" t="s">
        <v>894</v>
      </c>
      <c r="F200" s="2" t="s">
        <v>9040</v>
      </c>
      <c r="G200" s="2" t="s">
        <v>18</v>
      </c>
      <c r="H200" s="2" t="s">
        <v>6368</v>
      </c>
      <c r="I200" s="1">
        <v>43685.668749999997</v>
      </c>
      <c r="J200" s="2" t="s">
        <v>19</v>
      </c>
      <c r="K200" s="1">
        <v>43685.668749999997</v>
      </c>
      <c r="L200" s="1">
        <v>43685.675694444442</v>
      </c>
      <c r="M200" s="2" t="s">
        <v>896</v>
      </c>
      <c r="N200" s="2" t="s">
        <v>342</v>
      </c>
      <c r="O200" s="2" t="s">
        <v>347</v>
      </c>
      <c r="P200" s="2" t="s">
        <v>9041</v>
      </c>
      <c r="Q200" s="2" t="s">
        <v>9042</v>
      </c>
    </row>
    <row r="201" spans="1:17" ht="26.1" customHeight="1">
      <c r="A201" s="2" t="s">
        <v>9043</v>
      </c>
      <c r="B201" s="2" t="s">
        <v>106</v>
      </c>
      <c r="C201" s="2" t="s">
        <v>214</v>
      </c>
      <c r="D201" s="2" t="s">
        <v>20</v>
      </c>
      <c r="E201" s="2" t="s">
        <v>285</v>
      </c>
      <c r="F201" s="2" t="s">
        <v>9044</v>
      </c>
      <c r="G201" s="2" t="s">
        <v>12</v>
      </c>
      <c r="H201" s="2" t="s">
        <v>179</v>
      </c>
      <c r="I201" s="1">
        <v>43684.061805555553</v>
      </c>
      <c r="J201" s="2" t="s">
        <v>58</v>
      </c>
      <c r="K201" s="1">
        <v>43684.061805555553</v>
      </c>
      <c r="L201" s="1">
        <v>43684.061805555553</v>
      </c>
      <c r="M201" s="2" t="s">
        <v>366</v>
      </c>
      <c r="N201" s="2" t="s">
        <v>342</v>
      </c>
      <c r="O201" s="2" t="s">
        <v>349</v>
      </c>
      <c r="P201" s="2" t="s">
        <v>9045</v>
      </c>
      <c r="Q201" s="2" t="s">
        <v>9046</v>
      </c>
    </row>
    <row r="202" spans="1:17" ht="26.1" customHeight="1">
      <c r="A202" s="2" t="s">
        <v>9047</v>
      </c>
      <c r="B202" s="2" t="s">
        <v>106</v>
      </c>
      <c r="C202" s="2" t="s">
        <v>214</v>
      </c>
      <c r="D202" s="2" t="s">
        <v>20</v>
      </c>
      <c r="E202" s="2" t="s">
        <v>285</v>
      </c>
      <c r="F202" s="2" t="s">
        <v>9048</v>
      </c>
      <c r="G202" s="2" t="s">
        <v>12</v>
      </c>
      <c r="H202" s="2" t="s">
        <v>179</v>
      </c>
      <c r="I202" s="1">
        <v>43684.208333333336</v>
      </c>
      <c r="J202" s="2" t="s">
        <v>58</v>
      </c>
      <c r="K202" s="1">
        <v>43684.208333333336</v>
      </c>
      <c r="L202" s="1">
        <v>43684.208333333336</v>
      </c>
      <c r="M202" s="2" t="s">
        <v>366</v>
      </c>
      <c r="N202" s="2" t="s">
        <v>342</v>
      </c>
      <c r="O202" s="2" t="s">
        <v>740</v>
      </c>
      <c r="P202" s="2" t="s">
        <v>9049</v>
      </c>
      <c r="Q202" s="2" t="s">
        <v>9050</v>
      </c>
    </row>
    <row r="203" spans="1:17" ht="26.1" customHeight="1">
      <c r="A203" s="2" t="s">
        <v>9051</v>
      </c>
      <c r="B203" s="2" t="s">
        <v>106</v>
      </c>
      <c r="C203" s="2" t="s">
        <v>214</v>
      </c>
      <c r="D203" s="2" t="s">
        <v>20</v>
      </c>
      <c r="E203" s="2" t="s">
        <v>6823</v>
      </c>
      <c r="F203" s="2" t="s">
        <v>9052</v>
      </c>
      <c r="G203" s="2" t="s">
        <v>12</v>
      </c>
      <c r="H203" s="2" t="s">
        <v>8149</v>
      </c>
      <c r="I203" s="1">
        <v>43683.429166666669</v>
      </c>
      <c r="J203" s="2" t="s">
        <v>53</v>
      </c>
      <c r="K203" s="1">
        <v>43683.429166666669</v>
      </c>
      <c r="L203" s="1">
        <v>43683.433333333334</v>
      </c>
      <c r="M203" s="2" t="s">
        <v>6825</v>
      </c>
      <c r="N203" s="2" t="s">
        <v>342</v>
      </c>
      <c r="O203" s="2" t="s">
        <v>9652</v>
      </c>
      <c r="P203" s="2" t="s">
        <v>8430</v>
      </c>
      <c r="Q203" s="2" t="s">
        <v>8430</v>
      </c>
    </row>
    <row r="204" spans="1:17" ht="26.1" customHeight="1">
      <c r="A204" s="2" t="s">
        <v>9053</v>
      </c>
      <c r="B204" s="2" t="s">
        <v>106</v>
      </c>
      <c r="C204" s="2" t="s">
        <v>214</v>
      </c>
      <c r="D204" s="2" t="s">
        <v>20</v>
      </c>
      <c r="E204" s="2" t="s">
        <v>178</v>
      </c>
      <c r="F204" s="2" t="s">
        <v>9054</v>
      </c>
      <c r="G204" s="2" t="s">
        <v>12</v>
      </c>
      <c r="H204" s="2" t="s">
        <v>179</v>
      </c>
      <c r="I204" s="1">
        <v>43683.441666666666</v>
      </c>
      <c r="J204" s="2" t="s">
        <v>58</v>
      </c>
      <c r="K204" s="1">
        <v>43683.441666666666</v>
      </c>
      <c r="L204" s="1">
        <v>43683.441666666666</v>
      </c>
      <c r="M204" s="2" t="s">
        <v>383</v>
      </c>
      <c r="N204" s="2" t="s">
        <v>342</v>
      </c>
      <c r="O204" s="2" t="s">
        <v>348</v>
      </c>
      <c r="P204" s="2" t="s">
        <v>9055</v>
      </c>
      <c r="Q204" s="2" t="s">
        <v>9056</v>
      </c>
    </row>
    <row r="205" spans="1:17" ht="26.1" customHeight="1">
      <c r="A205" s="2" t="s">
        <v>9057</v>
      </c>
      <c r="B205" s="2" t="s">
        <v>106</v>
      </c>
      <c r="C205" s="2" t="s">
        <v>214</v>
      </c>
      <c r="D205" s="2" t="s">
        <v>20</v>
      </c>
      <c r="E205" s="2" t="s">
        <v>168</v>
      </c>
      <c r="F205" s="2" t="s">
        <v>9058</v>
      </c>
      <c r="G205" s="2" t="s">
        <v>18</v>
      </c>
      <c r="H205" s="2" t="s">
        <v>6368</v>
      </c>
      <c r="I205" s="1">
        <v>43683.724305555559</v>
      </c>
      <c r="J205" s="2" t="s">
        <v>19</v>
      </c>
      <c r="K205" s="1">
        <v>43683.724305555559</v>
      </c>
      <c r="L205" s="1">
        <v>43683.729166666664</v>
      </c>
      <c r="M205" s="2" t="s">
        <v>540</v>
      </c>
      <c r="N205" s="2" t="s">
        <v>342</v>
      </c>
      <c r="O205" s="2" t="s">
        <v>347</v>
      </c>
      <c r="P205" s="2" t="s">
        <v>9059</v>
      </c>
      <c r="Q205" s="2" t="s">
        <v>9060</v>
      </c>
    </row>
    <row r="206" spans="1:17" ht="26.1" customHeight="1">
      <c r="A206" s="2" t="s">
        <v>9061</v>
      </c>
      <c r="B206" s="2" t="s">
        <v>106</v>
      </c>
      <c r="C206" s="2" t="s">
        <v>214</v>
      </c>
      <c r="D206" s="2" t="s">
        <v>20</v>
      </c>
      <c r="E206" s="2" t="s">
        <v>648</v>
      </c>
      <c r="F206" s="2" t="s">
        <v>9062</v>
      </c>
      <c r="G206" s="2" t="s">
        <v>12</v>
      </c>
      <c r="H206" s="2" t="s">
        <v>2042</v>
      </c>
      <c r="I206" s="1">
        <v>43686.443749999999</v>
      </c>
      <c r="J206" s="2" t="s">
        <v>56</v>
      </c>
      <c r="K206" s="1">
        <v>43686.443749999999</v>
      </c>
      <c r="L206" s="1">
        <v>43686.447222222225</v>
      </c>
      <c r="M206" s="2" t="s">
        <v>649</v>
      </c>
      <c r="N206" s="2" t="s">
        <v>342</v>
      </c>
      <c r="O206" s="2" t="s">
        <v>343</v>
      </c>
      <c r="P206" s="2" t="s">
        <v>9063</v>
      </c>
      <c r="Q206" s="2" t="s">
        <v>9064</v>
      </c>
    </row>
    <row r="207" spans="1:17" ht="26.1" customHeight="1">
      <c r="A207" s="2" t="s">
        <v>9065</v>
      </c>
      <c r="B207" s="2" t="s">
        <v>9</v>
      </c>
      <c r="C207" s="2" t="s">
        <v>214</v>
      </c>
      <c r="D207" s="2" t="s">
        <v>20</v>
      </c>
      <c r="E207" s="2" t="s">
        <v>49</v>
      </c>
      <c r="F207" s="2" t="s">
        <v>9655</v>
      </c>
      <c r="G207" s="2" t="s">
        <v>12</v>
      </c>
      <c r="H207" s="2" t="s">
        <v>876</v>
      </c>
      <c r="I207" s="1">
        <v>43686.445138888892</v>
      </c>
      <c r="J207" s="2" t="s">
        <v>30</v>
      </c>
      <c r="K207" s="1">
        <v>43686.445138888892</v>
      </c>
      <c r="L207" s="1">
        <v>43686.447916666664</v>
      </c>
      <c r="M207" s="2" t="s">
        <v>499</v>
      </c>
      <c r="N207" s="2" t="s">
        <v>342</v>
      </c>
      <c r="O207" s="2" t="s">
        <v>9651</v>
      </c>
      <c r="P207" s="2" t="s">
        <v>103</v>
      </c>
      <c r="Q207" s="2" t="s">
        <v>759</v>
      </c>
    </row>
    <row r="208" spans="1:17" ht="26.1" customHeight="1">
      <c r="A208" s="2" t="s">
        <v>9066</v>
      </c>
      <c r="B208" s="2" t="s">
        <v>106</v>
      </c>
      <c r="C208" s="2" t="s">
        <v>214</v>
      </c>
      <c r="D208" s="2" t="s">
        <v>20</v>
      </c>
      <c r="E208" s="2" t="s">
        <v>167</v>
      </c>
      <c r="F208" s="2" t="s">
        <v>9067</v>
      </c>
      <c r="G208" s="2" t="s">
        <v>18</v>
      </c>
      <c r="H208" s="2" t="s">
        <v>238</v>
      </c>
      <c r="I208" s="1">
        <v>43686.468055555553</v>
      </c>
      <c r="J208" s="2" t="s">
        <v>636</v>
      </c>
      <c r="K208" s="1">
        <v>43686.468055555553</v>
      </c>
      <c r="L208" s="1">
        <v>43686.479166666664</v>
      </c>
      <c r="M208" s="2" t="s">
        <v>558</v>
      </c>
      <c r="N208" s="2" t="s">
        <v>353</v>
      </c>
      <c r="O208" s="2" t="s">
        <v>354</v>
      </c>
      <c r="P208" s="2" t="s">
        <v>9068</v>
      </c>
      <c r="Q208" s="2" t="s">
        <v>9068</v>
      </c>
    </row>
    <row r="209" spans="1:17" ht="26.1" customHeight="1">
      <c r="A209" s="2" t="s">
        <v>9069</v>
      </c>
      <c r="B209" s="2" t="s">
        <v>106</v>
      </c>
      <c r="C209" s="2" t="s">
        <v>214</v>
      </c>
      <c r="D209" s="2" t="s">
        <v>20</v>
      </c>
      <c r="E209" s="2" t="s">
        <v>317</v>
      </c>
      <c r="F209" s="2" t="s">
        <v>9070</v>
      </c>
      <c r="G209" s="2" t="s">
        <v>12</v>
      </c>
      <c r="H209" s="2" t="s">
        <v>205</v>
      </c>
      <c r="I209" s="1">
        <v>43686.740277777775</v>
      </c>
      <c r="J209" s="2" t="s">
        <v>16</v>
      </c>
      <c r="K209" s="1">
        <v>43686.740277777775</v>
      </c>
      <c r="L209" s="1">
        <v>43686.740972222222</v>
      </c>
      <c r="M209" s="2" t="s">
        <v>453</v>
      </c>
      <c r="N209" s="2" t="s">
        <v>342</v>
      </c>
      <c r="O209" s="2" t="s">
        <v>344</v>
      </c>
      <c r="P209" s="2" t="s">
        <v>9071</v>
      </c>
      <c r="Q209" s="2" t="s">
        <v>9072</v>
      </c>
    </row>
    <row r="210" spans="1:17" ht="26.1" customHeight="1">
      <c r="A210" s="2" t="s">
        <v>9073</v>
      </c>
      <c r="B210" s="2" t="s">
        <v>106</v>
      </c>
      <c r="C210" s="2" t="s">
        <v>214</v>
      </c>
      <c r="D210" s="2" t="s">
        <v>20</v>
      </c>
      <c r="E210" s="2" t="s">
        <v>557</v>
      </c>
      <c r="F210" s="2" t="s">
        <v>9074</v>
      </c>
      <c r="G210" s="2" t="s">
        <v>12</v>
      </c>
      <c r="H210" s="2" t="s">
        <v>178</v>
      </c>
      <c r="I210" s="1">
        <v>43685.404861111114</v>
      </c>
      <c r="J210" s="2" t="s">
        <v>58</v>
      </c>
      <c r="K210" s="1">
        <v>43685.404861111114</v>
      </c>
      <c r="L210" s="1">
        <v>43685.404861111114</v>
      </c>
      <c r="M210" s="2" t="s">
        <v>677</v>
      </c>
      <c r="N210" s="2" t="s">
        <v>342</v>
      </c>
      <c r="O210" s="2" t="s">
        <v>348</v>
      </c>
      <c r="P210" s="2" t="s">
        <v>9075</v>
      </c>
      <c r="Q210" s="2" t="s">
        <v>9076</v>
      </c>
    </row>
    <row r="211" spans="1:17" ht="26.1" customHeight="1">
      <c r="A211" s="2" t="s">
        <v>9077</v>
      </c>
      <c r="B211" s="2" t="s">
        <v>106</v>
      </c>
      <c r="C211" s="2" t="s">
        <v>214</v>
      </c>
      <c r="D211" s="2" t="s">
        <v>20</v>
      </c>
      <c r="E211" s="2" t="s">
        <v>557</v>
      </c>
      <c r="F211" s="2" t="s">
        <v>695</v>
      </c>
      <c r="G211" s="2" t="s">
        <v>18</v>
      </c>
      <c r="H211" s="2" t="s">
        <v>705</v>
      </c>
      <c r="I211" s="1">
        <v>43685.412499999999</v>
      </c>
      <c r="J211" s="2" t="s">
        <v>40</v>
      </c>
      <c r="K211" s="1">
        <v>43685.412499999999</v>
      </c>
      <c r="L211" s="1">
        <v>43685.412499999999</v>
      </c>
      <c r="M211" s="2" t="s">
        <v>360</v>
      </c>
      <c r="N211" s="2" t="s">
        <v>342</v>
      </c>
      <c r="O211" s="2" t="s">
        <v>743</v>
      </c>
      <c r="P211" s="2" t="s">
        <v>9078</v>
      </c>
      <c r="Q211" s="2" t="s">
        <v>9079</v>
      </c>
    </row>
    <row r="212" spans="1:17" ht="26.1" customHeight="1">
      <c r="A212" s="2" t="s">
        <v>9080</v>
      </c>
      <c r="B212" s="2" t="s">
        <v>106</v>
      </c>
      <c r="C212" s="2" t="s">
        <v>214</v>
      </c>
      <c r="D212" s="2" t="s">
        <v>20</v>
      </c>
      <c r="E212" s="2" t="s">
        <v>8572</v>
      </c>
      <c r="F212" s="2" t="s">
        <v>9081</v>
      </c>
      <c r="G212" s="2" t="s">
        <v>25</v>
      </c>
      <c r="H212" s="2" t="s">
        <v>26</v>
      </c>
      <c r="I212" s="1">
        <v>43685.45208333333</v>
      </c>
      <c r="J212" s="2" t="s">
        <v>27</v>
      </c>
      <c r="K212" s="1">
        <v>43685.45208333333</v>
      </c>
      <c r="L212" s="1">
        <v>43685.695138888892</v>
      </c>
      <c r="M212" s="2" t="s">
        <v>8574</v>
      </c>
      <c r="N212" s="2" t="s">
        <v>342</v>
      </c>
      <c r="O212" s="2" t="s">
        <v>347</v>
      </c>
      <c r="P212" s="2" t="s">
        <v>9082</v>
      </c>
      <c r="Q212" s="2" t="s">
        <v>9082</v>
      </c>
    </row>
    <row r="213" spans="1:17" ht="26.1" customHeight="1">
      <c r="A213" s="2" t="s">
        <v>9083</v>
      </c>
      <c r="B213" s="2" t="s">
        <v>106</v>
      </c>
      <c r="C213" s="2" t="s">
        <v>214</v>
      </c>
      <c r="D213" s="2" t="s">
        <v>20</v>
      </c>
      <c r="E213" s="2" t="s">
        <v>6823</v>
      </c>
      <c r="F213" s="2" t="s">
        <v>9084</v>
      </c>
      <c r="G213" s="2" t="s">
        <v>12</v>
      </c>
      <c r="H213" s="2" t="s">
        <v>8149</v>
      </c>
      <c r="I213" s="1">
        <v>43685.500694444447</v>
      </c>
      <c r="J213" s="2" t="s">
        <v>53</v>
      </c>
      <c r="K213" s="1">
        <v>43685.500694444447</v>
      </c>
      <c r="L213" s="1">
        <v>43685.513194444444</v>
      </c>
      <c r="M213" s="2" t="s">
        <v>6825</v>
      </c>
      <c r="N213" s="2" t="s">
        <v>342</v>
      </c>
      <c r="O213" s="2" t="s">
        <v>9656</v>
      </c>
      <c r="P213" s="2" t="s">
        <v>9085</v>
      </c>
      <c r="Q213" s="2" t="s">
        <v>9085</v>
      </c>
    </row>
    <row r="214" spans="1:17" ht="26.1" customHeight="1">
      <c r="A214" s="2" t="s">
        <v>9086</v>
      </c>
      <c r="B214" s="2" t="s">
        <v>106</v>
      </c>
      <c r="C214" s="2" t="s">
        <v>214</v>
      </c>
      <c r="D214" s="2" t="s">
        <v>20</v>
      </c>
      <c r="E214" s="2" t="s">
        <v>557</v>
      </c>
      <c r="F214" s="2" t="s">
        <v>9087</v>
      </c>
      <c r="G214" s="2" t="s">
        <v>18</v>
      </c>
      <c r="H214" s="2" t="s">
        <v>705</v>
      </c>
      <c r="I214" s="1">
        <v>43685.560416666667</v>
      </c>
      <c r="J214" s="2" t="s">
        <v>40</v>
      </c>
      <c r="K214" s="1">
        <v>43685.560416666667</v>
      </c>
      <c r="L214" s="1">
        <v>43685.560416666667</v>
      </c>
      <c r="M214" s="2" t="s">
        <v>677</v>
      </c>
      <c r="N214" s="2" t="s">
        <v>342</v>
      </c>
      <c r="O214" s="2" t="s">
        <v>743</v>
      </c>
      <c r="P214" s="2" t="s">
        <v>9088</v>
      </c>
      <c r="Q214" s="2" t="s">
        <v>9089</v>
      </c>
    </row>
    <row r="215" spans="1:17" ht="26.1" customHeight="1">
      <c r="A215" s="2" t="s">
        <v>9090</v>
      </c>
      <c r="B215" s="2" t="s">
        <v>106</v>
      </c>
      <c r="C215" s="2" t="s">
        <v>214</v>
      </c>
      <c r="D215" s="2" t="s">
        <v>20</v>
      </c>
      <c r="E215" s="2" t="s">
        <v>3951</v>
      </c>
      <c r="F215" s="2" t="s">
        <v>9091</v>
      </c>
      <c r="G215" s="2" t="s">
        <v>6306</v>
      </c>
      <c r="H215" s="2" t="s">
        <v>1918</v>
      </c>
      <c r="I215" s="1">
        <v>43685.568055555559</v>
      </c>
      <c r="J215" s="2" t="s">
        <v>1919</v>
      </c>
      <c r="K215" s="1">
        <v>43685.568055555559</v>
      </c>
      <c r="L215" s="1">
        <v>43685.581944444442</v>
      </c>
      <c r="M215" s="2" t="s">
        <v>395</v>
      </c>
      <c r="N215" s="2" t="s">
        <v>342</v>
      </c>
      <c r="O215" s="2" t="s">
        <v>350</v>
      </c>
      <c r="P215" s="2" t="s">
        <v>103</v>
      </c>
      <c r="Q215" s="2" t="s">
        <v>749</v>
      </c>
    </row>
    <row r="216" spans="1:17" ht="26.1" customHeight="1">
      <c r="A216" s="2" t="s">
        <v>9092</v>
      </c>
      <c r="B216" s="2" t="s">
        <v>106</v>
      </c>
      <c r="C216" s="2" t="s">
        <v>214</v>
      </c>
      <c r="D216" s="2" t="s">
        <v>20</v>
      </c>
      <c r="E216" s="2" t="s">
        <v>293</v>
      </c>
      <c r="F216" s="2" t="s">
        <v>9093</v>
      </c>
      <c r="G216" s="2" t="s">
        <v>91</v>
      </c>
      <c r="H216" s="2" t="s">
        <v>7407</v>
      </c>
      <c r="I216" s="1">
        <v>43685.73541666667</v>
      </c>
      <c r="J216" s="2" t="s">
        <v>80</v>
      </c>
      <c r="K216" s="1">
        <v>43685.734722222223</v>
      </c>
      <c r="L216" s="1">
        <v>43685.736805555556</v>
      </c>
      <c r="M216" s="2" t="s">
        <v>390</v>
      </c>
      <c r="N216" s="2" t="s">
        <v>342</v>
      </c>
      <c r="O216" s="2" t="s">
        <v>350</v>
      </c>
      <c r="P216" s="2" t="s">
        <v>9094</v>
      </c>
      <c r="Q216" s="2" t="s">
        <v>9095</v>
      </c>
    </row>
    <row r="217" spans="1:17" ht="26.1" customHeight="1">
      <c r="A217" s="2" t="s">
        <v>9096</v>
      </c>
      <c r="B217" s="2" t="s">
        <v>106</v>
      </c>
      <c r="C217" s="2" t="s">
        <v>214</v>
      </c>
      <c r="D217" s="2" t="s">
        <v>20</v>
      </c>
      <c r="E217" s="2" t="s">
        <v>557</v>
      </c>
      <c r="F217" s="2" t="s">
        <v>9097</v>
      </c>
      <c r="G217" s="2" t="s">
        <v>18</v>
      </c>
      <c r="H217" s="2" t="s">
        <v>705</v>
      </c>
      <c r="I217" s="1">
        <v>43684.438194444447</v>
      </c>
      <c r="J217" s="2" t="s">
        <v>40</v>
      </c>
      <c r="K217" s="1">
        <v>43684.438194444447</v>
      </c>
      <c r="L217" s="1">
        <v>43684.438194444447</v>
      </c>
      <c r="M217" s="2" t="s">
        <v>677</v>
      </c>
      <c r="N217" s="2" t="s">
        <v>342</v>
      </c>
      <c r="O217" s="2" t="s">
        <v>740</v>
      </c>
      <c r="P217" s="2" t="s">
        <v>9098</v>
      </c>
      <c r="Q217" s="2" t="s">
        <v>9098</v>
      </c>
    </row>
    <row r="218" spans="1:17" ht="26.1" customHeight="1">
      <c r="A218" s="2" t="s">
        <v>9099</v>
      </c>
      <c r="B218" s="2" t="s">
        <v>106</v>
      </c>
      <c r="C218" s="2" t="s">
        <v>214</v>
      </c>
      <c r="D218" s="2" t="s">
        <v>20</v>
      </c>
      <c r="E218" s="2" t="s">
        <v>2833</v>
      </c>
      <c r="F218" s="2" t="s">
        <v>9100</v>
      </c>
      <c r="G218" s="2" t="s">
        <v>91</v>
      </c>
      <c r="H218" s="2" t="s">
        <v>7407</v>
      </c>
      <c r="I218" s="1">
        <v>43684.463888888888</v>
      </c>
      <c r="J218" s="2" t="s">
        <v>1149</v>
      </c>
      <c r="K218" s="1">
        <v>43684.463888888888</v>
      </c>
      <c r="L218" s="1">
        <v>43684.465277777781</v>
      </c>
      <c r="M218" s="2" t="s">
        <v>2835</v>
      </c>
      <c r="N218" s="2" t="s">
        <v>342</v>
      </c>
      <c r="O218" s="2" t="s">
        <v>740</v>
      </c>
      <c r="P218" s="2" t="s">
        <v>9101</v>
      </c>
      <c r="Q218" s="2" t="s">
        <v>9102</v>
      </c>
    </row>
    <row r="219" spans="1:17" ht="26.1" customHeight="1">
      <c r="A219" s="2" t="s">
        <v>9103</v>
      </c>
      <c r="B219" s="2" t="s">
        <v>106</v>
      </c>
      <c r="C219" s="2" t="s">
        <v>214</v>
      </c>
      <c r="D219" s="2" t="s">
        <v>20</v>
      </c>
      <c r="E219" s="2" t="s">
        <v>2833</v>
      </c>
      <c r="F219" s="2" t="s">
        <v>9104</v>
      </c>
      <c r="G219" s="2" t="s">
        <v>91</v>
      </c>
      <c r="H219" s="2" t="s">
        <v>7407</v>
      </c>
      <c r="I219" s="1">
        <v>43684.465277777781</v>
      </c>
      <c r="J219" s="2" t="s">
        <v>1149</v>
      </c>
      <c r="K219" s="1">
        <v>43684.465277777781</v>
      </c>
      <c r="L219" s="1">
        <v>43684.466666666667</v>
      </c>
      <c r="M219" s="2" t="s">
        <v>2835</v>
      </c>
      <c r="N219" s="2" t="s">
        <v>342</v>
      </c>
      <c r="O219" s="2" t="s">
        <v>740</v>
      </c>
      <c r="P219" s="2" t="s">
        <v>9105</v>
      </c>
      <c r="Q219" s="2" t="s">
        <v>9106</v>
      </c>
    </row>
    <row r="220" spans="1:17" ht="26.1" customHeight="1">
      <c r="A220" s="2" t="s">
        <v>9107</v>
      </c>
      <c r="B220" s="2" t="s">
        <v>106</v>
      </c>
      <c r="C220" s="2" t="s">
        <v>214</v>
      </c>
      <c r="D220" s="2" t="s">
        <v>20</v>
      </c>
      <c r="E220" s="2" t="s">
        <v>2833</v>
      </c>
      <c r="F220" s="2" t="s">
        <v>9108</v>
      </c>
      <c r="G220" s="2" t="s">
        <v>91</v>
      </c>
      <c r="H220" s="2" t="s">
        <v>7407</v>
      </c>
      <c r="I220" s="1">
        <v>43684.466666666667</v>
      </c>
      <c r="J220" s="2" t="s">
        <v>1149</v>
      </c>
      <c r="K220" s="1">
        <v>43684.466666666667</v>
      </c>
      <c r="L220" s="1">
        <v>43684.467361111114</v>
      </c>
      <c r="M220" s="2" t="s">
        <v>2835</v>
      </c>
      <c r="N220" s="2" t="s">
        <v>342</v>
      </c>
      <c r="O220" s="2" t="s">
        <v>740</v>
      </c>
      <c r="P220" s="2" t="s">
        <v>9109</v>
      </c>
      <c r="Q220" s="2" t="s">
        <v>9110</v>
      </c>
    </row>
    <row r="221" spans="1:17" ht="26.1" customHeight="1">
      <c r="A221" s="2" t="s">
        <v>9111</v>
      </c>
      <c r="B221" s="2" t="s">
        <v>106</v>
      </c>
      <c r="C221" s="2" t="s">
        <v>214</v>
      </c>
      <c r="D221" s="2" t="s">
        <v>20</v>
      </c>
      <c r="E221" s="2" t="s">
        <v>262</v>
      </c>
      <c r="F221" s="2" t="s">
        <v>9112</v>
      </c>
      <c r="G221" s="2" t="s">
        <v>18</v>
      </c>
      <c r="H221" s="2" t="s">
        <v>238</v>
      </c>
      <c r="I221" s="1">
        <v>43684.498611111114</v>
      </c>
      <c r="J221" s="2" t="s">
        <v>110</v>
      </c>
      <c r="K221" s="1">
        <v>43684.498611111114</v>
      </c>
      <c r="L221" s="1">
        <v>43684.512499999997</v>
      </c>
      <c r="M221" s="2" t="s">
        <v>365</v>
      </c>
      <c r="N221" s="2" t="s">
        <v>353</v>
      </c>
      <c r="O221" s="2" t="s">
        <v>354</v>
      </c>
      <c r="P221" s="2" t="s">
        <v>9068</v>
      </c>
      <c r="Q221" s="2" t="s">
        <v>9113</v>
      </c>
    </row>
    <row r="222" spans="1:17" ht="26.1" customHeight="1">
      <c r="A222" s="2" t="s">
        <v>9114</v>
      </c>
      <c r="B222" s="2" t="s">
        <v>106</v>
      </c>
      <c r="C222" s="2" t="s">
        <v>214</v>
      </c>
      <c r="D222" s="2" t="s">
        <v>20</v>
      </c>
      <c r="E222" s="2" t="s">
        <v>3375</v>
      </c>
      <c r="F222" s="2" t="s">
        <v>9115</v>
      </c>
      <c r="G222" s="2" t="s">
        <v>12</v>
      </c>
      <c r="H222" s="2" t="s">
        <v>178</v>
      </c>
      <c r="I222" s="1">
        <v>43684.50277777778</v>
      </c>
      <c r="J222" s="2" t="s">
        <v>58</v>
      </c>
      <c r="K222" s="1">
        <v>43684.50277777778</v>
      </c>
      <c r="L222" s="1">
        <v>43684.513194444444</v>
      </c>
      <c r="M222" s="2" t="s">
        <v>3377</v>
      </c>
      <c r="N222" s="2" t="s">
        <v>342</v>
      </c>
      <c r="O222" s="2" t="s">
        <v>348</v>
      </c>
      <c r="P222" s="2" t="s">
        <v>9116</v>
      </c>
      <c r="Q222" s="2" t="s">
        <v>761</v>
      </c>
    </row>
    <row r="223" spans="1:17" ht="26.1" customHeight="1">
      <c r="A223" s="2" t="s">
        <v>9117</v>
      </c>
      <c r="B223" s="2" t="s">
        <v>106</v>
      </c>
      <c r="C223" s="2" t="s">
        <v>214</v>
      </c>
      <c r="D223" s="2" t="s">
        <v>20</v>
      </c>
      <c r="E223" s="2" t="s">
        <v>557</v>
      </c>
      <c r="F223" s="2" t="s">
        <v>9118</v>
      </c>
      <c r="G223" s="2" t="s">
        <v>139</v>
      </c>
      <c r="H223" s="2" t="s">
        <v>142</v>
      </c>
      <c r="I223" s="1">
        <v>43684.554861111108</v>
      </c>
      <c r="J223" s="2" t="s">
        <v>40</v>
      </c>
      <c r="K223" s="1">
        <v>43684.554861111108</v>
      </c>
      <c r="L223" s="1">
        <v>43684.554861111108</v>
      </c>
      <c r="M223" s="2" t="s">
        <v>360</v>
      </c>
      <c r="N223" s="2" t="s">
        <v>342</v>
      </c>
      <c r="O223" s="2" t="s">
        <v>738</v>
      </c>
      <c r="P223" s="2" t="s">
        <v>103</v>
      </c>
      <c r="Q223" s="2" t="s">
        <v>775</v>
      </c>
    </row>
    <row r="224" spans="1:17" ht="26.1" customHeight="1">
      <c r="A224" s="2" t="s">
        <v>9119</v>
      </c>
      <c r="B224" s="2" t="s">
        <v>106</v>
      </c>
      <c r="C224" s="2" t="s">
        <v>214</v>
      </c>
      <c r="D224" s="2" t="s">
        <v>20</v>
      </c>
      <c r="E224" s="2" t="s">
        <v>708</v>
      </c>
      <c r="F224" s="2" t="s">
        <v>9120</v>
      </c>
      <c r="G224" s="2" t="s">
        <v>12</v>
      </c>
      <c r="H224" s="2" t="s">
        <v>2042</v>
      </c>
      <c r="I224" s="1">
        <v>43684.590277777781</v>
      </c>
      <c r="J224" s="2" t="s">
        <v>56</v>
      </c>
      <c r="K224" s="1">
        <v>43684.590277777781</v>
      </c>
      <c r="L224" s="1">
        <v>43684.601388888892</v>
      </c>
      <c r="M224" s="2" t="s">
        <v>709</v>
      </c>
      <c r="N224" s="2" t="s">
        <v>342</v>
      </c>
      <c r="O224" s="2" t="s">
        <v>344</v>
      </c>
      <c r="P224" s="2" t="s">
        <v>760</v>
      </c>
      <c r="Q224" s="2" t="s">
        <v>760</v>
      </c>
    </row>
    <row r="225" spans="1:17" ht="26.1" customHeight="1">
      <c r="A225" s="2" t="s">
        <v>9121</v>
      </c>
      <c r="B225" s="2" t="s">
        <v>106</v>
      </c>
      <c r="C225" s="2" t="s">
        <v>214</v>
      </c>
      <c r="D225" s="2" t="s">
        <v>20</v>
      </c>
      <c r="E225" s="2" t="s">
        <v>189</v>
      </c>
      <c r="F225" s="2" t="s">
        <v>9122</v>
      </c>
      <c r="G225" s="2" t="s">
        <v>12</v>
      </c>
      <c r="H225" s="2" t="s">
        <v>13</v>
      </c>
      <c r="I225" s="1">
        <v>43684.621527777781</v>
      </c>
      <c r="J225" s="2" t="s">
        <v>386</v>
      </c>
      <c r="K225" s="1">
        <v>43684.621527777781</v>
      </c>
      <c r="L225" s="1">
        <v>43684.626388888886</v>
      </c>
      <c r="M225" s="2" t="s">
        <v>624</v>
      </c>
      <c r="N225" s="2" t="s">
        <v>353</v>
      </c>
      <c r="O225" s="2" t="s">
        <v>354</v>
      </c>
      <c r="P225" s="2" t="s">
        <v>9123</v>
      </c>
      <c r="Q225" s="2" t="s">
        <v>9124</v>
      </c>
    </row>
    <row r="226" spans="1:17" ht="26.1" customHeight="1">
      <c r="A226" s="2" t="s">
        <v>9125</v>
      </c>
      <c r="B226" s="2" t="s">
        <v>106</v>
      </c>
      <c r="C226" s="2" t="s">
        <v>214</v>
      </c>
      <c r="D226" s="2" t="s">
        <v>20</v>
      </c>
      <c r="E226" s="2" t="s">
        <v>137</v>
      </c>
      <c r="F226" s="2" t="s">
        <v>9126</v>
      </c>
      <c r="G226" s="2" t="s">
        <v>12</v>
      </c>
      <c r="H226" s="2" t="s">
        <v>1107</v>
      </c>
      <c r="I226" s="1">
        <v>43684.633333333331</v>
      </c>
      <c r="J226" s="2" t="s">
        <v>45</v>
      </c>
      <c r="K226" s="1">
        <v>43684.633333333331</v>
      </c>
      <c r="L226" s="1">
        <v>43684.644444444442</v>
      </c>
      <c r="M226" s="2" t="s">
        <v>369</v>
      </c>
      <c r="N226" s="2" t="s">
        <v>342</v>
      </c>
      <c r="O226" s="2" t="s">
        <v>344</v>
      </c>
      <c r="P226" s="2" t="s">
        <v>9127</v>
      </c>
      <c r="Q226" s="2" t="s">
        <v>9128</v>
      </c>
    </row>
    <row r="227" spans="1:17" ht="26.1" customHeight="1">
      <c r="A227" s="2" t="s">
        <v>9129</v>
      </c>
      <c r="B227" s="2" t="s">
        <v>106</v>
      </c>
      <c r="C227" s="2" t="s">
        <v>214</v>
      </c>
      <c r="D227" s="2" t="s">
        <v>20</v>
      </c>
      <c r="E227" s="2" t="s">
        <v>557</v>
      </c>
      <c r="F227" s="2" t="s">
        <v>9074</v>
      </c>
      <c r="G227" s="2" t="s">
        <v>12</v>
      </c>
      <c r="H227" s="2" t="s">
        <v>178</v>
      </c>
      <c r="I227" s="1">
        <v>43684.642361111109</v>
      </c>
      <c r="J227" s="2" t="s">
        <v>58</v>
      </c>
      <c r="K227" s="1">
        <v>43684.642361111109</v>
      </c>
      <c r="L227" s="1">
        <v>43684.642361111109</v>
      </c>
      <c r="M227" s="2" t="s">
        <v>677</v>
      </c>
      <c r="N227" s="2" t="s">
        <v>342</v>
      </c>
      <c r="O227" s="2" t="s">
        <v>348</v>
      </c>
      <c r="P227" s="2" t="s">
        <v>9130</v>
      </c>
      <c r="Q227" s="2" t="s">
        <v>761</v>
      </c>
    </row>
    <row r="228" spans="1:17" ht="26.1" customHeight="1">
      <c r="A228" s="2" t="s">
        <v>9131</v>
      </c>
      <c r="B228" s="2" t="s">
        <v>106</v>
      </c>
      <c r="C228" s="2" t="s">
        <v>214</v>
      </c>
      <c r="D228" s="2" t="s">
        <v>20</v>
      </c>
      <c r="E228" s="2" t="s">
        <v>557</v>
      </c>
      <c r="F228" s="2" t="s">
        <v>9132</v>
      </c>
      <c r="G228" s="2" t="s">
        <v>12</v>
      </c>
      <c r="H228" s="2" t="s">
        <v>178</v>
      </c>
      <c r="I228" s="1">
        <v>43684.65902777778</v>
      </c>
      <c r="J228" s="2" t="s">
        <v>58</v>
      </c>
      <c r="K228" s="1">
        <v>43684.65902777778</v>
      </c>
      <c r="L228" s="1">
        <v>43684.65902777778</v>
      </c>
      <c r="M228" s="2" t="s">
        <v>675</v>
      </c>
      <c r="N228" s="2" t="s">
        <v>342</v>
      </c>
      <c r="O228" s="2" t="s">
        <v>348</v>
      </c>
      <c r="P228" s="2" t="s">
        <v>9133</v>
      </c>
      <c r="Q228" s="2" t="s">
        <v>761</v>
      </c>
    </row>
    <row r="229" spans="1:17" ht="26.1" customHeight="1">
      <c r="A229" s="2" t="s">
        <v>9134</v>
      </c>
      <c r="B229" s="2" t="s">
        <v>106</v>
      </c>
      <c r="C229" s="2" t="s">
        <v>214</v>
      </c>
      <c r="D229" s="2" t="s">
        <v>20</v>
      </c>
      <c r="E229" s="2" t="s">
        <v>2183</v>
      </c>
      <c r="F229" s="2" t="s">
        <v>9135</v>
      </c>
      <c r="G229" s="2" t="s">
        <v>12</v>
      </c>
      <c r="H229" s="2" t="s">
        <v>8149</v>
      </c>
      <c r="I229" s="1">
        <v>43684.736805555556</v>
      </c>
      <c r="J229" s="2" t="s">
        <v>53</v>
      </c>
      <c r="K229" s="1">
        <v>43684.736805555556</v>
      </c>
      <c r="L229" s="1">
        <v>43684.738888888889</v>
      </c>
      <c r="M229" s="2" t="s">
        <v>2181</v>
      </c>
      <c r="N229" s="2" t="s">
        <v>342</v>
      </c>
      <c r="O229" s="2" t="s">
        <v>743</v>
      </c>
      <c r="P229" s="2" t="s">
        <v>9657</v>
      </c>
      <c r="Q229" s="2" t="s">
        <v>9136</v>
      </c>
    </row>
    <row r="230" spans="1:17" ht="26.1" customHeight="1">
      <c r="A230" s="2" t="s">
        <v>9137</v>
      </c>
      <c r="B230" s="2" t="s">
        <v>15</v>
      </c>
      <c r="C230" s="2" t="s">
        <v>214</v>
      </c>
      <c r="D230" s="2" t="s">
        <v>20</v>
      </c>
      <c r="E230" s="2" t="s">
        <v>319</v>
      </c>
      <c r="F230" s="2" t="s">
        <v>9138</v>
      </c>
      <c r="G230" s="2" t="s">
        <v>6306</v>
      </c>
      <c r="H230" s="2" t="s">
        <v>1918</v>
      </c>
      <c r="I230" s="1">
        <v>43699.431250000001</v>
      </c>
      <c r="J230" s="2" t="s">
        <v>1919</v>
      </c>
      <c r="K230" s="1">
        <v>43699.431250000001</v>
      </c>
      <c r="L230" s="1">
        <v>43699.51458333333</v>
      </c>
      <c r="M230" s="2" t="s">
        <v>388</v>
      </c>
      <c r="N230" s="2" t="s">
        <v>342</v>
      </c>
      <c r="O230" s="2" t="s">
        <v>347</v>
      </c>
      <c r="P230" s="2" t="s">
        <v>103</v>
      </c>
      <c r="Q230" s="2" t="s">
        <v>9139</v>
      </c>
    </row>
    <row r="231" spans="1:17" ht="26.1" customHeight="1">
      <c r="A231" s="2" t="s">
        <v>9140</v>
      </c>
      <c r="B231" s="2" t="s">
        <v>106</v>
      </c>
      <c r="C231" s="2" t="s">
        <v>214</v>
      </c>
      <c r="D231" s="2" t="s">
        <v>20</v>
      </c>
      <c r="E231" s="2" t="s">
        <v>641</v>
      </c>
      <c r="F231" s="2" t="s">
        <v>9141</v>
      </c>
      <c r="G231" s="2" t="s">
        <v>18</v>
      </c>
      <c r="H231" s="2" t="s">
        <v>705</v>
      </c>
      <c r="I231" s="1">
        <v>43699.443055555559</v>
      </c>
      <c r="J231" s="2" t="s">
        <v>40</v>
      </c>
      <c r="K231" s="1">
        <v>43699.443055555559</v>
      </c>
      <c r="L231" s="1">
        <v>43699.443055555559</v>
      </c>
      <c r="M231" s="2" t="s">
        <v>675</v>
      </c>
      <c r="N231" s="2" t="s">
        <v>342</v>
      </c>
      <c r="O231" s="2" t="s">
        <v>739</v>
      </c>
      <c r="P231" s="2" t="s">
        <v>9142</v>
      </c>
      <c r="Q231" s="2" t="s">
        <v>9143</v>
      </c>
    </row>
    <row r="232" spans="1:17" ht="26.1" customHeight="1">
      <c r="A232" s="2" t="s">
        <v>9144</v>
      </c>
      <c r="B232" s="2" t="s">
        <v>106</v>
      </c>
      <c r="C232" s="2" t="s">
        <v>214</v>
      </c>
      <c r="D232" s="2" t="s">
        <v>20</v>
      </c>
      <c r="E232" s="2" t="s">
        <v>557</v>
      </c>
      <c r="F232" s="2" t="s">
        <v>9145</v>
      </c>
      <c r="G232" s="2" t="s">
        <v>18</v>
      </c>
      <c r="H232" s="2" t="s">
        <v>705</v>
      </c>
      <c r="I232" s="1">
        <v>43699.475694444445</v>
      </c>
      <c r="J232" s="2" t="s">
        <v>40</v>
      </c>
      <c r="K232" s="1">
        <v>43699.475694444445</v>
      </c>
      <c r="L232" s="1">
        <v>43699.475694444445</v>
      </c>
      <c r="M232" s="2" t="s">
        <v>663</v>
      </c>
      <c r="N232" s="2" t="s">
        <v>342</v>
      </c>
      <c r="O232" s="2" t="s">
        <v>739</v>
      </c>
      <c r="P232" s="2" t="s">
        <v>9146</v>
      </c>
      <c r="Q232" s="2" t="s">
        <v>3154</v>
      </c>
    </row>
    <row r="233" spans="1:17" ht="26.1" customHeight="1">
      <c r="A233" s="2" t="s">
        <v>9147</v>
      </c>
      <c r="B233" s="2" t="s">
        <v>106</v>
      </c>
      <c r="C233" s="2" t="s">
        <v>214</v>
      </c>
      <c r="D233" s="2" t="s">
        <v>20</v>
      </c>
      <c r="E233" s="2" t="s">
        <v>641</v>
      </c>
      <c r="F233" s="2" t="s">
        <v>9148</v>
      </c>
      <c r="G233" s="2" t="s">
        <v>18</v>
      </c>
      <c r="H233" s="2" t="s">
        <v>705</v>
      </c>
      <c r="I233" s="1">
        <v>43699.492361111108</v>
      </c>
      <c r="J233" s="2" t="s">
        <v>40</v>
      </c>
      <c r="K233" s="1">
        <v>43699.492361111108</v>
      </c>
      <c r="L233" s="1">
        <v>43699.492361111108</v>
      </c>
      <c r="M233" s="2" t="s">
        <v>675</v>
      </c>
      <c r="N233" s="2" t="s">
        <v>342</v>
      </c>
      <c r="O233" s="2" t="s">
        <v>739</v>
      </c>
      <c r="P233" s="2" t="s">
        <v>9142</v>
      </c>
      <c r="Q233" s="2" t="s">
        <v>9143</v>
      </c>
    </row>
    <row r="234" spans="1:17" ht="26.1" customHeight="1">
      <c r="A234" s="2" t="s">
        <v>9149</v>
      </c>
      <c r="B234" s="2" t="s">
        <v>106</v>
      </c>
      <c r="C234" s="2" t="s">
        <v>214</v>
      </c>
      <c r="D234" s="2" t="s">
        <v>20</v>
      </c>
      <c r="E234" s="2" t="s">
        <v>8014</v>
      </c>
      <c r="F234" s="2" t="s">
        <v>9150</v>
      </c>
      <c r="G234" s="2" t="s">
        <v>12</v>
      </c>
      <c r="H234" s="2" t="s">
        <v>2042</v>
      </c>
      <c r="I234" s="1">
        <v>43699.511805555558</v>
      </c>
      <c r="J234" s="2" t="s">
        <v>54</v>
      </c>
      <c r="K234" s="1">
        <v>43699.511805555558</v>
      </c>
      <c r="L234" s="1">
        <v>43699.519444444442</v>
      </c>
      <c r="M234" s="2" t="s">
        <v>8016</v>
      </c>
      <c r="N234" s="2" t="s">
        <v>342</v>
      </c>
      <c r="O234" s="2" t="s">
        <v>740</v>
      </c>
      <c r="P234" s="2" t="s">
        <v>9151</v>
      </c>
      <c r="Q234" s="2" t="s">
        <v>9152</v>
      </c>
    </row>
    <row r="235" spans="1:17" ht="26.1" customHeight="1">
      <c r="A235" s="2" t="s">
        <v>9153</v>
      </c>
      <c r="B235" s="2" t="s">
        <v>9</v>
      </c>
      <c r="C235" s="2" t="s">
        <v>214</v>
      </c>
      <c r="D235" s="2" t="s">
        <v>20</v>
      </c>
      <c r="E235" s="2" t="s">
        <v>641</v>
      </c>
      <c r="F235" s="2" t="s">
        <v>9154</v>
      </c>
      <c r="G235" s="2" t="s">
        <v>12</v>
      </c>
      <c r="H235" s="2" t="s">
        <v>205</v>
      </c>
      <c r="I235" s="1">
        <v>43699.513888888891</v>
      </c>
      <c r="J235" s="2" t="s">
        <v>141</v>
      </c>
      <c r="K235" s="1">
        <v>43699.513888888891</v>
      </c>
      <c r="L235" s="1">
        <v>43699.513888888891</v>
      </c>
      <c r="M235" s="2" t="s">
        <v>675</v>
      </c>
      <c r="N235" s="2" t="s">
        <v>342</v>
      </c>
      <c r="O235" s="2" t="s">
        <v>343</v>
      </c>
      <c r="P235" s="2" t="s">
        <v>759</v>
      </c>
      <c r="Q235" s="2" t="s">
        <v>9155</v>
      </c>
    </row>
    <row r="236" spans="1:17" ht="26.1" customHeight="1">
      <c r="A236" s="2" t="s">
        <v>9156</v>
      </c>
      <c r="B236" s="2" t="s">
        <v>106</v>
      </c>
      <c r="C236" s="2" t="s">
        <v>214</v>
      </c>
      <c r="D236" s="2" t="s">
        <v>20</v>
      </c>
      <c r="E236" s="2" t="s">
        <v>293</v>
      </c>
      <c r="F236" s="2" t="s">
        <v>9157</v>
      </c>
      <c r="G236" s="2" t="s">
        <v>91</v>
      </c>
      <c r="H236" s="2" t="s">
        <v>7407</v>
      </c>
      <c r="I236" s="1">
        <v>43699.572916666664</v>
      </c>
      <c r="J236" s="2" t="s">
        <v>80</v>
      </c>
      <c r="K236" s="1">
        <v>43699.572916666664</v>
      </c>
      <c r="L236" s="1">
        <v>43699.579861111109</v>
      </c>
      <c r="M236" s="2" t="s">
        <v>390</v>
      </c>
      <c r="N236" s="2" t="s">
        <v>342</v>
      </c>
      <c r="O236" s="2" t="s">
        <v>344</v>
      </c>
      <c r="P236" s="2" t="s">
        <v>9158</v>
      </c>
      <c r="Q236" s="2" t="s">
        <v>9159</v>
      </c>
    </row>
    <row r="237" spans="1:17" ht="26.1" customHeight="1">
      <c r="A237" s="2" t="s">
        <v>9160</v>
      </c>
      <c r="B237" s="2" t="s">
        <v>305</v>
      </c>
      <c r="C237" s="2" t="s">
        <v>214</v>
      </c>
      <c r="D237" s="2" t="s">
        <v>20</v>
      </c>
      <c r="E237" s="2" t="s">
        <v>9161</v>
      </c>
      <c r="F237" s="2" t="s">
        <v>9162</v>
      </c>
      <c r="G237" s="2" t="s">
        <v>6306</v>
      </c>
      <c r="H237" s="2" t="s">
        <v>8924</v>
      </c>
      <c r="I237" s="1">
        <v>43699.572916666664</v>
      </c>
      <c r="J237" s="2" t="s">
        <v>8525</v>
      </c>
      <c r="K237" s="1">
        <v>43699.572916666664</v>
      </c>
      <c r="L237" s="1">
        <v>43699.660416666666</v>
      </c>
      <c r="M237" s="2" t="s">
        <v>9163</v>
      </c>
      <c r="N237" s="2" t="s">
        <v>9658</v>
      </c>
      <c r="O237" s="2" t="s">
        <v>9659</v>
      </c>
      <c r="P237" s="2" t="s">
        <v>103</v>
      </c>
      <c r="Q237" s="2" t="s">
        <v>759</v>
      </c>
    </row>
    <row r="238" spans="1:17" ht="26.1" customHeight="1">
      <c r="A238" s="2" t="s">
        <v>9164</v>
      </c>
      <c r="B238" s="2" t="s">
        <v>9</v>
      </c>
      <c r="C238" s="2" t="s">
        <v>214</v>
      </c>
      <c r="D238" s="2" t="s">
        <v>20</v>
      </c>
      <c r="E238" s="2" t="s">
        <v>6338</v>
      </c>
      <c r="F238" s="2" t="s">
        <v>9165</v>
      </c>
      <c r="G238" s="2" t="s">
        <v>12</v>
      </c>
      <c r="H238" s="2" t="s">
        <v>179</v>
      </c>
      <c r="I238" s="1">
        <v>43699.57708333333</v>
      </c>
      <c r="J238" s="2" t="s">
        <v>58</v>
      </c>
      <c r="K238" s="1">
        <v>43699.576388888891</v>
      </c>
      <c r="L238" s="1">
        <v>43699.581250000003</v>
      </c>
      <c r="M238" s="2" t="s">
        <v>6340</v>
      </c>
      <c r="N238" s="2" t="s">
        <v>342</v>
      </c>
      <c r="O238" s="2" t="s">
        <v>348</v>
      </c>
      <c r="P238" s="2" t="s">
        <v>9166</v>
      </c>
      <c r="Q238" s="2" t="s">
        <v>9167</v>
      </c>
    </row>
    <row r="239" spans="1:17" ht="26.1" customHeight="1">
      <c r="A239" s="2" t="s">
        <v>9168</v>
      </c>
      <c r="B239" s="2" t="s">
        <v>106</v>
      </c>
      <c r="C239" s="2" t="s">
        <v>214</v>
      </c>
      <c r="D239" s="2" t="s">
        <v>20</v>
      </c>
      <c r="E239" s="2" t="s">
        <v>131</v>
      </c>
      <c r="F239" s="2" t="s">
        <v>9169</v>
      </c>
      <c r="G239" s="2" t="s">
        <v>12</v>
      </c>
      <c r="H239" s="2" t="s">
        <v>8149</v>
      </c>
      <c r="I239" s="1">
        <v>43699.616666666669</v>
      </c>
      <c r="J239" s="2" t="s">
        <v>53</v>
      </c>
      <c r="K239" s="1">
        <v>43699.616666666669</v>
      </c>
      <c r="L239" s="1">
        <v>43699.624305555553</v>
      </c>
      <c r="M239" s="2" t="s">
        <v>442</v>
      </c>
      <c r="N239" s="2" t="s">
        <v>342</v>
      </c>
      <c r="O239" s="2" t="s">
        <v>9660</v>
      </c>
      <c r="P239" s="2" t="s">
        <v>9170</v>
      </c>
      <c r="Q239" s="2" t="s">
        <v>9661</v>
      </c>
    </row>
    <row r="240" spans="1:17" ht="26.1" customHeight="1">
      <c r="A240" s="2" t="s">
        <v>9171</v>
      </c>
      <c r="B240" s="2" t="s">
        <v>106</v>
      </c>
      <c r="C240" s="2" t="s">
        <v>214</v>
      </c>
      <c r="D240" s="2" t="s">
        <v>20</v>
      </c>
      <c r="E240" s="2" t="s">
        <v>76</v>
      </c>
      <c r="F240" s="2" t="s">
        <v>9172</v>
      </c>
      <c r="G240" s="2" t="s">
        <v>12</v>
      </c>
      <c r="H240" s="2" t="s">
        <v>8149</v>
      </c>
      <c r="I240" s="1">
        <v>43699.624305555553</v>
      </c>
      <c r="J240" s="2" t="s">
        <v>53</v>
      </c>
      <c r="K240" s="1">
        <v>43699.624305555553</v>
      </c>
      <c r="L240" s="1">
        <v>43699.625</v>
      </c>
      <c r="M240" s="2" t="s">
        <v>531</v>
      </c>
      <c r="N240" s="2" t="s">
        <v>342</v>
      </c>
      <c r="O240" s="2" t="s">
        <v>9660</v>
      </c>
      <c r="P240" s="2" t="s">
        <v>9170</v>
      </c>
      <c r="Q240" s="2" t="s">
        <v>9170</v>
      </c>
    </row>
    <row r="241" spans="1:17" ht="26.1" customHeight="1">
      <c r="A241" s="2" t="s">
        <v>9173</v>
      </c>
      <c r="B241" s="2" t="s">
        <v>9</v>
      </c>
      <c r="C241" s="2" t="s">
        <v>214</v>
      </c>
      <c r="D241" s="2" t="s">
        <v>20</v>
      </c>
      <c r="E241" s="2" t="s">
        <v>687</v>
      </c>
      <c r="F241" s="2" t="s">
        <v>9174</v>
      </c>
      <c r="G241" s="2" t="s">
        <v>139</v>
      </c>
      <c r="H241" s="2" t="s">
        <v>687</v>
      </c>
      <c r="I241" s="1">
        <v>43699.629166666666</v>
      </c>
      <c r="J241" s="2" t="s">
        <v>40</v>
      </c>
      <c r="K241" s="1">
        <v>43699.629166666666</v>
      </c>
      <c r="L241" s="1">
        <v>43699.629166666666</v>
      </c>
      <c r="M241" s="2" t="s">
        <v>677</v>
      </c>
      <c r="N241" s="2" t="s">
        <v>342</v>
      </c>
      <c r="O241" s="2" t="s">
        <v>9660</v>
      </c>
      <c r="P241" s="2" t="s">
        <v>103</v>
      </c>
      <c r="Q241" s="2" t="s">
        <v>9175</v>
      </c>
    </row>
    <row r="242" spans="1:17" ht="26.1" customHeight="1">
      <c r="A242" s="2" t="s">
        <v>9662</v>
      </c>
      <c r="B242" s="2" t="s">
        <v>305</v>
      </c>
      <c r="C242" s="2" t="s">
        <v>214</v>
      </c>
      <c r="D242" s="2" t="s">
        <v>20</v>
      </c>
      <c r="E242" s="2" t="s">
        <v>557</v>
      </c>
      <c r="F242" s="2" t="s">
        <v>9176</v>
      </c>
      <c r="G242" s="2" t="s">
        <v>6306</v>
      </c>
      <c r="H242" s="2" t="s">
        <v>8924</v>
      </c>
      <c r="I242" s="1">
        <v>43699.652777777781</v>
      </c>
      <c r="J242" s="2" t="s">
        <v>45</v>
      </c>
      <c r="K242" s="1">
        <v>43699.652777777781</v>
      </c>
      <c r="L242" s="1">
        <v>43706.397916666669</v>
      </c>
      <c r="M242" s="2" t="s">
        <v>677</v>
      </c>
      <c r="N242" s="2" t="s">
        <v>342</v>
      </c>
      <c r="O242" s="2" t="s">
        <v>343</v>
      </c>
      <c r="P242" s="2" t="s">
        <v>103</v>
      </c>
      <c r="Q242" s="2" t="s">
        <v>759</v>
      </c>
    </row>
    <row r="243" spans="1:17" ht="26.1" customHeight="1">
      <c r="A243" s="2" t="s">
        <v>9177</v>
      </c>
      <c r="B243" s="2" t="s">
        <v>106</v>
      </c>
      <c r="C243" s="2" t="s">
        <v>214</v>
      </c>
      <c r="D243" s="2" t="s">
        <v>20</v>
      </c>
      <c r="E243" s="2" t="s">
        <v>557</v>
      </c>
      <c r="F243" s="2" t="s">
        <v>9178</v>
      </c>
      <c r="G243" s="2" t="s">
        <v>12</v>
      </c>
      <c r="H243" s="2" t="s">
        <v>1107</v>
      </c>
      <c r="I243" s="1">
        <v>43699.675694444442</v>
      </c>
      <c r="J243" s="2" t="s">
        <v>45</v>
      </c>
      <c r="K243" s="1">
        <v>43699.675000000003</v>
      </c>
      <c r="L243" s="1">
        <v>43699.675000000003</v>
      </c>
      <c r="M243" s="2" t="s">
        <v>663</v>
      </c>
      <c r="N243" s="2" t="s">
        <v>342</v>
      </c>
      <c r="O243" s="2" t="s">
        <v>9663</v>
      </c>
      <c r="P243" s="2" t="s">
        <v>9179</v>
      </c>
      <c r="Q243" s="2" t="s">
        <v>9180</v>
      </c>
    </row>
    <row r="244" spans="1:17" ht="26.1" customHeight="1">
      <c r="A244" s="2" t="s">
        <v>9181</v>
      </c>
      <c r="B244" s="2" t="s">
        <v>106</v>
      </c>
      <c r="C244" s="2" t="s">
        <v>214</v>
      </c>
      <c r="D244" s="2" t="s">
        <v>20</v>
      </c>
      <c r="E244" s="2" t="s">
        <v>76</v>
      </c>
      <c r="F244" s="2" t="s">
        <v>9182</v>
      </c>
      <c r="G244" s="2" t="s">
        <v>12</v>
      </c>
      <c r="H244" s="2" t="s">
        <v>1018</v>
      </c>
      <c r="I244" s="1">
        <v>43699.703472222223</v>
      </c>
      <c r="J244" s="2" t="s">
        <v>24</v>
      </c>
      <c r="K244" s="1">
        <v>43699.703472222223</v>
      </c>
      <c r="L244" s="1">
        <v>43699.705555555556</v>
      </c>
      <c r="M244" s="2" t="s">
        <v>531</v>
      </c>
      <c r="N244" s="2" t="s">
        <v>342</v>
      </c>
      <c r="O244" s="2" t="s">
        <v>349</v>
      </c>
      <c r="P244" s="2" t="s">
        <v>103</v>
      </c>
      <c r="Q244" s="2" t="s">
        <v>749</v>
      </c>
    </row>
    <row r="245" spans="1:17" ht="26.1" customHeight="1">
      <c r="A245" s="2" t="s">
        <v>9183</v>
      </c>
      <c r="B245" s="2" t="s">
        <v>15</v>
      </c>
      <c r="C245" s="2" t="s">
        <v>214</v>
      </c>
      <c r="D245" s="2" t="s">
        <v>20</v>
      </c>
      <c r="E245" s="2" t="s">
        <v>157</v>
      </c>
      <c r="F245" s="2" t="s">
        <v>9184</v>
      </c>
      <c r="G245" s="2" t="s">
        <v>22</v>
      </c>
      <c r="H245" s="2" t="s">
        <v>50</v>
      </c>
      <c r="I245" s="1">
        <v>43699.71875</v>
      </c>
      <c r="J245" s="2" t="s">
        <v>24</v>
      </c>
      <c r="K245" s="1">
        <v>43699.71875</v>
      </c>
      <c r="L245" s="1">
        <v>43699.749305555553</v>
      </c>
      <c r="M245" s="2" t="s">
        <v>529</v>
      </c>
      <c r="N245" s="2" t="s">
        <v>9658</v>
      </c>
      <c r="O245" s="2" t="s">
        <v>9659</v>
      </c>
      <c r="P245" s="2" t="s">
        <v>103</v>
      </c>
      <c r="Q245" s="2" t="s">
        <v>759</v>
      </c>
    </row>
    <row r="246" spans="1:17" ht="26.1" customHeight="1">
      <c r="A246" s="2" t="s">
        <v>9185</v>
      </c>
      <c r="B246" s="2" t="s">
        <v>9</v>
      </c>
      <c r="C246" s="2" t="s">
        <v>214</v>
      </c>
      <c r="D246" s="2" t="s">
        <v>20</v>
      </c>
      <c r="E246" s="2" t="s">
        <v>648</v>
      </c>
      <c r="F246" s="2" t="s">
        <v>9186</v>
      </c>
      <c r="G246" s="2" t="s">
        <v>12</v>
      </c>
      <c r="H246" s="2" t="s">
        <v>876</v>
      </c>
      <c r="I246" s="1">
        <v>43699.751388888886</v>
      </c>
      <c r="J246" s="2" t="s">
        <v>30</v>
      </c>
      <c r="K246" s="1">
        <v>43699.751388888886</v>
      </c>
      <c r="L246" s="1">
        <v>43700.411805555559</v>
      </c>
      <c r="M246" s="2" t="s">
        <v>649</v>
      </c>
      <c r="N246" s="2" t="s">
        <v>342</v>
      </c>
      <c r="O246" s="2" t="s">
        <v>348</v>
      </c>
      <c r="P246" s="2" t="s">
        <v>9187</v>
      </c>
      <c r="Q246" s="2" t="s">
        <v>9188</v>
      </c>
    </row>
    <row r="247" spans="1:17" ht="26.1" customHeight="1">
      <c r="A247" s="2" t="s">
        <v>9189</v>
      </c>
      <c r="B247" s="2" t="s">
        <v>106</v>
      </c>
      <c r="C247" s="2" t="s">
        <v>214</v>
      </c>
      <c r="D247" s="2" t="s">
        <v>20</v>
      </c>
      <c r="E247" s="2" t="s">
        <v>319</v>
      </c>
      <c r="F247" s="2" t="s">
        <v>9190</v>
      </c>
      <c r="G247" s="2" t="s">
        <v>12</v>
      </c>
      <c r="H247" s="2" t="s">
        <v>179</v>
      </c>
      <c r="I247" s="1">
        <v>43697.356249999997</v>
      </c>
      <c r="J247" s="2" t="s">
        <v>58</v>
      </c>
      <c r="K247" s="1">
        <v>43697.356249999997</v>
      </c>
      <c r="L247" s="1">
        <v>43697.379166666666</v>
      </c>
      <c r="M247" s="2" t="s">
        <v>388</v>
      </c>
      <c r="N247" s="2" t="s">
        <v>342</v>
      </c>
      <c r="O247" s="2" t="s">
        <v>348</v>
      </c>
      <c r="P247" s="2" t="s">
        <v>9191</v>
      </c>
      <c r="Q247" s="2" t="s">
        <v>9192</v>
      </c>
    </row>
    <row r="248" spans="1:17" ht="26.1" customHeight="1">
      <c r="A248" s="2" t="s">
        <v>9193</v>
      </c>
      <c r="B248" s="2" t="s">
        <v>106</v>
      </c>
      <c r="C248" s="2" t="s">
        <v>214</v>
      </c>
      <c r="D248" s="2" t="s">
        <v>20</v>
      </c>
      <c r="E248" s="2" t="s">
        <v>69</v>
      </c>
      <c r="F248" s="2" t="s">
        <v>9194</v>
      </c>
      <c r="G248" s="2" t="s">
        <v>12</v>
      </c>
      <c r="H248" s="2" t="s">
        <v>876</v>
      </c>
      <c r="I248" s="1">
        <v>43697.397916666669</v>
      </c>
      <c r="J248" s="2" t="s">
        <v>30</v>
      </c>
      <c r="K248" s="1">
        <v>43697.397916666669</v>
      </c>
      <c r="L248" s="1">
        <v>43697.402083333334</v>
      </c>
      <c r="M248" s="2" t="s">
        <v>603</v>
      </c>
      <c r="N248" s="2" t="s">
        <v>342</v>
      </c>
      <c r="O248" s="2" t="s">
        <v>348</v>
      </c>
      <c r="P248" s="2" t="s">
        <v>9195</v>
      </c>
      <c r="Q248" s="2" t="s">
        <v>9196</v>
      </c>
    </row>
    <row r="249" spans="1:17" ht="26.1" customHeight="1">
      <c r="A249" s="2" t="s">
        <v>9197</v>
      </c>
      <c r="B249" s="2" t="s">
        <v>175</v>
      </c>
      <c r="C249" s="2" t="s">
        <v>214</v>
      </c>
      <c r="D249" s="2" t="s">
        <v>20</v>
      </c>
      <c r="E249" s="2" t="s">
        <v>49</v>
      </c>
      <c r="F249" s="2" t="s">
        <v>9198</v>
      </c>
      <c r="G249" s="2" t="s">
        <v>18</v>
      </c>
      <c r="H249" s="2" t="s">
        <v>103</v>
      </c>
      <c r="I249" s="1">
        <v>43697.413194444445</v>
      </c>
      <c r="J249" s="2" t="s">
        <v>19</v>
      </c>
      <c r="K249" s="1">
        <v>43697.413194444445</v>
      </c>
      <c r="L249" s="1">
        <v>43697.44027777778</v>
      </c>
      <c r="M249" s="2" t="s">
        <v>499</v>
      </c>
      <c r="N249" s="2" t="s">
        <v>9658</v>
      </c>
      <c r="O249" s="2" t="s">
        <v>9659</v>
      </c>
      <c r="P249" s="2" t="s">
        <v>103</v>
      </c>
      <c r="Q249" s="2" t="s">
        <v>759</v>
      </c>
    </row>
    <row r="250" spans="1:17" ht="26.1" customHeight="1">
      <c r="A250" s="2" t="s">
        <v>9199</v>
      </c>
      <c r="B250" s="2" t="s">
        <v>106</v>
      </c>
      <c r="C250" s="2" t="s">
        <v>214</v>
      </c>
      <c r="D250" s="2" t="s">
        <v>20</v>
      </c>
      <c r="E250" s="2" t="s">
        <v>293</v>
      </c>
      <c r="F250" s="2" t="s">
        <v>9200</v>
      </c>
      <c r="G250" s="2" t="s">
        <v>3819</v>
      </c>
      <c r="H250" s="2" t="s">
        <v>116</v>
      </c>
      <c r="I250" s="1">
        <v>43697.424305555556</v>
      </c>
      <c r="J250" s="2" t="s">
        <v>117</v>
      </c>
      <c r="K250" s="1">
        <v>43697.424305555556</v>
      </c>
      <c r="L250" s="1">
        <v>43697.427083333336</v>
      </c>
      <c r="M250" s="2" t="s">
        <v>390</v>
      </c>
      <c r="N250" s="2" t="s">
        <v>342</v>
      </c>
      <c r="O250" s="2" t="s">
        <v>344</v>
      </c>
      <c r="P250" s="2" t="s">
        <v>103</v>
      </c>
      <c r="Q250" s="2" t="s">
        <v>9201</v>
      </c>
    </row>
    <row r="251" spans="1:17" ht="26.1" customHeight="1">
      <c r="A251" s="2" t="s">
        <v>9202</v>
      </c>
      <c r="B251" s="2" t="s">
        <v>3811</v>
      </c>
      <c r="C251" s="2" t="s">
        <v>214</v>
      </c>
      <c r="D251" s="2" t="s">
        <v>20</v>
      </c>
      <c r="E251" s="2" t="s">
        <v>96</v>
      </c>
      <c r="F251" s="2" t="s">
        <v>9203</v>
      </c>
      <c r="G251" s="2" t="s">
        <v>18</v>
      </c>
      <c r="H251" s="2" t="s">
        <v>238</v>
      </c>
      <c r="I251" s="1">
        <v>43697.48333333333</v>
      </c>
      <c r="J251" s="2" t="s">
        <v>110</v>
      </c>
      <c r="K251" s="1">
        <v>43697.48333333333</v>
      </c>
      <c r="L251" s="1">
        <v>43697.493750000001</v>
      </c>
      <c r="M251" s="2" t="s">
        <v>393</v>
      </c>
      <c r="N251" s="2" t="s">
        <v>353</v>
      </c>
      <c r="O251" s="2" t="s">
        <v>354</v>
      </c>
      <c r="P251" s="2" t="s">
        <v>9364</v>
      </c>
      <c r="Q251" s="2" t="s">
        <v>9113</v>
      </c>
    </row>
    <row r="252" spans="1:17" ht="26.1" customHeight="1">
      <c r="A252" s="2" t="s">
        <v>9204</v>
      </c>
      <c r="B252" s="2" t="s">
        <v>106</v>
      </c>
      <c r="C252" s="2" t="s">
        <v>214</v>
      </c>
      <c r="D252" s="2" t="s">
        <v>20</v>
      </c>
      <c r="E252" s="2" t="s">
        <v>112</v>
      </c>
      <c r="F252" s="2" t="s">
        <v>9205</v>
      </c>
      <c r="G252" s="2" t="s">
        <v>12</v>
      </c>
      <c r="H252" s="2" t="s">
        <v>876</v>
      </c>
      <c r="I252" s="1">
        <v>43697.571527777778</v>
      </c>
      <c r="J252" s="2" t="s">
        <v>30</v>
      </c>
      <c r="K252" s="1">
        <v>43697.571527777778</v>
      </c>
      <c r="L252" s="1">
        <v>43697.590277777781</v>
      </c>
      <c r="M252" s="2" t="s">
        <v>587</v>
      </c>
      <c r="N252" s="2" t="s">
        <v>342</v>
      </c>
      <c r="O252" s="2" t="s">
        <v>348</v>
      </c>
      <c r="P252" s="2" t="s">
        <v>103</v>
      </c>
      <c r="Q252" s="2" t="s">
        <v>9206</v>
      </c>
    </row>
    <row r="253" spans="1:17" ht="26.1" customHeight="1">
      <c r="A253" s="2" t="s">
        <v>9207</v>
      </c>
      <c r="B253" s="2" t="s">
        <v>9</v>
      </c>
      <c r="C253" s="2" t="s">
        <v>214</v>
      </c>
      <c r="D253" s="2" t="s">
        <v>20</v>
      </c>
      <c r="E253" s="2" t="s">
        <v>35</v>
      </c>
      <c r="F253" s="2" t="s">
        <v>9208</v>
      </c>
      <c r="G253" s="2" t="s">
        <v>12</v>
      </c>
      <c r="H253" s="2" t="s">
        <v>2042</v>
      </c>
      <c r="I253" s="1">
        <v>43697.589583333334</v>
      </c>
      <c r="J253" s="2" t="s">
        <v>54</v>
      </c>
      <c r="K253" s="1">
        <v>43697.589583333334</v>
      </c>
      <c r="L253" s="1">
        <v>43697.595138888886</v>
      </c>
      <c r="M253" s="2" t="s">
        <v>361</v>
      </c>
      <c r="N253" s="2" t="s">
        <v>342</v>
      </c>
      <c r="O253" s="2" t="s">
        <v>347</v>
      </c>
      <c r="P253" s="2" t="s">
        <v>9209</v>
      </c>
      <c r="Q253" s="2" t="s">
        <v>760</v>
      </c>
    </row>
    <row r="254" spans="1:17" ht="26.1" customHeight="1">
      <c r="A254" s="2" t="s">
        <v>9210</v>
      </c>
      <c r="B254" s="2" t="s">
        <v>106</v>
      </c>
      <c r="C254" s="2" t="s">
        <v>214</v>
      </c>
      <c r="D254" s="2" t="s">
        <v>20</v>
      </c>
      <c r="E254" s="2" t="s">
        <v>2608</v>
      </c>
      <c r="F254" s="2" t="s">
        <v>9211</v>
      </c>
      <c r="G254" s="2" t="s">
        <v>18</v>
      </c>
      <c r="H254" s="2" t="s">
        <v>705</v>
      </c>
      <c r="I254" s="1">
        <v>43697.591666666667</v>
      </c>
      <c r="J254" s="2" t="s">
        <v>8525</v>
      </c>
      <c r="K254" s="1">
        <v>43697.591666666667</v>
      </c>
      <c r="L254" s="1">
        <v>43697.601388888892</v>
      </c>
      <c r="M254" s="2" t="s">
        <v>2606</v>
      </c>
      <c r="N254" s="2" t="s">
        <v>342</v>
      </c>
      <c r="O254" s="2" t="s">
        <v>344</v>
      </c>
      <c r="P254" s="2" t="s">
        <v>9212</v>
      </c>
      <c r="Q254" s="2" t="s">
        <v>9212</v>
      </c>
    </row>
    <row r="255" spans="1:17" ht="26.1" customHeight="1">
      <c r="A255" s="2" t="s">
        <v>9213</v>
      </c>
      <c r="B255" s="2" t="s">
        <v>106</v>
      </c>
      <c r="C255" s="2" t="s">
        <v>214</v>
      </c>
      <c r="D255" s="2" t="s">
        <v>20</v>
      </c>
      <c r="E255" s="2" t="s">
        <v>128</v>
      </c>
      <c r="F255" s="2" t="s">
        <v>9214</v>
      </c>
      <c r="G255" s="2" t="s">
        <v>12</v>
      </c>
      <c r="H255" s="2" t="s">
        <v>179</v>
      </c>
      <c r="I255" s="1">
        <v>43697.595138888886</v>
      </c>
      <c r="J255" s="2" t="s">
        <v>58</v>
      </c>
      <c r="K255" s="1">
        <v>43697.595138888886</v>
      </c>
      <c r="L255" s="1">
        <v>43697.598611111112</v>
      </c>
      <c r="M255" s="2" t="s">
        <v>526</v>
      </c>
      <c r="N255" s="2" t="s">
        <v>342</v>
      </c>
      <c r="O255" s="2" t="s">
        <v>348</v>
      </c>
      <c r="P255" s="2" t="s">
        <v>9166</v>
      </c>
      <c r="Q255" s="2" t="s">
        <v>9215</v>
      </c>
    </row>
    <row r="256" spans="1:17" ht="26.1" customHeight="1">
      <c r="A256" s="2" t="s">
        <v>9216</v>
      </c>
      <c r="B256" s="2" t="s">
        <v>9</v>
      </c>
      <c r="C256" s="2" t="s">
        <v>214</v>
      </c>
      <c r="D256" s="2" t="s">
        <v>20</v>
      </c>
      <c r="E256" s="2" t="s">
        <v>778</v>
      </c>
      <c r="F256" s="2" t="s">
        <v>9217</v>
      </c>
      <c r="G256" s="2" t="s">
        <v>91</v>
      </c>
      <c r="H256" s="2" t="s">
        <v>105</v>
      </c>
      <c r="I256" s="1">
        <v>43697.722916666666</v>
      </c>
      <c r="J256" s="2" t="s">
        <v>177</v>
      </c>
      <c r="K256" s="1">
        <v>43697.722916666666</v>
      </c>
      <c r="L256" s="1">
        <v>43697.724999999999</v>
      </c>
      <c r="M256" s="2" t="s">
        <v>779</v>
      </c>
      <c r="N256" s="2" t="s">
        <v>342</v>
      </c>
      <c r="O256" s="2" t="s">
        <v>740</v>
      </c>
      <c r="P256" s="2" t="s">
        <v>9218</v>
      </c>
      <c r="Q256" s="2" t="s">
        <v>9219</v>
      </c>
    </row>
    <row r="257" spans="1:17" ht="26.1" customHeight="1">
      <c r="A257" s="2" t="s">
        <v>9220</v>
      </c>
      <c r="B257" s="2" t="s">
        <v>106</v>
      </c>
      <c r="C257" s="2" t="s">
        <v>214</v>
      </c>
      <c r="D257" s="2" t="s">
        <v>20</v>
      </c>
      <c r="E257" s="2" t="s">
        <v>131</v>
      </c>
      <c r="F257" s="2" t="s">
        <v>9221</v>
      </c>
      <c r="G257" s="2" t="s">
        <v>12</v>
      </c>
      <c r="H257" s="2" t="s">
        <v>1107</v>
      </c>
      <c r="I257" s="1">
        <v>43694.72152777778</v>
      </c>
      <c r="J257" s="2" t="s">
        <v>45</v>
      </c>
      <c r="K257" s="1">
        <v>43694.72152777778</v>
      </c>
      <c r="L257" s="1">
        <v>43695.34375</v>
      </c>
      <c r="M257" s="2" t="s">
        <v>442</v>
      </c>
      <c r="N257" s="2" t="s">
        <v>342</v>
      </c>
      <c r="O257" s="2" t="s">
        <v>344</v>
      </c>
      <c r="P257" s="2" t="s">
        <v>9222</v>
      </c>
      <c r="Q257" s="2" t="s">
        <v>9128</v>
      </c>
    </row>
    <row r="258" spans="1:17" ht="26.1" customHeight="1">
      <c r="A258" s="2" t="s">
        <v>9223</v>
      </c>
      <c r="B258" s="2" t="s">
        <v>106</v>
      </c>
      <c r="C258" s="2" t="s">
        <v>214</v>
      </c>
      <c r="D258" s="2" t="s">
        <v>20</v>
      </c>
      <c r="E258" s="2" t="s">
        <v>35</v>
      </c>
      <c r="F258" s="2" t="s">
        <v>9224</v>
      </c>
      <c r="G258" s="2" t="s">
        <v>12</v>
      </c>
      <c r="H258" s="2" t="s">
        <v>2042</v>
      </c>
      <c r="I258" s="1">
        <v>43698.481249999997</v>
      </c>
      <c r="J258" s="2" t="s">
        <v>56</v>
      </c>
      <c r="K258" s="1">
        <v>43698.481249999997</v>
      </c>
      <c r="L258" s="1">
        <v>43698.488888888889</v>
      </c>
      <c r="M258" s="2" t="s">
        <v>361</v>
      </c>
      <c r="N258" s="2" t="s">
        <v>342</v>
      </c>
      <c r="O258" s="2" t="s">
        <v>344</v>
      </c>
      <c r="P258" s="2" t="s">
        <v>9225</v>
      </c>
      <c r="Q258" s="2" t="s">
        <v>760</v>
      </c>
    </row>
    <row r="259" spans="1:17" ht="26.1" customHeight="1">
      <c r="A259" s="2" t="s">
        <v>9226</v>
      </c>
      <c r="B259" s="2" t="s">
        <v>106</v>
      </c>
      <c r="C259" s="2" t="s">
        <v>214</v>
      </c>
      <c r="D259" s="2" t="s">
        <v>20</v>
      </c>
      <c r="E259" s="2" t="s">
        <v>293</v>
      </c>
      <c r="F259" s="2" t="s">
        <v>9227</v>
      </c>
      <c r="G259" s="2" t="s">
        <v>91</v>
      </c>
      <c r="H259" s="2" t="s">
        <v>7407</v>
      </c>
      <c r="I259" s="1">
        <v>43698.597222222219</v>
      </c>
      <c r="J259" s="2" t="s">
        <v>80</v>
      </c>
      <c r="K259" s="1">
        <v>43698.597222222219</v>
      </c>
      <c r="L259" s="1">
        <v>43698.600694444445</v>
      </c>
      <c r="M259" s="2" t="s">
        <v>390</v>
      </c>
      <c r="N259" s="2" t="s">
        <v>342</v>
      </c>
      <c r="O259" s="2" t="s">
        <v>350</v>
      </c>
      <c r="P259" s="2" t="s">
        <v>9228</v>
      </c>
      <c r="Q259" s="2" t="s">
        <v>9229</v>
      </c>
    </row>
    <row r="260" spans="1:17" ht="26.1" customHeight="1">
      <c r="A260" s="2" t="s">
        <v>9230</v>
      </c>
      <c r="B260" s="2" t="s">
        <v>106</v>
      </c>
      <c r="C260" s="2" t="s">
        <v>214</v>
      </c>
      <c r="D260" s="2" t="s">
        <v>20</v>
      </c>
      <c r="E260" s="2" t="s">
        <v>757</v>
      </c>
      <c r="F260" s="2" t="s">
        <v>9231</v>
      </c>
      <c r="G260" s="2" t="s">
        <v>102</v>
      </c>
      <c r="H260" s="2" t="s">
        <v>211</v>
      </c>
      <c r="I260" s="1">
        <v>43698.667361111111</v>
      </c>
      <c r="J260" s="2" t="s">
        <v>257</v>
      </c>
      <c r="K260" s="1">
        <v>43698.667361111111</v>
      </c>
      <c r="L260" s="1">
        <v>43698.671527777777</v>
      </c>
      <c r="M260" s="2" t="s">
        <v>758</v>
      </c>
      <c r="N260" s="2" t="s">
        <v>429</v>
      </c>
      <c r="O260" s="2" t="s">
        <v>602</v>
      </c>
      <c r="P260" s="2" t="s">
        <v>103</v>
      </c>
      <c r="Q260" s="2" t="s">
        <v>9232</v>
      </c>
    </row>
    <row r="261" spans="1:17" ht="26.1" customHeight="1">
      <c r="A261" s="2" t="s">
        <v>9233</v>
      </c>
      <c r="B261" s="2" t="s">
        <v>106</v>
      </c>
      <c r="C261" s="2" t="s">
        <v>214</v>
      </c>
      <c r="D261" s="2" t="s">
        <v>20</v>
      </c>
      <c r="E261" s="2" t="s">
        <v>142</v>
      </c>
      <c r="F261" s="2" t="s">
        <v>306</v>
      </c>
      <c r="G261" s="2" t="s">
        <v>12</v>
      </c>
      <c r="H261" s="2" t="s">
        <v>8149</v>
      </c>
      <c r="I261" s="1">
        <v>43698.795138888891</v>
      </c>
      <c r="J261" s="2" t="s">
        <v>53</v>
      </c>
      <c r="K261" s="1">
        <v>43698.795138888891</v>
      </c>
      <c r="L261" s="1">
        <v>43698.795138888891</v>
      </c>
      <c r="M261" s="2" t="s">
        <v>360</v>
      </c>
      <c r="N261" s="2" t="s">
        <v>9664</v>
      </c>
      <c r="O261" s="2" t="s">
        <v>2035</v>
      </c>
      <c r="P261" s="2" t="s">
        <v>9234</v>
      </c>
      <c r="Q261" s="2" t="s">
        <v>9234</v>
      </c>
    </row>
    <row r="262" spans="1:17" ht="26.1" customHeight="1">
      <c r="A262" s="2" t="s">
        <v>9235</v>
      </c>
      <c r="B262" s="2" t="s">
        <v>106</v>
      </c>
      <c r="C262" s="2" t="s">
        <v>214</v>
      </c>
      <c r="D262" s="2" t="s">
        <v>20</v>
      </c>
      <c r="E262" s="2" t="s">
        <v>150</v>
      </c>
      <c r="F262" s="2" t="s">
        <v>9236</v>
      </c>
      <c r="G262" s="2" t="s">
        <v>18</v>
      </c>
      <c r="H262" s="2" t="s">
        <v>6368</v>
      </c>
      <c r="I262" s="1">
        <v>43696.392361111109</v>
      </c>
      <c r="J262" s="2" t="s">
        <v>19</v>
      </c>
      <c r="K262" s="1">
        <v>43696.392361111109</v>
      </c>
      <c r="L262" s="1">
        <v>43696.415277777778</v>
      </c>
      <c r="M262" s="2" t="s">
        <v>403</v>
      </c>
      <c r="N262" s="2" t="s">
        <v>342</v>
      </c>
      <c r="O262" s="2" t="s">
        <v>347</v>
      </c>
      <c r="P262" s="2" t="s">
        <v>103</v>
      </c>
      <c r="Q262" s="2" t="s">
        <v>749</v>
      </c>
    </row>
    <row r="263" spans="1:17" ht="26.1" customHeight="1">
      <c r="A263" s="2" t="s">
        <v>9237</v>
      </c>
      <c r="B263" s="2" t="s">
        <v>9</v>
      </c>
      <c r="C263" s="2" t="s">
        <v>214</v>
      </c>
      <c r="D263" s="2" t="s">
        <v>20</v>
      </c>
      <c r="E263" s="2" t="s">
        <v>76</v>
      </c>
      <c r="F263" s="2" t="s">
        <v>9238</v>
      </c>
      <c r="G263" s="2" t="s">
        <v>12</v>
      </c>
      <c r="H263" s="2" t="s">
        <v>1107</v>
      </c>
      <c r="I263" s="1">
        <v>43696.565972222219</v>
      </c>
      <c r="J263" s="2" t="s">
        <v>45</v>
      </c>
      <c r="K263" s="1">
        <v>43696.565972222219</v>
      </c>
      <c r="L263" s="1">
        <v>43696.577777777777</v>
      </c>
      <c r="M263" s="2" t="s">
        <v>531</v>
      </c>
      <c r="N263" s="2" t="s">
        <v>342</v>
      </c>
      <c r="O263" s="2" t="s">
        <v>346</v>
      </c>
      <c r="P263" s="2" t="s">
        <v>9239</v>
      </c>
      <c r="Q263" s="2" t="s">
        <v>9240</v>
      </c>
    </row>
    <row r="264" spans="1:17" ht="26.1" customHeight="1">
      <c r="A264" s="2" t="s">
        <v>9241</v>
      </c>
      <c r="B264" s="2" t="s">
        <v>106</v>
      </c>
      <c r="C264" s="2" t="s">
        <v>214</v>
      </c>
      <c r="D264" s="2" t="s">
        <v>20</v>
      </c>
      <c r="E264" s="2" t="s">
        <v>293</v>
      </c>
      <c r="F264" s="2" t="s">
        <v>9242</v>
      </c>
      <c r="G264" s="2" t="s">
        <v>91</v>
      </c>
      <c r="H264" s="2" t="s">
        <v>7407</v>
      </c>
      <c r="I264" s="1">
        <v>43696.581944444442</v>
      </c>
      <c r="J264" s="2" t="s">
        <v>80</v>
      </c>
      <c r="K264" s="1">
        <v>43696.581944444442</v>
      </c>
      <c r="L264" s="1">
        <v>43696.587500000001</v>
      </c>
      <c r="M264" s="2" t="s">
        <v>390</v>
      </c>
      <c r="N264" s="2" t="s">
        <v>342</v>
      </c>
      <c r="O264" s="2" t="s">
        <v>344</v>
      </c>
      <c r="P264" s="2" t="s">
        <v>9665</v>
      </c>
      <c r="Q264" s="2" t="s">
        <v>9243</v>
      </c>
    </row>
    <row r="265" spans="1:17" ht="26.1" customHeight="1">
      <c r="A265" s="2" t="s">
        <v>9244</v>
      </c>
      <c r="B265" s="2" t="s">
        <v>106</v>
      </c>
      <c r="C265" s="2" t="s">
        <v>214</v>
      </c>
      <c r="D265" s="2" t="s">
        <v>20</v>
      </c>
      <c r="E265" s="2" t="s">
        <v>1046</v>
      </c>
      <c r="F265" s="2" t="s">
        <v>9245</v>
      </c>
      <c r="G265" s="2" t="s">
        <v>12</v>
      </c>
      <c r="H265" s="2" t="s">
        <v>179</v>
      </c>
      <c r="I265" s="1">
        <v>43696.597222222219</v>
      </c>
      <c r="J265" s="2" t="s">
        <v>58</v>
      </c>
      <c r="K265" s="1">
        <v>43696.597222222219</v>
      </c>
      <c r="L265" s="1">
        <v>43696.615277777775</v>
      </c>
      <c r="M265" s="2" t="s">
        <v>1048</v>
      </c>
      <c r="N265" s="2" t="s">
        <v>342</v>
      </c>
      <c r="O265" s="2" t="s">
        <v>344</v>
      </c>
      <c r="P265" s="2" t="s">
        <v>9246</v>
      </c>
      <c r="Q265" s="2" t="s">
        <v>9247</v>
      </c>
    </row>
    <row r="266" spans="1:17" ht="26.1" customHeight="1">
      <c r="A266" s="2" t="s">
        <v>9248</v>
      </c>
      <c r="B266" s="2" t="s">
        <v>9</v>
      </c>
      <c r="C266" s="2" t="s">
        <v>214</v>
      </c>
      <c r="D266" s="2" t="s">
        <v>20</v>
      </c>
      <c r="E266" s="2" t="s">
        <v>8847</v>
      </c>
      <c r="F266" s="2" t="s">
        <v>9249</v>
      </c>
      <c r="G266" s="2" t="s">
        <v>139</v>
      </c>
      <c r="H266" s="2" t="s">
        <v>676</v>
      </c>
      <c r="I266" s="1">
        <v>43696.692361111112</v>
      </c>
      <c r="J266" s="2" t="s">
        <v>24</v>
      </c>
      <c r="K266" s="1">
        <v>43696.692361111112</v>
      </c>
      <c r="L266" s="1">
        <v>43696.697916666664</v>
      </c>
      <c r="M266" s="2" t="s">
        <v>8849</v>
      </c>
      <c r="N266" s="2" t="s">
        <v>342</v>
      </c>
      <c r="O266" s="2" t="s">
        <v>351</v>
      </c>
      <c r="P266" s="2" t="s">
        <v>103</v>
      </c>
      <c r="Q266" s="2" t="s">
        <v>9250</v>
      </c>
    </row>
    <row r="267" spans="1:17" ht="26.1" customHeight="1">
      <c r="A267" s="2" t="s">
        <v>9251</v>
      </c>
      <c r="B267" s="2" t="s">
        <v>106</v>
      </c>
      <c r="C267" s="2" t="s">
        <v>214</v>
      </c>
      <c r="D267" s="2" t="s">
        <v>20</v>
      </c>
      <c r="E267" s="2" t="s">
        <v>167</v>
      </c>
      <c r="F267" s="2" t="s">
        <v>9252</v>
      </c>
      <c r="G267" s="2" t="s">
        <v>18</v>
      </c>
      <c r="H267" s="2" t="s">
        <v>238</v>
      </c>
      <c r="I267" s="1">
        <v>43696.697222222225</v>
      </c>
      <c r="J267" s="2" t="s">
        <v>110</v>
      </c>
      <c r="K267" s="1">
        <v>43696.697222222225</v>
      </c>
      <c r="L267" s="1">
        <v>43696.7</v>
      </c>
      <c r="M267" s="2" t="s">
        <v>558</v>
      </c>
      <c r="N267" s="2" t="s">
        <v>353</v>
      </c>
      <c r="O267" s="2" t="s">
        <v>354</v>
      </c>
      <c r="P267" s="2" t="s">
        <v>9364</v>
      </c>
      <c r="Q267" s="2" t="s">
        <v>9253</v>
      </c>
    </row>
    <row r="268" spans="1:17" ht="26.1" customHeight="1">
      <c r="A268" s="2" t="s">
        <v>9254</v>
      </c>
      <c r="B268" s="2" t="s">
        <v>106</v>
      </c>
      <c r="C268" s="2" t="s">
        <v>214</v>
      </c>
      <c r="D268" s="2" t="s">
        <v>20</v>
      </c>
      <c r="E268" s="2" t="s">
        <v>99</v>
      </c>
      <c r="F268" s="2" t="s">
        <v>9255</v>
      </c>
      <c r="G268" s="2" t="s">
        <v>12</v>
      </c>
      <c r="H268" s="2" t="s">
        <v>205</v>
      </c>
      <c r="I268" s="1">
        <v>43696.71597222222</v>
      </c>
      <c r="J268" s="2" t="s">
        <v>16</v>
      </c>
      <c r="K268" s="1">
        <v>43696.71597222222</v>
      </c>
      <c r="L268" s="1">
        <v>43696.732638888891</v>
      </c>
      <c r="M268" s="2" t="s">
        <v>384</v>
      </c>
      <c r="N268" s="2" t="s">
        <v>342</v>
      </c>
      <c r="O268" s="2" t="s">
        <v>740</v>
      </c>
      <c r="P268" s="2" t="s">
        <v>9256</v>
      </c>
      <c r="Q268" s="2" t="s">
        <v>9257</v>
      </c>
    </row>
    <row r="269" spans="1:17" ht="26.1" customHeight="1">
      <c r="A269" s="2" t="s">
        <v>9258</v>
      </c>
      <c r="B269" s="2" t="s">
        <v>106</v>
      </c>
      <c r="C269" s="2" t="s">
        <v>214</v>
      </c>
      <c r="D269" s="2" t="s">
        <v>20</v>
      </c>
      <c r="E269" s="2" t="s">
        <v>687</v>
      </c>
      <c r="F269" s="2" t="s">
        <v>9259</v>
      </c>
      <c r="G269" s="2" t="s">
        <v>12</v>
      </c>
      <c r="H269" s="2" t="s">
        <v>8149</v>
      </c>
      <c r="I269" s="1">
        <v>43696.72152777778</v>
      </c>
      <c r="J269" s="2" t="s">
        <v>53</v>
      </c>
      <c r="K269" s="1">
        <v>43696.72152777778</v>
      </c>
      <c r="L269" s="1">
        <v>43696.72152777778</v>
      </c>
      <c r="M269" s="2" t="s">
        <v>677</v>
      </c>
      <c r="N269" s="2" t="s">
        <v>9666</v>
      </c>
      <c r="O269" s="2" t="s">
        <v>2035</v>
      </c>
      <c r="P269" s="2" t="s">
        <v>9260</v>
      </c>
      <c r="Q269" s="2" t="s">
        <v>9260</v>
      </c>
    </row>
    <row r="270" spans="1:17" ht="26.1" customHeight="1">
      <c r="A270" s="2" t="s">
        <v>9261</v>
      </c>
      <c r="B270" s="2" t="s">
        <v>106</v>
      </c>
      <c r="C270" s="2" t="s">
        <v>214</v>
      </c>
      <c r="D270" s="2" t="s">
        <v>20</v>
      </c>
      <c r="E270" s="2" t="s">
        <v>6823</v>
      </c>
      <c r="F270" s="2" t="s">
        <v>9262</v>
      </c>
      <c r="G270" s="2" t="s">
        <v>12</v>
      </c>
      <c r="H270" s="2" t="s">
        <v>876</v>
      </c>
      <c r="I270" s="1">
        <v>43696.723611111112</v>
      </c>
      <c r="J270" s="2" t="s">
        <v>30</v>
      </c>
      <c r="K270" s="1">
        <v>43696.723611111112</v>
      </c>
      <c r="L270" s="1">
        <v>43696.734722222223</v>
      </c>
      <c r="M270" s="2" t="s">
        <v>6825</v>
      </c>
      <c r="N270" s="2" t="s">
        <v>342</v>
      </c>
      <c r="O270" s="2" t="s">
        <v>9667</v>
      </c>
      <c r="P270" s="2" t="s">
        <v>103</v>
      </c>
      <c r="Q270" s="2" t="s">
        <v>9263</v>
      </c>
    </row>
    <row r="271" spans="1:17" ht="26.1" customHeight="1">
      <c r="A271" s="2" t="s">
        <v>9264</v>
      </c>
      <c r="B271" s="2" t="s">
        <v>15</v>
      </c>
      <c r="C271" s="2" t="s">
        <v>214</v>
      </c>
      <c r="D271" s="2" t="s">
        <v>20</v>
      </c>
      <c r="E271" s="2" t="s">
        <v>194</v>
      </c>
      <c r="F271" s="2" t="s">
        <v>9265</v>
      </c>
      <c r="G271" s="2" t="s">
        <v>12</v>
      </c>
      <c r="H271" s="2" t="s">
        <v>205</v>
      </c>
      <c r="I271" s="1">
        <v>43696.745138888888</v>
      </c>
      <c r="J271" s="2" t="s">
        <v>16</v>
      </c>
      <c r="K271" s="1">
        <v>43696.745138888888</v>
      </c>
      <c r="L271" s="1">
        <v>43696.752083333333</v>
      </c>
      <c r="M271" s="2" t="s">
        <v>411</v>
      </c>
      <c r="N271" s="2" t="s">
        <v>342</v>
      </c>
      <c r="O271" s="2" t="s">
        <v>346</v>
      </c>
      <c r="P271" s="2" t="s">
        <v>103</v>
      </c>
      <c r="Q271" s="2" t="s">
        <v>749</v>
      </c>
    </row>
    <row r="272" spans="1:17" ht="26.1" customHeight="1">
      <c r="A272" s="2" t="s">
        <v>9266</v>
      </c>
      <c r="B272" s="2" t="s">
        <v>9</v>
      </c>
      <c r="C272" s="2" t="s">
        <v>214</v>
      </c>
      <c r="D272" s="2" t="s">
        <v>20</v>
      </c>
      <c r="E272" s="2" t="s">
        <v>9267</v>
      </c>
      <c r="F272" s="2" t="s">
        <v>9268</v>
      </c>
      <c r="G272" s="2" t="s">
        <v>102</v>
      </c>
      <c r="H272" s="2" t="s">
        <v>195</v>
      </c>
      <c r="I272" s="1">
        <v>43696.759722222225</v>
      </c>
      <c r="J272" s="2" t="s">
        <v>257</v>
      </c>
      <c r="K272" s="1">
        <v>43696.759722222225</v>
      </c>
      <c r="L272" s="1">
        <v>43697.381944444445</v>
      </c>
      <c r="M272" s="2" t="s">
        <v>9269</v>
      </c>
      <c r="N272" s="2" t="s">
        <v>342</v>
      </c>
      <c r="O272" s="2" t="s">
        <v>344</v>
      </c>
      <c r="P272" s="2" t="s">
        <v>103</v>
      </c>
      <c r="Q272" s="2" t="s">
        <v>9270</v>
      </c>
    </row>
    <row r="273" spans="1:17" ht="26.1" customHeight="1">
      <c r="A273" s="2" t="s">
        <v>9271</v>
      </c>
      <c r="B273" s="2" t="s">
        <v>106</v>
      </c>
      <c r="C273" s="2" t="s">
        <v>214</v>
      </c>
      <c r="D273" s="2" t="s">
        <v>20</v>
      </c>
      <c r="E273" s="2" t="s">
        <v>726</v>
      </c>
      <c r="F273" s="2" t="s">
        <v>9272</v>
      </c>
      <c r="G273" s="2" t="s">
        <v>12</v>
      </c>
      <c r="H273" s="2" t="s">
        <v>1107</v>
      </c>
      <c r="I273" s="1">
        <v>43696.760416666664</v>
      </c>
      <c r="J273" s="2" t="s">
        <v>45</v>
      </c>
      <c r="K273" s="1">
        <v>43696.760416666664</v>
      </c>
      <c r="L273" s="1">
        <v>43697.382638888892</v>
      </c>
      <c r="M273" s="2" t="s">
        <v>727</v>
      </c>
      <c r="N273" s="2" t="s">
        <v>342</v>
      </c>
      <c r="O273" s="2" t="s">
        <v>9668</v>
      </c>
      <c r="P273" s="2" t="s">
        <v>9273</v>
      </c>
      <c r="Q273" s="2" t="s">
        <v>9274</v>
      </c>
    </row>
    <row r="274" spans="1:17" ht="26.1" customHeight="1">
      <c r="A274" s="2" t="s">
        <v>9275</v>
      </c>
      <c r="B274" s="2" t="s">
        <v>106</v>
      </c>
      <c r="C274" s="2" t="s">
        <v>214</v>
      </c>
      <c r="D274" s="2" t="s">
        <v>20</v>
      </c>
      <c r="E274" s="2" t="s">
        <v>49</v>
      </c>
      <c r="F274" s="2" t="s">
        <v>9276</v>
      </c>
      <c r="G274" s="2" t="s">
        <v>22</v>
      </c>
      <c r="H274" s="2" t="s">
        <v>50</v>
      </c>
      <c r="I274" s="1">
        <v>43696.767361111109</v>
      </c>
      <c r="J274" s="2" t="s">
        <v>24</v>
      </c>
      <c r="K274" s="1">
        <v>43696.767361111109</v>
      </c>
      <c r="L274" s="1">
        <v>43697.408333333333</v>
      </c>
      <c r="M274" s="2" t="s">
        <v>499</v>
      </c>
      <c r="N274" s="2" t="s">
        <v>342</v>
      </c>
      <c r="O274" s="2" t="s">
        <v>344</v>
      </c>
      <c r="P274" s="2" t="s">
        <v>103</v>
      </c>
      <c r="Q274" s="2" t="s">
        <v>9277</v>
      </c>
    </row>
    <row r="275" spans="1:17" ht="26.1" customHeight="1">
      <c r="A275" s="2" t="s">
        <v>9278</v>
      </c>
      <c r="B275" s="2" t="s">
        <v>9</v>
      </c>
      <c r="C275" s="2" t="s">
        <v>214</v>
      </c>
      <c r="D275" s="2" t="s">
        <v>20</v>
      </c>
      <c r="E275" s="2" t="s">
        <v>76</v>
      </c>
      <c r="F275" s="2" t="s">
        <v>9279</v>
      </c>
      <c r="G275" s="2" t="s">
        <v>12</v>
      </c>
      <c r="H275" s="2" t="s">
        <v>1018</v>
      </c>
      <c r="I275" s="1">
        <v>43696.784722222219</v>
      </c>
      <c r="J275" s="2" t="s">
        <v>24</v>
      </c>
      <c r="K275" s="1">
        <v>43696.784722222219</v>
      </c>
      <c r="L275" s="1">
        <v>43697.386805555558</v>
      </c>
      <c r="M275" s="2" t="s">
        <v>531</v>
      </c>
      <c r="N275" s="2" t="s">
        <v>342</v>
      </c>
      <c r="O275" s="2" t="s">
        <v>349</v>
      </c>
      <c r="P275" s="2" t="s">
        <v>103</v>
      </c>
      <c r="Q275" s="2" t="s">
        <v>749</v>
      </c>
    </row>
    <row r="276" spans="1:17" ht="26.1" customHeight="1">
      <c r="A276" s="2" t="s">
        <v>9280</v>
      </c>
      <c r="B276" s="2" t="s">
        <v>106</v>
      </c>
      <c r="C276" s="2" t="s">
        <v>214</v>
      </c>
      <c r="D276" s="2" t="s">
        <v>20</v>
      </c>
      <c r="E276" s="2" t="s">
        <v>73</v>
      </c>
      <c r="F276" s="2" t="s">
        <v>9281</v>
      </c>
      <c r="G276" s="2" t="s">
        <v>22</v>
      </c>
      <c r="H276" s="2" t="s">
        <v>50</v>
      </c>
      <c r="I276" s="1">
        <v>43696.811805555553</v>
      </c>
      <c r="J276" s="2" t="s">
        <v>24</v>
      </c>
      <c r="K276" s="1">
        <v>43696.811805555553</v>
      </c>
      <c r="L276" s="1">
        <v>43697.404861111114</v>
      </c>
      <c r="M276" s="2" t="s">
        <v>448</v>
      </c>
      <c r="N276" s="2" t="s">
        <v>342</v>
      </c>
      <c r="O276" s="2" t="s">
        <v>344</v>
      </c>
      <c r="P276" s="2" t="s">
        <v>103</v>
      </c>
      <c r="Q276" s="2" t="s">
        <v>9282</v>
      </c>
    </row>
    <row r="277" spans="1:17" ht="26.1" customHeight="1">
      <c r="A277" s="2" t="s">
        <v>9283</v>
      </c>
      <c r="B277" s="2" t="s">
        <v>106</v>
      </c>
      <c r="C277" s="2" t="s">
        <v>214</v>
      </c>
      <c r="D277" s="2" t="s">
        <v>20</v>
      </c>
      <c r="E277" s="2" t="s">
        <v>6129</v>
      </c>
      <c r="F277" s="2" t="s">
        <v>9284</v>
      </c>
      <c r="G277" s="2" t="s">
        <v>18</v>
      </c>
      <c r="H277" s="2" t="s">
        <v>6368</v>
      </c>
      <c r="I277" s="1">
        <v>43692.629166666666</v>
      </c>
      <c r="J277" s="2" t="s">
        <v>19</v>
      </c>
      <c r="K277" s="1">
        <v>43692.629166666666</v>
      </c>
      <c r="L277" s="1">
        <v>43692.638194444444</v>
      </c>
      <c r="M277" s="2" t="s">
        <v>665</v>
      </c>
      <c r="N277" s="2" t="s">
        <v>342</v>
      </c>
      <c r="O277" s="2" t="s">
        <v>347</v>
      </c>
      <c r="P277" s="2" t="s">
        <v>103</v>
      </c>
      <c r="Q277" s="2" t="s">
        <v>9285</v>
      </c>
    </row>
    <row r="278" spans="1:17" ht="26.1" customHeight="1">
      <c r="A278" s="2" t="s">
        <v>9286</v>
      </c>
      <c r="B278" s="2" t="s">
        <v>106</v>
      </c>
      <c r="C278" s="2" t="s">
        <v>214</v>
      </c>
      <c r="D278" s="2" t="s">
        <v>20</v>
      </c>
      <c r="E278" s="2" t="s">
        <v>168</v>
      </c>
      <c r="F278" s="2" t="s">
        <v>9287</v>
      </c>
      <c r="G278" s="2" t="s">
        <v>18</v>
      </c>
      <c r="H278" s="2" t="s">
        <v>6368</v>
      </c>
      <c r="I278" s="1">
        <v>43692.664583333331</v>
      </c>
      <c r="J278" s="2" t="s">
        <v>19</v>
      </c>
      <c r="K278" s="1">
        <v>43692.664583333331</v>
      </c>
      <c r="L278" s="1">
        <v>43692.67291666667</v>
      </c>
      <c r="M278" s="2" t="s">
        <v>540</v>
      </c>
      <c r="N278" s="2" t="s">
        <v>342</v>
      </c>
      <c r="O278" s="2" t="s">
        <v>347</v>
      </c>
      <c r="P278" s="2" t="s">
        <v>9288</v>
      </c>
      <c r="Q278" s="2" t="s">
        <v>9289</v>
      </c>
    </row>
    <row r="279" spans="1:17" ht="26.1" customHeight="1">
      <c r="A279" s="2" t="s">
        <v>9290</v>
      </c>
      <c r="B279" s="2" t="s">
        <v>106</v>
      </c>
      <c r="C279" s="2" t="s">
        <v>214</v>
      </c>
      <c r="D279" s="2" t="s">
        <v>20</v>
      </c>
      <c r="E279" s="2" t="s">
        <v>35</v>
      </c>
      <c r="F279" s="2" t="s">
        <v>9291</v>
      </c>
      <c r="G279" s="2" t="s">
        <v>12</v>
      </c>
      <c r="H279" s="2" t="s">
        <v>2042</v>
      </c>
      <c r="I279" s="1">
        <v>43692.682638888888</v>
      </c>
      <c r="J279" s="2" t="s">
        <v>56</v>
      </c>
      <c r="K279" s="1">
        <v>43692.682638888888</v>
      </c>
      <c r="L279" s="1">
        <v>43692.693055555559</v>
      </c>
      <c r="M279" s="2" t="s">
        <v>361</v>
      </c>
      <c r="N279" s="2" t="s">
        <v>342</v>
      </c>
      <c r="O279" s="2" t="s">
        <v>740</v>
      </c>
      <c r="P279" s="2" t="s">
        <v>9292</v>
      </c>
      <c r="Q279" s="2" t="s">
        <v>9292</v>
      </c>
    </row>
    <row r="280" spans="1:17" ht="26.1" customHeight="1">
      <c r="A280" s="2" t="s">
        <v>9293</v>
      </c>
      <c r="B280" s="2" t="s">
        <v>106</v>
      </c>
      <c r="C280" s="2" t="s">
        <v>214</v>
      </c>
      <c r="D280" s="2" t="s">
        <v>20</v>
      </c>
      <c r="E280" s="2" t="s">
        <v>240</v>
      </c>
      <c r="F280" s="2" t="s">
        <v>9294</v>
      </c>
      <c r="G280" s="2" t="s">
        <v>12</v>
      </c>
      <c r="H280" s="2" t="s">
        <v>179</v>
      </c>
      <c r="I280" s="1">
        <v>43692.703472222223</v>
      </c>
      <c r="J280" s="2" t="s">
        <v>58</v>
      </c>
      <c r="K280" s="1">
        <v>43692.703472222223</v>
      </c>
      <c r="L280" s="1">
        <v>43692.706944444442</v>
      </c>
      <c r="M280" s="2" t="s">
        <v>6369</v>
      </c>
      <c r="N280" s="2" t="s">
        <v>342</v>
      </c>
      <c r="O280" s="2" t="s">
        <v>348</v>
      </c>
      <c r="P280" s="2" t="s">
        <v>9295</v>
      </c>
      <c r="Q280" s="2" t="s">
        <v>9296</v>
      </c>
    </row>
    <row r="281" spans="1:17" ht="26.1" customHeight="1">
      <c r="A281" s="2" t="s">
        <v>9297</v>
      </c>
      <c r="B281" s="2" t="s">
        <v>106</v>
      </c>
      <c r="C281" s="2" t="s">
        <v>214</v>
      </c>
      <c r="D281" s="2" t="s">
        <v>20</v>
      </c>
      <c r="E281" s="2" t="s">
        <v>293</v>
      </c>
      <c r="F281" s="2" t="s">
        <v>9298</v>
      </c>
      <c r="G281" s="2" t="s">
        <v>91</v>
      </c>
      <c r="H281" s="2" t="s">
        <v>7407</v>
      </c>
      <c r="I281" s="1">
        <v>43692.707638888889</v>
      </c>
      <c r="J281" s="2" t="s">
        <v>80</v>
      </c>
      <c r="K281" s="1">
        <v>43692.707638888889</v>
      </c>
      <c r="L281" s="1">
        <v>43692.709722222222</v>
      </c>
      <c r="M281" s="2" t="s">
        <v>390</v>
      </c>
      <c r="N281" s="2" t="s">
        <v>342</v>
      </c>
      <c r="O281" s="2" t="s">
        <v>350</v>
      </c>
      <c r="P281" s="2" t="s">
        <v>9299</v>
      </c>
      <c r="Q281" s="2" t="s">
        <v>9300</v>
      </c>
    </row>
    <row r="282" spans="1:17" ht="26.1" customHeight="1">
      <c r="A282" s="2" t="s">
        <v>9301</v>
      </c>
      <c r="B282" s="2" t="s">
        <v>106</v>
      </c>
      <c r="C282" s="2" t="s">
        <v>214</v>
      </c>
      <c r="D282" s="2" t="s">
        <v>20</v>
      </c>
      <c r="E282" s="2" t="s">
        <v>591</v>
      </c>
      <c r="F282" s="2" t="s">
        <v>9302</v>
      </c>
      <c r="G282" s="2" t="s">
        <v>12</v>
      </c>
      <c r="H282" s="2" t="s">
        <v>556</v>
      </c>
      <c r="I282" s="1">
        <v>43692.716666666667</v>
      </c>
      <c r="J282" s="2" t="s">
        <v>273</v>
      </c>
      <c r="K282" s="1">
        <v>43692.716666666667</v>
      </c>
      <c r="L282" s="1">
        <v>43692.739583333336</v>
      </c>
      <c r="M282" s="2" t="s">
        <v>592</v>
      </c>
      <c r="N282" s="2" t="s">
        <v>342</v>
      </c>
      <c r="O282" s="2" t="s">
        <v>347</v>
      </c>
      <c r="P282" s="2" t="s">
        <v>103</v>
      </c>
      <c r="Q282" s="2" t="s">
        <v>749</v>
      </c>
    </row>
    <row r="283" spans="1:17" ht="26.1" customHeight="1">
      <c r="A283" s="2" t="s">
        <v>9303</v>
      </c>
      <c r="B283" s="2" t="s">
        <v>15</v>
      </c>
      <c r="C283" s="2" t="s">
        <v>214</v>
      </c>
      <c r="D283" s="2" t="s">
        <v>20</v>
      </c>
      <c r="E283" s="2" t="s">
        <v>6991</v>
      </c>
      <c r="F283" s="2" t="s">
        <v>9304</v>
      </c>
      <c r="G283" s="2" t="s">
        <v>22</v>
      </c>
      <c r="H283" s="2" t="s">
        <v>44</v>
      </c>
      <c r="I283" s="1">
        <v>43692.745833333334</v>
      </c>
      <c r="J283" s="2" t="s">
        <v>24</v>
      </c>
      <c r="K283" s="1">
        <v>43692.745833333334</v>
      </c>
      <c r="L283" s="1">
        <v>43693.697222222225</v>
      </c>
      <c r="M283" s="2" t="s">
        <v>507</v>
      </c>
      <c r="N283" s="2" t="s">
        <v>9669</v>
      </c>
      <c r="O283" s="2" t="s">
        <v>9670</v>
      </c>
      <c r="P283" s="2" t="s">
        <v>103</v>
      </c>
      <c r="Q283" s="2" t="s">
        <v>749</v>
      </c>
    </row>
    <row r="284" spans="1:17" ht="26.1" customHeight="1">
      <c r="A284" s="2" t="s">
        <v>9305</v>
      </c>
      <c r="B284" s="2" t="s">
        <v>106</v>
      </c>
      <c r="C284" s="2" t="s">
        <v>214</v>
      </c>
      <c r="D284" s="2" t="s">
        <v>20</v>
      </c>
      <c r="E284" s="2" t="s">
        <v>6007</v>
      </c>
      <c r="F284" s="2" t="s">
        <v>9306</v>
      </c>
      <c r="G284" s="2" t="s">
        <v>3819</v>
      </c>
      <c r="H284" s="2" t="s">
        <v>116</v>
      </c>
      <c r="I284" s="1">
        <v>43692.777083333334</v>
      </c>
      <c r="J284" s="2" t="s">
        <v>117</v>
      </c>
      <c r="K284" s="1">
        <v>43692.777083333334</v>
      </c>
      <c r="L284" s="1">
        <v>43693.37777777778</v>
      </c>
      <c r="M284" s="2" t="s">
        <v>6009</v>
      </c>
      <c r="N284" s="2" t="s">
        <v>342</v>
      </c>
      <c r="O284" s="2" t="s">
        <v>344</v>
      </c>
      <c r="P284" s="2" t="s">
        <v>103</v>
      </c>
      <c r="Q284" s="2" t="s">
        <v>9307</v>
      </c>
    </row>
    <row r="285" spans="1:17" ht="26.1" customHeight="1">
      <c r="A285" s="2" t="s">
        <v>9308</v>
      </c>
      <c r="B285" s="2" t="s">
        <v>106</v>
      </c>
      <c r="C285" s="2" t="s">
        <v>214</v>
      </c>
      <c r="D285" s="2" t="s">
        <v>20</v>
      </c>
      <c r="E285" s="2" t="s">
        <v>173</v>
      </c>
      <c r="F285" s="2" t="s">
        <v>9309</v>
      </c>
      <c r="G285" s="2" t="s">
        <v>18</v>
      </c>
      <c r="H285" s="2" t="s">
        <v>705</v>
      </c>
      <c r="I285" s="1">
        <v>43692.402777777781</v>
      </c>
      <c r="J285" s="2" t="s">
        <v>40</v>
      </c>
      <c r="K285" s="1">
        <v>43692.402777777781</v>
      </c>
      <c r="L285" s="1">
        <v>43692.40902777778</v>
      </c>
      <c r="M285" s="2" t="s">
        <v>375</v>
      </c>
      <c r="N285" s="2" t="s">
        <v>342</v>
      </c>
      <c r="O285" s="2" t="s">
        <v>344</v>
      </c>
      <c r="P285" s="2" t="s">
        <v>9310</v>
      </c>
      <c r="Q285" s="2" t="s">
        <v>9310</v>
      </c>
    </row>
    <row r="286" spans="1:17" ht="26.1" customHeight="1">
      <c r="A286" s="2" t="s">
        <v>9311</v>
      </c>
      <c r="B286" s="2" t="s">
        <v>106</v>
      </c>
      <c r="C286" s="2" t="s">
        <v>214</v>
      </c>
      <c r="D286" s="2" t="s">
        <v>20</v>
      </c>
      <c r="E286" s="2" t="s">
        <v>648</v>
      </c>
      <c r="F286" s="2" t="s">
        <v>9312</v>
      </c>
      <c r="G286" s="2" t="s">
        <v>12</v>
      </c>
      <c r="H286" s="2" t="s">
        <v>876</v>
      </c>
      <c r="I286" s="1">
        <v>43692.421527777777</v>
      </c>
      <c r="J286" s="2" t="s">
        <v>474</v>
      </c>
      <c r="K286" s="1">
        <v>43692.421527777777</v>
      </c>
      <c r="L286" s="1">
        <v>43692.439583333333</v>
      </c>
      <c r="M286" s="2" t="s">
        <v>649</v>
      </c>
      <c r="N286" s="2" t="s">
        <v>342</v>
      </c>
      <c r="O286" s="2" t="s">
        <v>9671</v>
      </c>
      <c r="P286" s="2" t="s">
        <v>9313</v>
      </c>
      <c r="Q286" s="2" t="s">
        <v>9314</v>
      </c>
    </row>
    <row r="287" spans="1:17" ht="26.1" customHeight="1">
      <c r="A287" s="2" t="s">
        <v>9315</v>
      </c>
      <c r="B287" s="2" t="s">
        <v>106</v>
      </c>
      <c r="C287" s="2" t="s">
        <v>214</v>
      </c>
      <c r="D287" s="2" t="s">
        <v>20</v>
      </c>
      <c r="E287" s="2" t="s">
        <v>705</v>
      </c>
      <c r="F287" s="2" t="s">
        <v>9316</v>
      </c>
      <c r="G287" s="2" t="s">
        <v>18</v>
      </c>
      <c r="H287" s="2" t="s">
        <v>705</v>
      </c>
      <c r="I287" s="1">
        <v>43689.436805555553</v>
      </c>
      <c r="J287" s="2" t="s">
        <v>40</v>
      </c>
      <c r="K287" s="1">
        <v>43689.436805555553</v>
      </c>
      <c r="L287" s="1">
        <v>43689.436805555553</v>
      </c>
      <c r="M287" s="2" t="s">
        <v>3482</v>
      </c>
      <c r="N287" s="2" t="s">
        <v>342</v>
      </c>
      <c r="O287" s="2" t="s">
        <v>739</v>
      </c>
      <c r="P287" s="2" t="s">
        <v>9317</v>
      </c>
      <c r="Q287" s="2" t="s">
        <v>9317</v>
      </c>
    </row>
    <row r="288" spans="1:17" ht="26.1" customHeight="1">
      <c r="A288" s="2" t="s">
        <v>9318</v>
      </c>
      <c r="B288" s="2" t="s">
        <v>106</v>
      </c>
      <c r="C288" s="2" t="s">
        <v>214</v>
      </c>
      <c r="D288" s="2" t="s">
        <v>20</v>
      </c>
      <c r="E288" s="2" t="s">
        <v>8240</v>
      </c>
      <c r="F288" s="2" t="s">
        <v>9319</v>
      </c>
      <c r="G288" s="2" t="s">
        <v>12</v>
      </c>
      <c r="H288" s="2" t="s">
        <v>157</v>
      </c>
      <c r="I288" s="1">
        <v>43689.438194444447</v>
      </c>
      <c r="J288" s="2" t="s">
        <v>87</v>
      </c>
      <c r="K288" s="1">
        <v>43689.438194444447</v>
      </c>
      <c r="L288" s="1">
        <v>43689.640972222223</v>
      </c>
      <c r="M288" s="2" t="s">
        <v>8242</v>
      </c>
      <c r="N288" s="2" t="s">
        <v>342</v>
      </c>
      <c r="O288" s="2" t="s">
        <v>344</v>
      </c>
      <c r="P288" s="2" t="s">
        <v>9320</v>
      </c>
      <c r="Q288" s="2" t="s">
        <v>9321</v>
      </c>
    </row>
    <row r="289" spans="1:17" ht="26.1" customHeight="1">
      <c r="A289" s="2" t="s">
        <v>9322</v>
      </c>
      <c r="B289" s="2" t="s">
        <v>106</v>
      </c>
      <c r="C289" s="2" t="s">
        <v>214</v>
      </c>
      <c r="D289" s="2" t="s">
        <v>20</v>
      </c>
      <c r="E289" s="2" t="s">
        <v>225</v>
      </c>
      <c r="F289" s="2" t="s">
        <v>9323</v>
      </c>
      <c r="G289" s="2" t="s">
        <v>12</v>
      </c>
      <c r="H289" s="2" t="s">
        <v>157</v>
      </c>
      <c r="I289" s="1">
        <v>43689.513888888891</v>
      </c>
      <c r="J289" s="2" t="s">
        <v>87</v>
      </c>
      <c r="K289" s="1">
        <v>43689.513888888891</v>
      </c>
      <c r="L289" s="1">
        <v>43689.884027777778</v>
      </c>
      <c r="M289" s="2" t="s">
        <v>700</v>
      </c>
      <c r="N289" s="2" t="s">
        <v>342</v>
      </c>
      <c r="O289" s="2" t="s">
        <v>344</v>
      </c>
      <c r="P289" s="2" t="s">
        <v>9324</v>
      </c>
      <c r="Q289" s="2" t="s">
        <v>9325</v>
      </c>
    </row>
    <row r="290" spans="1:17" ht="26.1" customHeight="1">
      <c r="A290" s="2" t="s">
        <v>9326</v>
      </c>
      <c r="B290" s="2" t="s">
        <v>106</v>
      </c>
      <c r="C290" s="2" t="s">
        <v>214</v>
      </c>
      <c r="D290" s="2" t="s">
        <v>20</v>
      </c>
      <c r="E290" s="2" t="s">
        <v>6823</v>
      </c>
      <c r="F290" s="2" t="s">
        <v>9327</v>
      </c>
      <c r="G290" s="2" t="s">
        <v>12</v>
      </c>
      <c r="H290" s="2" t="s">
        <v>876</v>
      </c>
      <c r="I290" s="1">
        <v>43689.614583333336</v>
      </c>
      <c r="J290" s="2" t="s">
        <v>53</v>
      </c>
      <c r="K290" s="1">
        <v>43689.614583333336</v>
      </c>
      <c r="L290" s="1">
        <v>43689.624305555553</v>
      </c>
      <c r="M290" s="2" t="s">
        <v>6825</v>
      </c>
      <c r="N290" s="2" t="s">
        <v>342</v>
      </c>
      <c r="O290" s="2" t="s">
        <v>743</v>
      </c>
      <c r="P290" s="2" t="s">
        <v>103</v>
      </c>
      <c r="Q290" s="2" t="s">
        <v>9328</v>
      </c>
    </row>
    <row r="291" spans="1:17" ht="26.1" customHeight="1">
      <c r="A291" s="2" t="s">
        <v>9329</v>
      </c>
      <c r="B291" s="2" t="s">
        <v>305</v>
      </c>
      <c r="C291" s="2" t="s">
        <v>214</v>
      </c>
      <c r="D291" s="2" t="s">
        <v>20</v>
      </c>
      <c r="E291" s="2" t="s">
        <v>294</v>
      </c>
      <c r="F291" s="2" t="s">
        <v>9330</v>
      </c>
      <c r="G291" s="2" t="s">
        <v>102</v>
      </c>
      <c r="H291" s="2" t="s">
        <v>211</v>
      </c>
      <c r="I291" s="1">
        <v>43689.811805555553</v>
      </c>
      <c r="J291" s="2" t="s">
        <v>257</v>
      </c>
      <c r="K291" s="1">
        <v>43689.811805555553</v>
      </c>
      <c r="L291" s="1">
        <v>43690.363888888889</v>
      </c>
      <c r="M291" s="2" t="s">
        <v>538</v>
      </c>
      <c r="N291" s="2" t="s">
        <v>342</v>
      </c>
      <c r="O291" s="2" t="s">
        <v>344</v>
      </c>
      <c r="P291" s="2" t="s">
        <v>103</v>
      </c>
      <c r="Q291" s="2" t="s">
        <v>9672</v>
      </c>
    </row>
    <row r="292" spans="1:17" ht="26.1" customHeight="1">
      <c r="A292" s="2" t="s">
        <v>9331</v>
      </c>
      <c r="B292" s="2" t="s">
        <v>106</v>
      </c>
      <c r="C292" s="2" t="s">
        <v>214</v>
      </c>
      <c r="D292" s="2" t="s">
        <v>20</v>
      </c>
      <c r="E292" s="2" t="s">
        <v>28</v>
      </c>
      <c r="F292" s="2" t="s">
        <v>9332</v>
      </c>
      <c r="G292" s="2" t="s">
        <v>3819</v>
      </c>
      <c r="H292" s="2" t="s">
        <v>238</v>
      </c>
      <c r="I292" s="1">
        <v>43691.425000000003</v>
      </c>
      <c r="J292" s="2" t="s">
        <v>110</v>
      </c>
      <c r="K292" s="1">
        <v>43691.425000000003</v>
      </c>
      <c r="L292" s="1">
        <v>43691.428472222222</v>
      </c>
      <c r="M292" s="2" t="s">
        <v>399</v>
      </c>
      <c r="N292" s="2" t="s">
        <v>353</v>
      </c>
      <c r="O292" s="2" t="s">
        <v>354</v>
      </c>
      <c r="P292" s="2" t="s">
        <v>9364</v>
      </c>
      <c r="Q292" s="2" t="s">
        <v>9333</v>
      </c>
    </row>
    <row r="293" spans="1:17" ht="26.1" customHeight="1">
      <c r="A293" s="2" t="s">
        <v>9334</v>
      </c>
      <c r="B293" s="2" t="s">
        <v>106</v>
      </c>
      <c r="C293" s="2" t="s">
        <v>214</v>
      </c>
      <c r="D293" s="2" t="s">
        <v>20</v>
      </c>
      <c r="E293" s="2" t="s">
        <v>74</v>
      </c>
      <c r="F293" s="2" t="s">
        <v>9335</v>
      </c>
      <c r="G293" s="2" t="s">
        <v>12</v>
      </c>
      <c r="H293" s="2" t="s">
        <v>205</v>
      </c>
      <c r="I293" s="1">
        <v>43691.433333333334</v>
      </c>
      <c r="J293" s="2" t="s">
        <v>16</v>
      </c>
      <c r="K293" s="1">
        <v>43691.433333333334</v>
      </c>
      <c r="L293" s="1">
        <v>43691.435416666667</v>
      </c>
      <c r="M293" s="2" t="s">
        <v>426</v>
      </c>
      <c r="N293" s="2" t="s">
        <v>342</v>
      </c>
      <c r="O293" s="2" t="s">
        <v>345</v>
      </c>
      <c r="P293" s="2" t="s">
        <v>8542</v>
      </c>
      <c r="Q293" s="2" t="s">
        <v>8543</v>
      </c>
    </row>
    <row r="294" spans="1:17" ht="26.1" customHeight="1">
      <c r="A294" s="2" t="s">
        <v>9336</v>
      </c>
      <c r="B294" s="2" t="s">
        <v>106</v>
      </c>
      <c r="C294" s="2" t="s">
        <v>214</v>
      </c>
      <c r="D294" s="2" t="s">
        <v>20</v>
      </c>
      <c r="E294" s="2" t="s">
        <v>9337</v>
      </c>
      <c r="F294" s="2" t="s">
        <v>9338</v>
      </c>
      <c r="G294" s="2" t="s">
        <v>18</v>
      </c>
      <c r="H294" s="2" t="s">
        <v>705</v>
      </c>
      <c r="I294" s="1">
        <v>43691.474999999999</v>
      </c>
      <c r="J294" s="2" t="s">
        <v>8525</v>
      </c>
      <c r="K294" s="1">
        <v>43691.474999999999</v>
      </c>
      <c r="L294" s="1">
        <v>43691.495833333334</v>
      </c>
      <c r="M294" s="2" t="s">
        <v>9339</v>
      </c>
      <c r="N294" s="2" t="s">
        <v>342</v>
      </c>
      <c r="O294" s="2" t="s">
        <v>344</v>
      </c>
      <c r="P294" s="2" t="s">
        <v>9340</v>
      </c>
      <c r="Q294" s="2" t="s">
        <v>9340</v>
      </c>
    </row>
    <row r="295" spans="1:17" ht="26.1" customHeight="1">
      <c r="A295" s="2" t="s">
        <v>9341</v>
      </c>
      <c r="B295" s="2" t="s">
        <v>106</v>
      </c>
      <c r="C295" s="2" t="s">
        <v>214</v>
      </c>
      <c r="D295" s="2" t="s">
        <v>20</v>
      </c>
      <c r="E295" s="2" t="s">
        <v>682</v>
      </c>
      <c r="F295" s="2" t="s">
        <v>9342</v>
      </c>
      <c r="G295" s="2" t="s">
        <v>18</v>
      </c>
      <c r="H295" s="2" t="s">
        <v>705</v>
      </c>
      <c r="I295" s="1">
        <v>43691.54791666667</v>
      </c>
      <c r="J295" s="2" t="s">
        <v>40</v>
      </c>
      <c r="K295" s="1">
        <v>43691.54791666667</v>
      </c>
      <c r="L295" s="1">
        <v>43691.54791666667</v>
      </c>
      <c r="M295" s="2" t="s">
        <v>683</v>
      </c>
      <c r="N295" s="2" t="s">
        <v>342</v>
      </c>
      <c r="O295" s="2" t="s">
        <v>9673</v>
      </c>
      <c r="P295" s="2" t="s">
        <v>9343</v>
      </c>
      <c r="Q295" s="2" t="s">
        <v>9343</v>
      </c>
    </row>
    <row r="296" spans="1:17" ht="26.1" customHeight="1">
      <c r="A296" s="2" t="s">
        <v>9344</v>
      </c>
      <c r="B296" s="2" t="s">
        <v>175</v>
      </c>
      <c r="C296" s="2" t="s">
        <v>214</v>
      </c>
      <c r="D296" s="2" t="s">
        <v>20</v>
      </c>
      <c r="E296" s="2" t="s">
        <v>8531</v>
      </c>
      <c r="F296" s="2" t="s">
        <v>9345</v>
      </c>
      <c r="G296" s="2" t="s">
        <v>6306</v>
      </c>
      <c r="H296" s="2" t="s">
        <v>103</v>
      </c>
      <c r="I296" s="1">
        <v>43691.584027777775</v>
      </c>
      <c r="J296" s="2" t="s">
        <v>40</v>
      </c>
      <c r="K296" s="1">
        <v>43691.584027777775</v>
      </c>
      <c r="L296" s="1"/>
      <c r="M296" s="2" t="s">
        <v>8526</v>
      </c>
      <c r="N296" s="2" t="s">
        <v>9674</v>
      </c>
      <c r="O296" s="2" t="s">
        <v>9675</v>
      </c>
      <c r="P296" s="2" t="s">
        <v>103</v>
      </c>
      <c r="Q296" s="2" t="s">
        <v>759</v>
      </c>
    </row>
    <row r="297" spans="1:17" ht="26.1" customHeight="1">
      <c r="A297" s="2" t="s">
        <v>9346</v>
      </c>
      <c r="B297" s="2" t="s">
        <v>175</v>
      </c>
      <c r="C297" s="2" t="s">
        <v>214</v>
      </c>
      <c r="D297" s="2" t="s">
        <v>20</v>
      </c>
      <c r="E297" s="2" t="s">
        <v>8531</v>
      </c>
      <c r="F297" s="2" t="s">
        <v>9347</v>
      </c>
      <c r="G297" s="2" t="s">
        <v>6306</v>
      </c>
      <c r="H297" s="2" t="s">
        <v>103</v>
      </c>
      <c r="I297" s="1">
        <v>43691.592361111114</v>
      </c>
      <c r="J297" s="2" t="s">
        <v>40</v>
      </c>
      <c r="K297" s="1">
        <v>43691.592361111114</v>
      </c>
      <c r="L297" s="1"/>
      <c r="M297" s="2" t="s">
        <v>8526</v>
      </c>
      <c r="N297" s="2" t="s">
        <v>9674</v>
      </c>
      <c r="O297" s="2" t="s">
        <v>9675</v>
      </c>
      <c r="P297" s="2" t="s">
        <v>103</v>
      </c>
      <c r="Q297" s="2" t="s">
        <v>759</v>
      </c>
    </row>
    <row r="298" spans="1:17" ht="26.1" customHeight="1">
      <c r="A298" s="2" t="s">
        <v>9348</v>
      </c>
      <c r="B298" s="2" t="s">
        <v>106</v>
      </c>
      <c r="C298" s="2" t="s">
        <v>214</v>
      </c>
      <c r="D298" s="2" t="s">
        <v>20</v>
      </c>
      <c r="E298" s="2" t="s">
        <v>150</v>
      </c>
      <c r="F298" s="2" t="s">
        <v>9349</v>
      </c>
      <c r="G298" s="2" t="s">
        <v>18</v>
      </c>
      <c r="H298" s="2" t="s">
        <v>6368</v>
      </c>
      <c r="I298" s="1">
        <v>43690.375694444447</v>
      </c>
      <c r="J298" s="2" t="s">
        <v>19</v>
      </c>
      <c r="K298" s="1">
        <v>43690.375694444447</v>
      </c>
      <c r="L298" s="1">
        <v>43690.388888888891</v>
      </c>
      <c r="M298" s="2" t="s">
        <v>403</v>
      </c>
      <c r="N298" s="2" t="s">
        <v>342</v>
      </c>
      <c r="O298" s="2" t="s">
        <v>347</v>
      </c>
      <c r="P298" s="2" t="s">
        <v>9350</v>
      </c>
      <c r="Q298" s="2" t="s">
        <v>9350</v>
      </c>
    </row>
    <row r="299" spans="1:17" ht="26.1" customHeight="1">
      <c r="A299" s="2" t="s">
        <v>9351</v>
      </c>
      <c r="B299" s="2" t="s">
        <v>106</v>
      </c>
      <c r="C299" s="2" t="s">
        <v>214</v>
      </c>
      <c r="D299" s="2" t="s">
        <v>20</v>
      </c>
      <c r="E299" s="2" t="s">
        <v>199</v>
      </c>
      <c r="F299" s="2" t="s">
        <v>9352</v>
      </c>
      <c r="G299" s="2" t="s">
        <v>41</v>
      </c>
      <c r="H299" s="2" t="s">
        <v>469</v>
      </c>
      <c r="I299" s="1">
        <v>43690.409722222219</v>
      </c>
      <c r="J299" s="2" t="s">
        <v>42</v>
      </c>
      <c r="K299" s="1">
        <v>43690.409722222219</v>
      </c>
      <c r="L299" s="1">
        <v>43690.420138888891</v>
      </c>
      <c r="M299" s="2" t="s">
        <v>401</v>
      </c>
      <c r="N299" s="2" t="s">
        <v>342</v>
      </c>
      <c r="O299" s="2" t="s">
        <v>349</v>
      </c>
      <c r="P299" s="2" t="s">
        <v>794</v>
      </c>
      <c r="Q299" s="2" t="s">
        <v>749</v>
      </c>
    </row>
    <row r="300" spans="1:17" ht="26.1" customHeight="1">
      <c r="A300" s="2" t="s">
        <v>9353</v>
      </c>
      <c r="B300" s="2" t="s">
        <v>106</v>
      </c>
      <c r="C300" s="2" t="s">
        <v>214</v>
      </c>
      <c r="D300" s="2" t="s">
        <v>20</v>
      </c>
      <c r="E300" s="2" t="s">
        <v>6402</v>
      </c>
      <c r="F300" s="2" t="s">
        <v>8491</v>
      </c>
      <c r="G300" s="2" t="s">
        <v>18</v>
      </c>
      <c r="H300" s="2" t="s">
        <v>238</v>
      </c>
      <c r="I300" s="1">
        <v>43690.506944444445</v>
      </c>
      <c r="J300" s="2" t="s">
        <v>110</v>
      </c>
      <c r="K300" s="1">
        <v>43690.506944444445</v>
      </c>
      <c r="L300" s="1">
        <v>43690.519444444442</v>
      </c>
      <c r="M300" s="2" t="s">
        <v>6404</v>
      </c>
      <c r="N300" s="2" t="s">
        <v>353</v>
      </c>
      <c r="O300" s="2" t="s">
        <v>354</v>
      </c>
      <c r="P300" s="2" t="s">
        <v>8492</v>
      </c>
      <c r="Q300" s="2" t="s">
        <v>8492</v>
      </c>
    </row>
    <row r="301" spans="1:17" ht="26.1" customHeight="1">
      <c r="A301" s="2" t="s">
        <v>9354</v>
      </c>
      <c r="B301" s="2" t="s">
        <v>175</v>
      </c>
      <c r="C301" s="2" t="s">
        <v>214</v>
      </c>
      <c r="D301" s="2" t="s">
        <v>20</v>
      </c>
      <c r="E301" s="2" t="s">
        <v>6402</v>
      </c>
      <c r="F301" s="2" t="s">
        <v>8491</v>
      </c>
      <c r="G301" s="2" t="s">
        <v>18</v>
      </c>
      <c r="H301" s="2" t="s">
        <v>103</v>
      </c>
      <c r="I301" s="1">
        <v>43690.510416666664</v>
      </c>
      <c r="J301" s="2" t="s">
        <v>117</v>
      </c>
      <c r="K301" s="1">
        <v>43690.510416666664</v>
      </c>
      <c r="L301" s="1">
        <v>43690.59652777778</v>
      </c>
      <c r="M301" s="2" t="s">
        <v>6404</v>
      </c>
      <c r="N301" s="2" t="s">
        <v>9674</v>
      </c>
      <c r="O301" s="2" t="s">
        <v>9675</v>
      </c>
      <c r="P301" s="2" t="s">
        <v>103</v>
      </c>
      <c r="Q301" s="2" t="s">
        <v>749</v>
      </c>
    </row>
    <row r="302" spans="1:17" ht="26.1" customHeight="1">
      <c r="A302" s="2" t="s">
        <v>9355</v>
      </c>
      <c r="B302" s="2" t="s">
        <v>106</v>
      </c>
      <c r="C302" s="2" t="s">
        <v>214</v>
      </c>
      <c r="D302" s="2" t="s">
        <v>20</v>
      </c>
      <c r="E302" s="2" t="s">
        <v>55</v>
      </c>
      <c r="F302" s="2" t="s">
        <v>9356</v>
      </c>
      <c r="G302" s="2" t="s">
        <v>18</v>
      </c>
      <c r="H302" s="2" t="s">
        <v>705</v>
      </c>
      <c r="I302" s="1">
        <v>43690.649305555555</v>
      </c>
      <c r="J302" s="2" t="s">
        <v>40</v>
      </c>
      <c r="K302" s="1">
        <v>43690.649305555555</v>
      </c>
      <c r="L302" s="1">
        <v>43690.652777777781</v>
      </c>
      <c r="M302" s="2" t="s">
        <v>372</v>
      </c>
      <c r="N302" s="2" t="s">
        <v>342</v>
      </c>
      <c r="O302" s="2" t="s">
        <v>344</v>
      </c>
      <c r="P302" s="2" t="s">
        <v>9357</v>
      </c>
      <c r="Q302" s="2" t="s">
        <v>9358</v>
      </c>
    </row>
    <row r="303" spans="1:17" ht="26.1" customHeight="1">
      <c r="A303" s="2" t="s">
        <v>9359</v>
      </c>
      <c r="B303" s="2" t="s">
        <v>106</v>
      </c>
      <c r="C303" s="2" t="s">
        <v>214</v>
      </c>
      <c r="D303" s="2" t="s">
        <v>20</v>
      </c>
      <c r="E303" s="2" t="s">
        <v>6007</v>
      </c>
      <c r="F303" s="2" t="s">
        <v>9360</v>
      </c>
      <c r="G303" s="2" t="s">
        <v>3819</v>
      </c>
      <c r="H303" s="2" t="s">
        <v>116</v>
      </c>
      <c r="I303" s="1">
        <v>43690.765277777777</v>
      </c>
      <c r="J303" s="2" t="s">
        <v>117</v>
      </c>
      <c r="K303" s="1">
        <v>43690.765277777777</v>
      </c>
      <c r="L303" s="1">
        <v>43691.370833333334</v>
      </c>
      <c r="M303" s="2" t="s">
        <v>6009</v>
      </c>
      <c r="N303" s="2" t="s">
        <v>342</v>
      </c>
      <c r="O303" s="2" t="s">
        <v>344</v>
      </c>
      <c r="P303" s="2" t="s">
        <v>103</v>
      </c>
      <c r="Q303" s="2" t="s">
        <v>9361</v>
      </c>
    </row>
    <row r="304" spans="1:17" ht="26.1" customHeight="1">
      <c r="A304" s="2" t="s">
        <v>9362</v>
      </c>
      <c r="B304" s="2" t="s">
        <v>106</v>
      </c>
      <c r="C304" s="2" t="s">
        <v>214</v>
      </c>
      <c r="D304" s="2" t="s">
        <v>20</v>
      </c>
      <c r="E304" s="2" t="s">
        <v>262</v>
      </c>
      <c r="F304" s="2" t="s">
        <v>9363</v>
      </c>
      <c r="G304" s="2" t="s">
        <v>18</v>
      </c>
      <c r="H304" s="2" t="s">
        <v>238</v>
      </c>
      <c r="I304" s="1">
        <v>43687.55</v>
      </c>
      <c r="J304" s="2" t="s">
        <v>110</v>
      </c>
      <c r="K304" s="1">
        <v>43687.55</v>
      </c>
      <c r="L304" s="1">
        <v>43689.380555555559</v>
      </c>
      <c r="M304" s="2" t="s">
        <v>365</v>
      </c>
      <c r="N304" s="2" t="s">
        <v>353</v>
      </c>
      <c r="O304" s="2" t="s">
        <v>354</v>
      </c>
      <c r="P304" s="2" t="s">
        <v>9364</v>
      </c>
      <c r="Q304" s="2" t="s">
        <v>9365</v>
      </c>
    </row>
    <row r="305" spans="1:17" ht="26.1" customHeight="1">
      <c r="A305" s="2" t="s">
        <v>9366</v>
      </c>
      <c r="B305" s="2" t="s">
        <v>106</v>
      </c>
      <c r="C305" s="2" t="s">
        <v>214</v>
      </c>
      <c r="D305" s="2" t="s">
        <v>20</v>
      </c>
      <c r="E305" s="2" t="s">
        <v>557</v>
      </c>
      <c r="F305" s="2" t="s">
        <v>266</v>
      </c>
      <c r="G305" s="2" t="s">
        <v>18</v>
      </c>
      <c r="H305" s="2" t="s">
        <v>705</v>
      </c>
      <c r="I305" s="1">
        <v>43687.811805555553</v>
      </c>
      <c r="J305" s="2" t="s">
        <v>40</v>
      </c>
      <c r="K305" s="1">
        <v>43687.811805555553</v>
      </c>
      <c r="L305" s="1">
        <v>43687.811805555553</v>
      </c>
      <c r="M305" s="2" t="s">
        <v>360</v>
      </c>
      <c r="N305" s="2" t="s">
        <v>342</v>
      </c>
      <c r="O305" s="2" t="s">
        <v>743</v>
      </c>
      <c r="P305" s="2" t="s">
        <v>9367</v>
      </c>
      <c r="Q305" s="2" t="s">
        <v>9367</v>
      </c>
    </row>
    <row r="306" spans="1:17" ht="26.1" customHeight="1">
      <c r="A306" s="2" t="s">
        <v>9368</v>
      </c>
      <c r="B306" s="2" t="s">
        <v>106</v>
      </c>
      <c r="C306" s="2" t="s">
        <v>214</v>
      </c>
      <c r="D306" s="2" t="s">
        <v>20</v>
      </c>
      <c r="E306" s="2" t="s">
        <v>325</v>
      </c>
      <c r="F306" s="2" t="s">
        <v>9369</v>
      </c>
      <c r="G306" s="2" t="s">
        <v>12</v>
      </c>
      <c r="H306" s="2" t="s">
        <v>178</v>
      </c>
      <c r="I306" s="1">
        <v>43693.730555555558</v>
      </c>
      <c r="J306" s="2" t="s">
        <v>58</v>
      </c>
      <c r="K306" s="1">
        <v>43693.730555555558</v>
      </c>
      <c r="L306" s="1">
        <v>43693.743055555555</v>
      </c>
      <c r="M306" s="2" t="s">
        <v>631</v>
      </c>
      <c r="N306" s="2" t="s">
        <v>342</v>
      </c>
      <c r="O306" s="2" t="s">
        <v>344</v>
      </c>
      <c r="P306" s="2" t="s">
        <v>9370</v>
      </c>
      <c r="Q306" s="2" t="s">
        <v>761</v>
      </c>
    </row>
    <row r="307" spans="1:17" ht="26.1" customHeight="1">
      <c r="A307" s="2" t="s">
        <v>9371</v>
      </c>
      <c r="B307" s="2" t="s">
        <v>106</v>
      </c>
      <c r="C307" s="2" t="s">
        <v>214</v>
      </c>
      <c r="D307" s="2" t="s">
        <v>20</v>
      </c>
      <c r="E307" s="2" t="s">
        <v>557</v>
      </c>
      <c r="F307" s="2" t="s">
        <v>704</v>
      </c>
      <c r="G307" s="2" t="s">
        <v>18</v>
      </c>
      <c r="H307" s="2" t="s">
        <v>705</v>
      </c>
      <c r="I307" s="1">
        <v>43678.442361111112</v>
      </c>
      <c r="J307" s="2" t="s">
        <v>40</v>
      </c>
      <c r="K307" s="1">
        <v>43678.442361111112</v>
      </c>
      <c r="L307" s="1">
        <v>43678.442361111112</v>
      </c>
      <c r="M307" s="2" t="s">
        <v>683</v>
      </c>
      <c r="N307" s="2" t="s">
        <v>342</v>
      </c>
      <c r="O307" s="2" t="s">
        <v>739</v>
      </c>
      <c r="P307" s="2" t="s">
        <v>9372</v>
      </c>
      <c r="Q307" s="2" t="s">
        <v>9373</v>
      </c>
    </row>
    <row r="308" spans="1:17" ht="26.1" customHeight="1">
      <c r="A308" s="2" t="s">
        <v>9374</v>
      </c>
      <c r="B308" s="2" t="s">
        <v>106</v>
      </c>
      <c r="C308" s="2" t="s">
        <v>214</v>
      </c>
      <c r="D308" s="2" t="s">
        <v>20</v>
      </c>
      <c r="E308" s="2" t="s">
        <v>557</v>
      </c>
      <c r="F308" s="2" t="s">
        <v>9375</v>
      </c>
      <c r="G308" s="2" t="s">
        <v>18</v>
      </c>
      <c r="H308" s="2" t="s">
        <v>705</v>
      </c>
      <c r="I308" s="1">
        <v>43678.463194444441</v>
      </c>
      <c r="J308" s="2" t="s">
        <v>40</v>
      </c>
      <c r="K308" s="1">
        <v>43678.463194444441</v>
      </c>
      <c r="L308" s="1">
        <v>43678.463194444441</v>
      </c>
      <c r="M308" s="2" t="s">
        <v>677</v>
      </c>
      <c r="N308" s="2" t="s">
        <v>342</v>
      </c>
      <c r="O308" s="2" t="s">
        <v>739</v>
      </c>
      <c r="P308" s="2" t="s">
        <v>9372</v>
      </c>
      <c r="Q308" s="2" t="s">
        <v>9373</v>
      </c>
    </row>
    <row r="309" spans="1:17" ht="26.1" customHeight="1">
      <c r="A309" s="2" t="s">
        <v>9376</v>
      </c>
      <c r="B309" s="2" t="s">
        <v>106</v>
      </c>
      <c r="C309" s="2" t="s">
        <v>214</v>
      </c>
      <c r="D309" s="2" t="s">
        <v>20</v>
      </c>
      <c r="E309" s="2" t="s">
        <v>557</v>
      </c>
      <c r="F309" s="2" t="s">
        <v>704</v>
      </c>
      <c r="G309" s="2" t="s">
        <v>18</v>
      </c>
      <c r="H309" s="2" t="s">
        <v>705</v>
      </c>
      <c r="I309" s="1">
        <v>43678.560416666667</v>
      </c>
      <c r="J309" s="2" t="s">
        <v>40</v>
      </c>
      <c r="K309" s="1">
        <v>43678.560416666667</v>
      </c>
      <c r="L309" s="1">
        <v>43678.560416666667</v>
      </c>
      <c r="M309" s="2" t="s">
        <v>683</v>
      </c>
      <c r="N309" s="2" t="s">
        <v>342</v>
      </c>
      <c r="O309" s="2" t="s">
        <v>739</v>
      </c>
      <c r="P309" s="2" t="s">
        <v>9372</v>
      </c>
      <c r="Q309" s="2" t="s">
        <v>9373</v>
      </c>
    </row>
    <row r="310" spans="1:17" ht="26.1" customHeight="1">
      <c r="A310" s="2" t="s">
        <v>9377</v>
      </c>
      <c r="B310" s="2" t="s">
        <v>106</v>
      </c>
      <c r="C310" s="2" t="s">
        <v>214</v>
      </c>
      <c r="D310" s="2" t="s">
        <v>20</v>
      </c>
      <c r="E310" s="2" t="s">
        <v>721</v>
      </c>
      <c r="F310" s="2" t="s">
        <v>9378</v>
      </c>
      <c r="G310" s="2" t="s">
        <v>12</v>
      </c>
      <c r="H310" s="2" t="s">
        <v>8149</v>
      </c>
      <c r="I310" s="1">
        <v>43678.625694444447</v>
      </c>
      <c r="J310" s="2" t="s">
        <v>53</v>
      </c>
      <c r="K310" s="1">
        <v>43678.625694444447</v>
      </c>
      <c r="L310" s="1">
        <v>43678.638194444444</v>
      </c>
      <c r="M310" s="2" t="s">
        <v>722</v>
      </c>
      <c r="N310" s="2" t="s">
        <v>342</v>
      </c>
      <c r="O310" s="2" t="s">
        <v>9676</v>
      </c>
      <c r="P310" s="2" t="s">
        <v>9379</v>
      </c>
      <c r="Q310" s="2" t="s">
        <v>9380</v>
      </c>
    </row>
    <row r="311" spans="1:17" ht="26.1" customHeight="1">
      <c r="A311" s="2" t="s">
        <v>9381</v>
      </c>
      <c r="B311" s="2" t="s">
        <v>106</v>
      </c>
      <c r="C311" s="2" t="s">
        <v>214</v>
      </c>
      <c r="D311" s="2" t="s">
        <v>20</v>
      </c>
      <c r="E311" s="2" t="s">
        <v>6007</v>
      </c>
      <c r="F311" s="2" t="s">
        <v>9382</v>
      </c>
      <c r="G311" s="2" t="s">
        <v>3819</v>
      </c>
      <c r="H311" s="2" t="s">
        <v>116</v>
      </c>
      <c r="I311" s="1">
        <v>43678.62777777778</v>
      </c>
      <c r="J311" s="2" t="s">
        <v>117</v>
      </c>
      <c r="K311" s="1">
        <v>43678.62777777778</v>
      </c>
      <c r="L311" s="1">
        <v>43678.631249999999</v>
      </c>
      <c r="M311" s="2" t="s">
        <v>6009</v>
      </c>
      <c r="N311" s="2" t="s">
        <v>342</v>
      </c>
      <c r="O311" s="2" t="s">
        <v>344</v>
      </c>
      <c r="P311" s="2" t="s">
        <v>103</v>
      </c>
      <c r="Q311" s="2" t="s">
        <v>9383</v>
      </c>
    </row>
    <row r="312" spans="1:17" ht="26.1" customHeight="1">
      <c r="A312" s="2" t="s">
        <v>9384</v>
      </c>
      <c r="B312" s="2" t="s">
        <v>106</v>
      </c>
      <c r="C312" s="2" t="s">
        <v>214</v>
      </c>
      <c r="D312" s="2" t="s">
        <v>20</v>
      </c>
      <c r="E312" s="2" t="s">
        <v>9385</v>
      </c>
      <c r="F312" s="2" t="s">
        <v>9386</v>
      </c>
      <c r="G312" s="2" t="s">
        <v>18</v>
      </c>
      <c r="H312" s="2" t="s">
        <v>705</v>
      </c>
      <c r="I312" s="1">
        <v>43678.640277777777</v>
      </c>
      <c r="J312" s="2" t="s">
        <v>40</v>
      </c>
      <c r="K312" s="1">
        <v>43678.640277777777</v>
      </c>
      <c r="L312" s="1">
        <v>43678.661805555559</v>
      </c>
      <c r="M312" s="2" t="s">
        <v>9387</v>
      </c>
      <c r="N312" s="2" t="s">
        <v>342</v>
      </c>
      <c r="O312" s="2" t="s">
        <v>739</v>
      </c>
      <c r="P312" s="2" t="s">
        <v>9372</v>
      </c>
      <c r="Q312" s="2" t="s">
        <v>9373</v>
      </c>
    </row>
    <row r="313" spans="1:17" ht="26.1" customHeight="1">
      <c r="A313" s="2" t="s">
        <v>9388</v>
      </c>
      <c r="B313" s="2" t="s">
        <v>106</v>
      </c>
      <c r="C313" s="2" t="s">
        <v>214</v>
      </c>
      <c r="D313" s="2" t="s">
        <v>20</v>
      </c>
      <c r="E313" s="2" t="s">
        <v>293</v>
      </c>
      <c r="F313" s="2" t="s">
        <v>9389</v>
      </c>
      <c r="G313" s="2" t="s">
        <v>3819</v>
      </c>
      <c r="H313" s="2" t="s">
        <v>116</v>
      </c>
      <c r="I313" s="1">
        <v>43678.64166666667</v>
      </c>
      <c r="J313" s="2" t="s">
        <v>117</v>
      </c>
      <c r="K313" s="1">
        <v>43678.64166666667</v>
      </c>
      <c r="L313" s="1">
        <v>43678.663888888892</v>
      </c>
      <c r="M313" s="2" t="s">
        <v>390</v>
      </c>
      <c r="N313" s="2" t="s">
        <v>342</v>
      </c>
      <c r="O313" s="2" t="s">
        <v>344</v>
      </c>
      <c r="P313" s="2" t="s">
        <v>103</v>
      </c>
      <c r="Q313" s="2" t="s">
        <v>9390</v>
      </c>
    </row>
    <row r="314" spans="1:17" ht="26.1" customHeight="1">
      <c r="A314" s="2" t="s">
        <v>9391</v>
      </c>
      <c r="B314" s="2" t="s">
        <v>106</v>
      </c>
      <c r="C314" s="2" t="s">
        <v>214</v>
      </c>
      <c r="D314" s="2" t="s">
        <v>20</v>
      </c>
      <c r="E314" s="2" t="s">
        <v>6007</v>
      </c>
      <c r="F314" s="2" t="s">
        <v>9392</v>
      </c>
      <c r="G314" s="2" t="s">
        <v>3819</v>
      </c>
      <c r="H314" s="2" t="s">
        <v>116</v>
      </c>
      <c r="I314" s="1">
        <v>43678.744444444441</v>
      </c>
      <c r="J314" s="2" t="s">
        <v>117</v>
      </c>
      <c r="K314" s="1">
        <v>43678.744444444441</v>
      </c>
      <c r="L314" s="1">
        <v>43678.74722222222</v>
      </c>
      <c r="M314" s="2" t="s">
        <v>6009</v>
      </c>
      <c r="N314" s="2" t="s">
        <v>342</v>
      </c>
      <c r="O314" s="2" t="s">
        <v>344</v>
      </c>
      <c r="P314" s="2" t="s">
        <v>103</v>
      </c>
      <c r="Q314" s="2" t="s">
        <v>9393</v>
      </c>
    </row>
    <row r="315" spans="1:17" ht="26.1" customHeight="1">
      <c r="A315" s="2" t="s">
        <v>9394</v>
      </c>
      <c r="B315" s="2" t="s">
        <v>106</v>
      </c>
      <c r="C315" s="2" t="s">
        <v>214</v>
      </c>
      <c r="D315" s="2" t="s">
        <v>20</v>
      </c>
      <c r="E315" s="2" t="s">
        <v>6823</v>
      </c>
      <c r="F315" s="2" t="s">
        <v>8160</v>
      </c>
      <c r="G315" s="2" t="s">
        <v>12</v>
      </c>
      <c r="H315" s="2" t="s">
        <v>876</v>
      </c>
      <c r="I315" s="1">
        <v>43678.750694444447</v>
      </c>
      <c r="J315" s="2" t="s">
        <v>53</v>
      </c>
      <c r="K315" s="1">
        <v>43678.750694444447</v>
      </c>
      <c r="L315" s="1">
        <v>43678.796527777777</v>
      </c>
      <c r="M315" s="2" t="s">
        <v>6825</v>
      </c>
      <c r="N315" s="2" t="s">
        <v>342</v>
      </c>
      <c r="O315" s="2" t="s">
        <v>743</v>
      </c>
      <c r="P315" s="2" t="s">
        <v>9395</v>
      </c>
      <c r="Q315" s="2" t="s">
        <v>9396</v>
      </c>
    </row>
    <row r="316" spans="1:17" ht="26.1" customHeight="1">
      <c r="A316" s="2" t="s">
        <v>9397</v>
      </c>
      <c r="B316" s="2" t="s">
        <v>106</v>
      </c>
      <c r="C316" s="2" t="s">
        <v>214</v>
      </c>
      <c r="D316" s="2" t="s">
        <v>20</v>
      </c>
      <c r="E316" s="2" t="s">
        <v>46</v>
      </c>
      <c r="F316" s="2" t="s">
        <v>9398</v>
      </c>
      <c r="G316" s="2" t="s">
        <v>12</v>
      </c>
      <c r="H316" s="2" t="s">
        <v>876</v>
      </c>
      <c r="I316" s="1">
        <v>43678.76458333333</v>
      </c>
      <c r="J316" s="2" t="s">
        <v>30</v>
      </c>
      <c r="K316" s="1">
        <v>43678.76458333333</v>
      </c>
      <c r="L316" s="1">
        <v>43679.429166666669</v>
      </c>
      <c r="M316" s="2" t="s">
        <v>600</v>
      </c>
      <c r="N316" s="2" t="s">
        <v>353</v>
      </c>
      <c r="O316" s="2" t="s">
        <v>354</v>
      </c>
      <c r="P316" s="2" t="s">
        <v>103</v>
      </c>
      <c r="Q316" s="2" t="s">
        <v>9399</v>
      </c>
    </row>
    <row r="317" spans="1:17" ht="26.1" customHeight="1">
      <c r="A317" s="2" t="s">
        <v>9400</v>
      </c>
      <c r="B317" s="2" t="s">
        <v>106</v>
      </c>
      <c r="C317" s="2" t="s">
        <v>214</v>
      </c>
      <c r="D317" s="2" t="s">
        <v>20</v>
      </c>
      <c r="E317" s="2" t="s">
        <v>2183</v>
      </c>
      <c r="F317" s="2" t="s">
        <v>9401</v>
      </c>
      <c r="G317" s="2" t="s">
        <v>12</v>
      </c>
      <c r="H317" s="2" t="s">
        <v>179</v>
      </c>
      <c r="I317" s="1">
        <v>43679.422222222223</v>
      </c>
      <c r="J317" s="2" t="s">
        <v>58</v>
      </c>
      <c r="K317" s="1">
        <v>43679.422222222223</v>
      </c>
      <c r="L317" s="1">
        <v>43679.431944444441</v>
      </c>
      <c r="M317" s="2" t="s">
        <v>2181</v>
      </c>
      <c r="N317" s="2" t="s">
        <v>342</v>
      </c>
      <c r="O317" s="2" t="s">
        <v>346</v>
      </c>
      <c r="P317" s="2" t="s">
        <v>9402</v>
      </c>
      <c r="Q317" s="2" t="s">
        <v>9403</v>
      </c>
    </row>
    <row r="318" spans="1:17" ht="26.1" customHeight="1">
      <c r="A318" s="2" t="s">
        <v>9404</v>
      </c>
      <c r="B318" s="2" t="s">
        <v>106</v>
      </c>
      <c r="C318" s="2" t="s">
        <v>214</v>
      </c>
      <c r="D318" s="2" t="s">
        <v>20</v>
      </c>
      <c r="E318" s="2" t="s">
        <v>179</v>
      </c>
      <c r="F318" s="2" t="s">
        <v>9405</v>
      </c>
      <c r="G318" s="2" t="s">
        <v>12</v>
      </c>
      <c r="H318" s="2" t="s">
        <v>179</v>
      </c>
      <c r="I318" s="1">
        <v>43679.477083333331</v>
      </c>
      <c r="J318" s="2" t="s">
        <v>58</v>
      </c>
      <c r="K318" s="1">
        <v>43679.477083333331</v>
      </c>
      <c r="L318" s="1">
        <v>43679.477083333331</v>
      </c>
      <c r="M318" s="2" t="s">
        <v>383</v>
      </c>
      <c r="N318" s="2" t="s">
        <v>342</v>
      </c>
      <c r="O318" s="2" t="s">
        <v>348</v>
      </c>
      <c r="P318" s="2" t="s">
        <v>9406</v>
      </c>
      <c r="Q318" s="2" t="s">
        <v>9407</v>
      </c>
    </row>
    <row r="319" spans="1:17" ht="26.1" customHeight="1">
      <c r="A319" s="2" t="s">
        <v>9408</v>
      </c>
      <c r="B319" s="2" t="s">
        <v>106</v>
      </c>
      <c r="C319" s="2" t="s">
        <v>214</v>
      </c>
      <c r="D319" s="2" t="s">
        <v>20</v>
      </c>
      <c r="E319" s="2" t="s">
        <v>9409</v>
      </c>
      <c r="F319" s="2" t="s">
        <v>9410</v>
      </c>
      <c r="G319" s="2" t="s">
        <v>18</v>
      </c>
      <c r="H319" s="2" t="s">
        <v>6368</v>
      </c>
      <c r="I319" s="1">
        <v>43679.675694444442</v>
      </c>
      <c r="J319" s="2" t="s">
        <v>19</v>
      </c>
      <c r="K319" s="1">
        <v>43679.675694444442</v>
      </c>
      <c r="L319" s="1">
        <v>43679.690972222219</v>
      </c>
      <c r="M319" s="2" t="s">
        <v>9411</v>
      </c>
      <c r="N319" s="2" t="s">
        <v>342</v>
      </c>
      <c r="O319" s="2" t="s">
        <v>347</v>
      </c>
      <c r="P319" s="2" t="s">
        <v>9412</v>
      </c>
      <c r="Q319" s="2" t="s">
        <v>9413</v>
      </c>
    </row>
    <row r="320" spans="1:17" ht="26.1" customHeight="1">
      <c r="A320" s="2" t="s">
        <v>9414</v>
      </c>
      <c r="B320" s="2" t="s">
        <v>106</v>
      </c>
      <c r="C320" s="2" t="s">
        <v>214</v>
      </c>
      <c r="D320" s="2" t="s">
        <v>20</v>
      </c>
      <c r="E320" s="2" t="s">
        <v>557</v>
      </c>
      <c r="F320" s="2" t="s">
        <v>9415</v>
      </c>
      <c r="G320" s="2" t="s">
        <v>12</v>
      </c>
      <c r="H320" s="2" t="s">
        <v>1107</v>
      </c>
      <c r="I320" s="1">
        <v>43679.830555555556</v>
      </c>
      <c r="J320" s="2" t="s">
        <v>45</v>
      </c>
      <c r="K320" s="1">
        <v>43679.830555555556</v>
      </c>
      <c r="L320" s="1">
        <v>43679.830555555556</v>
      </c>
      <c r="M320" s="2" t="s">
        <v>675</v>
      </c>
      <c r="N320" s="2" t="s">
        <v>342</v>
      </c>
      <c r="O320" s="2" t="s">
        <v>9677</v>
      </c>
      <c r="P320" s="2" t="s">
        <v>9416</v>
      </c>
      <c r="Q320" s="2" t="s">
        <v>9417</v>
      </c>
    </row>
    <row r="321" spans="1:17" ht="26.1" customHeight="1">
      <c r="A321" s="2" t="s">
        <v>9418</v>
      </c>
      <c r="B321" s="2" t="s">
        <v>106</v>
      </c>
      <c r="C321" s="2" t="s">
        <v>214</v>
      </c>
      <c r="D321" s="2" t="s">
        <v>20</v>
      </c>
      <c r="E321" s="2" t="s">
        <v>557</v>
      </c>
      <c r="F321" s="2" t="s">
        <v>9419</v>
      </c>
      <c r="G321" s="2" t="s">
        <v>18</v>
      </c>
      <c r="H321" s="2" t="s">
        <v>705</v>
      </c>
      <c r="I321" s="1">
        <v>43678.857638888891</v>
      </c>
      <c r="J321" s="2" t="s">
        <v>40</v>
      </c>
      <c r="K321" s="1">
        <v>43678.857638888891</v>
      </c>
      <c r="L321" s="1">
        <v>43678.857638888891</v>
      </c>
      <c r="M321" s="2" t="s">
        <v>675</v>
      </c>
      <c r="N321" s="2" t="s">
        <v>342</v>
      </c>
      <c r="O321" s="2" t="s">
        <v>739</v>
      </c>
      <c r="P321" s="2" t="s">
        <v>9372</v>
      </c>
      <c r="Q321" s="2" t="s">
        <v>9373</v>
      </c>
    </row>
    <row r="322" spans="1:17" ht="26.1" customHeight="1">
      <c r="A322" s="2" t="s">
        <v>9420</v>
      </c>
      <c r="B322" s="2" t="s">
        <v>106</v>
      </c>
      <c r="C322" s="2" t="s">
        <v>214</v>
      </c>
      <c r="D322" s="2" t="s">
        <v>20</v>
      </c>
      <c r="E322" s="2" t="s">
        <v>557</v>
      </c>
      <c r="F322" s="2" t="s">
        <v>9421</v>
      </c>
      <c r="G322" s="2" t="s">
        <v>12</v>
      </c>
      <c r="H322" s="2" t="s">
        <v>178</v>
      </c>
      <c r="I322" s="1">
        <v>43682.422222222223</v>
      </c>
      <c r="J322" s="2" t="s">
        <v>58</v>
      </c>
      <c r="K322" s="1">
        <v>43682.422222222223</v>
      </c>
      <c r="L322" s="1">
        <v>43682.422222222223</v>
      </c>
      <c r="M322" s="2" t="s">
        <v>663</v>
      </c>
      <c r="N322" s="2" t="s">
        <v>342</v>
      </c>
      <c r="O322" s="2" t="s">
        <v>348</v>
      </c>
      <c r="P322" s="2" t="s">
        <v>9422</v>
      </c>
      <c r="Q322" s="2" t="s">
        <v>9423</v>
      </c>
    </row>
    <row r="323" spans="1:17" ht="26.1" customHeight="1">
      <c r="A323" s="2" t="s">
        <v>9424</v>
      </c>
      <c r="B323" s="2" t="s">
        <v>106</v>
      </c>
      <c r="C323" s="2" t="s">
        <v>214</v>
      </c>
      <c r="D323" s="2" t="s">
        <v>20</v>
      </c>
      <c r="E323" s="2" t="s">
        <v>293</v>
      </c>
      <c r="F323" s="2" t="s">
        <v>9425</v>
      </c>
      <c r="G323" s="2" t="s">
        <v>3819</v>
      </c>
      <c r="H323" s="2" t="s">
        <v>116</v>
      </c>
      <c r="I323" s="1">
        <v>43682.442361111112</v>
      </c>
      <c r="J323" s="2" t="s">
        <v>117</v>
      </c>
      <c r="K323" s="1">
        <v>43682.442361111112</v>
      </c>
      <c r="L323" s="1">
        <v>43682.452777777777</v>
      </c>
      <c r="M323" s="2" t="s">
        <v>390</v>
      </c>
      <c r="N323" s="2" t="s">
        <v>342</v>
      </c>
      <c r="O323" s="2" t="s">
        <v>344</v>
      </c>
      <c r="P323" s="2" t="s">
        <v>103</v>
      </c>
      <c r="Q323" s="2" t="s">
        <v>9426</v>
      </c>
    </row>
    <row r="324" spans="1:17" ht="26.1" customHeight="1">
      <c r="A324" s="2" t="s">
        <v>9427</v>
      </c>
      <c r="B324" s="2" t="s">
        <v>106</v>
      </c>
      <c r="C324" s="2" t="s">
        <v>214</v>
      </c>
      <c r="D324" s="2" t="s">
        <v>20</v>
      </c>
      <c r="E324" s="2" t="s">
        <v>557</v>
      </c>
      <c r="F324" s="2" t="s">
        <v>9428</v>
      </c>
      <c r="G324" s="2" t="s">
        <v>12</v>
      </c>
      <c r="H324" s="2" t="s">
        <v>1107</v>
      </c>
      <c r="I324" s="1">
        <v>43682.462500000001</v>
      </c>
      <c r="J324" s="2" t="s">
        <v>45</v>
      </c>
      <c r="K324" s="1">
        <v>43682.462500000001</v>
      </c>
      <c r="L324" s="1">
        <v>43682.462500000001</v>
      </c>
      <c r="M324" s="2" t="s">
        <v>360</v>
      </c>
      <c r="N324" s="2" t="s">
        <v>342</v>
      </c>
      <c r="O324" s="2" t="s">
        <v>346</v>
      </c>
      <c r="P324" s="2" t="s">
        <v>9429</v>
      </c>
      <c r="Q324" s="2" t="s">
        <v>9430</v>
      </c>
    </row>
    <row r="325" spans="1:17" ht="26.1" customHeight="1">
      <c r="A325" s="2" t="s">
        <v>9431</v>
      </c>
      <c r="B325" s="2" t="s">
        <v>106</v>
      </c>
      <c r="C325" s="2" t="s">
        <v>214</v>
      </c>
      <c r="D325" s="2" t="s">
        <v>20</v>
      </c>
      <c r="E325" s="2" t="s">
        <v>9432</v>
      </c>
      <c r="F325" s="2" t="s">
        <v>9433</v>
      </c>
      <c r="G325" s="2" t="s">
        <v>18</v>
      </c>
      <c r="H325" s="2" t="s">
        <v>705</v>
      </c>
      <c r="I325" s="1">
        <v>43682.463194444441</v>
      </c>
      <c r="J325" s="2" t="s">
        <v>40</v>
      </c>
      <c r="K325" s="1">
        <v>43682.463194444441</v>
      </c>
      <c r="L325" s="1">
        <v>43682.486111111109</v>
      </c>
      <c r="M325" s="2" t="s">
        <v>9434</v>
      </c>
      <c r="N325" s="2" t="s">
        <v>342</v>
      </c>
      <c r="O325" s="2" t="s">
        <v>9677</v>
      </c>
      <c r="P325" s="2" t="s">
        <v>9435</v>
      </c>
      <c r="Q325" s="2" t="s">
        <v>9436</v>
      </c>
    </row>
    <row r="326" spans="1:17" ht="26.1" customHeight="1">
      <c r="A326" s="2" t="s">
        <v>9437</v>
      </c>
      <c r="B326" s="2" t="s">
        <v>106</v>
      </c>
      <c r="C326" s="2" t="s">
        <v>214</v>
      </c>
      <c r="D326" s="2" t="s">
        <v>20</v>
      </c>
      <c r="E326" s="2" t="s">
        <v>50</v>
      </c>
      <c r="F326" s="2" t="s">
        <v>9438</v>
      </c>
      <c r="G326" s="2" t="s">
        <v>22</v>
      </c>
      <c r="H326" s="2" t="s">
        <v>50</v>
      </c>
      <c r="I326" s="1">
        <v>43682.481249999997</v>
      </c>
      <c r="J326" s="2" t="s">
        <v>24</v>
      </c>
      <c r="K326" s="1">
        <v>43682.481249999997</v>
      </c>
      <c r="L326" s="1">
        <v>43682.487500000003</v>
      </c>
      <c r="M326" s="2" t="s">
        <v>416</v>
      </c>
      <c r="N326" s="2" t="s">
        <v>342</v>
      </c>
      <c r="O326" s="2" t="s">
        <v>343</v>
      </c>
      <c r="P326" s="2" t="s">
        <v>9439</v>
      </c>
      <c r="Q326" s="2" t="s">
        <v>9440</v>
      </c>
    </row>
    <row r="327" spans="1:17" ht="26.1" customHeight="1">
      <c r="A327" s="2" t="s">
        <v>9441</v>
      </c>
      <c r="B327" s="2" t="s">
        <v>106</v>
      </c>
      <c r="C327" s="2" t="s">
        <v>214</v>
      </c>
      <c r="D327" s="2" t="s">
        <v>20</v>
      </c>
      <c r="E327" s="2" t="s">
        <v>194</v>
      </c>
      <c r="F327" s="2" t="s">
        <v>9442</v>
      </c>
      <c r="G327" s="2" t="s">
        <v>12</v>
      </c>
      <c r="H327" s="2" t="s">
        <v>205</v>
      </c>
      <c r="I327" s="1">
        <v>43682.496527777781</v>
      </c>
      <c r="J327" s="2" t="s">
        <v>16</v>
      </c>
      <c r="K327" s="1">
        <v>43682.496527777781</v>
      </c>
      <c r="L327" s="1">
        <v>43682.5</v>
      </c>
      <c r="M327" s="2" t="s">
        <v>411</v>
      </c>
      <c r="N327" s="2" t="s">
        <v>342</v>
      </c>
      <c r="O327" s="2" t="s">
        <v>349</v>
      </c>
      <c r="P327" s="2" t="s">
        <v>9443</v>
      </c>
      <c r="Q327" s="2" t="s">
        <v>9444</v>
      </c>
    </row>
    <row r="328" spans="1:17" ht="26.1" customHeight="1">
      <c r="A328" s="2" t="s">
        <v>9445</v>
      </c>
      <c r="B328" s="2" t="s">
        <v>106</v>
      </c>
      <c r="C328" s="2" t="s">
        <v>214</v>
      </c>
      <c r="D328" s="2" t="s">
        <v>20</v>
      </c>
      <c r="E328" s="2" t="s">
        <v>557</v>
      </c>
      <c r="F328" s="2" t="s">
        <v>9446</v>
      </c>
      <c r="G328" s="2" t="s">
        <v>12</v>
      </c>
      <c r="H328" s="2" t="s">
        <v>1107</v>
      </c>
      <c r="I328" s="1">
        <v>43682.5</v>
      </c>
      <c r="J328" s="2" t="s">
        <v>45</v>
      </c>
      <c r="K328" s="1">
        <v>43682.5</v>
      </c>
      <c r="L328" s="1">
        <v>43682.5</v>
      </c>
      <c r="M328" s="2" t="s">
        <v>675</v>
      </c>
      <c r="N328" s="2" t="s">
        <v>342</v>
      </c>
      <c r="O328" s="2" t="s">
        <v>346</v>
      </c>
      <c r="P328" s="2" t="s">
        <v>9447</v>
      </c>
      <c r="Q328" s="2" t="s">
        <v>9448</v>
      </c>
    </row>
    <row r="329" spans="1:17" ht="26.1" customHeight="1">
      <c r="A329" s="2" t="s">
        <v>9449</v>
      </c>
      <c r="B329" s="2" t="s">
        <v>106</v>
      </c>
      <c r="C329" s="2" t="s">
        <v>214</v>
      </c>
      <c r="D329" s="2" t="s">
        <v>20</v>
      </c>
      <c r="E329" s="2" t="s">
        <v>682</v>
      </c>
      <c r="F329" s="2" t="s">
        <v>9450</v>
      </c>
      <c r="G329" s="2" t="s">
        <v>12</v>
      </c>
      <c r="H329" s="2" t="s">
        <v>178</v>
      </c>
      <c r="I329" s="1">
        <v>43682.646527777775</v>
      </c>
      <c r="J329" s="2" t="s">
        <v>58</v>
      </c>
      <c r="K329" s="1">
        <v>43682.646527777775</v>
      </c>
      <c r="L329" s="1">
        <v>43682.646527777775</v>
      </c>
      <c r="M329" s="2" t="s">
        <v>683</v>
      </c>
      <c r="N329" s="2" t="s">
        <v>342</v>
      </c>
      <c r="O329" s="2" t="s">
        <v>348</v>
      </c>
      <c r="P329" s="2" t="s">
        <v>9133</v>
      </c>
      <c r="Q329" s="2" t="s">
        <v>761</v>
      </c>
    </row>
    <row r="330" spans="1:17" ht="26.1" customHeight="1">
      <c r="A330" s="2" t="s">
        <v>9451</v>
      </c>
      <c r="B330" s="2" t="s">
        <v>106</v>
      </c>
      <c r="C330" s="2" t="s">
        <v>214</v>
      </c>
      <c r="D330" s="2" t="s">
        <v>20</v>
      </c>
      <c r="E330" s="2" t="s">
        <v>4750</v>
      </c>
      <c r="F330" s="2" t="s">
        <v>9678</v>
      </c>
      <c r="G330" s="2" t="s">
        <v>12</v>
      </c>
      <c r="H330" s="2" t="s">
        <v>65</v>
      </c>
      <c r="I330" s="1">
        <v>43682.647916666669</v>
      </c>
      <c r="J330" s="2" t="s">
        <v>30</v>
      </c>
      <c r="K330" s="1">
        <v>43682.647916666669</v>
      </c>
      <c r="L330" s="1">
        <v>43682.652777777781</v>
      </c>
      <c r="M330" s="2" t="s">
        <v>472</v>
      </c>
      <c r="N330" s="2" t="s">
        <v>342</v>
      </c>
      <c r="O330" s="2" t="s">
        <v>346</v>
      </c>
      <c r="P330" s="2" t="s">
        <v>9452</v>
      </c>
      <c r="Q330" s="2" t="s">
        <v>9679</v>
      </c>
    </row>
    <row r="331" spans="1:17" ht="26.1" customHeight="1">
      <c r="A331" s="2" t="s">
        <v>9453</v>
      </c>
      <c r="B331" s="2" t="s">
        <v>106</v>
      </c>
      <c r="C331" s="2" t="s">
        <v>214</v>
      </c>
      <c r="D331" s="2" t="s">
        <v>20</v>
      </c>
      <c r="E331" s="2" t="s">
        <v>6260</v>
      </c>
      <c r="F331" s="2" t="s">
        <v>9454</v>
      </c>
      <c r="G331" s="2" t="s">
        <v>12</v>
      </c>
      <c r="H331" s="2" t="s">
        <v>8149</v>
      </c>
      <c r="I331" s="1">
        <v>43682.657638888886</v>
      </c>
      <c r="J331" s="2" t="s">
        <v>53</v>
      </c>
      <c r="K331" s="1">
        <v>43682.657638888886</v>
      </c>
      <c r="L331" s="1">
        <v>43682.659722222219</v>
      </c>
      <c r="M331" s="2" t="s">
        <v>473</v>
      </c>
      <c r="N331" s="2" t="s">
        <v>342</v>
      </c>
      <c r="O331" s="2" t="s">
        <v>9676</v>
      </c>
      <c r="P331" s="2" t="s">
        <v>9455</v>
      </c>
      <c r="Q331" s="2" t="s">
        <v>9455</v>
      </c>
    </row>
    <row r="332" spans="1:17" ht="26.1" customHeight="1">
      <c r="A332" s="2" t="s">
        <v>9456</v>
      </c>
      <c r="B332" s="2" t="s">
        <v>106</v>
      </c>
      <c r="C332" s="2" t="s">
        <v>214</v>
      </c>
      <c r="D332" s="2" t="s">
        <v>20</v>
      </c>
      <c r="E332" s="2" t="s">
        <v>557</v>
      </c>
      <c r="F332" s="2" t="s">
        <v>9457</v>
      </c>
      <c r="G332" s="2" t="s">
        <v>18</v>
      </c>
      <c r="H332" s="2" t="s">
        <v>6368</v>
      </c>
      <c r="I332" s="1">
        <v>43682.664583333331</v>
      </c>
      <c r="J332" s="2" t="s">
        <v>19</v>
      </c>
      <c r="K332" s="1">
        <v>43682.664583333331</v>
      </c>
      <c r="L332" s="1">
        <v>43682.664583333331</v>
      </c>
      <c r="M332" s="2" t="s">
        <v>677</v>
      </c>
      <c r="N332" s="2" t="s">
        <v>342</v>
      </c>
      <c r="O332" s="2" t="s">
        <v>347</v>
      </c>
      <c r="P332" s="2" t="s">
        <v>9458</v>
      </c>
      <c r="Q332" s="2" t="s">
        <v>9459</v>
      </c>
    </row>
    <row r="333" spans="1:17" ht="26.1" customHeight="1">
      <c r="A333" s="2" t="s">
        <v>9460</v>
      </c>
      <c r="B333" s="2" t="s">
        <v>106</v>
      </c>
      <c r="C333" s="2" t="s">
        <v>214</v>
      </c>
      <c r="D333" s="2" t="s">
        <v>20</v>
      </c>
      <c r="E333" s="2" t="s">
        <v>557</v>
      </c>
      <c r="F333" s="2" t="s">
        <v>9461</v>
      </c>
      <c r="G333" s="2" t="s">
        <v>18</v>
      </c>
      <c r="H333" s="2" t="s">
        <v>118</v>
      </c>
      <c r="I333" s="1">
        <v>43682.711111111108</v>
      </c>
      <c r="J333" s="2" t="s">
        <v>249</v>
      </c>
      <c r="K333" s="1">
        <v>43682.711111111108</v>
      </c>
      <c r="L333" s="1">
        <v>43682.711111111108</v>
      </c>
      <c r="M333" s="2" t="s">
        <v>677</v>
      </c>
      <c r="N333" s="2" t="s">
        <v>353</v>
      </c>
      <c r="O333" s="2" t="s">
        <v>354</v>
      </c>
      <c r="P333" s="2" t="s">
        <v>9462</v>
      </c>
      <c r="Q333" s="2" t="s">
        <v>759</v>
      </c>
    </row>
    <row r="334" spans="1:17" ht="26.1" customHeight="1">
      <c r="A334" s="2" t="s">
        <v>9463</v>
      </c>
      <c r="B334" s="2" t="s">
        <v>106</v>
      </c>
      <c r="C334" s="2" t="s">
        <v>214</v>
      </c>
      <c r="D334" s="2" t="s">
        <v>20</v>
      </c>
      <c r="E334" s="2" t="s">
        <v>199</v>
      </c>
      <c r="F334" s="2" t="s">
        <v>9464</v>
      </c>
      <c r="G334" s="2" t="s">
        <v>139</v>
      </c>
      <c r="H334" s="2" t="s">
        <v>676</v>
      </c>
      <c r="I334" s="1">
        <v>43682.734722222223</v>
      </c>
      <c r="J334" s="2" t="s">
        <v>16</v>
      </c>
      <c r="K334" s="1">
        <v>43682.734722222223</v>
      </c>
      <c r="L334" s="1">
        <v>43682.74722222222</v>
      </c>
      <c r="M334" s="2" t="s">
        <v>401</v>
      </c>
      <c r="N334" s="2" t="s">
        <v>342</v>
      </c>
      <c r="O334" s="2" t="s">
        <v>351</v>
      </c>
      <c r="P334" s="2" t="s">
        <v>103</v>
      </c>
      <c r="Q334" s="2" t="s">
        <v>9465</v>
      </c>
    </row>
    <row r="335" spans="1:17" ht="26.1" customHeight="1">
      <c r="A335" s="2" t="s">
        <v>9466</v>
      </c>
      <c r="B335" s="2" t="s">
        <v>106</v>
      </c>
      <c r="C335" s="2" t="s">
        <v>214</v>
      </c>
      <c r="D335" s="2" t="s">
        <v>20</v>
      </c>
      <c r="E335" s="2" t="s">
        <v>124</v>
      </c>
      <c r="F335" s="2" t="s">
        <v>9467</v>
      </c>
      <c r="G335" s="2" t="s">
        <v>12</v>
      </c>
      <c r="H335" s="2" t="s">
        <v>178</v>
      </c>
      <c r="I335" s="1">
        <v>43682.78402777778</v>
      </c>
      <c r="J335" s="2" t="s">
        <v>58</v>
      </c>
      <c r="K335" s="1">
        <v>43682.78402777778</v>
      </c>
      <c r="L335" s="1">
        <v>43683.377083333333</v>
      </c>
      <c r="M335" s="2" t="s">
        <v>451</v>
      </c>
      <c r="N335" s="2" t="s">
        <v>342</v>
      </c>
      <c r="O335" s="2" t="s">
        <v>348</v>
      </c>
      <c r="P335" s="2" t="s">
        <v>9468</v>
      </c>
      <c r="Q335" s="2" t="s">
        <v>9469</v>
      </c>
    </row>
    <row r="336" spans="1:17" ht="26.1" customHeight="1">
      <c r="A336" s="2" t="s">
        <v>9470</v>
      </c>
      <c r="B336" s="2" t="s">
        <v>9</v>
      </c>
      <c r="C336" s="2" t="s">
        <v>214</v>
      </c>
      <c r="D336" s="2" t="s">
        <v>20</v>
      </c>
      <c r="E336" s="2" t="s">
        <v>3951</v>
      </c>
      <c r="F336" s="2" t="s">
        <v>9471</v>
      </c>
      <c r="G336" s="2" t="s">
        <v>12</v>
      </c>
      <c r="H336" s="2" t="s">
        <v>8149</v>
      </c>
      <c r="I336" s="1">
        <v>43705.4</v>
      </c>
      <c r="J336" s="2" t="s">
        <v>53</v>
      </c>
      <c r="K336" s="1">
        <v>43705.4</v>
      </c>
      <c r="L336" s="1">
        <v>43705.413888888892</v>
      </c>
      <c r="M336" s="2" t="s">
        <v>395</v>
      </c>
      <c r="N336" s="2" t="s">
        <v>342</v>
      </c>
      <c r="O336" s="2" t="s">
        <v>9673</v>
      </c>
      <c r="P336" s="2" t="s">
        <v>9472</v>
      </c>
      <c r="Q336" s="2" t="s">
        <v>9472</v>
      </c>
    </row>
    <row r="337" spans="1:17" ht="26.1" customHeight="1">
      <c r="A337" s="2" t="s">
        <v>9473</v>
      </c>
      <c r="B337" s="2" t="s">
        <v>305</v>
      </c>
      <c r="C337" s="2" t="s">
        <v>214</v>
      </c>
      <c r="D337" s="2" t="s">
        <v>20</v>
      </c>
      <c r="E337" s="2" t="s">
        <v>88</v>
      </c>
      <c r="F337" s="2" t="s">
        <v>9474</v>
      </c>
      <c r="G337" s="2" t="s">
        <v>6306</v>
      </c>
      <c r="H337" s="2" t="s">
        <v>8924</v>
      </c>
      <c r="I337" s="1">
        <v>43705.431250000001</v>
      </c>
      <c r="J337" s="2" t="s">
        <v>8525</v>
      </c>
      <c r="K337" s="1">
        <v>43705.431250000001</v>
      </c>
      <c r="L337" s="1">
        <v>43705.432638888888</v>
      </c>
      <c r="M337" s="2" t="s">
        <v>362</v>
      </c>
      <c r="N337" s="2" t="s">
        <v>9674</v>
      </c>
      <c r="O337" s="2" t="s">
        <v>9675</v>
      </c>
      <c r="P337" s="2" t="s">
        <v>103</v>
      </c>
      <c r="Q337" s="2" t="s">
        <v>749</v>
      </c>
    </row>
    <row r="338" spans="1:17" ht="26.1" customHeight="1">
      <c r="A338" s="2" t="s">
        <v>9475</v>
      </c>
      <c r="B338" s="2" t="s">
        <v>15</v>
      </c>
      <c r="C338" s="2" t="s">
        <v>214</v>
      </c>
      <c r="D338" s="2" t="s">
        <v>20</v>
      </c>
      <c r="E338" s="2" t="s">
        <v>2833</v>
      </c>
      <c r="F338" s="2" t="s">
        <v>9476</v>
      </c>
      <c r="G338" s="2" t="s">
        <v>91</v>
      </c>
      <c r="H338" s="2" t="s">
        <v>7407</v>
      </c>
      <c r="I338" s="1">
        <v>43705.470138888886</v>
      </c>
      <c r="J338" s="2" t="s">
        <v>1149</v>
      </c>
      <c r="K338" s="1">
        <v>43705.470138888886</v>
      </c>
      <c r="L338" s="1">
        <v>43705.473611111112</v>
      </c>
      <c r="M338" s="2" t="s">
        <v>2835</v>
      </c>
      <c r="N338" s="2" t="s">
        <v>9674</v>
      </c>
      <c r="O338" s="2" t="s">
        <v>740</v>
      </c>
      <c r="P338" s="2" t="s">
        <v>9680</v>
      </c>
      <c r="Q338" s="2" t="s">
        <v>749</v>
      </c>
    </row>
    <row r="339" spans="1:17" ht="26.1" customHeight="1">
      <c r="A339" s="2" t="s">
        <v>9477</v>
      </c>
      <c r="B339" s="2" t="s">
        <v>15</v>
      </c>
      <c r="C339" s="2" t="s">
        <v>214</v>
      </c>
      <c r="D339" s="2" t="s">
        <v>20</v>
      </c>
      <c r="E339" s="2" t="s">
        <v>648</v>
      </c>
      <c r="F339" s="2" t="s">
        <v>9478</v>
      </c>
      <c r="G339" s="2" t="s">
        <v>12</v>
      </c>
      <c r="H339" s="2" t="s">
        <v>178</v>
      </c>
      <c r="I339" s="1">
        <v>43705.575694444444</v>
      </c>
      <c r="J339" s="2" t="s">
        <v>87</v>
      </c>
      <c r="K339" s="1">
        <v>43705.575694444444</v>
      </c>
      <c r="L339" s="1">
        <v>43705.57916666667</v>
      </c>
      <c r="M339" s="2" t="s">
        <v>649</v>
      </c>
      <c r="N339" s="2" t="s">
        <v>342</v>
      </c>
      <c r="O339" s="2" t="s">
        <v>740</v>
      </c>
      <c r="P339" s="2" t="s">
        <v>9479</v>
      </c>
      <c r="Q339" s="2" t="s">
        <v>9480</v>
      </c>
    </row>
    <row r="340" spans="1:17" ht="26.1" customHeight="1">
      <c r="A340" s="2" t="s">
        <v>9481</v>
      </c>
      <c r="B340" s="2" t="s">
        <v>305</v>
      </c>
      <c r="C340" s="2" t="s">
        <v>214</v>
      </c>
      <c r="D340" s="2" t="s">
        <v>20</v>
      </c>
      <c r="E340" s="2" t="s">
        <v>667</v>
      </c>
      <c r="F340" s="2" t="s">
        <v>9482</v>
      </c>
      <c r="G340" s="2" t="s">
        <v>6306</v>
      </c>
      <c r="H340" s="2" t="s">
        <v>8924</v>
      </c>
      <c r="I340" s="1">
        <v>43705.591666666667</v>
      </c>
      <c r="J340" s="2" t="s">
        <v>8525</v>
      </c>
      <c r="K340" s="1">
        <v>43705.591666666667</v>
      </c>
      <c r="L340" s="1">
        <v>43705.627083333333</v>
      </c>
      <c r="M340" s="2" t="s">
        <v>668</v>
      </c>
      <c r="N340" s="2" t="s">
        <v>9674</v>
      </c>
      <c r="O340" s="2" t="s">
        <v>9675</v>
      </c>
      <c r="P340" s="2" t="s">
        <v>103</v>
      </c>
      <c r="Q340" s="2" t="s">
        <v>749</v>
      </c>
    </row>
    <row r="341" spans="1:17" ht="26.1" customHeight="1">
      <c r="A341" s="2" t="s">
        <v>9483</v>
      </c>
      <c r="B341" s="2" t="s">
        <v>15</v>
      </c>
      <c r="C341" s="2" t="s">
        <v>214</v>
      </c>
      <c r="D341" s="2" t="s">
        <v>20</v>
      </c>
      <c r="E341" s="2" t="s">
        <v>93</v>
      </c>
      <c r="F341" s="2" t="s">
        <v>9484</v>
      </c>
      <c r="G341" s="2" t="s">
        <v>12</v>
      </c>
      <c r="H341" s="2" t="s">
        <v>178</v>
      </c>
      <c r="I341" s="1">
        <v>43705.603472222225</v>
      </c>
      <c r="J341" s="2" t="s">
        <v>58</v>
      </c>
      <c r="K341" s="1">
        <v>43705.603472222225</v>
      </c>
      <c r="L341" s="1">
        <v>43705.62777777778</v>
      </c>
      <c r="M341" s="2" t="s">
        <v>380</v>
      </c>
      <c r="N341" s="2" t="s">
        <v>342</v>
      </c>
      <c r="O341" s="2" t="s">
        <v>740</v>
      </c>
      <c r="P341" s="2" t="s">
        <v>9485</v>
      </c>
      <c r="Q341" s="2" t="s">
        <v>9486</v>
      </c>
    </row>
    <row r="342" spans="1:17" ht="26.1" customHeight="1">
      <c r="A342" s="2" t="s">
        <v>9487</v>
      </c>
      <c r="B342" s="2" t="s">
        <v>9</v>
      </c>
      <c r="C342" s="2" t="s">
        <v>214</v>
      </c>
      <c r="D342" s="2" t="s">
        <v>20</v>
      </c>
      <c r="E342" s="2" t="s">
        <v>336</v>
      </c>
      <c r="F342" s="2" t="s">
        <v>9488</v>
      </c>
      <c r="G342" s="2" t="s">
        <v>139</v>
      </c>
      <c r="H342" s="2" t="s">
        <v>676</v>
      </c>
      <c r="I342" s="1">
        <v>43705.618055555555</v>
      </c>
      <c r="J342" s="2" t="s">
        <v>30</v>
      </c>
      <c r="K342" s="1">
        <v>43705.618055555555</v>
      </c>
      <c r="L342" s="1">
        <v>43705.624305555553</v>
      </c>
      <c r="M342" s="2" t="s">
        <v>9489</v>
      </c>
      <c r="N342" s="2" t="s">
        <v>342</v>
      </c>
      <c r="O342" s="2" t="s">
        <v>9681</v>
      </c>
      <c r="P342" s="2" t="s">
        <v>103</v>
      </c>
      <c r="Q342" s="2" t="s">
        <v>9490</v>
      </c>
    </row>
    <row r="343" spans="1:17" ht="26.1" customHeight="1">
      <c r="A343" s="2" t="s">
        <v>9491</v>
      </c>
      <c r="B343" s="2" t="s">
        <v>9</v>
      </c>
      <c r="C343" s="2" t="s">
        <v>214</v>
      </c>
      <c r="D343" s="2" t="s">
        <v>20</v>
      </c>
      <c r="E343" s="2" t="s">
        <v>747</v>
      </c>
      <c r="F343" s="2" t="s">
        <v>9492</v>
      </c>
      <c r="G343" s="2" t="s">
        <v>12</v>
      </c>
      <c r="H343" s="2" t="s">
        <v>179</v>
      </c>
      <c r="I343" s="1">
        <v>43705.634722222225</v>
      </c>
      <c r="J343" s="2" t="s">
        <v>58</v>
      </c>
      <c r="K343" s="1">
        <v>43705.634722222225</v>
      </c>
      <c r="L343" s="1">
        <v>43705.636805555558</v>
      </c>
      <c r="M343" s="2" t="s">
        <v>383</v>
      </c>
      <c r="N343" s="2" t="s">
        <v>342</v>
      </c>
      <c r="O343" s="2" t="s">
        <v>740</v>
      </c>
      <c r="P343" s="2" t="s">
        <v>9493</v>
      </c>
      <c r="Q343" s="2" t="s">
        <v>9494</v>
      </c>
    </row>
    <row r="344" spans="1:17" ht="26.1" customHeight="1">
      <c r="A344" s="2" t="s">
        <v>9495</v>
      </c>
      <c r="B344" s="2" t="s">
        <v>15</v>
      </c>
      <c r="C344" s="2" t="s">
        <v>214</v>
      </c>
      <c r="D344" s="2" t="s">
        <v>20</v>
      </c>
      <c r="E344" s="2" t="s">
        <v>641</v>
      </c>
      <c r="F344" s="2" t="s">
        <v>9496</v>
      </c>
      <c r="G344" s="2" t="s">
        <v>139</v>
      </c>
      <c r="H344" s="2" t="s">
        <v>687</v>
      </c>
      <c r="I344" s="1">
        <v>43705.635416666664</v>
      </c>
      <c r="J344" s="2" t="s">
        <v>40</v>
      </c>
      <c r="K344" s="1">
        <v>43705.635416666664</v>
      </c>
      <c r="L344" s="1">
        <v>43705.635416666664</v>
      </c>
      <c r="M344" s="2" t="s">
        <v>675</v>
      </c>
      <c r="N344" s="2" t="s">
        <v>342</v>
      </c>
      <c r="O344" s="2" t="s">
        <v>738</v>
      </c>
      <c r="P344" s="2" t="s">
        <v>103</v>
      </c>
      <c r="Q344" s="2" t="s">
        <v>759</v>
      </c>
    </row>
    <row r="345" spans="1:17" ht="26.1" customHeight="1">
      <c r="A345" s="2" t="s">
        <v>9497</v>
      </c>
      <c r="B345" s="2" t="s">
        <v>305</v>
      </c>
      <c r="C345" s="2" t="s">
        <v>214</v>
      </c>
      <c r="D345" s="2" t="s">
        <v>20</v>
      </c>
      <c r="E345" s="2" t="s">
        <v>9498</v>
      </c>
      <c r="F345" s="2" t="s">
        <v>9499</v>
      </c>
      <c r="G345" s="2" t="s">
        <v>102</v>
      </c>
      <c r="H345" s="2" t="s">
        <v>211</v>
      </c>
      <c r="I345" s="1">
        <v>43705.754166666666</v>
      </c>
      <c r="J345" s="2" t="s">
        <v>257</v>
      </c>
      <c r="K345" s="1">
        <v>43705.754166666666</v>
      </c>
      <c r="L345" s="1">
        <v>43706.37777777778</v>
      </c>
      <c r="M345" s="2" t="s">
        <v>9500</v>
      </c>
      <c r="N345" t="s">
        <v>356</v>
      </c>
      <c r="O345" s="2" t="s">
        <v>344</v>
      </c>
      <c r="P345" s="2" t="s">
        <v>103</v>
      </c>
      <c r="Q345" s="2" t="s">
        <v>9682</v>
      </c>
    </row>
    <row r="346" spans="1:17" ht="26.1" customHeight="1">
      <c r="A346" s="2" t="s">
        <v>9501</v>
      </c>
      <c r="B346" s="2" t="s">
        <v>9</v>
      </c>
      <c r="C346" s="2" t="s">
        <v>214</v>
      </c>
      <c r="D346" s="2" t="s">
        <v>20</v>
      </c>
      <c r="E346" s="2" t="s">
        <v>336</v>
      </c>
      <c r="F346" s="2" t="s">
        <v>9502</v>
      </c>
      <c r="G346" s="2" t="s">
        <v>12</v>
      </c>
      <c r="H346" s="2" t="s">
        <v>62</v>
      </c>
      <c r="I346" s="1">
        <v>43704.583333333336</v>
      </c>
      <c r="J346" s="2" t="s">
        <v>84</v>
      </c>
      <c r="K346" s="1">
        <v>43704.583333333336</v>
      </c>
      <c r="L346" s="1">
        <v>43704.59097222222</v>
      </c>
      <c r="M346" s="2" t="s">
        <v>9489</v>
      </c>
      <c r="N346" s="2" t="s">
        <v>342</v>
      </c>
      <c r="O346" s="2" t="s">
        <v>346</v>
      </c>
      <c r="P346" s="2" t="s">
        <v>9503</v>
      </c>
      <c r="Q346" s="2" t="s">
        <v>9503</v>
      </c>
    </row>
    <row r="347" spans="1:17" ht="26.1" customHeight="1">
      <c r="A347" s="2" t="s">
        <v>9504</v>
      </c>
      <c r="B347" s="2" t="s">
        <v>9</v>
      </c>
      <c r="C347" s="2" t="s">
        <v>214</v>
      </c>
      <c r="D347" s="2" t="s">
        <v>20</v>
      </c>
      <c r="E347" s="2" t="s">
        <v>7551</v>
      </c>
      <c r="F347" s="2" t="s">
        <v>9683</v>
      </c>
      <c r="G347" s="2" t="s">
        <v>12</v>
      </c>
      <c r="H347" s="2" t="s">
        <v>8149</v>
      </c>
      <c r="I347" s="1">
        <v>43704.584027777775</v>
      </c>
      <c r="J347" s="2" t="s">
        <v>53</v>
      </c>
      <c r="K347" s="1">
        <v>43704.584027777775</v>
      </c>
      <c r="L347" s="1">
        <v>43704.584722222222</v>
      </c>
      <c r="M347" s="2" t="s">
        <v>7553</v>
      </c>
      <c r="N347" s="2" t="s">
        <v>342</v>
      </c>
      <c r="O347" s="2" t="s">
        <v>9673</v>
      </c>
      <c r="P347" s="2" t="s">
        <v>103</v>
      </c>
      <c r="Q347" s="2" t="s">
        <v>749</v>
      </c>
    </row>
    <row r="348" spans="1:17" ht="26.1" customHeight="1">
      <c r="A348" s="2" t="s">
        <v>9505</v>
      </c>
      <c r="B348" s="2" t="s">
        <v>9</v>
      </c>
      <c r="C348" s="2" t="s">
        <v>214</v>
      </c>
      <c r="D348" s="2" t="s">
        <v>20</v>
      </c>
      <c r="E348" s="2" t="s">
        <v>76</v>
      </c>
      <c r="F348" s="2" t="s">
        <v>9506</v>
      </c>
      <c r="G348" s="2" t="s">
        <v>12</v>
      </c>
      <c r="H348" s="2" t="s">
        <v>1018</v>
      </c>
      <c r="I348" s="1">
        <v>43704.593055555553</v>
      </c>
      <c r="J348" s="2" t="s">
        <v>224</v>
      </c>
      <c r="K348" s="1">
        <v>43704.593055555553</v>
      </c>
      <c r="L348" s="1">
        <v>43704.599305555559</v>
      </c>
      <c r="M348" s="2" t="s">
        <v>531</v>
      </c>
      <c r="N348" s="2" t="s">
        <v>342</v>
      </c>
      <c r="O348" s="2" t="s">
        <v>347</v>
      </c>
      <c r="P348" s="2" t="s">
        <v>103</v>
      </c>
      <c r="Q348" s="2" t="s">
        <v>749</v>
      </c>
    </row>
    <row r="349" spans="1:17" ht="26.1" customHeight="1">
      <c r="A349" s="2" t="s">
        <v>9507</v>
      </c>
      <c r="B349" s="2" t="s">
        <v>15</v>
      </c>
      <c r="C349" s="2" t="s">
        <v>214</v>
      </c>
      <c r="D349" s="2" t="s">
        <v>20</v>
      </c>
      <c r="E349" s="2" t="s">
        <v>6823</v>
      </c>
      <c r="F349" s="2" t="s">
        <v>9684</v>
      </c>
      <c r="G349" s="2" t="s">
        <v>12</v>
      </c>
      <c r="H349" s="2" t="s">
        <v>8149</v>
      </c>
      <c r="I349" s="1">
        <v>43704.618055555555</v>
      </c>
      <c r="J349" s="2" t="s">
        <v>53</v>
      </c>
      <c r="K349" s="1">
        <v>43704.618055555555</v>
      </c>
      <c r="L349" s="1">
        <v>43704.638888888891</v>
      </c>
      <c r="M349" s="2" t="s">
        <v>6825</v>
      </c>
      <c r="N349" s="2" t="s">
        <v>342</v>
      </c>
      <c r="O349" s="2" t="s">
        <v>9673</v>
      </c>
      <c r="P349" s="2" t="s">
        <v>103</v>
      </c>
      <c r="Q349" s="2" t="s">
        <v>749</v>
      </c>
    </row>
    <row r="350" spans="1:17" ht="26.1" customHeight="1">
      <c r="A350" s="2" t="s">
        <v>9508</v>
      </c>
      <c r="B350" s="2" t="s">
        <v>106</v>
      </c>
      <c r="C350" s="2" t="s">
        <v>214</v>
      </c>
      <c r="D350" s="2" t="s">
        <v>20</v>
      </c>
      <c r="E350" s="2" t="s">
        <v>111</v>
      </c>
      <c r="F350" s="2" t="s">
        <v>9509</v>
      </c>
      <c r="G350" s="2" t="s">
        <v>18</v>
      </c>
      <c r="H350" s="2" t="s">
        <v>3039</v>
      </c>
      <c r="I350" s="1">
        <v>43704.654166666667</v>
      </c>
      <c r="J350" s="2" t="s">
        <v>101</v>
      </c>
      <c r="K350" s="1">
        <v>43704.654166666667</v>
      </c>
      <c r="L350" s="1">
        <v>43704.656944444447</v>
      </c>
      <c r="M350" s="2" t="s">
        <v>381</v>
      </c>
      <c r="N350" s="2" t="s">
        <v>342</v>
      </c>
      <c r="O350" s="2" t="s">
        <v>344</v>
      </c>
      <c r="P350" s="2" t="s">
        <v>9510</v>
      </c>
      <c r="Q350" s="2" t="s">
        <v>9509</v>
      </c>
    </row>
    <row r="351" spans="1:17" ht="26.1" customHeight="1">
      <c r="A351" s="2" t="s">
        <v>9511</v>
      </c>
      <c r="B351" s="2" t="s">
        <v>15</v>
      </c>
      <c r="C351" s="2" t="s">
        <v>214</v>
      </c>
      <c r="D351" s="2" t="s">
        <v>20</v>
      </c>
      <c r="E351" s="2" t="s">
        <v>4750</v>
      </c>
      <c r="F351" s="2" t="s">
        <v>9685</v>
      </c>
      <c r="G351" s="2" t="s">
        <v>12</v>
      </c>
      <c r="H351" s="2" t="s">
        <v>8149</v>
      </c>
      <c r="I351" s="1">
        <v>43704.680555555555</v>
      </c>
      <c r="J351" s="2" t="s">
        <v>53</v>
      </c>
      <c r="K351" s="1">
        <v>43704.680555555555</v>
      </c>
      <c r="L351" s="1">
        <v>43704.682638888888</v>
      </c>
      <c r="M351" s="2" t="s">
        <v>472</v>
      </c>
      <c r="N351" s="2" t="s">
        <v>342</v>
      </c>
      <c r="O351" s="2" t="s">
        <v>9676</v>
      </c>
      <c r="P351" s="2" t="s">
        <v>103</v>
      </c>
      <c r="Q351" s="2" t="s">
        <v>749</v>
      </c>
    </row>
    <row r="352" spans="1:17" ht="26.1" customHeight="1">
      <c r="A352" s="2" t="s">
        <v>9512</v>
      </c>
      <c r="B352" s="2" t="s">
        <v>9</v>
      </c>
      <c r="C352" s="2" t="s">
        <v>214</v>
      </c>
      <c r="D352" s="2" t="s">
        <v>20</v>
      </c>
      <c r="E352" s="2" t="s">
        <v>246</v>
      </c>
      <c r="F352" s="2" t="s">
        <v>9513</v>
      </c>
      <c r="G352" s="2" t="s">
        <v>25</v>
      </c>
      <c r="H352" s="2" t="s">
        <v>26</v>
      </c>
      <c r="I352" s="1">
        <v>43704.415972222225</v>
      </c>
      <c r="J352" s="2" t="s">
        <v>27</v>
      </c>
      <c r="K352" s="1">
        <v>43704.415972222225</v>
      </c>
      <c r="L352" s="1">
        <v>43704.664583333331</v>
      </c>
      <c r="M352" s="2" t="s">
        <v>406</v>
      </c>
      <c r="N352" s="2" t="s">
        <v>342</v>
      </c>
      <c r="O352" s="2" t="s">
        <v>347</v>
      </c>
      <c r="P352" s="2" t="s">
        <v>9514</v>
      </c>
      <c r="Q352" s="2" t="s">
        <v>9514</v>
      </c>
    </row>
    <row r="353" spans="1:17" ht="26.1" customHeight="1">
      <c r="A353" s="2" t="s">
        <v>9515</v>
      </c>
      <c r="B353" s="2" t="s">
        <v>9</v>
      </c>
      <c r="C353" s="2" t="s">
        <v>214</v>
      </c>
      <c r="D353" s="2" t="s">
        <v>20</v>
      </c>
      <c r="E353" s="2" t="s">
        <v>150</v>
      </c>
      <c r="F353" s="2" t="s">
        <v>9686</v>
      </c>
      <c r="G353" s="2" t="s">
        <v>12</v>
      </c>
      <c r="H353" s="2" t="s">
        <v>8149</v>
      </c>
      <c r="I353" s="1">
        <v>43704.446527777778</v>
      </c>
      <c r="J353" s="2" t="s">
        <v>53</v>
      </c>
      <c r="K353" s="1">
        <v>43704.446527777778</v>
      </c>
      <c r="L353" s="1">
        <v>43704.454861111109</v>
      </c>
      <c r="M353" s="2" t="s">
        <v>403</v>
      </c>
      <c r="N353" s="2" t="s">
        <v>355</v>
      </c>
      <c r="O353" s="2" t="s">
        <v>346</v>
      </c>
      <c r="P353" s="2" t="s">
        <v>9516</v>
      </c>
      <c r="Q353" s="2" t="s">
        <v>9517</v>
      </c>
    </row>
    <row r="354" spans="1:17" ht="26.1" customHeight="1">
      <c r="A354" s="2" t="s">
        <v>9518</v>
      </c>
      <c r="B354" s="2" t="s">
        <v>15</v>
      </c>
      <c r="C354" s="2" t="s">
        <v>214</v>
      </c>
      <c r="D354" s="2" t="s">
        <v>20</v>
      </c>
      <c r="E354" s="2" t="s">
        <v>131</v>
      </c>
      <c r="F354" s="2" t="s">
        <v>9687</v>
      </c>
      <c r="G354" s="2" t="s">
        <v>12</v>
      </c>
      <c r="H354" s="2" t="s">
        <v>8149</v>
      </c>
      <c r="I354" s="1">
        <v>43704.472222222219</v>
      </c>
      <c r="J354" s="2" t="s">
        <v>53</v>
      </c>
      <c r="K354" s="1">
        <v>43704.472222222219</v>
      </c>
      <c r="L354" s="1">
        <v>43704.473611111112</v>
      </c>
      <c r="M354" s="2" t="s">
        <v>442</v>
      </c>
      <c r="N354" s="2" t="s">
        <v>9674</v>
      </c>
      <c r="O354" s="2" t="s">
        <v>9675</v>
      </c>
      <c r="P354" s="2" t="s">
        <v>103</v>
      </c>
      <c r="Q354" s="2" t="s">
        <v>749</v>
      </c>
    </row>
    <row r="355" spans="1:17" ht="26.1" customHeight="1">
      <c r="A355" s="2" t="s">
        <v>9519</v>
      </c>
      <c r="B355" s="2" t="s">
        <v>15</v>
      </c>
      <c r="C355" s="2" t="s">
        <v>214</v>
      </c>
      <c r="D355" s="2" t="s">
        <v>20</v>
      </c>
      <c r="E355" s="2" t="s">
        <v>201</v>
      </c>
      <c r="F355" s="2" t="s">
        <v>9520</v>
      </c>
      <c r="G355" s="2" t="s">
        <v>12</v>
      </c>
      <c r="H355" s="2" t="s">
        <v>8149</v>
      </c>
      <c r="I355" s="1">
        <v>43704.496527777781</v>
      </c>
      <c r="J355" s="2" t="s">
        <v>53</v>
      </c>
      <c r="K355" s="1">
        <v>43704.496527777781</v>
      </c>
      <c r="L355" s="1">
        <v>43704.509722222225</v>
      </c>
      <c r="M355" s="2" t="s">
        <v>626</v>
      </c>
      <c r="N355" s="2" t="s">
        <v>342</v>
      </c>
      <c r="O355" s="2" t="s">
        <v>740</v>
      </c>
      <c r="P355" s="2" t="s">
        <v>103</v>
      </c>
      <c r="Q355" s="2" t="s">
        <v>749</v>
      </c>
    </row>
    <row r="356" spans="1:17" ht="26.1" customHeight="1">
      <c r="A356" s="2" t="s">
        <v>9521</v>
      </c>
      <c r="B356" s="2" t="s">
        <v>9</v>
      </c>
      <c r="C356" s="2" t="s">
        <v>214</v>
      </c>
      <c r="D356" s="2" t="s">
        <v>20</v>
      </c>
      <c r="E356" s="2" t="s">
        <v>173</v>
      </c>
      <c r="F356" s="2" t="s">
        <v>9522</v>
      </c>
      <c r="G356" s="2" t="s">
        <v>18</v>
      </c>
      <c r="H356" s="2" t="s">
        <v>705</v>
      </c>
      <c r="I356" s="1">
        <v>43706.340277777781</v>
      </c>
      <c r="J356" s="2" t="s">
        <v>40</v>
      </c>
      <c r="K356" s="1">
        <v>43706.340277777781</v>
      </c>
      <c r="L356" s="1">
        <v>43706.380555555559</v>
      </c>
      <c r="M356" s="2" t="s">
        <v>375</v>
      </c>
      <c r="N356" s="2" t="s">
        <v>342</v>
      </c>
      <c r="O356" s="2" t="s">
        <v>9677</v>
      </c>
      <c r="P356" s="2" t="s">
        <v>9523</v>
      </c>
      <c r="Q356" s="2" t="s">
        <v>9523</v>
      </c>
    </row>
    <row r="357" spans="1:17" ht="26.1" customHeight="1">
      <c r="A357" s="2" t="s">
        <v>9524</v>
      </c>
      <c r="B357" s="2" t="s">
        <v>15</v>
      </c>
      <c r="C357" s="2" t="s">
        <v>214</v>
      </c>
      <c r="D357" s="2" t="s">
        <v>20</v>
      </c>
      <c r="E357" s="2" t="s">
        <v>111</v>
      </c>
      <c r="F357" s="2" t="s">
        <v>9525</v>
      </c>
      <c r="G357" s="2" t="s">
        <v>12</v>
      </c>
      <c r="H357" s="2" t="s">
        <v>179</v>
      </c>
      <c r="I357" s="1">
        <v>43706.409722222219</v>
      </c>
      <c r="J357" s="2" t="s">
        <v>58</v>
      </c>
      <c r="K357" s="1">
        <v>43706.409722222219</v>
      </c>
      <c r="L357" s="1">
        <v>43706.415972222225</v>
      </c>
      <c r="M357" s="2" t="s">
        <v>381</v>
      </c>
      <c r="N357" s="2" t="s">
        <v>342</v>
      </c>
      <c r="O357" s="2" t="s">
        <v>344</v>
      </c>
      <c r="P357" s="2" t="s">
        <v>9526</v>
      </c>
      <c r="Q357" s="2" t="s">
        <v>9527</v>
      </c>
    </row>
    <row r="358" spans="1:17" ht="26.1" customHeight="1">
      <c r="A358" s="2" t="s">
        <v>9528</v>
      </c>
      <c r="B358" s="2" t="s">
        <v>9</v>
      </c>
      <c r="C358" s="2" t="s">
        <v>214</v>
      </c>
      <c r="D358" s="2" t="s">
        <v>20</v>
      </c>
      <c r="E358" s="2" t="s">
        <v>4750</v>
      </c>
      <c r="F358" s="2" t="s">
        <v>9688</v>
      </c>
      <c r="G358" s="2" t="s">
        <v>12</v>
      </c>
      <c r="H358" s="2" t="s">
        <v>8149</v>
      </c>
      <c r="I358" s="1">
        <v>43706.415277777778</v>
      </c>
      <c r="J358" s="2" t="s">
        <v>53</v>
      </c>
      <c r="K358" s="1">
        <v>43706.415277777778</v>
      </c>
      <c r="L358" s="1">
        <v>43706.416666666664</v>
      </c>
      <c r="M358" s="2" t="s">
        <v>472</v>
      </c>
      <c r="N358" s="2" t="s">
        <v>342</v>
      </c>
      <c r="O358" s="2" t="s">
        <v>9689</v>
      </c>
      <c r="P358" s="2" t="s">
        <v>9690</v>
      </c>
      <c r="Q358" s="2" t="s">
        <v>9529</v>
      </c>
    </row>
    <row r="359" spans="1:17" ht="26.1" customHeight="1">
      <c r="A359" s="2" t="s">
        <v>9530</v>
      </c>
      <c r="B359" s="2" t="s">
        <v>9</v>
      </c>
      <c r="C359" s="2" t="s">
        <v>214</v>
      </c>
      <c r="D359" s="2" t="s">
        <v>20</v>
      </c>
      <c r="E359" s="2" t="s">
        <v>336</v>
      </c>
      <c r="F359" s="2" t="s">
        <v>9531</v>
      </c>
      <c r="G359" s="2" t="s">
        <v>12</v>
      </c>
      <c r="H359" s="2" t="s">
        <v>62</v>
      </c>
      <c r="I359" s="1">
        <v>43706.42083333333</v>
      </c>
      <c r="J359" s="2" t="s">
        <v>84</v>
      </c>
      <c r="K359" s="1">
        <v>43706.42083333333</v>
      </c>
      <c r="L359" s="1">
        <v>43706.425694444442</v>
      </c>
      <c r="M359" s="2" t="s">
        <v>9489</v>
      </c>
      <c r="N359" s="2" t="s">
        <v>342</v>
      </c>
      <c r="O359" s="2" t="s">
        <v>349</v>
      </c>
      <c r="P359" s="2" t="s">
        <v>9532</v>
      </c>
      <c r="Q359" s="2" t="s">
        <v>9532</v>
      </c>
    </row>
    <row r="360" spans="1:17" ht="26.1" customHeight="1">
      <c r="A360" s="2" t="s">
        <v>9533</v>
      </c>
      <c r="B360" s="2" t="s">
        <v>15</v>
      </c>
      <c r="C360" s="2" t="s">
        <v>214</v>
      </c>
      <c r="D360" s="2" t="s">
        <v>20</v>
      </c>
      <c r="E360" s="2" t="s">
        <v>6823</v>
      </c>
      <c r="F360" s="2" t="s">
        <v>9534</v>
      </c>
      <c r="G360" s="2" t="s">
        <v>12</v>
      </c>
      <c r="H360" s="2" t="s">
        <v>8149</v>
      </c>
      <c r="I360" s="1">
        <v>43706.604166666664</v>
      </c>
      <c r="J360" s="2" t="s">
        <v>53</v>
      </c>
      <c r="K360" s="1">
        <v>43706.604166666664</v>
      </c>
      <c r="L360" s="1">
        <v>43706.607638888891</v>
      </c>
      <c r="M360" s="2" t="s">
        <v>6825</v>
      </c>
      <c r="N360" s="2" t="s">
        <v>342</v>
      </c>
      <c r="O360" s="2" t="s">
        <v>743</v>
      </c>
      <c r="P360" s="2" t="s">
        <v>103</v>
      </c>
      <c r="Q360" s="2" t="s">
        <v>749</v>
      </c>
    </row>
    <row r="361" spans="1:17" ht="26.1" customHeight="1">
      <c r="A361" s="2" t="s">
        <v>9535</v>
      </c>
      <c r="B361" s="2" t="s">
        <v>15</v>
      </c>
      <c r="C361" s="2" t="s">
        <v>214</v>
      </c>
      <c r="D361" s="2" t="s">
        <v>20</v>
      </c>
      <c r="E361" s="2" t="s">
        <v>391</v>
      </c>
      <c r="F361" s="2" t="s">
        <v>9691</v>
      </c>
      <c r="G361" s="2" t="s">
        <v>12</v>
      </c>
      <c r="H361" s="2" t="s">
        <v>8149</v>
      </c>
      <c r="I361" s="1">
        <v>43706.674305555556</v>
      </c>
      <c r="J361" s="2" t="s">
        <v>53</v>
      </c>
      <c r="K361" s="1">
        <v>43706.674305555556</v>
      </c>
      <c r="L361" s="1">
        <v>43706.681944444441</v>
      </c>
      <c r="M361" s="2" t="s">
        <v>392</v>
      </c>
      <c r="N361" s="2" t="s">
        <v>9692</v>
      </c>
      <c r="O361" s="2" t="s">
        <v>9693</v>
      </c>
      <c r="P361" s="2" t="s">
        <v>103</v>
      </c>
      <c r="Q361" s="2" t="s">
        <v>749</v>
      </c>
    </row>
    <row r="362" spans="1:17" ht="26.1" customHeight="1">
      <c r="A362" s="2" t="s">
        <v>9536</v>
      </c>
      <c r="B362" s="2" t="s">
        <v>15</v>
      </c>
      <c r="C362" s="2" t="s">
        <v>214</v>
      </c>
      <c r="D362" s="2" t="s">
        <v>20</v>
      </c>
      <c r="E362" s="2" t="s">
        <v>6823</v>
      </c>
      <c r="F362" s="2" t="s">
        <v>9694</v>
      </c>
      <c r="G362" s="2" t="s">
        <v>12</v>
      </c>
      <c r="H362" s="2" t="s">
        <v>8149</v>
      </c>
      <c r="I362" s="1">
        <v>43706.675694444442</v>
      </c>
      <c r="J362" s="2" t="s">
        <v>53</v>
      </c>
      <c r="K362" s="1">
        <v>43706.675694444442</v>
      </c>
      <c r="L362" s="1">
        <v>43706.682638888888</v>
      </c>
      <c r="M362" s="2" t="s">
        <v>6825</v>
      </c>
      <c r="N362" s="2" t="s">
        <v>342</v>
      </c>
      <c r="O362" s="2" t="s">
        <v>743</v>
      </c>
      <c r="P362" s="2" t="s">
        <v>103</v>
      </c>
      <c r="Q362" s="2" t="s">
        <v>749</v>
      </c>
    </row>
    <row r="363" spans="1:17" ht="26.1" customHeight="1">
      <c r="A363" s="2" t="s">
        <v>9537</v>
      </c>
      <c r="B363" s="2" t="s">
        <v>15</v>
      </c>
      <c r="C363" s="2" t="s">
        <v>214</v>
      </c>
      <c r="D363" s="2" t="s">
        <v>20</v>
      </c>
      <c r="E363" s="2" t="s">
        <v>391</v>
      </c>
      <c r="F363" s="2" t="s">
        <v>9695</v>
      </c>
      <c r="G363" s="2" t="s">
        <v>12</v>
      </c>
      <c r="H363" s="2" t="s">
        <v>8149</v>
      </c>
      <c r="I363" s="1">
        <v>43706.679861111108</v>
      </c>
      <c r="J363" s="2" t="s">
        <v>53</v>
      </c>
      <c r="K363" s="1">
        <v>43706.679861111108</v>
      </c>
      <c r="L363" s="1">
        <v>43706.684027777781</v>
      </c>
      <c r="M363" s="2" t="s">
        <v>392</v>
      </c>
      <c r="N363" s="2" t="s">
        <v>9674</v>
      </c>
      <c r="O363" s="2" t="s">
        <v>9675</v>
      </c>
      <c r="P363" s="2" t="s">
        <v>103</v>
      </c>
      <c r="Q363" s="2" t="s">
        <v>749</v>
      </c>
    </row>
    <row r="364" spans="1:17" ht="26.1" customHeight="1">
      <c r="A364" s="2" t="s">
        <v>9538</v>
      </c>
      <c r="B364" s="2" t="s">
        <v>106</v>
      </c>
      <c r="C364" s="2" t="s">
        <v>214</v>
      </c>
      <c r="D364" s="2" t="s">
        <v>20</v>
      </c>
      <c r="E364" s="2" t="s">
        <v>9539</v>
      </c>
      <c r="F364" s="2" t="s">
        <v>9540</v>
      </c>
      <c r="G364" s="2" t="s">
        <v>25</v>
      </c>
      <c r="H364" s="2" t="s">
        <v>26</v>
      </c>
      <c r="I364" s="1">
        <v>43703.436111111114</v>
      </c>
      <c r="J364" s="2" t="s">
        <v>27</v>
      </c>
      <c r="K364" s="1">
        <v>43703.436111111114</v>
      </c>
      <c r="L364" s="1">
        <v>43703.588888888888</v>
      </c>
      <c r="M364" s="2" t="s">
        <v>9541</v>
      </c>
      <c r="N364" s="2" t="s">
        <v>342</v>
      </c>
      <c r="O364" s="2" t="s">
        <v>347</v>
      </c>
      <c r="P364" s="2" t="s">
        <v>9542</v>
      </c>
      <c r="Q364" s="2" t="s">
        <v>9542</v>
      </c>
    </row>
    <row r="365" spans="1:17" ht="26.1" customHeight="1">
      <c r="A365" s="2" t="s">
        <v>9543</v>
      </c>
      <c r="B365" s="2" t="s">
        <v>106</v>
      </c>
      <c r="C365" s="2" t="s">
        <v>214</v>
      </c>
      <c r="D365" s="2" t="s">
        <v>20</v>
      </c>
      <c r="E365" s="2" t="s">
        <v>150</v>
      </c>
      <c r="F365" s="2" t="s">
        <v>9544</v>
      </c>
      <c r="G365" s="2" t="s">
        <v>18</v>
      </c>
      <c r="H365" s="2" t="s">
        <v>6368</v>
      </c>
      <c r="I365" s="1">
        <v>43703.491666666669</v>
      </c>
      <c r="J365" s="2" t="s">
        <v>19</v>
      </c>
      <c r="K365" s="1">
        <v>43703.491666666669</v>
      </c>
      <c r="L365" s="1">
        <v>43703.493055555555</v>
      </c>
      <c r="M365" s="2" t="s">
        <v>403</v>
      </c>
      <c r="N365" s="2" t="s">
        <v>342</v>
      </c>
      <c r="O365" s="2" t="s">
        <v>347</v>
      </c>
      <c r="P365" s="2" t="s">
        <v>103</v>
      </c>
      <c r="Q365" s="2" t="s">
        <v>9545</v>
      </c>
    </row>
    <row r="366" spans="1:17" ht="26.1" customHeight="1">
      <c r="A366" s="2" t="s">
        <v>9546</v>
      </c>
      <c r="B366" s="2" t="s">
        <v>9</v>
      </c>
      <c r="C366" s="2" t="s">
        <v>214</v>
      </c>
      <c r="D366" s="2" t="s">
        <v>20</v>
      </c>
      <c r="E366" s="2" t="s">
        <v>35</v>
      </c>
      <c r="F366" s="2" t="s">
        <v>9547</v>
      </c>
      <c r="G366" s="2" t="s">
        <v>18</v>
      </c>
      <c r="H366" s="2" t="s">
        <v>118</v>
      </c>
      <c r="I366" s="1">
        <v>43703.498611111114</v>
      </c>
      <c r="J366" s="2" t="s">
        <v>249</v>
      </c>
      <c r="K366" s="1">
        <v>43703.498611111114</v>
      </c>
      <c r="L366" s="1">
        <v>43703.50277777778</v>
      </c>
      <c r="M366" s="2" t="s">
        <v>361</v>
      </c>
      <c r="N366" s="2" t="s">
        <v>353</v>
      </c>
      <c r="O366" s="2" t="s">
        <v>354</v>
      </c>
      <c r="P366" s="2" t="s">
        <v>9548</v>
      </c>
      <c r="Q366" s="2" t="s">
        <v>9549</v>
      </c>
    </row>
    <row r="367" spans="1:17" ht="26.1" customHeight="1">
      <c r="A367" s="2" t="s">
        <v>9550</v>
      </c>
      <c r="B367" s="2" t="s">
        <v>106</v>
      </c>
      <c r="C367" s="2" t="s">
        <v>214</v>
      </c>
      <c r="D367" s="2" t="s">
        <v>20</v>
      </c>
      <c r="E367" s="2" t="s">
        <v>159</v>
      </c>
      <c r="F367" s="2" t="s">
        <v>9551</v>
      </c>
      <c r="G367" s="2" t="s">
        <v>12</v>
      </c>
      <c r="H367" s="2" t="s">
        <v>1107</v>
      </c>
      <c r="I367" s="1">
        <v>43703.576388888891</v>
      </c>
      <c r="J367" s="2" t="s">
        <v>115</v>
      </c>
      <c r="K367" s="1">
        <v>43703.576388888891</v>
      </c>
      <c r="L367" s="1">
        <v>43703.591666666667</v>
      </c>
      <c r="M367" s="2" t="s">
        <v>450</v>
      </c>
      <c r="N367" s="2" t="s">
        <v>342</v>
      </c>
      <c r="O367" s="2" t="s">
        <v>347</v>
      </c>
      <c r="P367" s="2" t="s">
        <v>9552</v>
      </c>
      <c r="Q367" s="2" t="s">
        <v>9553</v>
      </c>
    </row>
    <row r="368" spans="1:17" ht="26.1" customHeight="1">
      <c r="A368" s="2" t="s">
        <v>9554</v>
      </c>
      <c r="B368" s="2" t="s">
        <v>9</v>
      </c>
      <c r="C368" s="2" t="s">
        <v>214</v>
      </c>
      <c r="D368" s="2" t="s">
        <v>20</v>
      </c>
      <c r="E368" s="2" t="s">
        <v>76</v>
      </c>
      <c r="F368" s="2" t="s">
        <v>9555</v>
      </c>
      <c r="G368" s="2" t="s">
        <v>12</v>
      </c>
      <c r="H368" s="2" t="s">
        <v>1107</v>
      </c>
      <c r="I368" s="1">
        <v>43703.604861111111</v>
      </c>
      <c r="J368" s="2" t="s">
        <v>45</v>
      </c>
      <c r="K368" s="1">
        <v>43703.604861111111</v>
      </c>
      <c r="L368" s="1">
        <v>43703.635416666664</v>
      </c>
      <c r="M368" s="2" t="s">
        <v>531</v>
      </c>
      <c r="N368" s="2" t="s">
        <v>342</v>
      </c>
      <c r="O368" s="2" t="s">
        <v>9677</v>
      </c>
      <c r="P368" s="2" t="s">
        <v>9556</v>
      </c>
      <c r="Q368" s="2" t="s">
        <v>9557</v>
      </c>
    </row>
    <row r="369" spans="1:17" ht="26.1" customHeight="1">
      <c r="A369" s="2" t="s">
        <v>9558</v>
      </c>
      <c r="B369" s="2" t="s">
        <v>15</v>
      </c>
      <c r="C369" s="2" t="s">
        <v>214</v>
      </c>
      <c r="D369" s="2" t="s">
        <v>20</v>
      </c>
      <c r="E369" s="2" t="s">
        <v>199</v>
      </c>
      <c r="F369" s="2" t="s">
        <v>9559</v>
      </c>
      <c r="G369" s="2" t="s">
        <v>22</v>
      </c>
      <c r="H369" s="2" t="s">
        <v>44</v>
      </c>
      <c r="I369" s="1">
        <v>43703.64166666667</v>
      </c>
      <c r="J369" s="2" t="s">
        <v>24</v>
      </c>
      <c r="K369" s="1">
        <v>43703.64166666667</v>
      </c>
      <c r="L369" s="1">
        <v>43703.645138888889</v>
      </c>
      <c r="M369" s="2" t="s">
        <v>401</v>
      </c>
      <c r="N369" s="2" t="s">
        <v>9674</v>
      </c>
      <c r="O369" s="2" t="s">
        <v>9675</v>
      </c>
      <c r="P369" s="2" t="s">
        <v>103</v>
      </c>
      <c r="Q369" s="2" t="s">
        <v>749</v>
      </c>
    </row>
    <row r="370" spans="1:17" ht="26.1" customHeight="1">
      <c r="A370" s="2" t="s">
        <v>9560</v>
      </c>
      <c r="B370" s="2" t="s">
        <v>305</v>
      </c>
      <c r="C370" s="2" t="s">
        <v>214</v>
      </c>
      <c r="D370" s="2" t="s">
        <v>20</v>
      </c>
      <c r="E370" s="2" t="s">
        <v>217</v>
      </c>
      <c r="F370" s="2" t="s">
        <v>9561</v>
      </c>
      <c r="G370" s="2" t="s">
        <v>22</v>
      </c>
      <c r="H370" s="2" t="s">
        <v>23</v>
      </c>
      <c r="I370" s="1">
        <v>43703.724999999999</v>
      </c>
      <c r="J370" s="2" t="s">
        <v>24</v>
      </c>
      <c r="K370" s="1">
        <v>43703.724999999999</v>
      </c>
      <c r="L370" s="1">
        <v>43703.744444444441</v>
      </c>
      <c r="M370" s="2" t="s">
        <v>414</v>
      </c>
      <c r="N370" s="2" t="s">
        <v>9674</v>
      </c>
      <c r="O370" s="2" t="s">
        <v>9675</v>
      </c>
      <c r="P370" s="2" t="s">
        <v>103</v>
      </c>
      <c r="Q370" s="2" t="s">
        <v>749</v>
      </c>
    </row>
    <row r="371" spans="1:17" ht="26.1" customHeight="1">
      <c r="A371" s="2" t="s">
        <v>9562</v>
      </c>
      <c r="B371" s="2" t="s">
        <v>106</v>
      </c>
      <c r="C371" s="2" t="s">
        <v>214</v>
      </c>
      <c r="D371" s="2" t="s">
        <v>20</v>
      </c>
      <c r="E371" s="2" t="s">
        <v>93</v>
      </c>
      <c r="F371" s="2" t="s">
        <v>9563</v>
      </c>
      <c r="G371" s="2" t="s">
        <v>12</v>
      </c>
      <c r="H371" s="2" t="s">
        <v>8149</v>
      </c>
      <c r="I371" s="1">
        <v>43703.73333333333</v>
      </c>
      <c r="J371" s="2" t="s">
        <v>53</v>
      </c>
      <c r="K371" s="1">
        <v>43703.73333333333</v>
      </c>
      <c r="L371" s="1">
        <v>43703.734027777777</v>
      </c>
      <c r="M371" s="2" t="s">
        <v>380</v>
      </c>
      <c r="N371" s="2" t="s">
        <v>342</v>
      </c>
      <c r="O371" s="2" t="s">
        <v>9673</v>
      </c>
      <c r="P371" s="2" t="s">
        <v>9564</v>
      </c>
      <c r="Q371" s="2" t="s">
        <v>9564</v>
      </c>
    </row>
    <row r="372" spans="1:17" ht="26.1" customHeight="1">
      <c r="A372" s="2" t="s">
        <v>9565</v>
      </c>
      <c r="B372" s="2" t="s">
        <v>106</v>
      </c>
      <c r="C372" s="2" t="s">
        <v>214</v>
      </c>
      <c r="D372" s="2" t="s">
        <v>20</v>
      </c>
      <c r="E372" s="2" t="s">
        <v>194</v>
      </c>
      <c r="F372" s="2" t="s">
        <v>9566</v>
      </c>
      <c r="G372" s="2" t="s">
        <v>12</v>
      </c>
      <c r="H372" s="2" t="s">
        <v>205</v>
      </c>
      <c r="I372" s="1">
        <v>43700.372916666667</v>
      </c>
      <c r="J372" s="2" t="s">
        <v>16</v>
      </c>
      <c r="K372" s="1">
        <v>43700.372916666667</v>
      </c>
      <c r="L372" s="1">
        <v>43700.382638888892</v>
      </c>
      <c r="M372" s="2" t="s">
        <v>411</v>
      </c>
      <c r="N372" s="2" t="s">
        <v>342</v>
      </c>
      <c r="O372" s="2" t="s">
        <v>740</v>
      </c>
      <c r="P372" s="2" t="s">
        <v>9567</v>
      </c>
      <c r="Q372" s="2" t="s">
        <v>9568</v>
      </c>
    </row>
    <row r="373" spans="1:17" ht="26.1" customHeight="1">
      <c r="A373" s="2" t="s">
        <v>9569</v>
      </c>
      <c r="B373" s="2" t="s">
        <v>106</v>
      </c>
      <c r="C373" s="2" t="s">
        <v>214</v>
      </c>
      <c r="D373" s="2" t="s">
        <v>20</v>
      </c>
      <c r="E373" s="2" t="s">
        <v>76</v>
      </c>
      <c r="F373" s="2" t="s">
        <v>9570</v>
      </c>
      <c r="G373" s="2" t="s">
        <v>12</v>
      </c>
      <c r="H373" s="2" t="s">
        <v>2042</v>
      </c>
      <c r="I373" s="1">
        <v>43700.400694444441</v>
      </c>
      <c r="J373" s="2" t="s">
        <v>56</v>
      </c>
      <c r="K373" s="1">
        <v>43700.400694444441</v>
      </c>
      <c r="L373" s="1">
        <v>43700.405555555553</v>
      </c>
      <c r="M373" s="2" t="s">
        <v>531</v>
      </c>
      <c r="N373" s="2" t="s">
        <v>342</v>
      </c>
      <c r="O373" s="2" t="s">
        <v>343</v>
      </c>
      <c r="P373" s="2" t="s">
        <v>9571</v>
      </c>
      <c r="Q373" s="2" t="s">
        <v>9572</v>
      </c>
    </row>
    <row r="374" spans="1:17" ht="26.1" customHeight="1">
      <c r="A374" s="2" t="s">
        <v>9573</v>
      </c>
      <c r="B374" s="2" t="s">
        <v>106</v>
      </c>
      <c r="C374" s="2" t="s">
        <v>214</v>
      </c>
      <c r="D374" s="2" t="s">
        <v>20</v>
      </c>
      <c r="E374" s="2" t="s">
        <v>557</v>
      </c>
      <c r="F374" s="2" t="s">
        <v>9574</v>
      </c>
      <c r="G374" s="2" t="s">
        <v>18</v>
      </c>
      <c r="H374" s="2" t="s">
        <v>705</v>
      </c>
      <c r="I374" s="1">
        <v>43700.434027777781</v>
      </c>
      <c r="J374" s="2" t="s">
        <v>40</v>
      </c>
      <c r="K374" s="1">
        <v>43700.434027777781</v>
      </c>
      <c r="L374" s="1">
        <v>43700.434027777781</v>
      </c>
      <c r="M374" s="2" t="s">
        <v>663</v>
      </c>
      <c r="N374" s="2" t="s">
        <v>342</v>
      </c>
      <c r="O374" s="2" t="s">
        <v>9677</v>
      </c>
      <c r="P374" s="2" t="s">
        <v>9575</v>
      </c>
      <c r="Q374" s="2" t="s">
        <v>9576</v>
      </c>
    </row>
    <row r="375" spans="1:17" ht="26.1" customHeight="1">
      <c r="A375" s="2" t="s">
        <v>9577</v>
      </c>
      <c r="B375" s="2" t="s">
        <v>106</v>
      </c>
      <c r="C375" s="2" t="s">
        <v>214</v>
      </c>
      <c r="D375" s="2" t="s">
        <v>20</v>
      </c>
      <c r="E375" s="2" t="s">
        <v>9578</v>
      </c>
      <c r="F375" s="2" t="s">
        <v>9579</v>
      </c>
      <c r="G375" s="2" t="s">
        <v>25</v>
      </c>
      <c r="H375" s="2" t="s">
        <v>26</v>
      </c>
      <c r="I375" s="1">
        <v>43700.445833333331</v>
      </c>
      <c r="J375" s="2" t="s">
        <v>27</v>
      </c>
      <c r="K375" s="1">
        <v>43700.445833333331</v>
      </c>
      <c r="L375" s="1">
        <v>43700.586111111108</v>
      </c>
      <c r="M375" s="2" t="s">
        <v>9580</v>
      </c>
      <c r="N375" s="2" t="s">
        <v>342</v>
      </c>
      <c r="O375" s="2" t="s">
        <v>347</v>
      </c>
      <c r="P375" s="2" t="s">
        <v>9581</v>
      </c>
      <c r="Q375" s="2" t="s">
        <v>9581</v>
      </c>
    </row>
    <row r="376" spans="1:17" ht="26.1" customHeight="1">
      <c r="A376" s="2" t="s">
        <v>9582</v>
      </c>
      <c r="B376" s="2" t="s">
        <v>106</v>
      </c>
      <c r="C376" s="2" t="s">
        <v>214</v>
      </c>
      <c r="D376" s="2" t="s">
        <v>20</v>
      </c>
      <c r="E376" s="2" t="s">
        <v>557</v>
      </c>
      <c r="F376" s="2" t="s">
        <v>9583</v>
      </c>
      <c r="G376" s="2" t="s">
        <v>91</v>
      </c>
      <c r="H376" s="2" t="s">
        <v>105</v>
      </c>
      <c r="I376" s="1">
        <v>43700.510416666664</v>
      </c>
      <c r="J376" s="2" t="s">
        <v>92</v>
      </c>
      <c r="K376" s="1">
        <v>43700.510416666664</v>
      </c>
      <c r="L376" s="1">
        <v>43700.510416666664</v>
      </c>
      <c r="M376" s="2" t="s">
        <v>677</v>
      </c>
      <c r="N376" s="2" t="s">
        <v>342</v>
      </c>
      <c r="O376" s="2" t="s">
        <v>344</v>
      </c>
      <c r="P376" s="2" t="s">
        <v>9584</v>
      </c>
      <c r="Q376" s="2" t="s">
        <v>9585</v>
      </c>
    </row>
    <row r="377" spans="1:17" ht="26.1" customHeight="1">
      <c r="A377" s="2" t="s">
        <v>9586</v>
      </c>
      <c r="B377" s="2" t="s">
        <v>106</v>
      </c>
      <c r="C377" s="2" t="s">
        <v>214</v>
      </c>
      <c r="D377" s="2" t="s">
        <v>20</v>
      </c>
      <c r="E377" s="2" t="s">
        <v>2042</v>
      </c>
      <c r="F377" s="2" t="s">
        <v>9587</v>
      </c>
      <c r="G377" s="2" t="s">
        <v>12</v>
      </c>
      <c r="H377" s="2" t="s">
        <v>2042</v>
      </c>
      <c r="I377" s="1">
        <v>43700.581944444442</v>
      </c>
      <c r="J377" s="2" t="s">
        <v>56</v>
      </c>
      <c r="K377" s="1">
        <v>43700.581944444442</v>
      </c>
      <c r="L377" s="1">
        <v>43700.581944444442</v>
      </c>
      <c r="M377" s="2" t="s">
        <v>2041</v>
      </c>
      <c r="N377" s="2" t="s">
        <v>342</v>
      </c>
      <c r="O377" s="2" t="s">
        <v>344</v>
      </c>
      <c r="P377" s="2" t="s">
        <v>9588</v>
      </c>
      <c r="Q377" s="2" t="s">
        <v>9588</v>
      </c>
    </row>
    <row r="378" spans="1:17" ht="26.1" customHeight="1">
      <c r="A378" s="2" t="s">
        <v>9589</v>
      </c>
      <c r="B378" s="2" t="s">
        <v>106</v>
      </c>
      <c r="C378" s="2" t="s">
        <v>214</v>
      </c>
      <c r="D378" s="2" t="s">
        <v>20</v>
      </c>
      <c r="E378" s="2" t="s">
        <v>142</v>
      </c>
      <c r="F378" s="2" t="s">
        <v>9590</v>
      </c>
      <c r="G378" s="2" t="s">
        <v>139</v>
      </c>
      <c r="H378" s="2" t="s">
        <v>142</v>
      </c>
      <c r="I378" s="1">
        <v>43700.630555555559</v>
      </c>
      <c r="J378" s="2" t="s">
        <v>45</v>
      </c>
      <c r="K378" s="1">
        <v>43700.630555555559</v>
      </c>
      <c r="L378" s="1">
        <v>43700.630555555559</v>
      </c>
      <c r="M378" s="2" t="s">
        <v>675</v>
      </c>
      <c r="N378" s="2" t="s">
        <v>342</v>
      </c>
      <c r="O378" s="2" t="s">
        <v>343</v>
      </c>
      <c r="P378" s="2" t="s">
        <v>103</v>
      </c>
      <c r="Q378" s="2" t="s">
        <v>9591</v>
      </c>
    </row>
    <row r="379" spans="1:17" ht="26.1" customHeight="1">
      <c r="A379" s="2" t="s">
        <v>9592</v>
      </c>
      <c r="B379" s="2" t="s">
        <v>106</v>
      </c>
      <c r="C379" s="2" t="s">
        <v>214</v>
      </c>
      <c r="D379" s="2" t="s">
        <v>20</v>
      </c>
      <c r="E379" s="2" t="s">
        <v>217</v>
      </c>
      <c r="F379" s="2" t="s">
        <v>9593</v>
      </c>
      <c r="G379" s="2" t="s">
        <v>41</v>
      </c>
      <c r="H379" s="2" t="s">
        <v>469</v>
      </c>
      <c r="I379" s="1">
        <v>43700.644444444442</v>
      </c>
      <c r="J379" s="2" t="s">
        <v>42</v>
      </c>
      <c r="K379" s="1">
        <v>43700.644444444442</v>
      </c>
      <c r="L379" s="1">
        <v>43700.652777777781</v>
      </c>
      <c r="M379" s="2" t="s">
        <v>414</v>
      </c>
      <c r="N379" s="2" t="s">
        <v>342</v>
      </c>
      <c r="O379" s="2" t="s">
        <v>349</v>
      </c>
      <c r="P379" s="2" t="s">
        <v>794</v>
      </c>
      <c r="Q379" s="2" t="s">
        <v>749</v>
      </c>
    </row>
    <row r="380" spans="1:17" ht="26.1" customHeight="1">
      <c r="A380" s="2" t="s">
        <v>9594</v>
      </c>
      <c r="B380" s="2" t="s">
        <v>15</v>
      </c>
      <c r="C380" s="2" t="s">
        <v>214</v>
      </c>
      <c r="D380" s="2" t="s">
        <v>20</v>
      </c>
      <c r="E380" s="2" t="s">
        <v>48</v>
      </c>
      <c r="F380" s="2" t="s">
        <v>9696</v>
      </c>
      <c r="G380" s="2" t="s">
        <v>12</v>
      </c>
      <c r="H380" s="2" t="s">
        <v>8149</v>
      </c>
      <c r="I380" s="1">
        <v>43700.664583333331</v>
      </c>
      <c r="J380" s="2" t="s">
        <v>53</v>
      </c>
      <c r="K380" s="1">
        <v>43700.664583333331</v>
      </c>
      <c r="L380" s="1">
        <v>43700.669444444444</v>
      </c>
      <c r="M380" s="2" t="s">
        <v>438</v>
      </c>
      <c r="N380" s="2" t="s">
        <v>9674</v>
      </c>
      <c r="O380" s="2" t="s">
        <v>9675</v>
      </c>
      <c r="P380" s="2" t="s">
        <v>103</v>
      </c>
      <c r="Q380" s="2" t="s">
        <v>749</v>
      </c>
    </row>
    <row r="381" spans="1:17" ht="26.1" customHeight="1">
      <c r="A381" s="2" t="s">
        <v>9595</v>
      </c>
      <c r="B381" s="2" t="s">
        <v>106</v>
      </c>
      <c r="C381" s="2" t="s">
        <v>214</v>
      </c>
      <c r="D381" s="2" t="s">
        <v>20</v>
      </c>
      <c r="E381" s="2" t="s">
        <v>225</v>
      </c>
      <c r="F381" s="2" t="s">
        <v>9596</v>
      </c>
      <c r="G381" s="2" t="s">
        <v>12</v>
      </c>
      <c r="H381" s="2" t="s">
        <v>157</v>
      </c>
      <c r="I381" s="1">
        <v>43700.667361111111</v>
      </c>
      <c r="J381" s="2" t="s">
        <v>87</v>
      </c>
      <c r="K381" s="1">
        <v>43700.667361111111</v>
      </c>
      <c r="L381" s="1">
        <v>43700.675000000003</v>
      </c>
      <c r="M381" s="2" t="s">
        <v>700</v>
      </c>
      <c r="N381" s="2" t="s">
        <v>342</v>
      </c>
      <c r="O381" s="2" t="s">
        <v>9677</v>
      </c>
      <c r="P381" s="2" t="s">
        <v>9597</v>
      </c>
      <c r="Q381" s="2" t="s">
        <v>805</v>
      </c>
    </row>
    <row r="382" spans="1:17" ht="26.1" customHeight="1">
      <c r="A382" s="2" t="s">
        <v>9598</v>
      </c>
      <c r="B382" s="2" t="s">
        <v>106</v>
      </c>
      <c r="C382" s="2" t="s">
        <v>214</v>
      </c>
      <c r="D382" s="2" t="s">
        <v>20</v>
      </c>
      <c r="E382" s="2" t="s">
        <v>174</v>
      </c>
      <c r="F382" s="2" t="s">
        <v>9599</v>
      </c>
      <c r="G382" s="2" t="s">
        <v>12</v>
      </c>
      <c r="H382" s="2" t="s">
        <v>1107</v>
      </c>
      <c r="I382" s="1">
        <v>43700.677777777775</v>
      </c>
      <c r="J382" s="2" t="s">
        <v>45</v>
      </c>
      <c r="K382" s="1">
        <v>43700.677777777775</v>
      </c>
      <c r="L382" s="1">
        <v>43700.688888888886</v>
      </c>
      <c r="M382" s="2" t="s">
        <v>371</v>
      </c>
      <c r="N382" s="2" t="s">
        <v>342</v>
      </c>
      <c r="O382" s="2" t="s">
        <v>9697</v>
      </c>
      <c r="P382" s="2" t="s">
        <v>9600</v>
      </c>
      <c r="Q382" s="2" t="s">
        <v>9601</v>
      </c>
    </row>
    <row r="383" spans="1:17" ht="26.1" customHeight="1">
      <c r="A383" s="2" t="s">
        <v>9602</v>
      </c>
      <c r="B383" s="2" t="s">
        <v>305</v>
      </c>
      <c r="C383" s="2" t="s">
        <v>214</v>
      </c>
      <c r="D383" s="2" t="s">
        <v>20</v>
      </c>
      <c r="E383" s="2" t="s">
        <v>150</v>
      </c>
      <c r="F383" s="2" t="s">
        <v>9603</v>
      </c>
      <c r="G383" s="2" t="s">
        <v>12</v>
      </c>
      <c r="H383" s="2" t="s">
        <v>876</v>
      </c>
      <c r="I383" s="1">
        <v>43700.854861111111</v>
      </c>
      <c r="J383" s="2" t="s">
        <v>30</v>
      </c>
      <c r="K383" s="1">
        <v>43700.854861111111</v>
      </c>
      <c r="L383" s="1">
        <v>43703.447916666664</v>
      </c>
      <c r="M383" s="2" t="s">
        <v>403</v>
      </c>
      <c r="N383" s="2" t="s">
        <v>342</v>
      </c>
      <c r="O383" s="2" t="s">
        <v>740</v>
      </c>
      <c r="P383" s="2" t="s">
        <v>103</v>
      </c>
      <c r="Q383" s="2" t="s">
        <v>749</v>
      </c>
    </row>
    <row r="384" spans="1:17" ht="26.1" customHeight="1">
      <c r="A384" s="2" t="s">
        <v>9604</v>
      </c>
      <c r="B384" s="2" t="s">
        <v>175</v>
      </c>
      <c r="C384" s="2" t="s">
        <v>214</v>
      </c>
      <c r="D384" s="2" t="s">
        <v>20</v>
      </c>
      <c r="E384" s="2" t="s">
        <v>648</v>
      </c>
      <c r="F384" s="2" t="s">
        <v>9605</v>
      </c>
      <c r="G384" s="2" t="s">
        <v>12</v>
      </c>
      <c r="H384" s="2" t="s">
        <v>103</v>
      </c>
      <c r="I384" s="1">
        <v>43706.743750000001</v>
      </c>
      <c r="J384" s="2" t="s">
        <v>24</v>
      </c>
      <c r="K384" s="1">
        <v>43706.743750000001</v>
      </c>
      <c r="L384" s="1">
        <v>43706.78402777778</v>
      </c>
      <c r="M384" s="2" t="s">
        <v>649</v>
      </c>
      <c r="N384" s="2" t="s">
        <v>9674</v>
      </c>
      <c r="O384" s="2" t="s">
        <v>9675</v>
      </c>
      <c r="P384" s="2" t="s">
        <v>103</v>
      </c>
      <c r="Q384" s="2" t="s">
        <v>749</v>
      </c>
    </row>
    <row r="385" spans="1:17" ht="26.1" customHeight="1">
      <c r="A385" s="2" t="s">
        <v>9606</v>
      </c>
      <c r="B385" s="2" t="s">
        <v>9</v>
      </c>
      <c r="C385" s="2" t="s">
        <v>214</v>
      </c>
      <c r="D385" s="2" t="s">
        <v>20</v>
      </c>
      <c r="E385" s="2" t="s">
        <v>2608</v>
      </c>
      <c r="F385" s="2" t="s">
        <v>9607</v>
      </c>
      <c r="G385" s="2" t="s">
        <v>12</v>
      </c>
      <c r="H385" s="2" t="s">
        <v>1018</v>
      </c>
      <c r="I385" s="1">
        <v>43707.373611111114</v>
      </c>
      <c r="J385" s="2" t="s">
        <v>224</v>
      </c>
      <c r="K385" s="1">
        <v>43707.373611111114</v>
      </c>
      <c r="L385" s="1">
        <v>43707.383333333331</v>
      </c>
      <c r="M385" s="2" t="s">
        <v>2606</v>
      </c>
      <c r="N385" s="2" t="s">
        <v>342</v>
      </c>
      <c r="O385" s="2" t="s">
        <v>349</v>
      </c>
      <c r="P385" s="2" t="s">
        <v>103</v>
      </c>
      <c r="Q385" s="2" t="s">
        <v>749</v>
      </c>
    </row>
    <row r="386" spans="1:17" ht="26.1" customHeight="1">
      <c r="A386" s="2" t="s">
        <v>9608</v>
      </c>
      <c r="B386" s="2" t="s">
        <v>106</v>
      </c>
      <c r="C386" s="2" t="s">
        <v>214</v>
      </c>
      <c r="D386" s="2" t="s">
        <v>20</v>
      </c>
      <c r="E386" s="2" t="s">
        <v>111</v>
      </c>
      <c r="F386" s="2" t="s">
        <v>9609</v>
      </c>
      <c r="G386" s="2" t="s">
        <v>18</v>
      </c>
      <c r="H386" s="2" t="s">
        <v>3039</v>
      </c>
      <c r="I386" s="1">
        <v>43707.407638888886</v>
      </c>
      <c r="J386" s="2" t="s">
        <v>101</v>
      </c>
      <c r="K386" s="1">
        <v>43707.407638888886</v>
      </c>
      <c r="L386" s="1">
        <v>43707.410416666666</v>
      </c>
      <c r="M386" s="2" t="s">
        <v>381</v>
      </c>
      <c r="N386" s="2" t="s">
        <v>342</v>
      </c>
      <c r="O386" s="2" t="s">
        <v>344</v>
      </c>
      <c r="P386" s="2" t="s">
        <v>103</v>
      </c>
      <c r="Q386" s="2" t="s">
        <v>794</v>
      </c>
    </row>
    <row r="387" spans="1:17" ht="26.1" customHeight="1">
      <c r="A387" s="2" t="s">
        <v>9610</v>
      </c>
      <c r="B387" s="2" t="s">
        <v>305</v>
      </c>
      <c r="C387" s="2" t="s">
        <v>214</v>
      </c>
      <c r="D387" s="2" t="s">
        <v>20</v>
      </c>
      <c r="E387" s="2" t="s">
        <v>262</v>
      </c>
      <c r="F387" s="2" t="s">
        <v>9611</v>
      </c>
      <c r="G387" s="2" t="s">
        <v>18</v>
      </c>
      <c r="H387" s="2" t="s">
        <v>238</v>
      </c>
      <c r="I387" s="1">
        <v>43707.447916666664</v>
      </c>
      <c r="J387" s="2" t="s">
        <v>110</v>
      </c>
      <c r="K387" s="1">
        <v>43707.447916666664</v>
      </c>
      <c r="L387" s="1">
        <v>43707.450694444444</v>
      </c>
      <c r="M387" s="2" t="s">
        <v>365</v>
      </c>
      <c r="N387" s="2" t="s">
        <v>353</v>
      </c>
      <c r="O387" s="2" t="s">
        <v>354</v>
      </c>
      <c r="P387" s="2" t="s">
        <v>9364</v>
      </c>
      <c r="Q387" s="2" t="s">
        <v>749</v>
      </c>
    </row>
    <row r="388" spans="1:17" ht="26.1" customHeight="1">
      <c r="A388" s="2" t="s">
        <v>9612</v>
      </c>
      <c r="B388" s="2" t="s">
        <v>305</v>
      </c>
      <c r="C388" s="2" t="s">
        <v>214</v>
      </c>
      <c r="D388" s="2" t="s">
        <v>20</v>
      </c>
      <c r="E388" s="2" t="s">
        <v>131</v>
      </c>
      <c r="F388" s="2" t="s">
        <v>9613</v>
      </c>
      <c r="G388" s="2" t="s">
        <v>6306</v>
      </c>
      <c r="H388" s="2" t="s">
        <v>8924</v>
      </c>
      <c r="I388" s="1">
        <v>43707.450694444444</v>
      </c>
      <c r="J388" s="2" t="s">
        <v>8525</v>
      </c>
      <c r="K388" s="1">
        <v>43707.450694444444</v>
      </c>
      <c r="L388" s="1">
        <v>43707.472916666666</v>
      </c>
      <c r="M388" s="2" t="s">
        <v>442</v>
      </c>
      <c r="N388" s="2" t="s">
        <v>9674</v>
      </c>
      <c r="O388" s="2" t="s">
        <v>9675</v>
      </c>
      <c r="P388" s="2" t="s">
        <v>103</v>
      </c>
      <c r="Q388" s="2" t="s">
        <v>749</v>
      </c>
    </row>
    <row r="389" spans="1:17" ht="26.1" customHeight="1">
      <c r="A389" s="2" t="s">
        <v>9614</v>
      </c>
      <c r="B389" s="2" t="s">
        <v>15</v>
      </c>
      <c r="C389" s="2" t="s">
        <v>214</v>
      </c>
      <c r="D389" s="2" t="s">
        <v>20</v>
      </c>
      <c r="E389" s="2" t="s">
        <v>219</v>
      </c>
      <c r="F389" s="2" t="s">
        <v>9615</v>
      </c>
      <c r="G389" s="2" t="s">
        <v>12</v>
      </c>
      <c r="H389" s="2" t="s">
        <v>1018</v>
      </c>
      <c r="I389" s="1">
        <v>43707.609722222223</v>
      </c>
      <c r="J389" s="2" t="s">
        <v>474</v>
      </c>
      <c r="K389" s="1">
        <v>43707.609722222223</v>
      </c>
      <c r="L389" s="1">
        <v>43707.612500000003</v>
      </c>
      <c r="M389" s="2" t="s">
        <v>617</v>
      </c>
      <c r="N389" s="2" t="s">
        <v>342</v>
      </c>
      <c r="O389" s="2" t="s">
        <v>349</v>
      </c>
      <c r="P389" s="2" t="s">
        <v>103</v>
      </c>
      <c r="Q389" s="2" t="s">
        <v>9698</v>
      </c>
    </row>
    <row r="390" spans="1:17" ht="26.1" customHeight="1">
      <c r="A390" s="2" t="s">
        <v>9616</v>
      </c>
      <c r="B390" s="2" t="s">
        <v>305</v>
      </c>
      <c r="C390" s="2" t="s">
        <v>214</v>
      </c>
      <c r="D390" s="2" t="s">
        <v>20</v>
      </c>
      <c r="E390" s="2" t="s">
        <v>35</v>
      </c>
      <c r="F390" s="2" t="s">
        <v>9617</v>
      </c>
      <c r="G390" s="2" t="s">
        <v>12</v>
      </c>
      <c r="H390" s="2" t="s">
        <v>178</v>
      </c>
      <c r="I390" s="1">
        <v>43707.63958333333</v>
      </c>
      <c r="J390" s="2" t="s">
        <v>58</v>
      </c>
      <c r="K390" s="1">
        <v>43707.63958333333</v>
      </c>
      <c r="L390" s="1">
        <v>43707.713194444441</v>
      </c>
      <c r="M390" s="2" t="s">
        <v>683</v>
      </c>
      <c r="N390" s="2" t="s">
        <v>342</v>
      </c>
      <c r="O390" s="2" t="s">
        <v>740</v>
      </c>
      <c r="P390" s="2" t="s">
        <v>9618</v>
      </c>
      <c r="Q390" s="2" t="s">
        <v>9619</v>
      </c>
    </row>
    <row r="391" spans="1:17" ht="26.1" customHeight="1">
      <c r="A391" s="2" t="s">
        <v>9620</v>
      </c>
      <c r="B391" s="2" t="s">
        <v>9</v>
      </c>
      <c r="C391" s="2" t="s">
        <v>214</v>
      </c>
      <c r="D391" s="2" t="s">
        <v>20</v>
      </c>
      <c r="E391" s="2" t="s">
        <v>2042</v>
      </c>
      <c r="F391" s="2" t="s">
        <v>9621</v>
      </c>
      <c r="G391" s="2" t="s">
        <v>12</v>
      </c>
      <c r="H391" s="2" t="s">
        <v>2042</v>
      </c>
      <c r="I391" s="1">
        <v>43707.741666666669</v>
      </c>
      <c r="J391" s="2" t="s">
        <v>56</v>
      </c>
      <c r="K391" s="1">
        <v>43707.741666666669</v>
      </c>
      <c r="L391" s="1">
        <v>43707.741666666669</v>
      </c>
      <c r="M391" s="2" t="s">
        <v>2041</v>
      </c>
      <c r="N391" s="2" t="s">
        <v>342</v>
      </c>
      <c r="O391" s="2" t="s">
        <v>344</v>
      </c>
      <c r="P391" s="2" t="s">
        <v>9588</v>
      </c>
      <c r="Q391" s="2" t="s">
        <v>9588</v>
      </c>
    </row>
  </sheetData>
  <autoFilter ref="A1:Q391"/>
  <phoneticPr fontId="11" type="noConversion"/>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362"/>
  <sheetViews>
    <sheetView workbookViewId="0">
      <pane ySplit="1" topLeftCell="A49" activePane="bottomLeft" state="frozen"/>
      <selection activeCell="K6" sqref="K6"/>
      <selection pane="bottomLeft" activeCell="F368" sqref="F368"/>
    </sheetView>
  </sheetViews>
  <sheetFormatPr defaultColWidth="9" defaultRowHeight="12" customHeight="1"/>
  <cols>
    <col min="1" max="1" width="10" style="48" customWidth="1"/>
    <col min="2" max="2" width="14" style="48" customWidth="1"/>
    <col min="3" max="5" width="10" style="48" customWidth="1"/>
    <col min="6" max="6" width="17" style="48" customWidth="1"/>
    <col min="7" max="7" width="16" style="48" customWidth="1"/>
    <col min="8" max="8" width="11" style="48" customWidth="1"/>
    <col min="9" max="9" width="27.140625" style="48" customWidth="1"/>
    <col min="10" max="12" width="18" style="48" customWidth="1"/>
    <col min="13" max="13" width="10" style="48" customWidth="1"/>
    <col min="14" max="14" width="19" style="48" customWidth="1"/>
    <col min="15" max="15" width="22" style="48" customWidth="1"/>
    <col min="16" max="16" width="10" style="48" customWidth="1"/>
    <col min="17" max="17" width="16" style="48" customWidth="1"/>
    <col min="18" max="16384" width="9" style="48"/>
  </cols>
  <sheetData>
    <row r="1" spans="1:17" ht="12" customHeight="1">
      <c r="A1" s="47" t="s">
        <v>0</v>
      </c>
      <c r="B1" s="47" t="s">
        <v>1</v>
      </c>
      <c r="C1" s="47" t="s">
        <v>212</v>
      </c>
      <c r="D1" s="47" t="s">
        <v>2</v>
      </c>
      <c r="E1" s="47" t="s">
        <v>3</v>
      </c>
      <c r="F1" s="47" t="s">
        <v>4</v>
      </c>
      <c r="G1" s="47" t="s">
        <v>5</v>
      </c>
      <c r="H1" s="47" t="s">
        <v>6</v>
      </c>
      <c r="I1" s="47" t="s">
        <v>165</v>
      </c>
      <c r="J1" s="47" t="s">
        <v>7</v>
      </c>
      <c r="K1" s="47" t="s">
        <v>8</v>
      </c>
      <c r="L1" s="47" t="s">
        <v>213</v>
      </c>
      <c r="M1" s="47" t="s">
        <v>358</v>
      </c>
      <c r="N1" s="47" t="s">
        <v>340</v>
      </c>
      <c r="O1" s="47" t="s">
        <v>341</v>
      </c>
      <c r="P1" s="47" t="s">
        <v>745</v>
      </c>
      <c r="Q1" s="47" t="s">
        <v>746</v>
      </c>
    </row>
    <row r="2" spans="1:17" ht="60" hidden="1">
      <c r="A2" s="49" t="s">
        <v>7193</v>
      </c>
      <c r="B2" s="49" t="s">
        <v>106</v>
      </c>
      <c r="C2" s="49" t="s">
        <v>214</v>
      </c>
      <c r="D2" s="49" t="s">
        <v>226</v>
      </c>
      <c r="E2" s="49" t="s">
        <v>894</v>
      </c>
      <c r="F2" s="49" t="s">
        <v>7194</v>
      </c>
      <c r="G2" s="49" t="s">
        <v>18</v>
      </c>
      <c r="H2" s="49" t="s">
        <v>6368</v>
      </c>
      <c r="I2" s="50">
        <v>43671.643055555556</v>
      </c>
      <c r="J2" s="49" t="s">
        <v>19</v>
      </c>
      <c r="K2" s="50">
        <v>43671.643055555556</v>
      </c>
      <c r="L2" s="50">
        <v>43671.644444444442</v>
      </c>
      <c r="M2" s="49" t="s">
        <v>896</v>
      </c>
      <c r="N2" s="49" t="s">
        <v>342</v>
      </c>
      <c r="O2" s="49" t="s">
        <v>347</v>
      </c>
      <c r="P2" s="49" t="s">
        <v>7195</v>
      </c>
      <c r="Q2" s="49" t="s">
        <v>7195</v>
      </c>
    </row>
    <row r="3" spans="1:17" ht="90" hidden="1">
      <c r="A3" s="49" t="s">
        <v>7196</v>
      </c>
      <c r="B3" s="49" t="s">
        <v>106</v>
      </c>
      <c r="C3" s="49" t="s">
        <v>214</v>
      </c>
      <c r="D3" s="49" t="s">
        <v>226</v>
      </c>
      <c r="E3" s="49" t="s">
        <v>2042</v>
      </c>
      <c r="F3" s="49" t="s">
        <v>7197</v>
      </c>
      <c r="G3" s="49" t="s">
        <v>12</v>
      </c>
      <c r="H3" s="49" t="s">
        <v>2042</v>
      </c>
      <c r="I3" s="50">
        <v>43666.5</v>
      </c>
      <c r="J3" s="49" t="s">
        <v>56</v>
      </c>
      <c r="K3" s="50">
        <v>43666.5</v>
      </c>
      <c r="L3" s="50">
        <v>43666.5</v>
      </c>
      <c r="M3" s="49" t="s">
        <v>2041</v>
      </c>
      <c r="N3" s="49" t="s">
        <v>342</v>
      </c>
      <c r="O3" s="49" t="s">
        <v>344</v>
      </c>
      <c r="P3" s="49" t="s">
        <v>760</v>
      </c>
      <c r="Q3" s="49" t="s">
        <v>760</v>
      </c>
    </row>
    <row r="4" spans="1:17" ht="120" hidden="1">
      <c r="A4" s="49" t="s">
        <v>7198</v>
      </c>
      <c r="B4" s="49" t="s">
        <v>106</v>
      </c>
      <c r="C4" s="49" t="s">
        <v>214</v>
      </c>
      <c r="D4" s="49" t="s">
        <v>17</v>
      </c>
      <c r="E4" s="49" t="s">
        <v>705</v>
      </c>
      <c r="F4" s="49" t="s">
        <v>7199</v>
      </c>
      <c r="G4" s="49" t="s">
        <v>18</v>
      </c>
      <c r="H4" s="49" t="s">
        <v>705</v>
      </c>
      <c r="I4" s="50">
        <v>43671.730555555558</v>
      </c>
      <c r="J4" s="49" t="s">
        <v>40</v>
      </c>
      <c r="K4" s="50">
        <v>43671.730555555558</v>
      </c>
      <c r="L4" s="50">
        <v>43671.730555555558</v>
      </c>
      <c r="M4" s="49" t="s">
        <v>3482</v>
      </c>
      <c r="N4" s="49" t="s">
        <v>342</v>
      </c>
      <c r="O4" s="49" t="s">
        <v>7200</v>
      </c>
      <c r="P4" s="49" t="s">
        <v>7201</v>
      </c>
      <c r="Q4" s="49" t="s">
        <v>7202</v>
      </c>
    </row>
    <row r="5" spans="1:17" ht="90" hidden="1">
      <c r="A5" s="49" t="s">
        <v>7203</v>
      </c>
      <c r="B5" s="49" t="s">
        <v>9</v>
      </c>
      <c r="C5" s="49" t="s">
        <v>214</v>
      </c>
      <c r="D5" s="49" t="s">
        <v>10</v>
      </c>
      <c r="E5" s="49" t="s">
        <v>6260</v>
      </c>
      <c r="F5" s="49" t="s">
        <v>7204</v>
      </c>
      <c r="G5" s="49" t="s">
        <v>12</v>
      </c>
      <c r="H5" s="49" t="s">
        <v>876</v>
      </c>
      <c r="I5" s="50">
        <v>43676.390277777777</v>
      </c>
      <c r="J5" s="49" t="s">
        <v>30</v>
      </c>
      <c r="K5" s="50">
        <v>43676.390277777777</v>
      </c>
      <c r="L5" s="50">
        <v>43676.40902777778</v>
      </c>
      <c r="M5" s="49" t="s">
        <v>473</v>
      </c>
      <c r="N5" s="49" t="s">
        <v>342</v>
      </c>
      <c r="O5" s="49" t="s">
        <v>348</v>
      </c>
      <c r="P5" s="49" t="s">
        <v>103</v>
      </c>
      <c r="Q5" s="49" t="s">
        <v>1671</v>
      </c>
    </row>
    <row r="6" spans="1:17" ht="285" hidden="1">
      <c r="A6" s="49" t="s">
        <v>7205</v>
      </c>
      <c r="B6" s="49" t="s">
        <v>305</v>
      </c>
      <c r="C6" s="49" t="s">
        <v>214</v>
      </c>
      <c r="D6" s="49" t="s">
        <v>10</v>
      </c>
      <c r="E6" s="49" t="s">
        <v>323</v>
      </c>
      <c r="F6" s="49" t="s">
        <v>7206</v>
      </c>
      <c r="G6" s="49" t="s">
        <v>12</v>
      </c>
      <c r="H6" s="49" t="s">
        <v>29</v>
      </c>
      <c r="I6" s="50">
        <v>43676.454861111109</v>
      </c>
      <c r="J6" s="49" t="s">
        <v>16</v>
      </c>
      <c r="K6" s="50">
        <v>43676.454861111109</v>
      </c>
      <c r="L6" s="50">
        <v>43676.462500000001</v>
      </c>
      <c r="M6" s="49" t="s">
        <v>548</v>
      </c>
      <c r="N6" s="49" t="s">
        <v>342</v>
      </c>
      <c r="O6" s="49" t="s">
        <v>348</v>
      </c>
      <c r="P6" s="49" t="s">
        <v>103</v>
      </c>
      <c r="Q6" s="49" t="s">
        <v>749</v>
      </c>
    </row>
    <row r="7" spans="1:17" ht="12" hidden="1" customHeight="1">
      <c r="A7" s="49" t="s">
        <v>7207</v>
      </c>
      <c r="B7" s="49" t="s">
        <v>305</v>
      </c>
      <c r="C7" s="49" t="s">
        <v>214</v>
      </c>
      <c r="D7" s="49" t="s">
        <v>10</v>
      </c>
      <c r="E7" s="49" t="s">
        <v>319</v>
      </c>
      <c r="F7" s="49" t="s">
        <v>7208</v>
      </c>
      <c r="G7" s="49" t="s">
        <v>6306</v>
      </c>
      <c r="H7" s="49" t="s">
        <v>1918</v>
      </c>
      <c r="I7" s="50">
        <v>43676.456944444442</v>
      </c>
      <c r="J7" s="49" t="s">
        <v>1919</v>
      </c>
      <c r="K7" s="50">
        <v>43676.456944444442</v>
      </c>
      <c r="L7" s="50">
        <v>43676.460416666669</v>
      </c>
      <c r="M7" s="49" t="s">
        <v>388</v>
      </c>
      <c r="N7" s="49" t="s">
        <v>342</v>
      </c>
      <c r="O7" s="49" t="s">
        <v>7209</v>
      </c>
      <c r="P7" s="49" t="s">
        <v>103</v>
      </c>
      <c r="Q7" s="49" t="s">
        <v>749</v>
      </c>
    </row>
    <row r="8" spans="1:17" ht="165" hidden="1">
      <c r="A8" s="49" t="s">
        <v>7210</v>
      </c>
      <c r="B8" s="49" t="s">
        <v>9</v>
      </c>
      <c r="C8" s="49" t="s">
        <v>214</v>
      </c>
      <c r="D8" s="49" t="s">
        <v>10</v>
      </c>
      <c r="E8" s="49" t="s">
        <v>524</v>
      </c>
      <c r="F8" s="49" t="s">
        <v>7211</v>
      </c>
      <c r="G8" s="49" t="s">
        <v>12</v>
      </c>
      <c r="H8" s="49" t="s">
        <v>876</v>
      </c>
      <c r="I8" s="50">
        <v>43676.457638888889</v>
      </c>
      <c r="J8" s="49" t="s">
        <v>30</v>
      </c>
      <c r="K8" s="50">
        <v>43676.457638888889</v>
      </c>
      <c r="L8" s="50">
        <v>43676.480555555558</v>
      </c>
      <c r="M8" s="49" t="s">
        <v>525</v>
      </c>
      <c r="N8" s="49" t="s">
        <v>342</v>
      </c>
      <c r="O8" s="49" t="s">
        <v>348</v>
      </c>
      <c r="P8" s="49" t="s">
        <v>103</v>
      </c>
      <c r="Q8" s="49" t="s">
        <v>7212</v>
      </c>
    </row>
    <row r="9" spans="1:17" ht="409.5" hidden="1">
      <c r="A9" s="49" t="s">
        <v>7213</v>
      </c>
      <c r="B9" s="49" t="s">
        <v>9</v>
      </c>
      <c r="C9" s="49" t="s">
        <v>214</v>
      </c>
      <c r="D9" s="49" t="s">
        <v>10</v>
      </c>
      <c r="E9" s="49" t="s">
        <v>162</v>
      </c>
      <c r="F9" s="49" t="s">
        <v>7214</v>
      </c>
      <c r="G9" s="49" t="s">
        <v>12</v>
      </c>
      <c r="H9" s="49" t="s">
        <v>205</v>
      </c>
      <c r="I9" s="50">
        <v>43676.486111111109</v>
      </c>
      <c r="J9" s="49" t="s">
        <v>16</v>
      </c>
      <c r="K9" s="50">
        <v>43676.486111111109</v>
      </c>
      <c r="L9" s="50">
        <v>43676.495138888888</v>
      </c>
      <c r="M9" s="49" t="s">
        <v>428</v>
      </c>
      <c r="N9" s="49" t="s">
        <v>342</v>
      </c>
      <c r="O9" s="49" t="s">
        <v>344</v>
      </c>
      <c r="P9" s="49" t="s">
        <v>7215</v>
      </c>
      <c r="Q9" s="49" t="s">
        <v>749</v>
      </c>
    </row>
    <row r="10" spans="1:17" ht="180" hidden="1">
      <c r="A10" s="49" t="s">
        <v>7216</v>
      </c>
      <c r="B10" s="49" t="s">
        <v>9</v>
      </c>
      <c r="C10" s="49" t="s">
        <v>214</v>
      </c>
      <c r="D10" s="49" t="s">
        <v>10</v>
      </c>
      <c r="E10" s="49" t="s">
        <v>6260</v>
      </c>
      <c r="F10" s="49" t="s">
        <v>7217</v>
      </c>
      <c r="G10" s="49" t="s">
        <v>22</v>
      </c>
      <c r="H10" s="49" t="s">
        <v>50</v>
      </c>
      <c r="I10" s="50">
        <v>43676.625694444447</v>
      </c>
      <c r="J10" s="49" t="s">
        <v>24</v>
      </c>
      <c r="K10" s="50">
        <v>43676.625694444447</v>
      </c>
      <c r="L10" s="50">
        <v>43676.67291666667</v>
      </c>
      <c r="M10" s="49" t="s">
        <v>473</v>
      </c>
      <c r="N10" s="49" t="s">
        <v>342</v>
      </c>
      <c r="O10" s="49" t="s">
        <v>344</v>
      </c>
      <c r="P10" s="49" t="s">
        <v>103</v>
      </c>
      <c r="Q10" s="49" t="s">
        <v>7218</v>
      </c>
    </row>
    <row r="11" spans="1:17" ht="135" hidden="1">
      <c r="A11" s="49" t="s">
        <v>7219</v>
      </c>
      <c r="B11" s="49" t="s">
        <v>9</v>
      </c>
      <c r="C11" s="49" t="s">
        <v>214</v>
      </c>
      <c r="D11" s="49" t="s">
        <v>10</v>
      </c>
      <c r="E11" s="49" t="s">
        <v>47</v>
      </c>
      <c r="F11" s="49" t="s">
        <v>7220</v>
      </c>
      <c r="G11" s="49" t="s">
        <v>18</v>
      </c>
      <c r="H11" s="49" t="s">
        <v>33</v>
      </c>
      <c r="I11" s="50">
        <v>43676.662499999999</v>
      </c>
      <c r="J11" s="49" t="s">
        <v>34</v>
      </c>
      <c r="K11" s="50">
        <v>43676.662499999999</v>
      </c>
      <c r="L11" s="50">
        <v>43676.668749999997</v>
      </c>
      <c r="M11" s="49" t="s">
        <v>415</v>
      </c>
      <c r="N11" s="49" t="s">
        <v>342</v>
      </c>
      <c r="O11" s="49" t="s">
        <v>344</v>
      </c>
      <c r="P11" s="49" t="s">
        <v>7221</v>
      </c>
      <c r="Q11" s="49" t="s">
        <v>7221</v>
      </c>
    </row>
    <row r="12" spans="1:17" ht="105" hidden="1">
      <c r="A12" s="49" t="s">
        <v>7222</v>
      </c>
      <c r="B12" s="49" t="s">
        <v>9</v>
      </c>
      <c r="C12" s="49" t="s">
        <v>214</v>
      </c>
      <c r="D12" s="49" t="s">
        <v>10</v>
      </c>
      <c r="E12" s="49" t="s">
        <v>73</v>
      </c>
      <c r="F12" s="49" t="s">
        <v>7223</v>
      </c>
      <c r="G12" s="49" t="s">
        <v>12</v>
      </c>
      <c r="H12" s="49" t="s">
        <v>876</v>
      </c>
      <c r="I12" s="50">
        <v>43676.70208333333</v>
      </c>
      <c r="J12" s="49" t="s">
        <v>30</v>
      </c>
      <c r="K12" s="50">
        <v>43676.70208333333</v>
      </c>
      <c r="L12" s="50">
        <v>43676.706944444442</v>
      </c>
      <c r="M12" s="49" t="s">
        <v>448</v>
      </c>
      <c r="N12" s="49" t="s">
        <v>353</v>
      </c>
      <c r="O12" s="52" t="s">
        <v>8421</v>
      </c>
      <c r="P12" s="49" t="s">
        <v>103</v>
      </c>
      <c r="Q12" s="49" t="s">
        <v>1671</v>
      </c>
    </row>
    <row r="13" spans="1:17" ht="150" hidden="1">
      <c r="A13" s="49" t="s">
        <v>7224</v>
      </c>
      <c r="B13" s="49" t="s">
        <v>9</v>
      </c>
      <c r="C13" s="49" t="s">
        <v>214</v>
      </c>
      <c r="D13" s="49" t="s">
        <v>10</v>
      </c>
      <c r="E13" s="49" t="s">
        <v>203</v>
      </c>
      <c r="F13" s="49" t="s">
        <v>7225</v>
      </c>
      <c r="G13" s="49" t="s">
        <v>18</v>
      </c>
      <c r="H13" s="49" t="s">
        <v>6368</v>
      </c>
      <c r="I13" s="50">
        <v>43676.72152777778</v>
      </c>
      <c r="J13" s="49" t="s">
        <v>19</v>
      </c>
      <c r="K13" s="50">
        <v>43676.72152777778</v>
      </c>
      <c r="L13" s="50">
        <v>43676.726388888892</v>
      </c>
      <c r="M13" s="49" t="s">
        <v>516</v>
      </c>
      <c r="N13" s="49" t="s">
        <v>342</v>
      </c>
      <c r="O13" s="49" t="s">
        <v>347</v>
      </c>
      <c r="P13" s="49" t="s">
        <v>7226</v>
      </c>
      <c r="Q13" s="49" t="s">
        <v>7227</v>
      </c>
    </row>
    <row r="14" spans="1:17" ht="195" hidden="1">
      <c r="A14" s="49" t="s">
        <v>7228</v>
      </c>
      <c r="B14" s="49" t="s">
        <v>9</v>
      </c>
      <c r="C14" s="49" t="s">
        <v>214</v>
      </c>
      <c r="D14" s="49" t="s">
        <v>10</v>
      </c>
      <c r="E14" s="49" t="s">
        <v>894</v>
      </c>
      <c r="F14" s="49" t="s">
        <v>7229</v>
      </c>
      <c r="G14" s="49" t="s">
        <v>12</v>
      </c>
      <c r="H14" s="49" t="s">
        <v>876</v>
      </c>
      <c r="I14" s="50">
        <v>43676.728472222225</v>
      </c>
      <c r="J14" s="49" t="s">
        <v>30</v>
      </c>
      <c r="K14" s="50">
        <v>43676.728472222225</v>
      </c>
      <c r="L14" s="50">
        <v>43676.737500000003</v>
      </c>
      <c r="M14" s="49" t="s">
        <v>896</v>
      </c>
      <c r="N14" s="49" t="s">
        <v>353</v>
      </c>
      <c r="O14" s="52" t="s">
        <v>8421</v>
      </c>
      <c r="P14" s="49" t="s">
        <v>7230</v>
      </c>
      <c r="Q14" s="49" t="s">
        <v>7231</v>
      </c>
    </row>
    <row r="15" spans="1:17" ht="75" hidden="1">
      <c r="A15" s="49" t="s">
        <v>7232</v>
      </c>
      <c r="B15" s="49" t="s">
        <v>9</v>
      </c>
      <c r="C15" s="49" t="s">
        <v>214</v>
      </c>
      <c r="D15" s="49" t="s">
        <v>10</v>
      </c>
      <c r="E15" s="49" t="s">
        <v>546</v>
      </c>
      <c r="F15" s="49" t="s">
        <v>7233</v>
      </c>
      <c r="G15" s="49" t="s">
        <v>12</v>
      </c>
      <c r="H15" s="49" t="s">
        <v>205</v>
      </c>
      <c r="I15" s="50">
        <v>43676.806944444441</v>
      </c>
      <c r="J15" s="49" t="s">
        <v>16</v>
      </c>
      <c r="K15" s="50">
        <v>43676.806944444441</v>
      </c>
      <c r="L15" s="50">
        <v>43677.377083333333</v>
      </c>
      <c r="M15" s="49" t="s">
        <v>547</v>
      </c>
      <c r="N15" s="49" t="s">
        <v>342</v>
      </c>
      <c r="O15" s="49" t="s">
        <v>740</v>
      </c>
      <c r="P15" s="49" t="s">
        <v>7234</v>
      </c>
      <c r="Q15" s="49" t="s">
        <v>7235</v>
      </c>
    </row>
    <row r="16" spans="1:17" ht="225" hidden="1">
      <c r="A16" s="49" t="s">
        <v>7236</v>
      </c>
      <c r="B16" s="49" t="s">
        <v>9</v>
      </c>
      <c r="C16" s="49" t="s">
        <v>214</v>
      </c>
      <c r="D16" s="49" t="s">
        <v>10</v>
      </c>
      <c r="E16" s="49" t="s">
        <v>49</v>
      </c>
      <c r="F16" s="49" t="s">
        <v>7237</v>
      </c>
      <c r="G16" s="49" t="s">
        <v>12</v>
      </c>
      <c r="H16" s="49" t="s">
        <v>876</v>
      </c>
      <c r="I16" s="50">
        <v>43675.443055555559</v>
      </c>
      <c r="J16" s="49" t="s">
        <v>30</v>
      </c>
      <c r="K16" s="50">
        <v>43675.443055555559</v>
      </c>
      <c r="L16" s="50">
        <v>43675.457638888889</v>
      </c>
      <c r="M16" s="49" t="s">
        <v>499</v>
      </c>
      <c r="N16" s="49" t="s">
        <v>342</v>
      </c>
      <c r="O16" s="49" t="s">
        <v>7238</v>
      </c>
      <c r="P16" s="49" t="s">
        <v>7239</v>
      </c>
      <c r="Q16" s="49" t="s">
        <v>7240</v>
      </c>
    </row>
    <row r="17" spans="1:17" ht="120" hidden="1">
      <c r="A17" s="49" t="s">
        <v>7241</v>
      </c>
      <c r="B17" s="49" t="s">
        <v>15</v>
      </c>
      <c r="C17" s="49" t="s">
        <v>214</v>
      </c>
      <c r="D17" s="49" t="s">
        <v>10</v>
      </c>
      <c r="E17" s="49" t="s">
        <v>6260</v>
      </c>
      <c r="F17" s="49" t="s">
        <v>7242</v>
      </c>
      <c r="G17" s="49" t="s">
        <v>12</v>
      </c>
      <c r="H17" s="49" t="s">
        <v>556</v>
      </c>
      <c r="I17" s="50">
        <v>43675.584722222222</v>
      </c>
      <c r="J17" s="49" t="s">
        <v>273</v>
      </c>
      <c r="K17" s="50">
        <v>43675.584722222222</v>
      </c>
      <c r="L17" s="50">
        <v>43675.715277777781</v>
      </c>
      <c r="M17" s="49" t="s">
        <v>473</v>
      </c>
      <c r="N17" s="49" t="s">
        <v>342</v>
      </c>
      <c r="O17" s="49" t="s">
        <v>740</v>
      </c>
      <c r="P17" s="49" t="s">
        <v>7243</v>
      </c>
      <c r="Q17" s="49" t="s">
        <v>7244</v>
      </c>
    </row>
    <row r="18" spans="1:17" ht="225" hidden="1">
      <c r="A18" s="49" t="s">
        <v>7245</v>
      </c>
      <c r="B18" s="49" t="s">
        <v>9</v>
      </c>
      <c r="C18" s="49" t="s">
        <v>214</v>
      </c>
      <c r="D18" s="49" t="s">
        <v>10</v>
      </c>
      <c r="E18" s="49" t="s">
        <v>789</v>
      </c>
      <c r="F18" s="49" t="s">
        <v>7246</v>
      </c>
      <c r="G18" s="49" t="s">
        <v>12</v>
      </c>
      <c r="H18" s="49" t="s">
        <v>876</v>
      </c>
      <c r="I18" s="50">
        <v>43675.584722222222</v>
      </c>
      <c r="J18" s="49" t="s">
        <v>63</v>
      </c>
      <c r="K18" s="50">
        <v>43675.584722222222</v>
      </c>
      <c r="L18" s="50">
        <v>43675.587500000001</v>
      </c>
      <c r="M18" s="49" t="s">
        <v>790</v>
      </c>
      <c r="N18" s="49" t="s">
        <v>342</v>
      </c>
      <c r="O18" s="49" t="s">
        <v>7247</v>
      </c>
      <c r="P18" s="49" t="s">
        <v>103</v>
      </c>
      <c r="Q18" s="49" t="s">
        <v>773</v>
      </c>
    </row>
    <row r="19" spans="1:17" ht="150" hidden="1">
      <c r="A19" s="49" t="s">
        <v>7248</v>
      </c>
      <c r="B19" s="49" t="s">
        <v>9</v>
      </c>
      <c r="C19" s="49" t="s">
        <v>214</v>
      </c>
      <c r="D19" s="49" t="s">
        <v>10</v>
      </c>
      <c r="E19" s="49" t="s">
        <v>7249</v>
      </c>
      <c r="F19" s="49" t="s">
        <v>7250</v>
      </c>
      <c r="G19" s="49" t="s">
        <v>18</v>
      </c>
      <c r="H19" s="49" t="s">
        <v>33</v>
      </c>
      <c r="I19" s="50">
        <v>43675.647916666669</v>
      </c>
      <c r="J19" s="49" t="s">
        <v>34</v>
      </c>
      <c r="K19" s="50">
        <v>43675.647222222222</v>
      </c>
      <c r="L19" s="50">
        <v>43675.655555555553</v>
      </c>
      <c r="M19" s="49" t="s">
        <v>7251</v>
      </c>
      <c r="N19" s="49" t="s">
        <v>342</v>
      </c>
      <c r="O19" s="49" t="s">
        <v>343</v>
      </c>
      <c r="P19" s="49" t="s">
        <v>7252</v>
      </c>
      <c r="Q19" s="49" t="s">
        <v>7252</v>
      </c>
    </row>
    <row r="20" spans="1:17" ht="90" hidden="1">
      <c r="A20" s="49" t="s">
        <v>7253</v>
      </c>
      <c r="B20" s="49" t="s">
        <v>15</v>
      </c>
      <c r="C20" s="49" t="s">
        <v>214</v>
      </c>
      <c r="D20" s="49" t="s">
        <v>10</v>
      </c>
      <c r="E20" s="49" t="s">
        <v>6823</v>
      </c>
      <c r="F20" s="49" t="s">
        <v>7254</v>
      </c>
      <c r="G20" s="49" t="s">
        <v>12</v>
      </c>
      <c r="H20" s="49" t="s">
        <v>876</v>
      </c>
      <c r="I20" s="50">
        <v>43675.661805555559</v>
      </c>
      <c r="J20" s="49" t="s">
        <v>30</v>
      </c>
      <c r="K20" s="50">
        <v>43675.661805555559</v>
      </c>
      <c r="L20" s="50">
        <v>43675.671527777777</v>
      </c>
      <c r="M20" s="49" t="s">
        <v>6825</v>
      </c>
      <c r="N20" s="49" t="s">
        <v>342</v>
      </c>
      <c r="O20" s="49" t="s">
        <v>7255</v>
      </c>
      <c r="P20" s="49" t="s">
        <v>103</v>
      </c>
      <c r="Q20" s="49" t="s">
        <v>749</v>
      </c>
    </row>
    <row r="21" spans="1:17" ht="210" hidden="1">
      <c r="A21" s="49" t="s">
        <v>7256</v>
      </c>
      <c r="B21" s="49" t="s">
        <v>15</v>
      </c>
      <c r="C21" s="49" t="s">
        <v>214</v>
      </c>
      <c r="D21" s="49" t="s">
        <v>10</v>
      </c>
      <c r="E21" s="49" t="s">
        <v>68</v>
      </c>
      <c r="F21" s="49" t="s">
        <v>7257</v>
      </c>
      <c r="G21" s="49" t="s">
        <v>12</v>
      </c>
      <c r="H21" s="49" t="s">
        <v>1018</v>
      </c>
      <c r="I21" s="50">
        <v>43675.668749999997</v>
      </c>
      <c r="J21" s="49" t="s">
        <v>42</v>
      </c>
      <c r="K21" s="50">
        <v>43675.668749999997</v>
      </c>
      <c r="L21" s="50">
        <v>43675.674305555556</v>
      </c>
      <c r="M21" s="49" t="s">
        <v>378</v>
      </c>
      <c r="N21" s="49" t="s">
        <v>342</v>
      </c>
      <c r="O21" s="49" t="s">
        <v>7258</v>
      </c>
      <c r="P21" s="49" t="s">
        <v>103</v>
      </c>
      <c r="Q21" s="49" t="s">
        <v>749</v>
      </c>
    </row>
    <row r="22" spans="1:17" ht="150" hidden="1">
      <c r="A22" s="49" t="s">
        <v>7259</v>
      </c>
      <c r="B22" s="49" t="s">
        <v>15</v>
      </c>
      <c r="C22" s="49" t="s">
        <v>214</v>
      </c>
      <c r="D22" s="49" t="s">
        <v>10</v>
      </c>
      <c r="E22" s="49" t="s">
        <v>323</v>
      </c>
      <c r="F22" s="49" t="s">
        <v>7260</v>
      </c>
      <c r="G22" s="49" t="s">
        <v>12</v>
      </c>
      <c r="H22" s="49" t="s">
        <v>205</v>
      </c>
      <c r="I22" s="50">
        <v>43677.376388888886</v>
      </c>
      <c r="J22" s="49" t="s">
        <v>16</v>
      </c>
      <c r="K22" s="50">
        <v>43677.376388888886</v>
      </c>
      <c r="L22" s="50">
        <v>43677.394444444442</v>
      </c>
      <c r="M22" s="49" t="s">
        <v>548</v>
      </c>
      <c r="N22" s="49" t="s">
        <v>342</v>
      </c>
      <c r="O22" s="49" t="s">
        <v>348</v>
      </c>
      <c r="P22" s="49" t="s">
        <v>103</v>
      </c>
      <c r="Q22" s="49" t="s">
        <v>749</v>
      </c>
    </row>
    <row r="23" spans="1:17" ht="210" hidden="1">
      <c r="A23" s="49" t="s">
        <v>7261</v>
      </c>
      <c r="B23" s="49" t="s">
        <v>9</v>
      </c>
      <c r="C23" s="49" t="s">
        <v>214</v>
      </c>
      <c r="D23" s="49" t="s">
        <v>10</v>
      </c>
      <c r="E23" s="49" t="s">
        <v>6338</v>
      </c>
      <c r="F23" s="49" t="s">
        <v>7262</v>
      </c>
      <c r="G23" s="49" t="s">
        <v>12</v>
      </c>
      <c r="H23" s="49" t="s">
        <v>179</v>
      </c>
      <c r="I23" s="50">
        <v>43677.376388888886</v>
      </c>
      <c r="J23" s="49" t="s">
        <v>58</v>
      </c>
      <c r="K23" s="50">
        <v>43677.376388888886</v>
      </c>
      <c r="L23" s="50">
        <v>43677.388888888891</v>
      </c>
      <c r="M23" s="49" t="s">
        <v>6340</v>
      </c>
      <c r="N23" s="49" t="s">
        <v>342</v>
      </c>
      <c r="O23" s="49" t="s">
        <v>740</v>
      </c>
      <c r="P23" s="49" t="s">
        <v>7263</v>
      </c>
      <c r="Q23" s="49" t="s">
        <v>7264</v>
      </c>
    </row>
    <row r="24" spans="1:17" ht="75" hidden="1">
      <c r="A24" s="49" t="s">
        <v>7265</v>
      </c>
      <c r="B24" s="49" t="s">
        <v>9</v>
      </c>
      <c r="C24" s="49" t="s">
        <v>214</v>
      </c>
      <c r="D24" s="49" t="s">
        <v>10</v>
      </c>
      <c r="E24" s="49" t="s">
        <v>6260</v>
      </c>
      <c r="F24" s="49" t="s">
        <v>7266</v>
      </c>
      <c r="G24" s="49" t="s">
        <v>12</v>
      </c>
      <c r="H24" s="49" t="s">
        <v>876</v>
      </c>
      <c r="I24" s="50">
        <v>43677.385416666664</v>
      </c>
      <c r="J24" s="49" t="s">
        <v>30</v>
      </c>
      <c r="K24" s="50">
        <v>43677.385416666664</v>
      </c>
      <c r="L24" s="50">
        <v>43677.402083333334</v>
      </c>
      <c r="M24" s="49" t="s">
        <v>473</v>
      </c>
      <c r="N24" s="49" t="s">
        <v>353</v>
      </c>
      <c r="O24" s="52" t="s">
        <v>8421</v>
      </c>
      <c r="P24" s="49" t="s">
        <v>103</v>
      </c>
      <c r="Q24" s="49" t="s">
        <v>1671</v>
      </c>
    </row>
    <row r="25" spans="1:17" ht="90" hidden="1">
      <c r="A25" s="49" t="s">
        <v>7267</v>
      </c>
      <c r="B25" s="49" t="s">
        <v>9</v>
      </c>
      <c r="C25" s="49" t="s">
        <v>214</v>
      </c>
      <c r="D25" s="49" t="s">
        <v>10</v>
      </c>
      <c r="E25" s="49" t="s">
        <v>76</v>
      </c>
      <c r="F25" s="49" t="s">
        <v>7268</v>
      </c>
      <c r="G25" s="49" t="s">
        <v>12</v>
      </c>
      <c r="H25" s="49" t="s">
        <v>1018</v>
      </c>
      <c r="I25" s="50">
        <v>43677.404861111114</v>
      </c>
      <c r="J25" s="49" t="s">
        <v>224</v>
      </c>
      <c r="K25" s="50">
        <v>43677.404861111114</v>
      </c>
      <c r="L25" s="50">
        <v>43677.40902777778</v>
      </c>
      <c r="M25" s="49" t="s">
        <v>531</v>
      </c>
      <c r="N25" s="49" t="s">
        <v>342</v>
      </c>
      <c r="O25" s="49" t="s">
        <v>349</v>
      </c>
      <c r="P25" s="49" t="s">
        <v>103</v>
      </c>
      <c r="Q25" s="49" t="s">
        <v>749</v>
      </c>
    </row>
    <row r="26" spans="1:17" ht="105" hidden="1">
      <c r="A26" s="49" t="s">
        <v>7269</v>
      </c>
      <c r="B26" s="49" t="s">
        <v>9</v>
      </c>
      <c r="C26" s="49" t="s">
        <v>214</v>
      </c>
      <c r="D26" s="49" t="s">
        <v>10</v>
      </c>
      <c r="E26" s="49" t="s">
        <v>337</v>
      </c>
      <c r="F26" s="49" t="s">
        <v>7270</v>
      </c>
      <c r="G26" s="49" t="s">
        <v>12</v>
      </c>
      <c r="H26" s="49" t="s">
        <v>157</v>
      </c>
      <c r="I26" s="50">
        <v>43677.628472222219</v>
      </c>
      <c r="J26" s="49" t="s">
        <v>87</v>
      </c>
      <c r="K26" s="50">
        <v>43677.628472222219</v>
      </c>
      <c r="L26" s="50">
        <v>43677.636111111111</v>
      </c>
      <c r="M26" s="49" t="s">
        <v>433</v>
      </c>
      <c r="N26" s="49" t="s">
        <v>342</v>
      </c>
      <c r="O26" s="49" t="s">
        <v>346</v>
      </c>
      <c r="P26" s="49" t="s">
        <v>7271</v>
      </c>
      <c r="Q26" s="49" t="s">
        <v>785</v>
      </c>
    </row>
    <row r="27" spans="1:17" ht="210" hidden="1">
      <c r="A27" s="49" t="s">
        <v>7272</v>
      </c>
      <c r="B27" s="49" t="s">
        <v>9</v>
      </c>
      <c r="C27" s="49" t="s">
        <v>214</v>
      </c>
      <c r="D27" s="49" t="s">
        <v>10</v>
      </c>
      <c r="E27" s="49" t="s">
        <v>488</v>
      </c>
      <c r="F27" s="49" t="s">
        <v>7273</v>
      </c>
      <c r="G27" s="49" t="s">
        <v>22</v>
      </c>
      <c r="H27" s="49" t="s">
        <v>50</v>
      </c>
      <c r="I27" s="50">
        <v>43677.637499999997</v>
      </c>
      <c r="J27" s="49" t="s">
        <v>24</v>
      </c>
      <c r="K27" s="50">
        <v>43677.637499999997</v>
      </c>
      <c r="L27" s="50">
        <v>43677.644444444442</v>
      </c>
      <c r="M27" s="49" t="s">
        <v>489</v>
      </c>
      <c r="N27" s="49" t="s">
        <v>342</v>
      </c>
      <c r="O27" s="49" t="s">
        <v>344</v>
      </c>
      <c r="P27" s="49" t="s">
        <v>103</v>
      </c>
      <c r="Q27" s="49" t="s">
        <v>7274</v>
      </c>
    </row>
    <row r="28" spans="1:17" ht="120" hidden="1">
      <c r="A28" s="49" t="s">
        <v>7275</v>
      </c>
      <c r="B28" s="49" t="s">
        <v>305</v>
      </c>
      <c r="C28" s="49" t="s">
        <v>214</v>
      </c>
      <c r="D28" s="49" t="s">
        <v>10</v>
      </c>
      <c r="E28" s="49" t="s">
        <v>73</v>
      </c>
      <c r="F28" s="49" t="s">
        <v>7276</v>
      </c>
      <c r="G28" s="49" t="s">
        <v>12</v>
      </c>
      <c r="H28" s="49" t="s">
        <v>876</v>
      </c>
      <c r="I28" s="50">
        <v>43677.676388888889</v>
      </c>
      <c r="J28" s="49" t="s">
        <v>30</v>
      </c>
      <c r="K28" s="50">
        <v>43677.676388888889</v>
      </c>
      <c r="L28" s="50">
        <v>43677.685416666667</v>
      </c>
      <c r="M28" s="49" t="s">
        <v>448</v>
      </c>
      <c r="N28" s="49" t="s">
        <v>342</v>
      </c>
      <c r="O28" s="49" t="s">
        <v>7258</v>
      </c>
      <c r="P28" s="49" t="s">
        <v>103</v>
      </c>
      <c r="Q28" s="49" t="s">
        <v>749</v>
      </c>
    </row>
    <row r="29" spans="1:17" ht="12" hidden="1" customHeight="1">
      <c r="A29" s="49" t="s">
        <v>7277</v>
      </c>
      <c r="B29" s="49" t="s">
        <v>305</v>
      </c>
      <c r="C29" s="49" t="s">
        <v>214</v>
      </c>
      <c r="D29" s="49" t="s">
        <v>10</v>
      </c>
      <c r="E29" s="49" t="s">
        <v>319</v>
      </c>
      <c r="F29" s="49" t="s">
        <v>7278</v>
      </c>
      <c r="G29" s="49" t="s">
        <v>6306</v>
      </c>
      <c r="H29" s="49" t="s">
        <v>1918</v>
      </c>
      <c r="I29" s="50">
        <v>43677.699305555558</v>
      </c>
      <c r="J29" s="49" t="s">
        <v>1919</v>
      </c>
      <c r="K29" s="50">
        <v>43677.699305555558</v>
      </c>
      <c r="L29" s="50">
        <v>43677.704861111109</v>
      </c>
      <c r="M29" s="49" t="s">
        <v>388</v>
      </c>
      <c r="N29" s="49" t="s">
        <v>342</v>
      </c>
      <c r="O29" s="49" t="s">
        <v>740</v>
      </c>
      <c r="P29" s="49" t="s">
        <v>103</v>
      </c>
      <c r="Q29" s="49" t="s">
        <v>749</v>
      </c>
    </row>
    <row r="30" spans="1:17" ht="105" hidden="1">
      <c r="A30" s="49" t="s">
        <v>7279</v>
      </c>
      <c r="B30" s="49" t="s">
        <v>15</v>
      </c>
      <c r="C30" s="49" t="s">
        <v>214</v>
      </c>
      <c r="D30" s="49" t="s">
        <v>10</v>
      </c>
      <c r="E30" s="49" t="s">
        <v>327</v>
      </c>
      <c r="F30" s="49" t="s">
        <v>7280</v>
      </c>
      <c r="G30" s="49" t="s">
        <v>12</v>
      </c>
      <c r="H30" s="49" t="s">
        <v>65</v>
      </c>
      <c r="I30" s="50">
        <v>43677.707638888889</v>
      </c>
      <c r="J30" s="49" t="s">
        <v>30</v>
      </c>
      <c r="K30" s="50">
        <v>43677.707638888889</v>
      </c>
      <c r="L30" s="50">
        <v>43677.745833333334</v>
      </c>
      <c r="M30" s="49" t="s">
        <v>397</v>
      </c>
      <c r="N30" s="49" t="s">
        <v>342</v>
      </c>
      <c r="O30" s="49" t="s">
        <v>348</v>
      </c>
      <c r="P30" s="49" t="s">
        <v>103</v>
      </c>
      <c r="Q30" s="49" t="s">
        <v>749</v>
      </c>
    </row>
    <row r="31" spans="1:17" ht="255" hidden="1">
      <c r="A31" s="49" t="s">
        <v>7281</v>
      </c>
      <c r="B31" s="49" t="s">
        <v>305</v>
      </c>
      <c r="C31" s="49" t="s">
        <v>214</v>
      </c>
      <c r="D31" s="49" t="s">
        <v>10</v>
      </c>
      <c r="E31" s="49" t="s">
        <v>49</v>
      </c>
      <c r="F31" s="49" t="s">
        <v>7282</v>
      </c>
      <c r="G31" s="49" t="s">
        <v>22</v>
      </c>
      <c r="H31" s="49" t="s">
        <v>44</v>
      </c>
      <c r="I31" s="50">
        <v>43677.725694444445</v>
      </c>
      <c r="J31" s="49" t="s">
        <v>24</v>
      </c>
      <c r="K31" s="50">
        <v>43677.725694444445</v>
      </c>
      <c r="L31" s="50">
        <v>43677.746527777781</v>
      </c>
      <c r="M31" s="49" t="s">
        <v>499</v>
      </c>
      <c r="N31" s="49" t="s">
        <v>342</v>
      </c>
      <c r="O31" s="49" t="s">
        <v>7283</v>
      </c>
      <c r="P31" s="49" t="s">
        <v>103</v>
      </c>
      <c r="Q31" s="49" t="s">
        <v>759</v>
      </c>
    </row>
    <row r="32" spans="1:17" ht="90" hidden="1">
      <c r="A32" s="49" t="s">
        <v>7284</v>
      </c>
      <c r="B32" s="49" t="s">
        <v>9</v>
      </c>
      <c r="C32" s="49" t="s">
        <v>214</v>
      </c>
      <c r="D32" s="49" t="s">
        <v>10</v>
      </c>
      <c r="E32" s="49" t="s">
        <v>500</v>
      </c>
      <c r="F32" s="49" t="s">
        <v>7285</v>
      </c>
      <c r="G32" s="49" t="s">
        <v>3819</v>
      </c>
      <c r="H32" s="49" t="s">
        <v>238</v>
      </c>
      <c r="I32" s="50">
        <v>43675.714583333334</v>
      </c>
      <c r="J32" s="49" t="s">
        <v>110</v>
      </c>
      <c r="K32" s="50">
        <v>43675.714583333334</v>
      </c>
      <c r="L32" s="50">
        <v>43675.720833333333</v>
      </c>
      <c r="M32" s="49" t="s">
        <v>501</v>
      </c>
      <c r="N32" s="49" t="s">
        <v>353</v>
      </c>
      <c r="O32" s="49" t="s">
        <v>354</v>
      </c>
      <c r="P32" s="49" t="s">
        <v>7286</v>
      </c>
      <c r="Q32" s="49" t="s">
        <v>7286</v>
      </c>
    </row>
    <row r="33" spans="1:17" ht="105" hidden="1">
      <c r="A33" s="49" t="s">
        <v>7287</v>
      </c>
      <c r="B33" s="49" t="s">
        <v>9</v>
      </c>
      <c r="C33" s="49" t="s">
        <v>214</v>
      </c>
      <c r="D33" s="49" t="s">
        <v>10</v>
      </c>
      <c r="E33" s="49" t="s">
        <v>69</v>
      </c>
      <c r="F33" s="49" t="s">
        <v>7288</v>
      </c>
      <c r="G33" s="49" t="s">
        <v>12</v>
      </c>
      <c r="H33" s="49" t="s">
        <v>876</v>
      </c>
      <c r="I33" s="50">
        <v>43675.730555555558</v>
      </c>
      <c r="J33" s="49" t="s">
        <v>30</v>
      </c>
      <c r="K33" s="50">
        <v>43675.730555555558</v>
      </c>
      <c r="L33" s="50">
        <v>43676.432638888888</v>
      </c>
      <c r="M33" s="49" t="s">
        <v>603</v>
      </c>
      <c r="N33" s="49" t="s">
        <v>353</v>
      </c>
      <c r="O33" s="52" t="s">
        <v>8421</v>
      </c>
      <c r="P33" s="49" t="s">
        <v>103</v>
      </c>
      <c r="Q33" s="49" t="s">
        <v>7289</v>
      </c>
    </row>
    <row r="34" spans="1:17" ht="120" hidden="1">
      <c r="A34" s="49" t="s">
        <v>7290</v>
      </c>
      <c r="B34" s="49" t="s">
        <v>15</v>
      </c>
      <c r="C34" s="49" t="s">
        <v>214</v>
      </c>
      <c r="D34" s="49" t="s">
        <v>10</v>
      </c>
      <c r="E34" s="49" t="s">
        <v>68</v>
      </c>
      <c r="F34" s="49" t="s">
        <v>7291</v>
      </c>
      <c r="G34" s="49" t="s">
        <v>12</v>
      </c>
      <c r="H34" s="49" t="s">
        <v>1018</v>
      </c>
      <c r="I34" s="50">
        <v>43675.734027777777</v>
      </c>
      <c r="J34" s="49" t="s">
        <v>42</v>
      </c>
      <c r="K34" s="50">
        <v>43675.734027777777</v>
      </c>
      <c r="L34" s="50">
        <v>43675.739583333336</v>
      </c>
      <c r="M34" s="49" t="s">
        <v>378</v>
      </c>
      <c r="N34" s="49" t="s">
        <v>342</v>
      </c>
      <c r="O34" s="49" t="s">
        <v>7283</v>
      </c>
      <c r="P34" s="49" t="s">
        <v>103</v>
      </c>
      <c r="Q34" s="49" t="s">
        <v>749</v>
      </c>
    </row>
    <row r="35" spans="1:17" ht="75" hidden="1">
      <c r="A35" s="49" t="s">
        <v>7292</v>
      </c>
      <c r="B35" s="49" t="s">
        <v>9</v>
      </c>
      <c r="C35" s="49" t="s">
        <v>214</v>
      </c>
      <c r="D35" s="49" t="s">
        <v>10</v>
      </c>
      <c r="E35" s="49" t="s">
        <v>7293</v>
      </c>
      <c r="F35" s="49" t="s">
        <v>7294</v>
      </c>
      <c r="G35" s="49" t="s">
        <v>25</v>
      </c>
      <c r="H35" s="49" t="s">
        <v>26</v>
      </c>
      <c r="I35" s="50">
        <v>43675.736805555556</v>
      </c>
      <c r="J35" s="49" t="s">
        <v>27</v>
      </c>
      <c r="K35" s="50">
        <v>43675.736805555556</v>
      </c>
      <c r="L35" s="50">
        <v>43676.453472222223</v>
      </c>
      <c r="M35" s="49" t="s">
        <v>410</v>
      </c>
      <c r="N35" s="49" t="s">
        <v>342</v>
      </c>
      <c r="O35" s="49" t="s">
        <v>350</v>
      </c>
      <c r="P35" s="49" t="s">
        <v>7295</v>
      </c>
      <c r="Q35" s="49" t="s">
        <v>7295</v>
      </c>
    </row>
    <row r="36" spans="1:17" ht="105" hidden="1">
      <c r="A36" s="49" t="s">
        <v>7296</v>
      </c>
      <c r="B36" s="49" t="s">
        <v>9</v>
      </c>
      <c r="C36" s="49" t="s">
        <v>214</v>
      </c>
      <c r="D36" s="49" t="s">
        <v>10</v>
      </c>
      <c r="E36" s="49" t="s">
        <v>132</v>
      </c>
      <c r="F36" s="49" t="s">
        <v>7297</v>
      </c>
      <c r="G36" s="49" t="s">
        <v>25</v>
      </c>
      <c r="H36" s="49" t="s">
        <v>26</v>
      </c>
      <c r="I36" s="50">
        <v>43657.411111111112</v>
      </c>
      <c r="J36" s="49" t="s">
        <v>27</v>
      </c>
      <c r="K36" s="50">
        <v>43657.411111111112</v>
      </c>
      <c r="L36" s="50">
        <v>43657.425000000003</v>
      </c>
      <c r="M36" s="49" t="s">
        <v>490</v>
      </c>
      <c r="N36" s="49" t="s">
        <v>342</v>
      </c>
      <c r="O36" s="49" t="s">
        <v>347</v>
      </c>
      <c r="P36" s="49" t="s">
        <v>7298</v>
      </c>
      <c r="Q36" s="49" t="s">
        <v>7298</v>
      </c>
    </row>
    <row r="37" spans="1:17" ht="120" hidden="1">
      <c r="A37" s="49" t="s">
        <v>7299</v>
      </c>
      <c r="B37" s="49" t="s">
        <v>106</v>
      </c>
      <c r="C37" s="49" t="s">
        <v>214</v>
      </c>
      <c r="D37" s="49" t="s">
        <v>10</v>
      </c>
      <c r="E37" s="49" t="s">
        <v>21</v>
      </c>
      <c r="F37" s="49" t="s">
        <v>7300</v>
      </c>
      <c r="G37" s="49" t="s">
        <v>12</v>
      </c>
      <c r="H37" s="49" t="s">
        <v>876</v>
      </c>
      <c r="I37" s="50">
        <v>43657.423611111109</v>
      </c>
      <c r="J37" s="49" t="s">
        <v>30</v>
      </c>
      <c r="K37" s="50">
        <v>43657.423611111109</v>
      </c>
      <c r="L37" s="50">
        <v>43657.426388888889</v>
      </c>
      <c r="M37" s="49" t="s">
        <v>612</v>
      </c>
      <c r="N37" s="49" t="s">
        <v>353</v>
      </c>
      <c r="O37" s="52" t="s">
        <v>8421</v>
      </c>
      <c r="P37" s="49" t="s">
        <v>103</v>
      </c>
      <c r="Q37" s="49" t="s">
        <v>1671</v>
      </c>
    </row>
    <row r="38" spans="1:17" ht="150" hidden="1">
      <c r="A38" s="49" t="s">
        <v>7301</v>
      </c>
      <c r="B38" s="49" t="s">
        <v>106</v>
      </c>
      <c r="C38" s="49" t="s">
        <v>214</v>
      </c>
      <c r="D38" s="49" t="s">
        <v>10</v>
      </c>
      <c r="E38" s="49" t="s">
        <v>112</v>
      </c>
      <c r="F38" s="49" t="s">
        <v>7302</v>
      </c>
      <c r="G38" s="49" t="s">
        <v>12</v>
      </c>
      <c r="H38" s="49" t="s">
        <v>876</v>
      </c>
      <c r="I38" s="50">
        <v>43657.466666666667</v>
      </c>
      <c r="J38" s="49" t="s">
        <v>30</v>
      </c>
      <c r="K38" s="50">
        <v>43657.466666666667</v>
      </c>
      <c r="L38" s="50">
        <v>43657.473611111112</v>
      </c>
      <c r="M38" s="49" t="s">
        <v>587</v>
      </c>
      <c r="N38" s="49" t="s">
        <v>342</v>
      </c>
      <c r="O38" s="49" t="s">
        <v>7303</v>
      </c>
      <c r="P38" s="49" t="s">
        <v>103</v>
      </c>
      <c r="Q38" s="49" t="s">
        <v>7304</v>
      </c>
    </row>
    <row r="39" spans="1:17" ht="150" hidden="1">
      <c r="A39" s="49" t="s">
        <v>7305</v>
      </c>
      <c r="B39" s="49" t="s">
        <v>106</v>
      </c>
      <c r="C39" s="49" t="s">
        <v>214</v>
      </c>
      <c r="D39" s="49" t="s">
        <v>10</v>
      </c>
      <c r="E39" s="49" t="s">
        <v>114</v>
      </c>
      <c r="F39" s="49" t="s">
        <v>7306</v>
      </c>
      <c r="G39" s="49" t="s">
        <v>41</v>
      </c>
      <c r="H39" s="49" t="s">
        <v>469</v>
      </c>
      <c r="I39" s="50">
        <v>43657.552083333336</v>
      </c>
      <c r="J39" s="49" t="s">
        <v>42</v>
      </c>
      <c r="K39" s="50">
        <v>43657.552083333336</v>
      </c>
      <c r="L39" s="50">
        <v>43657.569444444445</v>
      </c>
      <c r="M39" s="49" t="s">
        <v>443</v>
      </c>
      <c r="N39" s="49" t="s">
        <v>342</v>
      </c>
      <c r="O39" s="49" t="s">
        <v>348</v>
      </c>
      <c r="P39" s="49" t="s">
        <v>7307</v>
      </c>
      <c r="Q39" s="49" t="s">
        <v>749</v>
      </c>
    </row>
    <row r="40" spans="1:17" ht="120" hidden="1">
      <c r="A40" s="49" t="s">
        <v>7308</v>
      </c>
      <c r="B40" s="49" t="s">
        <v>106</v>
      </c>
      <c r="C40" s="49" t="s">
        <v>214</v>
      </c>
      <c r="D40" s="49" t="s">
        <v>10</v>
      </c>
      <c r="E40" s="49" t="s">
        <v>512</v>
      </c>
      <c r="F40" s="49" t="s">
        <v>7309</v>
      </c>
      <c r="G40" s="49" t="s">
        <v>18</v>
      </c>
      <c r="H40" s="49" t="s">
        <v>118</v>
      </c>
      <c r="I40" s="50">
        <v>43657.678472222222</v>
      </c>
      <c r="J40" s="49" t="s">
        <v>249</v>
      </c>
      <c r="K40" s="50">
        <v>43657.678472222222</v>
      </c>
      <c r="L40" s="50">
        <v>43657.683333333334</v>
      </c>
      <c r="M40" s="49" t="s">
        <v>513</v>
      </c>
      <c r="N40" s="49" t="s">
        <v>353</v>
      </c>
      <c r="O40" s="49" t="s">
        <v>354</v>
      </c>
      <c r="P40" s="49" t="s">
        <v>103</v>
      </c>
      <c r="Q40" s="49" t="s">
        <v>2502</v>
      </c>
    </row>
    <row r="41" spans="1:17" ht="105" hidden="1">
      <c r="A41" s="49" t="s">
        <v>7310</v>
      </c>
      <c r="B41" s="49" t="s">
        <v>106</v>
      </c>
      <c r="C41" s="49" t="s">
        <v>214</v>
      </c>
      <c r="D41" s="49" t="s">
        <v>10</v>
      </c>
      <c r="E41" s="49" t="s">
        <v>679</v>
      </c>
      <c r="F41" s="49" t="s">
        <v>7311</v>
      </c>
      <c r="G41" s="49" t="s">
        <v>12</v>
      </c>
      <c r="H41" s="49" t="s">
        <v>876</v>
      </c>
      <c r="I41" s="50">
        <v>43656.376388888886</v>
      </c>
      <c r="J41" s="49" t="s">
        <v>53</v>
      </c>
      <c r="K41" s="50">
        <v>43656.376388888886</v>
      </c>
      <c r="L41" s="50">
        <v>43656.381249999999</v>
      </c>
      <c r="M41" s="49" t="s">
        <v>680</v>
      </c>
      <c r="N41" s="49" t="s">
        <v>342</v>
      </c>
      <c r="O41" s="49" t="s">
        <v>7312</v>
      </c>
      <c r="P41" s="49" t="s">
        <v>7313</v>
      </c>
      <c r="Q41" s="49" t="s">
        <v>7314</v>
      </c>
    </row>
    <row r="42" spans="1:17" ht="90" hidden="1">
      <c r="A42" s="49" t="s">
        <v>7315</v>
      </c>
      <c r="B42" s="49" t="s">
        <v>106</v>
      </c>
      <c r="C42" s="49" t="s">
        <v>214</v>
      </c>
      <c r="D42" s="49" t="s">
        <v>10</v>
      </c>
      <c r="E42" s="49" t="s">
        <v>648</v>
      </c>
      <c r="F42" s="49" t="s">
        <v>7316</v>
      </c>
      <c r="G42" s="49" t="s">
        <v>12</v>
      </c>
      <c r="H42" s="49" t="s">
        <v>876</v>
      </c>
      <c r="I42" s="50">
        <v>43656.388888888891</v>
      </c>
      <c r="J42" s="49" t="s">
        <v>474</v>
      </c>
      <c r="K42" s="50">
        <v>43656.388888888891</v>
      </c>
      <c r="L42" s="50">
        <v>43656.411805555559</v>
      </c>
      <c r="M42" s="49" t="s">
        <v>649</v>
      </c>
      <c r="N42" s="49" t="s">
        <v>342</v>
      </c>
      <c r="O42" s="49" t="s">
        <v>7317</v>
      </c>
      <c r="P42" s="49" t="s">
        <v>7318</v>
      </c>
      <c r="Q42" s="49" t="s">
        <v>773</v>
      </c>
    </row>
    <row r="43" spans="1:17" ht="90" hidden="1">
      <c r="A43" s="49" t="s">
        <v>7319</v>
      </c>
      <c r="B43" s="49" t="s">
        <v>106</v>
      </c>
      <c r="C43" s="49" t="s">
        <v>214</v>
      </c>
      <c r="D43" s="49" t="s">
        <v>10</v>
      </c>
      <c r="E43" s="49" t="s">
        <v>76</v>
      </c>
      <c r="F43" s="49" t="s">
        <v>7320</v>
      </c>
      <c r="G43" s="49" t="s">
        <v>12</v>
      </c>
      <c r="H43" s="49" t="s">
        <v>1018</v>
      </c>
      <c r="I43" s="50">
        <v>43656.411111111112</v>
      </c>
      <c r="J43" s="49" t="s">
        <v>224</v>
      </c>
      <c r="K43" s="50">
        <v>43656.411111111112</v>
      </c>
      <c r="L43" s="50">
        <v>43656.413194444445</v>
      </c>
      <c r="M43" s="49" t="s">
        <v>531</v>
      </c>
      <c r="N43" s="49" t="s">
        <v>342</v>
      </c>
      <c r="O43" s="49" t="s">
        <v>349</v>
      </c>
      <c r="P43" s="49" t="s">
        <v>103</v>
      </c>
      <c r="Q43" s="49" t="s">
        <v>749</v>
      </c>
    </row>
    <row r="44" spans="1:17" ht="255" hidden="1">
      <c r="A44" s="49" t="s">
        <v>7321</v>
      </c>
      <c r="B44" s="49" t="s">
        <v>9</v>
      </c>
      <c r="C44" s="49" t="s">
        <v>214</v>
      </c>
      <c r="D44" s="49" t="s">
        <v>10</v>
      </c>
      <c r="E44" s="49" t="s">
        <v>201</v>
      </c>
      <c r="F44" s="49" t="s">
        <v>7322</v>
      </c>
      <c r="G44" s="49" t="s">
        <v>25</v>
      </c>
      <c r="H44" s="49" t="s">
        <v>26</v>
      </c>
      <c r="I44" s="50">
        <v>43656.430555555555</v>
      </c>
      <c r="J44" s="49" t="s">
        <v>27</v>
      </c>
      <c r="K44" s="50">
        <v>43656.430555555555</v>
      </c>
      <c r="L44" s="50">
        <v>43656.555555555555</v>
      </c>
      <c r="M44" s="49" t="s">
        <v>626</v>
      </c>
      <c r="N44" s="49" t="s">
        <v>342</v>
      </c>
      <c r="O44" s="49" t="s">
        <v>350</v>
      </c>
      <c r="P44" s="49" t="s">
        <v>7323</v>
      </c>
      <c r="Q44" s="49" t="s">
        <v>7323</v>
      </c>
    </row>
    <row r="45" spans="1:17" ht="150" hidden="1">
      <c r="A45" s="49" t="s">
        <v>7324</v>
      </c>
      <c r="B45" s="49" t="s">
        <v>106</v>
      </c>
      <c r="C45" s="49" t="s">
        <v>214</v>
      </c>
      <c r="D45" s="49" t="s">
        <v>10</v>
      </c>
      <c r="E45" s="49" t="s">
        <v>192</v>
      </c>
      <c r="F45" s="49" t="s">
        <v>7325</v>
      </c>
      <c r="G45" s="49" t="s">
        <v>12</v>
      </c>
      <c r="H45" s="49" t="s">
        <v>205</v>
      </c>
      <c r="I45" s="50">
        <v>43656.515277777777</v>
      </c>
      <c r="J45" s="49" t="s">
        <v>16</v>
      </c>
      <c r="K45" s="50">
        <v>43656.515277777777</v>
      </c>
      <c r="L45" s="50">
        <v>43656.521527777775</v>
      </c>
      <c r="M45" s="49" t="s">
        <v>394</v>
      </c>
      <c r="N45" s="49" t="s">
        <v>342</v>
      </c>
      <c r="O45" s="49" t="s">
        <v>348</v>
      </c>
      <c r="P45" s="49" t="s">
        <v>7326</v>
      </c>
      <c r="Q45" s="49" t="s">
        <v>7327</v>
      </c>
    </row>
    <row r="46" spans="1:17" ht="90" hidden="1">
      <c r="A46" s="49" t="s">
        <v>7328</v>
      </c>
      <c r="B46" s="49" t="s">
        <v>106</v>
      </c>
      <c r="C46" s="49" t="s">
        <v>214</v>
      </c>
      <c r="D46" s="49" t="s">
        <v>10</v>
      </c>
      <c r="E46" s="49" t="s">
        <v>648</v>
      </c>
      <c r="F46" s="49" t="s">
        <v>7329</v>
      </c>
      <c r="G46" s="49" t="s">
        <v>12</v>
      </c>
      <c r="H46" s="49" t="s">
        <v>876</v>
      </c>
      <c r="I46" s="50">
        <v>43656.62222222222</v>
      </c>
      <c r="J46" s="49" t="s">
        <v>474</v>
      </c>
      <c r="K46" s="50">
        <v>43656.62222222222</v>
      </c>
      <c r="L46" s="50">
        <v>43656.640277777777</v>
      </c>
      <c r="M46" s="49" t="s">
        <v>649</v>
      </c>
      <c r="N46" s="49" t="s">
        <v>342</v>
      </c>
      <c r="O46" s="49" t="s">
        <v>348</v>
      </c>
      <c r="P46" s="49" t="s">
        <v>1671</v>
      </c>
      <c r="Q46" s="49" t="s">
        <v>1671</v>
      </c>
    </row>
    <row r="47" spans="1:17" ht="240" hidden="1">
      <c r="A47" s="49" t="s">
        <v>7330</v>
      </c>
      <c r="B47" s="49" t="s">
        <v>106</v>
      </c>
      <c r="C47" s="49" t="s">
        <v>214</v>
      </c>
      <c r="D47" s="49" t="s">
        <v>10</v>
      </c>
      <c r="E47" s="49" t="s">
        <v>79</v>
      </c>
      <c r="F47" s="49" t="s">
        <v>7331</v>
      </c>
      <c r="G47" s="49" t="s">
        <v>22</v>
      </c>
      <c r="H47" s="49" t="s">
        <v>50</v>
      </c>
      <c r="I47" s="50">
        <v>43656.649305555555</v>
      </c>
      <c r="J47" s="49" t="s">
        <v>24</v>
      </c>
      <c r="K47" s="50">
        <v>43656.649305555555</v>
      </c>
      <c r="L47" s="50">
        <v>43656.664583333331</v>
      </c>
      <c r="M47" s="49" t="s">
        <v>606</v>
      </c>
      <c r="N47" s="49" t="s">
        <v>342</v>
      </c>
      <c r="O47" s="49" t="s">
        <v>344</v>
      </c>
      <c r="P47" s="49" t="s">
        <v>103</v>
      </c>
      <c r="Q47" s="49" t="s">
        <v>7332</v>
      </c>
    </row>
    <row r="48" spans="1:17" ht="195" hidden="1">
      <c r="A48" s="49" t="s">
        <v>7333</v>
      </c>
      <c r="B48" s="49" t="s">
        <v>106</v>
      </c>
      <c r="C48" s="49" t="s">
        <v>214</v>
      </c>
      <c r="D48" s="49" t="s">
        <v>10</v>
      </c>
      <c r="E48" s="49" t="s">
        <v>789</v>
      </c>
      <c r="F48" s="49" t="s">
        <v>7334</v>
      </c>
      <c r="G48" s="49" t="s">
        <v>12</v>
      </c>
      <c r="H48" s="49" t="s">
        <v>876</v>
      </c>
      <c r="I48" s="50">
        <v>43656.665277777778</v>
      </c>
      <c r="J48" s="49" t="s">
        <v>63</v>
      </c>
      <c r="K48" s="50">
        <v>43656.665277777778</v>
      </c>
      <c r="L48" s="50">
        <v>43656.679861111108</v>
      </c>
      <c r="M48" s="49" t="s">
        <v>790</v>
      </c>
      <c r="N48" s="49" t="s">
        <v>342</v>
      </c>
      <c r="O48" s="49" t="s">
        <v>7312</v>
      </c>
      <c r="P48" s="49" t="s">
        <v>103</v>
      </c>
      <c r="Q48" s="49" t="s">
        <v>7335</v>
      </c>
    </row>
    <row r="49" spans="1:17" ht="45">
      <c r="A49" s="49" t="s">
        <v>7336</v>
      </c>
      <c r="B49" s="49" t="s">
        <v>9</v>
      </c>
      <c r="C49" s="49" t="s">
        <v>214</v>
      </c>
      <c r="D49" s="49" t="s">
        <v>10</v>
      </c>
      <c r="E49" s="49" t="s">
        <v>894</v>
      </c>
      <c r="F49" s="49" t="s">
        <v>7337</v>
      </c>
      <c r="G49" s="49" t="s">
        <v>102</v>
      </c>
      <c r="H49" s="49" t="s">
        <v>195</v>
      </c>
      <c r="I49" s="50">
        <v>43661.436805555553</v>
      </c>
      <c r="J49" s="49" t="s">
        <v>7338</v>
      </c>
      <c r="K49" s="50">
        <v>43661.436805555553</v>
      </c>
      <c r="L49" s="50">
        <v>43661.472916666666</v>
      </c>
      <c r="M49" s="49" t="s">
        <v>896</v>
      </c>
      <c r="N49" s="49" t="s">
        <v>342</v>
      </c>
      <c r="O49" s="49" t="s">
        <v>344</v>
      </c>
      <c r="P49" s="49" t="s">
        <v>103</v>
      </c>
      <c r="Q49" s="49" t="s">
        <v>7339</v>
      </c>
    </row>
    <row r="50" spans="1:17" ht="105" hidden="1">
      <c r="A50" s="49" t="s">
        <v>7340</v>
      </c>
      <c r="B50" s="49" t="s">
        <v>106</v>
      </c>
      <c r="C50" s="49" t="s">
        <v>214</v>
      </c>
      <c r="D50" s="49" t="s">
        <v>10</v>
      </c>
      <c r="E50" s="49" t="s">
        <v>648</v>
      </c>
      <c r="F50" s="49" t="s">
        <v>7341</v>
      </c>
      <c r="G50" s="49" t="s">
        <v>12</v>
      </c>
      <c r="H50" s="49" t="s">
        <v>157</v>
      </c>
      <c r="I50" s="50">
        <v>43661.477083333331</v>
      </c>
      <c r="J50" s="49" t="s">
        <v>87</v>
      </c>
      <c r="K50" s="50">
        <v>43661.477083333331</v>
      </c>
      <c r="L50" s="50">
        <v>43661.478472222225</v>
      </c>
      <c r="M50" s="49" t="s">
        <v>649</v>
      </c>
      <c r="N50" s="49" t="s">
        <v>342</v>
      </c>
      <c r="O50" s="49" t="s">
        <v>348</v>
      </c>
      <c r="P50" s="49" t="s">
        <v>7342</v>
      </c>
      <c r="Q50" s="49" t="s">
        <v>7343</v>
      </c>
    </row>
    <row r="51" spans="1:17" ht="60" hidden="1">
      <c r="A51" s="49" t="s">
        <v>7344</v>
      </c>
      <c r="B51" s="49" t="s">
        <v>106</v>
      </c>
      <c r="C51" s="49" t="s">
        <v>214</v>
      </c>
      <c r="D51" s="49" t="s">
        <v>10</v>
      </c>
      <c r="E51" s="49" t="s">
        <v>5345</v>
      </c>
      <c r="F51" s="49" t="s">
        <v>7345</v>
      </c>
      <c r="G51" s="49" t="s">
        <v>12</v>
      </c>
      <c r="H51" s="49" t="s">
        <v>205</v>
      </c>
      <c r="I51" s="50">
        <v>43661.491666666669</v>
      </c>
      <c r="J51" s="49" t="s">
        <v>16</v>
      </c>
      <c r="K51" s="50">
        <v>43661.491666666669</v>
      </c>
      <c r="L51" s="50">
        <v>43661.505555555559</v>
      </c>
      <c r="M51" s="49" t="s">
        <v>5347</v>
      </c>
      <c r="N51" s="49" t="s">
        <v>342</v>
      </c>
      <c r="O51" s="49" t="s">
        <v>348</v>
      </c>
      <c r="P51" s="49" t="s">
        <v>7346</v>
      </c>
      <c r="Q51" s="49" t="s">
        <v>7347</v>
      </c>
    </row>
    <row r="52" spans="1:17" ht="195" hidden="1">
      <c r="A52" s="49" t="s">
        <v>7348</v>
      </c>
      <c r="B52" s="49" t="s">
        <v>106</v>
      </c>
      <c r="C52" s="49" t="s">
        <v>214</v>
      </c>
      <c r="D52" s="49" t="s">
        <v>10</v>
      </c>
      <c r="E52" s="49" t="s">
        <v>173</v>
      </c>
      <c r="F52" s="49" t="s">
        <v>7349</v>
      </c>
      <c r="G52" s="49" t="s">
        <v>3819</v>
      </c>
      <c r="H52" s="49" t="s">
        <v>116</v>
      </c>
      <c r="I52" s="50">
        <v>43661.563888888886</v>
      </c>
      <c r="J52" s="49" t="s">
        <v>117</v>
      </c>
      <c r="K52" s="50">
        <v>43661.563194444447</v>
      </c>
      <c r="L52" s="50">
        <v>43661.567361111112</v>
      </c>
      <c r="M52" s="49" t="s">
        <v>375</v>
      </c>
      <c r="N52" s="49" t="s">
        <v>342</v>
      </c>
      <c r="O52" s="49" t="s">
        <v>344</v>
      </c>
      <c r="P52" s="49" t="s">
        <v>103</v>
      </c>
      <c r="Q52" s="49" t="s">
        <v>7350</v>
      </c>
    </row>
    <row r="53" spans="1:17" ht="60" hidden="1">
      <c r="A53" s="49" t="s">
        <v>7351</v>
      </c>
      <c r="B53" s="49" t="s">
        <v>106</v>
      </c>
      <c r="C53" s="49" t="s">
        <v>214</v>
      </c>
      <c r="D53" s="49" t="s">
        <v>10</v>
      </c>
      <c r="E53" s="49" t="s">
        <v>894</v>
      </c>
      <c r="F53" s="49" t="s">
        <v>7352</v>
      </c>
      <c r="G53" s="49" t="s">
        <v>18</v>
      </c>
      <c r="H53" s="49" t="s">
        <v>6368</v>
      </c>
      <c r="I53" s="50">
        <v>43661.567361111112</v>
      </c>
      <c r="J53" s="49" t="s">
        <v>19</v>
      </c>
      <c r="K53" s="50">
        <v>43661.567361111112</v>
      </c>
      <c r="L53" s="50">
        <v>43661.568055555559</v>
      </c>
      <c r="M53" s="49" t="s">
        <v>896</v>
      </c>
      <c r="N53" s="49" t="s">
        <v>342</v>
      </c>
      <c r="O53" s="49" t="s">
        <v>347</v>
      </c>
      <c r="P53" s="49" t="s">
        <v>7353</v>
      </c>
      <c r="Q53" s="49" t="s">
        <v>7354</v>
      </c>
    </row>
    <row r="54" spans="1:17" ht="90" hidden="1">
      <c r="A54" s="49" t="s">
        <v>7355</v>
      </c>
      <c r="B54" s="49" t="s">
        <v>15</v>
      </c>
      <c r="C54" s="49" t="s">
        <v>214</v>
      </c>
      <c r="D54" s="49" t="s">
        <v>10</v>
      </c>
      <c r="E54" s="49" t="s">
        <v>337</v>
      </c>
      <c r="F54" s="49" t="s">
        <v>7356</v>
      </c>
      <c r="G54" s="49" t="s">
        <v>41</v>
      </c>
      <c r="H54" s="49" t="s">
        <v>469</v>
      </c>
      <c r="I54" s="50">
        <v>43661.595138888886</v>
      </c>
      <c r="J54" s="49" t="s">
        <v>42</v>
      </c>
      <c r="K54" s="50">
        <v>43661.595138888886</v>
      </c>
      <c r="L54" s="50">
        <v>43661.618055555555</v>
      </c>
      <c r="M54" s="49" t="s">
        <v>433</v>
      </c>
      <c r="N54" s="49" t="s">
        <v>342</v>
      </c>
      <c r="O54" s="49" t="s">
        <v>7357</v>
      </c>
      <c r="P54" s="49" t="s">
        <v>103</v>
      </c>
      <c r="Q54" s="49" t="s">
        <v>749</v>
      </c>
    </row>
    <row r="55" spans="1:17" ht="240" hidden="1">
      <c r="A55" s="49" t="s">
        <v>7358</v>
      </c>
      <c r="B55" s="49" t="s">
        <v>106</v>
      </c>
      <c r="C55" s="49" t="s">
        <v>214</v>
      </c>
      <c r="D55" s="49" t="s">
        <v>10</v>
      </c>
      <c r="E55" s="49" t="s">
        <v>79</v>
      </c>
      <c r="F55" s="49" t="s">
        <v>7359</v>
      </c>
      <c r="G55" s="49" t="s">
        <v>22</v>
      </c>
      <c r="H55" s="49" t="s">
        <v>50</v>
      </c>
      <c r="I55" s="50">
        <v>43661.597916666666</v>
      </c>
      <c r="J55" s="49" t="s">
        <v>24</v>
      </c>
      <c r="K55" s="50">
        <v>43661.597916666666</v>
      </c>
      <c r="L55" s="50">
        <v>43661.655555555553</v>
      </c>
      <c r="M55" s="49" t="s">
        <v>606</v>
      </c>
      <c r="N55" s="49" t="s">
        <v>342</v>
      </c>
      <c r="O55" s="49" t="s">
        <v>344</v>
      </c>
      <c r="P55" s="49" t="s">
        <v>103</v>
      </c>
      <c r="Q55" s="49" t="s">
        <v>7360</v>
      </c>
    </row>
    <row r="56" spans="1:17" ht="105" hidden="1">
      <c r="A56" s="49" t="s">
        <v>7361</v>
      </c>
      <c r="B56" s="49" t="s">
        <v>106</v>
      </c>
      <c r="C56" s="49" t="s">
        <v>214</v>
      </c>
      <c r="D56" s="49" t="s">
        <v>10</v>
      </c>
      <c r="E56" s="49" t="s">
        <v>46</v>
      </c>
      <c r="F56" s="49" t="s">
        <v>7362</v>
      </c>
      <c r="G56" s="49" t="s">
        <v>12</v>
      </c>
      <c r="H56" s="49" t="s">
        <v>2042</v>
      </c>
      <c r="I56" s="50">
        <v>43661.636111111111</v>
      </c>
      <c r="J56" s="49" t="s">
        <v>56</v>
      </c>
      <c r="K56" s="50">
        <v>43661.636111111111</v>
      </c>
      <c r="L56" s="50">
        <v>43661.647222222222</v>
      </c>
      <c r="M56" s="49" t="s">
        <v>600</v>
      </c>
      <c r="N56" s="49" t="s">
        <v>342</v>
      </c>
      <c r="O56" s="49" t="s">
        <v>347</v>
      </c>
      <c r="P56" s="49" t="s">
        <v>7363</v>
      </c>
      <c r="Q56" s="49" t="s">
        <v>7364</v>
      </c>
    </row>
    <row r="57" spans="1:17" ht="240" hidden="1">
      <c r="A57" s="49" t="s">
        <v>7365</v>
      </c>
      <c r="B57" s="49" t="s">
        <v>106</v>
      </c>
      <c r="C57" s="49" t="s">
        <v>214</v>
      </c>
      <c r="D57" s="49" t="s">
        <v>10</v>
      </c>
      <c r="E57" s="49" t="s">
        <v>685</v>
      </c>
      <c r="F57" s="49" t="s">
        <v>7366</v>
      </c>
      <c r="G57" s="49" t="s">
        <v>12</v>
      </c>
      <c r="H57" s="49" t="s">
        <v>205</v>
      </c>
      <c r="I57" s="50">
        <v>43661.643750000003</v>
      </c>
      <c r="J57" s="49" t="s">
        <v>16</v>
      </c>
      <c r="K57" s="50">
        <v>43661.643750000003</v>
      </c>
      <c r="L57" s="50">
        <v>43661.655555555553</v>
      </c>
      <c r="M57" s="49" t="s">
        <v>686</v>
      </c>
      <c r="N57" s="49" t="s">
        <v>342</v>
      </c>
      <c r="O57" s="49" t="s">
        <v>348</v>
      </c>
      <c r="P57" s="49" t="s">
        <v>7367</v>
      </c>
      <c r="Q57" s="49" t="s">
        <v>7368</v>
      </c>
    </row>
    <row r="58" spans="1:17" ht="409.5" hidden="1">
      <c r="A58" s="49" t="s">
        <v>7369</v>
      </c>
      <c r="B58" s="49" t="s">
        <v>106</v>
      </c>
      <c r="C58" s="49" t="s">
        <v>214</v>
      </c>
      <c r="D58" s="49" t="s">
        <v>10</v>
      </c>
      <c r="E58" s="49" t="s">
        <v>225</v>
      </c>
      <c r="F58" s="49" t="s">
        <v>7370</v>
      </c>
      <c r="G58" s="49" t="s">
        <v>22</v>
      </c>
      <c r="H58" s="49" t="s">
        <v>50</v>
      </c>
      <c r="I58" s="50">
        <v>43661.644444444442</v>
      </c>
      <c r="J58" s="49" t="s">
        <v>24</v>
      </c>
      <c r="K58" s="50">
        <v>43661.644444444442</v>
      </c>
      <c r="L58" s="50">
        <v>43661.646527777775</v>
      </c>
      <c r="M58" s="49" t="s">
        <v>700</v>
      </c>
      <c r="N58" s="49" t="s">
        <v>342</v>
      </c>
      <c r="O58" s="49" t="s">
        <v>349</v>
      </c>
      <c r="P58" s="49" t="s">
        <v>103</v>
      </c>
      <c r="Q58" s="49" t="s">
        <v>7371</v>
      </c>
    </row>
    <row r="59" spans="1:17" ht="150" hidden="1">
      <c r="A59" s="49" t="s">
        <v>7372</v>
      </c>
      <c r="B59" s="49" t="s">
        <v>9</v>
      </c>
      <c r="C59" s="49" t="s">
        <v>214</v>
      </c>
      <c r="D59" s="49" t="s">
        <v>10</v>
      </c>
      <c r="E59" s="49" t="s">
        <v>169</v>
      </c>
      <c r="F59" s="49" t="s">
        <v>7373</v>
      </c>
      <c r="G59" s="49" t="s">
        <v>139</v>
      </c>
      <c r="H59" s="49" t="s">
        <v>676</v>
      </c>
      <c r="I59" s="50">
        <v>43661.655555555553</v>
      </c>
      <c r="J59" s="49" t="s">
        <v>180</v>
      </c>
      <c r="K59" s="50">
        <v>43661.655555555553</v>
      </c>
      <c r="L59" s="50">
        <v>43661.656944444447</v>
      </c>
      <c r="M59" s="49" t="s">
        <v>402</v>
      </c>
      <c r="N59" s="49" t="s">
        <v>342</v>
      </c>
      <c r="O59" s="49" t="s">
        <v>351</v>
      </c>
      <c r="P59" s="49" t="s">
        <v>103</v>
      </c>
      <c r="Q59" s="49" t="s">
        <v>7374</v>
      </c>
    </row>
    <row r="60" spans="1:17" ht="240" hidden="1">
      <c r="A60" s="49" t="s">
        <v>7375</v>
      </c>
      <c r="B60" s="49" t="s">
        <v>106</v>
      </c>
      <c r="C60" s="49" t="s">
        <v>214</v>
      </c>
      <c r="D60" s="49" t="s">
        <v>10</v>
      </c>
      <c r="E60" s="49" t="s">
        <v>79</v>
      </c>
      <c r="F60" s="49" t="s">
        <v>7376</v>
      </c>
      <c r="G60" s="49" t="s">
        <v>22</v>
      </c>
      <c r="H60" s="49" t="s">
        <v>50</v>
      </c>
      <c r="I60" s="50">
        <v>43661.755555555559</v>
      </c>
      <c r="J60" s="49" t="s">
        <v>24</v>
      </c>
      <c r="K60" s="50">
        <v>43661.755555555559</v>
      </c>
      <c r="L60" s="50">
        <v>43662.381249999999</v>
      </c>
      <c r="M60" s="49" t="s">
        <v>606</v>
      </c>
      <c r="N60" s="49" t="s">
        <v>342</v>
      </c>
      <c r="O60" s="49" t="s">
        <v>344</v>
      </c>
      <c r="P60" s="49" t="s">
        <v>103</v>
      </c>
      <c r="Q60" s="49" t="s">
        <v>7377</v>
      </c>
    </row>
    <row r="61" spans="1:17" ht="135" hidden="1">
      <c r="A61" s="49" t="s">
        <v>7378</v>
      </c>
      <c r="B61" s="49" t="s">
        <v>106</v>
      </c>
      <c r="C61" s="49" t="s">
        <v>214</v>
      </c>
      <c r="D61" s="49" t="s">
        <v>10</v>
      </c>
      <c r="E61" s="49" t="s">
        <v>169</v>
      </c>
      <c r="F61" s="49" t="s">
        <v>7379</v>
      </c>
      <c r="G61" s="49" t="s">
        <v>12</v>
      </c>
      <c r="H61" s="49" t="s">
        <v>178</v>
      </c>
      <c r="I61" s="50">
        <v>43661.758333333331</v>
      </c>
      <c r="J61" s="49" t="s">
        <v>180</v>
      </c>
      <c r="K61" s="50">
        <v>43661.758333333331</v>
      </c>
      <c r="L61" s="50">
        <v>43662.373611111114</v>
      </c>
      <c r="M61" s="49" t="s">
        <v>402</v>
      </c>
      <c r="N61" s="49" t="s">
        <v>342</v>
      </c>
      <c r="O61" s="49" t="s">
        <v>349</v>
      </c>
      <c r="P61" s="49" t="s">
        <v>7380</v>
      </c>
      <c r="Q61" s="49" t="s">
        <v>7381</v>
      </c>
    </row>
    <row r="62" spans="1:17" ht="120" hidden="1">
      <c r="A62" s="49" t="s">
        <v>7382</v>
      </c>
      <c r="B62" s="49" t="s">
        <v>106</v>
      </c>
      <c r="C62" s="49" t="s">
        <v>214</v>
      </c>
      <c r="D62" s="49" t="s">
        <v>10</v>
      </c>
      <c r="E62" s="49" t="s">
        <v>648</v>
      </c>
      <c r="F62" s="49" t="s">
        <v>7383</v>
      </c>
      <c r="G62" s="49" t="s">
        <v>18</v>
      </c>
      <c r="H62" s="49" t="s">
        <v>6368</v>
      </c>
      <c r="I62" s="50">
        <v>43657.718055555553</v>
      </c>
      <c r="J62" s="49" t="s">
        <v>19</v>
      </c>
      <c r="K62" s="50">
        <v>43657.718055555553</v>
      </c>
      <c r="L62" s="50">
        <v>43657.723611111112</v>
      </c>
      <c r="M62" s="49" t="s">
        <v>649</v>
      </c>
      <c r="N62" s="49" t="s">
        <v>342</v>
      </c>
      <c r="O62" s="49" t="s">
        <v>347</v>
      </c>
      <c r="P62" s="49" t="s">
        <v>103</v>
      </c>
      <c r="Q62" s="49" t="s">
        <v>7384</v>
      </c>
    </row>
    <row r="63" spans="1:17" ht="135" hidden="1">
      <c r="A63" s="49" t="s">
        <v>7385</v>
      </c>
      <c r="B63" s="49" t="s">
        <v>106</v>
      </c>
      <c r="C63" s="49" t="s">
        <v>214</v>
      </c>
      <c r="D63" s="49" t="s">
        <v>10</v>
      </c>
      <c r="E63" s="49" t="s">
        <v>76</v>
      </c>
      <c r="F63" s="49" t="s">
        <v>7386</v>
      </c>
      <c r="G63" s="49" t="s">
        <v>12</v>
      </c>
      <c r="H63" s="49" t="s">
        <v>1018</v>
      </c>
      <c r="I63" s="50">
        <v>43657.783333333333</v>
      </c>
      <c r="J63" s="49" t="s">
        <v>224</v>
      </c>
      <c r="K63" s="50">
        <v>43657.783333333333</v>
      </c>
      <c r="L63" s="50">
        <v>43658.376388888886</v>
      </c>
      <c r="M63" s="49" t="s">
        <v>531</v>
      </c>
      <c r="N63" s="49" t="s">
        <v>342</v>
      </c>
      <c r="O63" s="49" t="s">
        <v>349</v>
      </c>
      <c r="P63" s="49" t="s">
        <v>103</v>
      </c>
      <c r="Q63" s="49" t="s">
        <v>749</v>
      </c>
    </row>
    <row r="64" spans="1:17" ht="285" hidden="1">
      <c r="A64" s="49" t="s">
        <v>7387</v>
      </c>
      <c r="B64" s="49" t="s">
        <v>106</v>
      </c>
      <c r="C64" s="49" t="s">
        <v>214</v>
      </c>
      <c r="D64" s="49" t="s">
        <v>10</v>
      </c>
      <c r="E64" s="49" t="s">
        <v>89</v>
      </c>
      <c r="F64" s="49" t="s">
        <v>7388</v>
      </c>
      <c r="G64" s="49" t="s">
        <v>22</v>
      </c>
      <c r="H64" s="49" t="s">
        <v>50</v>
      </c>
      <c r="I64" s="50">
        <v>43655.427083333336</v>
      </c>
      <c r="J64" s="49" t="s">
        <v>24</v>
      </c>
      <c r="K64" s="50">
        <v>43655.427083333336</v>
      </c>
      <c r="L64" s="50">
        <v>43655.446527777778</v>
      </c>
      <c r="M64" s="49" t="s">
        <v>436</v>
      </c>
      <c r="N64" s="49" t="s">
        <v>342</v>
      </c>
      <c r="O64" s="49" t="s">
        <v>343</v>
      </c>
      <c r="P64" s="49" t="s">
        <v>7389</v>
      </c>
      <c r="Q64" s="49" t="s">
        <v>7390</v>
      </c>
    </row>
    <row r="65" spans="1:17" ht="75" hidden="1">
      <c r="A65" s="49" t="s">
        <v>7391</v>
      </c>
      <c r="B65" s="49" t="s">
        <v>9</v>
      </c>
      <c r="C65" s="49" t="s">
        <v>214</v>
      </c>
      <c r="D65" s="49" t="s">
        <v>10</v>
      </c>
      <c r="E65" s="49" t="s">
        <v>251</v>
      </c>
      <c r="F65" s="49" t="s">
        <v>7392</v>
      </c>
      <c r="G65" s="49" t="s">
        <v>139</v>
      </c>
      <c r="H65" s="49" t="s">
        <v>676</v>
      </c>
      <c r="I65" s="50">
        <v>43655.622916666667</v>
      </c>
      <c r="J65" s="49" t="s">
        <v>42</v>
      </c>
      <c r="K65" s="50">
        <v>43655.622916666667</v>
      </c>
      <c r="L65" s="50">
        <v>43655.625</v>
      </c>
      <c r="M65" s="49" t="s">
        <v>620</v>
      </c>
      <c r="N65" s="49" t="s">
        <v>342</v>
      </c>
      <c r="O65" s="49" t="s">
        <v>351</v>
      </c>
      <c r="P65" s="49" t="s">
        <v>103</v>
      </c>
      <c r="Q65" s="49" t="s">
        <v>7393</v>
      </c>
    </row>
    <row r="66" spans="1:17" ht="409.5" hidden="1">
      <c r="A66" s="49" t="s">
        <v>7394</v>
      </c>
      <c r="B66" s="49" t="s">
        <v>106</v>
      </c>
      <c r="C66" s="49" t="s">
        <v>214</v>
      </c>
      <c r="D66" s="49" t="s">
        <v>10</v>
      </c>
      <c r="E66" s="49" t="s">
        <v>162</v>
      </c>
      <c r="F66" s="49" t="s">
        <v>7395</v>
      </c>
      <c r="G66" s="49" t="s">
        <v>12</v>
      </c>
      <c r="H66" s="49" t="s">
        <v>205</v>
      </c>
      <c r="I66" s="50">
        <v>43655.657638888886</v>
      </c>
      <c r="J66" s="49" t="s">
        <v>16</v>
      </c>
      <c r="K66" s="50">
        <v>43655.657638888886</v>
      </c>
      <c r="L66" s="50">
        <v>43655.658333333333</v>
      </c>
      <c r="M66" s="49" t="s">
        <v>428</v>
      </c>
      <c r="N66" s="49" t="s">
        <v>342</v>
      </c>
      <c r="O66" s="49" t="s">
        <v>348</v>
      </c>
      <c r="P66" s="49" t="s">
        <v>7396</v>
      </c>
      <c r="Q66" s="49" t="s">
        <v>7397</v>
      </c>
    </row>
    <row r="67" spans="1:17" ht="135" hidden="1">
      <c r="A67" s="49" t="s">
        <v>7398</v>
      </c>
      <c r="B67" s="49" t="s">
        <v>106</v>
      </c>
      <c r="C67" s="49" t="s">
        <v>214</v>
      </c>
      <c r="D67" s="49" t="s">
        <v>10</v>
      </c>
      <c r="E67" s="49" t="s">
        <v>488</v>
      </c>
      <c r="F67" s="49" t="s">
        <v>7399</v>
      </c>
      <c r="G67" s="49" t="s">
        <v>22</v>
      </c>
      <c r="H67" s="49" t="s">
        <v>50</v>
      </c>
      <c r="I67" s="50">
        <v>43655.677777777775</v>
      </c>
      <c r="J67" s="49" t="s">
        <v>24</v>
      </c>
      <c r="K67" s="50">
        <v>43655.677777777775</v>
      </c>
      <c r="L67" s="50">
        <v>43655.740277777775</v>
      </c>
      <c r="M67" s="49" t="s">
        <v>489</v>
      </c>
      <c r="N67" s="49" t="s">
        <v>342</v>
      </c>
      <c r="O67" s="49" t="s">
        <v>344</v>
      </c>
      <c r="P67" s="49" t="s">
        <v>103</v>
      </c>
      <c r="Q67" s="49" t="s">
        <v>7400</v>
      </c>
    </row>
    <row r="68" spans="1:17" ht="12" hidden="1" customHeight="1">
      <c r="A68" s="49" t="s">
        <v>7401</v>
      </c>
      <c r="B68" s="49" t="s">
        <v>15</v>
      </c>
      <c r="C68" s="49" t="s">
        <v>214</v>
      </c>
      <c r="D68" s="49" t="s">
        <v>10</v>
      </c>
      <c r="E68" s="49" t="s">
        <v>2060</v>
      </c>
      <c r="F68" s="49" t="s">
        <v>7402</v>
      </c>
      <c r="G68" s="49" t="s">
        <v>6306</v>
      </c>
      <c r="H68" s="49" t="s">
        <v>1918</v>
      </c>
      <c r="I68" s="50">
        <v>43655.678472222222</v>
      </c>
      <c r="J68" s="49" t="s">
        <v>1919</v>
      </c>
      <c r="K68" s="50">
        <v>43655.678472222222</v>
      </c>
      <c r="L68" s="50">
        <v>43655.682638888888</v>
      </c>
      <c r="M68" s="49" t="s">
        <v>2058</v>
      </c>
      <c r="N68" s="49" t="s">
        <v>342</v>
      </c>
      <c r="O68" s="49" t="s">
        <v>740</v>
      </c>
      <c r="P68" s="49" t="s">
        <v>103</v>
      </c>
      <c r="Q68" s="49" t="s">
        <v>759</v>
      </c>
    </row>
    <row r="69" spans="1:17" ht="135" hidden="1">
      <c r="A69" s="49" t="s">
        <v>7403</v>
      </c>
      <c r="B69" s="49" t="s">
        <v>106</v>
      </c>
      <c r="C69" s="49" t="s">
        <v>214</v>
      </c>
      <c r="D69" s="49" t="s">
        <v>10</v>
      </c>
      <c r="E69" s="49" t="s">
        <v>76</v>
      </c>
      <c r="F69" s="49" t="s">
        <v>7404</v>
      </c>
      <c r="G69" s="49" t="s">
        <v>12</v>
      </c>
      <c r="H69" s="49" t="s">
        <v>1018</v>
      </c>
      <c r="I69" s="50">
        <v>43655.73333333333</v>
      </c>
      <c r="J69" s="49" t="s">
        <v>224</v>
      </c>
      <c r="K69" s="50">
        <v>43655.732638888891</v>
      </c>
      <c r="L69" s="50">
        <v>43655.736805555556</v>
      </c>
      <c r="M69" s="49" t="s">
        <v>531</v>
      </c>
      <c r="N69" s="49" t="s">
        <v>342</v>
      </c>
      <c r="O69" s="49" t="s">
        <v>349</v>
      </c>
      <c r="P69" s="49" t="s">
        <v>103</v>
      </c>
      <c r="Q69" s="49" t="s">
        <v>749</v>
      </c>
    </row>
    <row r="70" spans="1:17" ht="105" hidden="1">
      <c r="A70" s="49" t="s">
        <v>7405</v>
      </c>
      <c r="B70" s="49" t="s">
        <v>106</v>
      </c>
      <c r="C70" s="49" t="s">
        <v>214</v>
      </c>
      <c r="D70" s="49" t="s">
        <v>10</v>
      </c>
      <c r="E70" s="49" t="s">
        <v>4916</v>
      </c>
      <c r="F70" s="49" t="s">
        <v>7406</v>
      </c>
      <c r="G70" s="49" t="s">
        <v>91</v>
      </c>
      <c r="H70" s="49" t="s">
        <v>7407</v>
      </c>
      <c r="I70" s="50">
        <v>43655.765277777777</v>
      </c>
      <c r="J70" s="49" t="s">
        <v>92</v>
      </c>
      <c r="K70" s="50">
        <v>43655.765277777777</v>
      </c>
      <c r="L70" s="50">
        <v>43656.381249999999</v>
      </c>
      <c r="M70" s="49" t="s">
        <v>4918</v>
      </c>
      <c r="N70" s="49" t="s">
        <v>342</v>
      </c>
      <c r="O70" s="49" t="s">
        <v>344</v>
      </c>
      <c r="P70" s="49" t="s">
        <v>7408</v>
      </c>
      <c r="Q70" s="49" t="s">
        <v>7409</v>
      </c>
    </row>
    <row r="71" spans="1:17" ht="90" hidden="1">
      <c r="A71" s="49" t="s">
        <v>7410</v>
      </c>
      <c r="B71" s="49" t="s">
        <v>106</v>
      </c>
      <c r="C71" s="49" t="s">
        <v>214</v>
      </c>
      <c r="D71" s="49" t="s">
        <v>10</v>
      </c>
      <c r="E71" s="49" t="s">
        <v>76</v>
      </c>
      <c r="F71" s="49" t="s">
        <v>7411</v>
      </c>
      <c r="G71" s="49" t="s">
        <v>12</v>
      </c>
      <c r="H71" s="49" t="s">
        <v>1018</v>
      </c>
      <c r="I71" s="50">
        <v>43658.620833333334</v>
      </c>
      <c r="J71" s="49" t="s">
        <v>224</v>
      </c>
      <c r="K71" s="50">
        <v>43658.620833333334</v>
      </c>
      <c r="L71" s="50">
        <v>43658.624305555553</v>
      </c>
      <c r="M71" s="49" t="s">
        <v>531</v>
      </c>
      <c r="N71" s="49" t="s">
        <v>342</v>
      </c>
      <c r="O71" s="49" t="s">
        <v>349</v>
      </c>
      <c r="P71" s="49" t="s">
        <v>103</v>
      </c>
      <c r="Q71" s="49" t="s">
        <v>749</v>
      </c>
    </row>
    <row r="72" spans="1:17" ht="90" hidden="1">
      <c r="A72" s="49" t="s">
        <v>7412</v>
      </c>
      <c r="B72" s="49" t="s">
        <v>106</v>
      </c>
      <c r="C72" s="49" t="s">
        <v>214</v>
      </c>
      <c r="D72" s="49" t="s">
        <v>10</v>
      </c>
      <c r="E72" s="49" t="s">
        <v>150</v>
      </c>
      <c r="F72" s="49" t="s">
        <v>7413</v>
      </c>
      <c r="G72" s="49" t="s">
        <v>18</v>
      </c>
      <c r="H72" s="49" t="s">
        <v>6368</v>
      </c>
      <c r="I72" s="50">
        <v>43658.668055555558</v>
      </c>
      <c r="J72" s="49" t="s">
        <v>19</v>
      </c>
      <c r="K72" s="50">
        <v>43658.668055555558</v>
      </c>
      <c r="L72" s="50">
        <v>43658.677083333336</v>
      </c>
      <c r="M72" s="49" t="s">
        <v>403</v>
      </c>
      <c r="N72" s="49" t="s">
        <v>342</v>
      </c>
      <c r="O72" s="49" t="s">
        <v>347</v>
      </c>
      <c r="P72" s="49" t="s">
        <v>7414</v>
      </c>
      <c r="Q72" s="49" t="s">
        <v>7415</v>
      </c>
    </row>
    <row r="73" spans="1:17" ht="180" hidden="1">
      <c r="A73" s="49" t="s">
        <v>7416</v>
      </c>
      <c r="B73" s="49" t="s">
        <v>106</v>
      </c>
      <c r="C73" s="49" t="s">
        <v>214</v>
      </c>
      <c r="D73" s="49" t="s">
        <v>10</v>
      </c>
      <c r="E73" s="49" t="s">
        <v>46</v>
      </c>
      <c r="F73" s="49" t="s">
        <v>7417</v>
      </c>
      <c r="G73" s="49" t="s">
        <v>22</v>
      </c>
      <c r="H73" s="49" t="s">
        <v>38</v>
      </c>
      <c r="I73" s="50">
        <v>43663.395833333336</v>
      </c>
      <c r="J73" s="49" t="s">
        <v>24</v>
      </c>
      <c r="K73" s="50">
        <v>43663.395833333336</v>
      </c>
      <c r="L73" s="50">
        <v>43663.417361111111</v>
      </c>
      <c r="M73" s="49" t="s">
        <v>600</v>
      </c>
      <c r="N73" s="49" t="s">
        <v>342</v>
      </c>
      <c r="O73" s="49" t="s">
        <v>344</v>
      </c>
      <c r="P73" s="49" t="s">
        <v>103</v>
      </c>
      <c r="Q73" s="49" t="s">
        <v>7418</v>
      </c>
    </row>
    <row r="74" spans="1:17" ht="105" hidden="1">
      <c r="A74" s="49" t="s">
        <v>7419</v>
      </c>
      <c r="B74" s="49" t="s">
        <v>106</v>
      </c>
      <c r="C74" s="49" t="s">
        <v>214</v>
      </c>
      <c r="D74" s="49" t="s">
        <v>10</v>
      </c>
      <c r="E74" s="49" t="s">
        <v>46</v>
      </c>
      <c r="F74" s="49" t="s">
        <v>7420</v>
      </c>
      <c r="G74" s="49" t="s">
        <v>22</v>
      </c>
      <c r="H74" s="49" t="s">
        <v>38</v>
      </c>
      <c r="I74" s="50">
        <v>43663.397916666669</v>
      </c>
      <c r="J74" s="49" t="s">
        <v>24</v>
      </c>
      <c r="K74" s="50">
        <v>43663.397222222222</v>
      </c>
      <c r="L74" s="50">
        <v>43663.418055555558</v>
      </c>
      <c r="M74" s="49" t="s">
        <v>600</v>
      </c>
      <c r="N74" s="49" t="s">
        <v>342</v>
      </c>
      <c r="O74" s="49" t="s">
        <v>344</v>
      </c>
      <c r="P74" s="49" t="s">
        <v>103</v>
      </c>
      <c r="Q74" s="49" t="s">
        <v>7421</v>
      </c>
    </row>
    <row r="75" spans="1:17" ht="135" hidden="1">
      <c r="A75" s="49" t="s">
        <v>7422</v>
      </c>
      <c r="B75" s="49" t="s">
        <v>106</v>
      </c>
      <c r="C75" s="49" t="s">
        <v>214</v>
      </c>
      <c r="D75" s="49" t="s">
        <v>10</v>
      </c>
      <c r="E75" s="49" t="s">
        <v>192</v>
      </c>
      <c r="F75" s="49" t="s">
        <v>7423</v>
      </c>
      <c r="G75" s="49" t="s">
        <v>12</v>
      </c>
      <c r="H75" s="49" t="s">
        <v>205</v>
      </c>
      <c r="I75" s="50">
        <v>43663.429166666669</v>
      </c>
      <c r="J75" s="49" t="s">
        <v>16</v>
      </c>
      <c r="K75" s="50">
        <v>43663.429166666669</v>
      </c>
      <c r="L75" s="50">
        <v>43663.438194444447</v>
      </c>
      <c r="M75" s="49" t="s">
        <v>394</v>
      </c>
      <c r="N75" s="49" t="s">
        <v>342</v>
      </c>
      <c r="O75" s="49" t="s">
        <v>348</v>
      </c>
      <c r="P75" s="49" t="s">
        <v>7424</v>
      </c>
      <c r="Q75" s="49" t="s">
        <v>7425</v>
      </c>
    </row>
    <row r="76" spans="1:17" ht="135" hidden="1">
      <c r="A76" s="49" t="s">
        <v>7426</v>
      </c>
      <c r="B76" s="49" t="s">
        <v>106</v>
      </c>
      <c r="C76" s="49" t="s">
        <v>214</v>
      </c>
      <c r="D76" s="49" t="s">
        <v>10</v>
      </c>
      <c r="E76" s="49" t="s">
        <v>21</v>
      </c>
      <c r="F76" s="49" t="s">
        <v>7427</v>
      </c>
      <c r="G76" s="49" t="s">
        <v>12</v>
      </c>
      <c r="H76" s="49" t="s">
        <v>876</v>
      </c>
      <c r="I76" s="50">
        <v>43663.429166666669</v>
      </c>
      <c r="J76" s="49" t="s">
        <v>30</v>
      </c>
      <c r="K76" s="50">
        <v>43663.429166666669</v>
      </c>
      <c r="L76" s="50">
        <v>43663.436111111114</v>
      </c>
      <c r="M76" s="49" t="s">
        <v>612</v>
      </c>
      <c r="N76" s="49" t="s">
        <v>353</v>
      </c>
      <c r="O76" s="52" t="s">
        <v>8421</v>
      </c>
      <c r="P76" s="49" t="s">
        <v>103</v>
      </c>
      <c r="Q76" s="49" t="s">
        <v>1671</v>
      </c>
    </row>
    <row r="77" spans="1:17" ht="210" hidden="1">
      <c r="A77" s="49" t="s">
        <v>7428</v>
      </c>
      <c r="B77" s="49" t="s">
        <v>106</v>
      </c>
      <c r="C77" s="49" t="s">
        <v>214</v>
      </c>
      <c r="D77" s="49" t="s">
        <v>10</v>
      </c>
      <c r="E77" s="49" t="s">
        <v>679</v>
      </c>
      <c r="F77" s="49" t="s">
        <v>7429</v>
      </c>
      <c r="G77" s="49" t="s">
        <v>3819</v>
      </c>
      <c r="H77" s="49" t="s">
        <v>238</v>
      </c>
      <c r="I77" s="50">
        <v>43663.441666666666</v>
      </c>
      <c r="J77" s="49" t="s">
        <v>110</v>
      </c>
      <c r="K77" s="50">
        <v>43663.440972222219</v>
      </c>
      <c r="L77" s="50">
        <v>43663.443055555559</v>
      </c>
      <c r="M77" s="49" t="s">
        <v>680</v>
      </c>
      <c r="N77" s="49" t="s">
        <v>353</v>
      </c>
      <c r="O77" s="49" t="s">
        <v>349</v>
      </c>
      <c r="P77" s="49" t="s">
        <v>7430</v>
      </c>
      <c r="Q77" s="49" t="s">
        <v>7430</v>
      </c>
    </row>
    <row r="78" spans="1:17" ht="60" hidden="1">
      <c r="A78" s="49" t="s">
        <v>7431</v>
      </c>
      <c r="B78" s="49" t="s">
        <v>106</v>
      </c>
      <c r="C78" s="49" t="s">
        <v>214</v>
      </c>
      <c r="D78" s="49" t="s">
        <v>10</v>
      </c>
      <c r="E78" s="49" t="s">
        <v>5345</v>
      </c>
      <c r="F78" s="49" t="s">
        <v>7432</v>
      </c>
      <c r="G78" s="49" t="s">
        <v>12</v>
      </c>
      <c r="H78" s="49" t="s">
        <v>205</v>
      </c>
      <c r="I78" s="50">
        <v>43663.463194444441</v>
      </c>
      <c r="J78" s="49" t="s">
        <v>16</v>
      </c>
      <c r="K78" s="50">
        <v>43663.463194444441</v>
      </c>
      <c r="L78" s="50">
        <v>43663.481249999997</v>
      </c>
      <c r="M78" s="49" t="s">
        <v>5347</v>
      </c>
      <c r="N78" s="49" t="s">
        <v>342</v>
      </c>
      <c r="O78" s="49" t="s">
        <v>348</v>
      </c>
      <c r="P78" s="49" t="s">
        <v>7433</v>
      </c>
      <c r="Q78" s="49" t="s">
        <v>7434</v>
      </c>
    </row>
    <row r="79" spans="1:17" ht="150" hidden="1">
      <c r="A79" s="49" t="s">
        <v>7435</v>
      </c>
      <c r="B79" s="49" t="s">
        <v>15</v>
      </c>
      <c r="C79" s="49" t="s">
        <v>214</v>
      </c>
      <c r="D79" s="49" t="s">
        <v>10</v>
      </c>
      <c r="E79" s="49" t="s">
        <v>2996</v>
      </c>
      <c r="F79" s="49" t="s">
        <v>7436</v>
      </c>
      <c r="G79" s="49" t="s">
        <v>12</v>
      </c>
      <c r="H79" s="49" t="s">
        <v>179</v>
      </c>
      <c r="I79" s="50">
        <v>43663.574305555558</v>
      </c>
      <c r="J79" s="49" t="s">
        <v>58</v>
      </c>
      <c r="K79" s="50">
        <v>43663.574305555558</v>
      </c>
      <c r="L79" s="50">
        <v>43663.57708333333</v>
      </c>
      <c r="M79" s="49" t="s">
        <v>2998</v>
      </c>
      <c r="N79" s="49" t="s">
        <v>342</v>
      </c>
      <c r="O79" s="49" t="s">
        <v>348</v>
      </c>
      <c r="P79" s="49" t="s">
        <v>7437</v>
      </c>
      <c r="Q79" s="49" t="s">
        <v>7438</v>
      </c>
    </row>
    <row r="80" spans="1:17" ht="12" hidden="1" customHeight="1">
      <c r="A80" s="49" t="s">
        <v>7439</v>
      </c>
      <c r="B80" s="49" t="s">
        <v>15</v>
      </c>
      <c r="C80" s="49" t="s">
        <v>214</v>
      </c>
      <c r="D80" s="49" t="s">
        <v>10</v>
      </c>
      <c r="E80" s="49" t="s">
        <v>2996</v>
      </c>
      <c r="F80" s="49" t="s">
        <v>7440</v>
      </c>
      <c r="G80" s="49" t="s">
        <v>6306</v>
      </c>
      <c r="H80" s="49" t="s">
        <v>1918</v>
      </c>
      <c r="I80" s="50">
        <v>43663.580555555556</v>
      </c>
      <c r="J80" s="49" t="s">
        <v>1919</v>
      </c>
      <c r="K80" s="50">
        <v>43663.580555555556</v>
      </c>
      <c r="L80" s="50">
        <v>43663.6</v>
      </c>
      <c r="M80" s="49" t="s">
        <v>2998</v>
      </c>
      <c r="N80" s="49" t="s">
        <v>342</v>
      </c>
      <c r="O80" s="49" t="s">
        <v>740</v>
      </c>
      <c r="P80" s="49" t="s">
        <v>103</v>
      </c>
      <c r="Q80" s="49" t="s">
        <v>749</v>
      </c>
    </row>
    <row r="81" spans="1:17" ht="12" hidden="1" customHeight="1">
      <c r="A81" s="49" t="s">
        <v>7441</v>
      </c>
      <c r="B81" s="49" t="s">
        <v>9</v>
      </c>
      <c r="C81" s="49" t="s">
        <v>214</v>
      </c>
      <c r="D81" s="49" t="s">
        <v>10</v>
      </c>
      <c r="E81" s="49" t="s">
        <v>2996</v>
      </c>
      <c r="F81" s="49" t="s">
        <v>7442</v>
      </c>
      <c r="G81" s="49" t="s">
        <v>6306</v>
      </c>
      <c r="H81" s="49" t="s">
        <v>1918</v>
      </c>
      <c r="I81" s="50">
        <v>43663.581944444442</v>
      </c>
      <c r="J81" s="49" t="s">
        <v>1919</v>
      </c>
      <c r="K81" s="50">
        <v>43663.581944444442</v>
      </c>
      <c r="L81" s="50">
        <v>43663.588888888888</v>
      </c>
      <c r="M81" s="49" t="s">
        <v>2998</v>
      </c>
      <c r="N81" s="49" t="s">
        <v>342</v>
      </c>
      <c r="O81" s="49" t="s">
        <v>347</v>
      </c>
      <c r="P81" s="49" t="s">
        <v>103</v>
      </c>
      <c r="Q81" s="49" t="s">
        <v>7443</v>
      </c>
    </row>
    <row r="82" spans="1:17" ht="12" hidden="1" customHeight="1">
      <c r="A82" s="49" t="s">
        <v>7444</v>
      </c>
      <c r="B82" s="49" t="s">
        <v>15</v>
      </c>
      <c r="C82" s="49" t="s">
        <v>214</v>
      </c>
      <c r="D82" s="49" t="s">
        <v>10</v>
      </c>
      <c r="E82" s="49" t="s">
        <v>2996</v>
      </c>
      <c r="F82" s="49" t="s">
        <v>7445</v>
      </c>
      <c r="G82" s="49" t="s">
        <v>6306</v>
      </c>
      <c r="H82" s="49" t="s">
        <v>1918</v>
      </c>
      <c r="I82" s="50">
        <v>43663.661805555559</v>
      </c>
      <c r="J82" s="49" t="s">
        <v>1919</v>
      </c>
      <c r="K82" s="50">
        <v>43663.661805555559</v>
      </c>
      <c r="L82" s="50">
        <v>43663.666666666664</v>
      </c>
      <c r="M82" s="49" t="s">
        <v>2998</v>
      </c>
      <c r="N82" s="49" t="s">
        <v>342</v>
      </c>
      <c r="O82" s="49" t="s">
        <v>743</v>
      </c>
      <c r="P82" s="49" t="s">
        <v>103</v>
      </c>
      <c r="Q82" s="49" t="s">
        <v>749</v>
      </c>
    </row>
    <row r="83" spans="1:17" ht="135" hidden="1">
      <c r="A83" s="49" t="s">
        <v>7446</v>
      </c>
      <c r="B83" s="49" t="s">
        <v>106</v>
      </c>
      <c r="C83" s="49" t="s">
        <v>214</v>
      </c>
      <c r="D83" s="49" t="s">
        <v>10</v>
      </c>
      <c r="E83" s="49" t="s">
        <v>81</v>
      </c>
      <c r="F83" s="49" t="s">
        <v>7447</v>
      </c>
      <c r="G83" s="49" t="s">
        <v>12</v>
      </c>
      <c r="H83" s="49" t="s">
        <v>2042</v>
      </c>
      <c r="I83" s="50">
        <v>43663.729861111111</v>
      </c>
      <c r="J83" s="49" t="s">
        <v>56</v>
      </c>
      <c r="K83" s="50">
        <v>43663.729861111111</v>
      </c>
      <c r="L83" s="50">
        <v>43663.736805555556</v>
      </c>
      <c r="M83" s="49" t="s">
        <v>379</v>
      </c>
      <c r="N83" s="49" t="s">
        <v>342</v>
      </c>
      <c r="O83" s="49" t="s">
        <v>349</v>
      </c>
      <c r="P83" s="49" t="s">
        <v>7448</v>
      </c>
      <c r="Q83" s="49" t="s">
        <v>7449</v>
      </c>
    </row>
    <row r="84" spans="1:17" ht="150" hidden="1">
      <c r="A84" s="49" t="s">
        <v>7450</v>
      </c>
      <c r="B84" s="49" t="s">
        <v>106</v>
      </c>
      <c r="C84" s="49" t="s">
        <v>214</v>
      </c>
      <c r="D84" s="49" t="s">
        <v>10</v>
      </c>
      <c r="E84" s="49" t="s">
        <v>679</v>
      </c>
      <c r="F84" s="49" t="s">
        <v>7451</v>
      </c>
      <c r="G84" s="49" t="s">
        <v>18</v>
      </c>
      <c r="H84" s="49" t="s">
        <v>6368</v>
      </c>
      <c r="I84" s="50">
        <v>43663.768055555556</v>
      </c>
      <c r="J84" s="49" t="s">
        <v>19</v>
      </c>
      <c r="K84" s="50">
        <v>43663.768055555556</v>
      </c>
      <c r="L84" s="50">
        <v>43664.380555555559</v>
      </c>
      <c r="M84" s="49" t="s">
        <v>680</v>
      </c>
      <c r="N84" s="49" t="s">
        <v>342</v>
      </c>
      <c r="O84" s="49" t="s">
        <v>349</v>
      </c>
      <c r="P84" s="49" t="s">
        <v>7452</v>
      </c>
      <c r="Q84" s="49" t="s">
        <v>7452</v>
      </c>
    </row>
    <row r="85" spans="1:17" ht="180" hidden="1">
      <c r="A85" s="49" t="s">
        <v>7453</v>
      </c>
      <c r="B85" s="49" t="s">
        <v>106</v>
      </c>
      <c r="C85" s="49" t="s">
        <v>214</v>
      </c>
      <c r="D85" s="49" t="s">
        <v>10</v>
      </c>
      <c r="E85" s="49" t="s">
        <v>894</v>
      </c>
      <c r="F85" s="49" t="s">
        <v>7454</v>
      </c>
      <c r="G85" s="49" t="s">
        <v>18</v>
      </c>
      <c r="H85" s="49" t="s">
        <v>6368</v>
      </c>
      <c r="I85" s="50">
        <v>43664.5</v>
      </c>
      <c r="J85" s="49" t="s">
        <v>19</v>
      </c>
      <c r="K85" s="50">
        <v>43664.5</v>
      </c>
      <c r="L85" s="50">
        <v>43664.518055555556</v>
      </c>
      <c r="M85" s="49" t="s">
        <v>896</v>
      </c>
      <c r="N85" s="49" t="s">
        <v>342</v>
      </c>
      <c r="O85" s="49" t="s">
        <v>347</v>
      </c>
      <c r="P85" s="49" t="s">
        <v>7455</v>
      </c>
      <c r="Q85" s="49" t="s">
        <v>7456</v>
      </c>
    </row>
    <row r="86" spans="1:17" ht="150" hidden="1">
      <c r="A86" s="49" t="s">
        <v>7457</v>
      </c>
      <c r="B86" s="49" t="s">
        <v>15</v>
      </c>
      <c r="C86" s="49" t="s">
        <v>214</v>
      </c>
      <c r="D86" s="49" t="s">
        <v>10</v>
      </c>
      <c r="E86" s="49" t="s">
        <v>7458</v>
      </c>
      <c r="F86" s="49" t="s">
        <v>7459</v>
      </c>
      <c r="G86" s="49" t="s">
        <v>12</v>
      </c>
      <c r="H86" s="49" t="s">
        <v>178</v>
      </c>
      <c r="I86" s="50">
        <v>43664.50277777778</v>
      </c>
      <c r="J86" s="49" t="s">
        <v>180</v>
      </c>
      <c r="K86" s="50">
        <v>43664.502083333333</v>
      </c>
      <c r="L86" s="50">
        <v>43664.517361111109</v>
      </c>
      <c r="M86" s="49" t="s">
        <v>7460</v>
      </c>
      <c r="N86" s="49" t="s">
        <v>342</v>
      </c>
      <c r="O86" s="49" t="s">
        <v>740</v>
      </c>
      <c r="P86" s="49" t="s">
        <v>7461</v>
      </c>
      <c r="Q86" s="49" t="s">
        <v>7462</v>
      </c>
    </row>
    <row r="87" spans="1:17" ht="90" hidden="1">
      <c r="A87" s="49" t="s">
        <v>7463</v>
      </c>
      <c r="B87" s="49" t="s">
        <v>106</v>
      </c>
      <c r="C87" s="49" t="s">
        <v>214</v>
      </c>
      <c r="D87" s="49" t="s">
        <v>10</v>
      </c>
      <c r="E87" s="49" t="s">
        <v>76</v>
      </c>
      <c r="F87" s="49" t="s">
        <v>7464</v>
      </c>
      <c r="G87" s="49" t="s">
        <v>12</v>
      </c>
      <c r="H87" s="49" t="s">
        <v>1018</v>
      </c>
      <c r="I87" s="50">
        <v>43664.589583333334</v>
      </c>
      <c r="J87" s="49" t="s">
        <v>224</v>
      </c>
      <c r="K87" s="50">
        <v>43664.589583333334</v>
      </c>
      <c r="L87" s="50">
        <v>43664.593055555553</v>
      </c>
      <c r="M87" s="49" t="s">
        <v>531</v>
      </c>
      <c r="N87" s="49" t="s">
        <v>342</v>
      </c>
      <c r="O87" s="49" t="s">
        <v>349</v>
      </c>
      <c r="P87" s="49" t="s">
        <v>103</v>
      </c>
      <c r="Q87" s="49" t="s">
        <v>749</v>
      </c>
    </row>
    <row r="88" spans="1:17" ht="105" hidden="1">
      <c r="A88" s="49" t="s">
        <v>7465</v>
      </c>
      <c r="B88" s="49" t="s">
        <v>106</v>
      </c>
      <c r="C88" s="49" t="s">
        <v>214</v>
      </c>
      <c r="D88" s="49" t="s">
        <v>10</v>
      </c>
      <c r="E88" s="49" t="s">
        <v>192</v>
      </c>
      <c r="F88" s="49" t="s">
        <v>7466</v>
      </c>
      <c r="G88" s="49" t="s">
        <v>12</v>
      </c>
      <c r="H88" s="49" t="s">
        <v>205</v>
      </c>
      <c r="I88" s="50">
        <v>43662.410416666666</v>
      </c>
      <c r="J88" s="49" t="s">
        <v>16</v>
      </c>
      <c r="K88" s="50">
        <v>43662.410416666666</v>
      </c>
      <c r="L88" s="50">
        <v>43662.414583333331</v>
      </c>
      <c r="M88" s="49" t="s">
        <v>394</v>
      </c>
      <c r="N88" s="49" t="s">
        <v>342</v>
      </c>
      <c r="O88" s="49" t="s">
        <v>348</v>
      </c>
      <c r="P88" s="49" t="s">
        <v>7467</v>
      </c>
      <c r="Q88" s="49" t="s">
        <v>7468</v>
      </c>
    </row>
    <row r="89" spans="1:17" ht="165" hidden="1">
      <c r="A89" s="49" t="s">
        <v>7469</v>
      </c>
      <c r="B89" s="49" t="s">
        <v>106</v>
      </c>
      <c r="C89" s="49" t="s">
        <v>214</v>
      </c>
      <c r="D89" s="49" t="s">
        <v>10</v>
      </c>
      <c r="E89" s="49" t="s">
        <v>679</v>
      </c>
      <c r="F89" s="49" t="s">
        <v>7470</v>
      </c>
      <c r="G89" s="49" t="s">
        <v>3819</v>
      </c>
      <c r="H89" s="49" t="s">
        <v>238</v>
      </c>
      <c r="I89" s="50">
        <v>43662.455555555556</v>
      </c>
      <c r="J89" s="49" t="s">
        <v>110</v>
      </c>
      <c r="K89" s="50">
        <v>43662.455555555556</v>
      </c>
      <c r="L89" s="50">
        <v>43662.466666666667</v>
      </c>
      <c r="M89" s="49" t="s">
        <v>680</v>
      </c>
      <c r="N89" s="49" t="s">
        <v>353</v>
      </c>
      <c r="O89" s="49" t="s">
        <v>349</v>
      </c>
      <c r="P89" s="49" t="s">
        <v>7430</v>
      </c>
      <c r="Q89" s="49" t="s">
        <v>7430</v>
      </c>
    </row>
    <row r="90" spans="1:17" ht="90" hidden="1">
      <c r="A90" s="49" t="s">
        <v>7471</v>
      </c>
      <c r="B90" s="49" t="s">
        <v>106</v>
      </c>
      <c r="C90" s="49" t="s">
        <v>214</v>
      </c>
      <c r="D90" s="49" t="s">
        <v>10</v>
      </c>
      <c r="E90" s="49" t="s">
        <v>174</v>
      </c>
      <c r="F90" s="49" t="s">
        <v>7472</v>
      </c>
      <c r="G90" s="49" t="s">
        <v>12</v>
      </c>
      <c r="H90" s="49" t="s">
        <v>2042</v>
      </c>
      <c r="I90" s="50">
        <v>43662.575694444444</v>
      </c>
      <c r="J90" s="49" t="s">
        <v>56</v>
      </c>
      <c r="K90" s="50">
        <v>43662.575694444444</v>
      </c>
      <c r="L90" s="50">
        <v>43662.580555555556</v>
      </c>
      <c r="M90" s="49" t="s">
        <v>371</v>
      </c>
      <c r="N90" s="49" t="s">
        <v>342</v>
      </c>
      <c r="O90" s="49" t="s">
        <v>344</v>
      </c>
      <c r="P90" s="49" t="s">
        <v>7473</v>
      </c>
      <c r="Q90" s="49" t="s">
        <v>760</v>
      </c>
    </row>
    <row r="91" spans="1:17" ht="105" hidden="1">
      <c r="A91" s="49" t="s">
        <v>7474</v>
      </c>
      <c r="B91" s="49" t="s">
        <v>15</v>
      </c>
      <c r="C91" s="49" t="s">
        <v>214</v>
      </c>
      <c r="D91" s="49" t="s">
        <v>10</v>
      </c>
      <c r="E91" s="49" t="s">
        <v>552</v>
      </c>
      <c r="F91" s="49" t="s">
        <v>7475</v>
      </c>
      <c r="G91" s="49" t="s">
        <v>12</v>
      </c>
      <c r="H91" s="49" t="s">
        <v>876</v>
      </c>
      <c r="I91" s="50">
        <v>43662.576388888891</v>
      </c>
      <c r="J91" s="49" t="s">
        <v>63</v>
      </c>
      <c r="K91" s="50">
        <v>43662.576388888891</v>
      </c>
      <c r="L91" s="50">
        <v>43662.581250000003</v>
      </c>
      <c r="M91" s="49" t="s">
        <v>553</v>
      </c>
      <c r="N91" s="49" t="s">
        <v>342</v>
      </c>
      <c r="O91" s="49" t="s">
        <v>7476</v>
      </c>
      <c r="P91" s="49" t="s">
        <v>103</v>
      </c>
      <c r="Q91" s="49" t="s">
        <v>749</v>
      </c>
    </row>
    <row r="92" spans="1:17" ht="105" hidden="1">
      <c r="A92" s="49" t="s">
        <v>7477</v>
      </c>
      <c r="B92" s="49" t="s">
        <v>106</v>
      </c>
      <c r="C92" s="49" t="s">
        <v>214</v>
      </c>
      <c r="D92" s="49" t="s">
        <v>10</v>
      </c>
      <c r="E92" s="49" t="s">
        <v>136</v>
      </c>
      <c r="F92" s="49" t="s">
        <v>7478</v>
      </c>
      <c r="G92" s="49" t="s">
        <v>18</v>
      </c>
      <c r="H92" s="49" t="s">
        <v>6368</v>
      </c>
      <c r="I92" s="50">
        <v>43662.615972222222</v>
      </c>
      <c r="J92" s="49" t="s">
        <v>19</v>
      </c>
      <c r="K92" s="50">
        <v>43662.615972222222</v>
      </c>
      <c r="L92" s="50">
        <v>43662.618055555555</v>
      </c>
      <c r="M92" s="49" t="s">
        <v>449</v>
      </c>
      <c r="N92" s="49" t="s">
        <v>342</v>
      </c>
      <c r="O92" s="49" t="s">
        <v>347</v>
      </c>
      <c r="P92" s="49" t="s">
        <v>7479</v>
      </c>
      <c r="Q92" s="49" t="s">
        <v>7479</v>
      </c>
    </row>
    <row r="93" spans="1:17" ht="180" hidden="1">
      <c r="A93" s="49" t="s">
        <v>7480</v>
      </c>
      <c r="B93" s="49" t="s">
        <v>106</v>
      </c>
      <c r="C93" s="49" t="s">
        <v>214</v>
      </c>
      <c r="D93" s="49" t="s">
        <v>10</v>
      </c>
      <c r="E93" s="49" t="s">
        <v>76</v>
      </c>
      <c r="F93" s="49" t="s">
        <v>7481</v>
      </c>
      <c r="G93" s="49" t="s">
        <v>12</v>
      </c>
      <c r="H93" s="49" t="s">
        <v>876</v>
      </c>
      <c r="I93" s="50">
        <v>43662.640972222223</v>
      </c>
      <c r="J93" s="49" t="s">
        <v>53</v>
      </c>
      <c r="K93" s="50">
        <v>43662.640972222223</v>
      </c>
      <c r="L93" s="50">
        <v>43662.64166666667</v>
      </c>
      <c r="M93" s="49" t="s">
        <v>531</v>
      </c>
      <c r="N93" s="49" t="s">
        <v>342</v>
      </c>
      <c r="O93" s="49" t="s">
        <v>7482</v>
      </c>
      <c r="P93" s="49" t="s">
        <v>103</v>
      </c>
      <c r="Q93" s="49" t="s">
        <v>7483</v>
      </c>
    </row>
    <row r="94" spans="1:17" ht="135" hidden="1">
      <c r="A94" s="49" t="s">
        <v>7484</v>
      </c>
      <c r="B94" s="49" t="s">
        <v>106</v>
      </c>
      <c r="C94" s="49" t="s">
        <v>214</v>
      </c>
      <c r="D94" s="49" t="s">
        <v>10</v>
      </c>
      <c r="E94" s="49" t="s">
        <v>229</v>
      </c>
      <c r="F94" s="49" t="s">
        <v>7485</v>
      </c>
      <c r="G94" s="49" t="s">
        <v>22</v>
      </c>
      <c r="H94" s="49" t="s">
        <v>50</v>
      </c>
      <c r="I94" s="50">
        <v>43662.647222222222</v>
      </c>
      <c r="J94" s="49" t="s">
        <v>24</v>
      </c>
      <c r="K94" s="50">
        <v>43662.647222222222</v>
      </c>
      <c r="L94" s="50">
        <v>43662.670138888891</v>
      </c>
      <c r="M94" s="49" t="s">
        <v>1611</v>
      </c>
      <c r="N94" s="49" t="s">
        <v>342</v>
      </c>
      <c r="O94" s="49" t="s">
        <v>344</v>
      </c>
      <c r="P94" s="49" t="s">
        <v>103</v>
      </c>
      <c r="Q94" s="49" t="s">
        <v>7486</v>
      </c>
    </row>
    <row r="95" spans="1:17" ht="75" hidden="1">
      <c r="A95" s="49" t="s">
        <v>7487</v>
      </c>
      <c r="B95" s="49" t="s">
        <v>106</v>
      </c>
      <c r="C95" s="49" t="s">
        <v>214</v>
      </c>
      <c r="D95" s="49" t="s">
        <v>10</v>
      </c>
      <c r="E95" s="49" t="s">
        <v>5345</v>
      </c>
      <c r="F95" s="49" t="s">
        <v>7488</v>
      </c>
      <c r="G95" s="49" t="s">
        <v>12</v>
      </c>
      <c r="H95" s="49" t="s">
        <v>205</v>
      </c>
      <c r="I95" s="50">
        <v>43662.690972222219</v>
      </c>
      <c r="J95" s="49" t="s">
        <v>16</v>
      </c>
      <c r="K95" s="50">
        <v>43662.690972222219</v>
      </c>
      <c r="L95" s="50">
        <v>43662.694444444445</v>
      </c>
      <c r="M95" s="49" t="s">
        <v>5347</v>
      </c>
      <c r="N95" s="49" t="s">
        <v>342</v>
      </c>
      <c r="O95" s="49" t="s">
        <v>348</v>
      </c>
      <c r="P95" s="49" t="s">
        <v>7433</v>
      </c>
      <c r="Q95" s="49" t="s">
        <v>7489</v>
      </c>
    </row>
    <row r="96" spans="1:17" ht="180" hidden="1">
      <c r="A96" s="49" t="s">
        <v>7490</v>
      </c>
      <c r="B96" s="49" t="s">
        <v>106</v>
      </c>
      <c r="C96" s="49" t="s">
        <v>214</v>
      </c>
      <c r="D96" s="49" t="s">
        <v>10</v>
      </c>
      <c r="E96" s="49" t="s">
        <v>160</v>
      </c>
      <c r="F96" s="49" t="s">
        <v>7491</v>
      </c>
      <c r="G96" s="49" t="s">
        <v>22</v>
      </c>
      <c r="H96" s="49" t="s">
        <v>50</v>
      </c>
      <c r="I96" s="50">
        <v>43664.659722222219</v>
      </c>
      <c r="J96" s="49" t="s">
        <v>24</v>
      </c>
      <c r="K96" s="50">
        <v>43664.659722222219</v>
      </c>
      <c r="L96" s="50">
        <v>43664.677083333336</v>
      </c>
      <c r="M96" s="49" t="s">
        <v>615</v>
      </c>
      <c r="N96" s="49" t="s">
        <v>342</v>
      </c>
      <c r="O96" s="49" t="s">
        <v>344</v>
      </c>
      <c r="P96" s="49" t="s">
        <v>103</v>
      </c>
      <c r="Q96" s="49" t="s">
        <v>7492</v>
      </c>
    </row>
    <row r="97" spans="1:17" ht="240" hidden="1">
      <c r="A97" s="49" t="s">
        <v>7493</v>
      </c>
      <c r="B97" s="49" t="s">
        <v>15</v>
      </c>
      <c r="C97" s="49" t="s">
        <v>214</v>
      </c>
      <c r="D97" s="49" t="s">
        <v>10</v>
      </c>
      <c r="E97" s="49" t="s">
        <v>75</v>
      </c>
      <c r="F97" s="49" t="s">
        <v>7494</v>
      </c>
      <c r="G97" s="49" t="s">
        <v>12</v>
      </c>
      <c r="H97" s="49" t="s">
        <v>2794</v>
      </c>
      <c r="I97" s="50">
        <v>43664.720833333333</v>
      </c>
      <c r="J97" s="49" t="s">
        <v>16</v>
      </c>
      <c r="K97" s="50">
        <v>43664.720833333333</v>
      </c>
      <c r="L97" s="50">
        <v>43664.722222222219</v>
      </c>
      <c r="M97" s="49" t="s">
        <v>7495</v>
      </c>
      <c r="N97" s="49" t="s">
        <v>342</v>
      </c>
      <c r="O97" s="49" t="s">
        <v>740</v>
      </c>
      <c r="P97" s="49" t="s">
        <v>103</v>
      </c>
      <c r="Q97" s="49" t="s">
        <v>749</v>
      </c>
    </row>
    <row r="98" spans="1:17" ht="210" hidden="1">
      <c r="A98" s="49" t="s">
        <v>7496</v>
      </c>
      <c r="B98" s="49" t="s">
        <v>106</v>
      </c>
      <c r="C98" s="49" t="s">
        <v>214</v>
      </c>
      <c r="D98" s="49" t="s">
        <v>10</v>
      </c>
      <c r="E98" s="49" t="s">
        <v>789</v>
      </c>
      <c r="F98" s="49" t="s">
        <v>7497</v>
      </c>
      <c r="G98" s="49" t="s">
        <v>12</v>
      </c>
      <c r="H98" s="49" t="s">
        <v>876</v>
      </c>
      <c r="I98" s="50">
        <v>43664.745833333334</v>
      </c>
      <c r="J98" s="49" t="s">
        <v>63</v>
      </c>
      <c r="K98" s="50">
        <v>43664.745833333334</v>
      </c>
      <c r="L98" s="50">
        <v>43664.746527777781</v>
      </c>
      <c r="M98" s="49" t="s">
        <v>790</v>
      </c>
      <c r="N98" s="49" t="s">
        <v>342</v>
      </c>
      <c r="O98" s="49" t="s">
        <v>7498</v>
      </c>
      <c r="P98" s="49" t="s">
        <v>103</v>
      </c>
      <c r="Q98" s="49" t="s">
        <v>7499</v>
      </c>
    </row>
    <row r="99" spans="1:17" ht="409.5" hidden="1">
      <c r="A99" s="49" t="s">
        <v>7500</v>
      </c>
      <c r="B99" s="49" t="s">
        <v>106</v>
      </c>
      <c r="C99" s="49" t="s">
        <v>214</v>
      </c>
      <c r="D99" s="49" t="s">
        <v>10</v>
      </c>
      <c r="E99" s="49" t="s">
        <v>160</v>
      </c>
      <c r="F99" s="49" t="s">
        <v>7501</v>
      </c>
      <c r="G99" s="49" t="s">
        <v>22</v>
      </c>
      <c r="H99" s="49" t="s">
        <v>50</v>
      </c>
      <c r="I99" s="50">
        <v>43664.745833333334</v>
      </c>
      <c r="J99" s="49" t="s">
        <v>24</v>
      </c>
      <c r="K99" s="50">
        <v>43664.745833333334</v>
      </c>
      <c r="L99" s="50">
        <v>43665.357638888891</v>
      </c>
      <c r="M99" s="49" t="s">
        <v>615</v>
      </c>
      <c r="N99" s="49" t="s">
        <v>342</v>
      </c>
      <c r="O99" s="49" t="s">
        <v>344</v>
      </c>
      <c r="P99" s="49" t="s">
        <v>103</v>
      </c>
      <c r="Q99" s="49" t="s">
        <v>7502</v>
      </c>
    </row>
    <row r="100" spans="1:17" ht="105" hidden="1">
      <c r="A100" s="49" t="s">
        <v>7503</v>
      </c>
      <c r="B100" s="49" t="s">
        <v>106</v>
      </c>
      <c r="C100" s="49" t="s">
        <v>214</v>
      </c>
      <c r="D100" s="49" t="s">
        <v>10</v>
      </c>
      <c r="E100" s="49" t="s">
        <v>28</v>
      </c>
      <c r="F100" s="49" t="s">
        <v>7504</v>
      </c>
      <c r="G100" s="49" t="s">
        <v>18</v>
      </c>
      <c r="H100" s="49" t="s">
        <v>6368</v>
      </c>
      <c r="I100" s="50">
        <v>43665.432638888888</v>
      </c>
      <c r="J100" s="49" t="s">
        <v>19</v>
      </c>
      <c r="K100" s="50">
        <v>43665.432638888888</v>
      </c>
      <c r="L100" s="50">
        <v>43665.443055555559</v>
      </c>
      <c r="M100" s="49" t="s">
        <v>399</v>
      </c>
      <c r="N100" s="49" t="s">
        <v>342</v>
      </c>
      <c r="O100" s="49" t="s">
        <v>349</v>
      </c>
      <c r="P100" s="49" t="s">
        <v>7505</v>
      </c>
      <c r="Q100" s="49" t="s">
        <v>7506</v>
      </c>
    </row>
    <row r="101" spans="1:17" ht="120" hidden="1">
      <c r="A101" s="49" t="s">
        <v>7507</v>
      </c>
      <c r="B101" s="49" t="s">
        <v>106</v>
      </c>
      <c r="C101" s="49" t="s">
        <v>214</v>
      </c>
      <c r="D101" s="49" t="s">
        <v>10</v>
      </c>
      <c r="E101" s="49" t="s">
        <v>702</v>
      </c>
      <c r="F101" s="49" t="s">
        <v>7508</v>
      </c>
      <c r="G101" s="49" t="s">
        <v>12</v>
      </c>
      <c r="H101" s="49" t="s">
        <v>2794</v>
      </c>
      <c r="I101" s="50">
        <v>43665.56527777778</v>
      </c>
      <c r="J101" s="49" t="s">
        <v>16</v>
      </c>
      <c r="K101" s="50">
        <v>43665.56527777778</v>
      </c>
      <c r="L101" s="50">
        <v>43665.572916666664</v>
      </c>
      <c r="M101" s="49" t="s">
        <v>703</v>
      </c>
      <c r="N101" s="49" t="s">
        <v>342</v>
      </c>
      <c r="O101" s="49" t="s">
        <v>344</v>
      </c>
      <c r="P101" s="49" t="s">
        <v>7509</v>
      </c>
      <c r="Q101" s="49" t="s">
        <v>7510</v>
      </c>
    </row>
    <row r="102" spans="1:17" ht="60" hidden="1">
      <c r="A102" s="49" t="s">
        <v>7511</v>
      </c>
      <c r="B102" s="49" t="s">
        <v>106</v>
      </c>
      <c r="C102" s="49" t="s">
        <v>214</v>
      </c>
      <c r="D102" s="49" t="s">
        <v>10</v>
      </c>
      <c r="E102" s="49" t="s">
        <v>894</v>
      </c>
      <c r="F102" s="49" t="s">
        <v>7512</v>
      </c>
      <c r="G102" s="49" t="s">
        <v>18</v>
      </c>
      <c r="H102" s="49" t="s">
        <v>6368</v>
      </c>
      <c r="I102" s="50">
        <v>43665.732638888891</v>
      </c>
      <c r="J102" s="49" t="s">
        <v>19</v>
      </c>
      <c r="K102" s="50">
        <v>43665.732638888891</v>
      </c>
      <c r="L102" s="50">
        <v>43665.734722222223</v>
      </c>
      <c r="M102" s="49" t="s">
        <v>896</v>
      </c>
      <c r="N102" s="49" t="s">
        <v>342</v>
      </c>
      <c r="O102" s="49" t="s">
        <v>347</v>
      </c>
      <c r="P102" s="49" t="s">
        <v>7513</v>
      </c>
      <c r="Q102" s="49" t="s">
        <v>7514</v>
      </c>
    </row>
    <row r="103" spans="1:17" ht="90" hidden="1">
      <c r="A103" s="49" t="s">
        <v>7515</v>
      </c>
      <c r="B103" s="49" t="s">
        <v>305</v>
      </c>
      <c r="C103" s="49" t="s">
        <v>214</v>
      </c>
      <c r="D103" s="49" t="s">
        <v>10</v>
      </c>
      <c r="E103" s="49" t="s">
        <v>7516</v>
      </c>
      <c r="F103" s="49" t="s">
        <v>7517</v>
      </c>
      <c r="G103" s="49" t="s">
        <v>3819</v>
      </c>
      <c r="H103" s="49" t="s">
        <v>116</v>
      </c>
      <c r="I103" s="50">
        <v>43665.780555555553</v>
      </c>
      <c r="J103" s="49" t="s">
        <v>117</v>
      </c>
      <c r="K103" s="50">
        <v>43665.780555555553</v>
      </c>
      <c r="L103" s="50">
        <v>43668.375694444447</v>
      </c>
      <c r="M103" s="49" t="s">
        <v>7518</v>
      </c>
      <c r="N103" s="49" t="s">
        <v>342</v>
      </c>
      <c r="O103" s="49" t="s">
        <v>7519</v>
      </c>
      <c r="P103" s="49" t="s">
        <v>103</v>
      </c>
      <c r="Q103" s="49" t="s">
        <v>749</v>
      </c>
    </row>
    <row r="104" spans="1:17" ht="150" hidden="1">
      <c r="A104" s="49" t="s">
        <v>7520</v>
      </c>
      <c r="B104" s="49" t="s">
        <v>106</v>
      </c>
      <c r="C104" s="49" t="s">
        <v>214</v>
      </c>
      <c r="D104" s="49" t="s">
        <v>10</v>
      </c>
      <c r="E104" s="49" t="s">
        <v>6260</v>
      </c>
      <c r="F104" s="49" t="s">
        <v>7521</v>
      </c>
      <c r="G104" s="49" t="s">
        <v>22</v>
      </c>
      <c r="H104" s="49" t="s">
        <v>50</v>
      </c>
      <c r="I104" s="50">
        <v>43670.393750000003</v>
      </c>
      <c r="J104" s="49" t="s">
        <v>24</v>
      </c>
      <c r="K104" s="50">
        <v>43670.393750000003</v>
      </c>
      <c r="L104" s="50">
        <v>43670.404861111114</v>
      </c>
      <c r="M104" s="49" t="s">
        <v>473</v>
      </c>
      <c r="N104" s="49" t="s">
        <v>342</v>
      </c>
      <c r="O104" s="49" t="s">
        <v>344</v>
      </c>
      <c r="P104" s="49" t="s">
        <v>103</v>
      </c>
      <c r="Q104" s="49" t="s">
        <v>7522</v>
      </c>
    </row>
    <row r="105" spans="1:17" ht="90" hidden="1">
      <c r="A105" s="49" t="s">
        <v>7523</v>
      </c>
      <c r="B105" s="49" t="s">
        <v>9</v>
      </c>
      <c r="C105" s="49" t="s">
        <v>214</v>
      </c>
      <c r="D105" s="49" t="s">
        <v>10</v>
      </c>
      <c r="E105" s="49" t="s">
        <v>21</v>
      </c>
      <c r="F105" s="49" t="s">
        <v>7524</v>
      </c>
      <c r="G105" s="49" t="s">
        <v>12</v>
      </c>
      <c r="H105" s="49" t="s">
        <v>2849</v>
      </c>
      <c r="I105" s="50">
        <v>43670.408333333333</v>
      </c>
      <c r="J105" s="49" t="s">
        <v>30</v>
      </c>
      <c r="K105" s="50">
        <v>43670.408333333333</v>
      </c>
      <c r="L105" s="50">
        <v>43670.413888888892</v>
      </c>
      <c r="M105" s="49" t="s">
        <v>612</v>
      </c>
      <c r="N105" s="49" t="s">
        <v>353</v>
      </c>
      <c r="O105" s="52" t="s">
        <v>8421</v>
      </c>
      <c r="P105" s="49" t="s">
        <v>760</v>
      </c>
      <c r="Q105" s="49" t="s">
        <v>760</v>
      </c>
    </row>
    <row r="106" spans="1:17" ht="180" hidden="1">
      <c r="A106" s="49" t="s">
        <v>7525</v>
      </c>
      <c r="B106" s="49" t="s">
        <v>106</v>
      </c>
      <c r="C106" s="49" t="s">
        <v>214</v>
      </c>
      <c r="D106" s="49" t="s">
        <v>10</v>
      </c>
      <c r="E106" s="49" t="s">
        <v>192</v>
      </c>
      <c r="F106" s="49" t="s">
        <v>7526</v>
      </c>
      <c r="G106" s="49" t="s">
        <v>12</v>
      </c>
      <c r="H106" s="49" t="s">
        <v>205</v>
      </c>
      <c r="I106" s="50">
        <v>43670.426388888889</v>
      </c>
      <c r="J106" s="49" t="s">
        <v>16</v>
      </c>
      <c r="K106" s="50">
        <v>43670.426388888889</v>
      </c>
      <c r="L106" s="50">
        <v>43670.431944444441</v>
      </c>
      <c r="M106" s="49" t="s">
        <v>394</v>
      </c>
      <c r="N106" s="49" t="s">
        <v>342</v>
      </c>
      <c r="O106" s="49" t="s">
        <v>348</v>
      </c>
      <c r="P106" s="49" t="s">
        <v>7527</v>
      </c>
      <c r="Q106" s="49" t="s">
        <v>7528</v>
      </c>
    </row>
    <row r="107" spans="1:17" ht="90" hidden="1">
      <c r="A107" s="49" t="s">
        <v>7529</v>
      </c>
      <c r="B107" s="49" t="s">
        <v>15</v>
      </c>
      <c r="C107" s="49" t="s">
        <v>214</v>
      </c>
      <c r="D107" s="49" t="s">
        <v>10</v>
      </c>
      <c r="E107" s="49" t="s">
        <v>93</v>
      </c>
      <c r="F107" s="49" t="s">
        <v>7530</v>
      </c>
      <c r="G107" s="49" t="s">
        <v>12</v>
      </c>
      <c r="H107" s="49" t="s">
        <v>1018</v>
      </c>
      <c r="I107" s="50">
        <v>43670.481249999997</v>
      </c>
      <c r="J107" s="49" t="s">
        <v>42</v>
      </c>
      <c r="K107" s="50">
        <v>43670.481249999997</v>
      </c>
      <c r="L107" s="50">
        <v>43670.48333333333</v>
      </c>
      <c r="M107" s="49" t="s">
        <v>380</v>
      </c>
      <c r="N107" s="49" t="s">
        <v>342</v>
      </c>
      <c r="O107" s="49" t="s">
        <v>7519</v>
      </c>
      <c r="P107" s="49" t="s">
        <v>103</v>
      </c>
      <c r="Q107" s="49" t="s">
        <v>749</v>
      </c>
    </row>
    <row r="108" spans="1:17" ht="12" hidden="1" customHeight="1">
      <c r="A108" s="49" t="s">
        <v>7531</v>
      </c>
      <c r="B108" s="49" t="s">
        <v>305</v>
      </c>
      <c r="C108" s="49" t="s">
        <v>214</v>
      </c>
      <c r="D108" s="49" t="s">
        <v>10</v>
      </c>
      <c r="E108" s="49" t="s">
        <v>7532</v>
      </c>
      <c r="F108" s="49" t="s">
        <v>7533</v>
      </c>
      <c r="G108" s="49" t="s">
        <v>6306</v>
      </c>
      <c r="H108" s="49" t="s">
        <v>1918</v>
      </c>
      <c r="I108" s="50">
        <v>43670.548611111109</v>
      </c>
      <c r="J108" s="49" t="s">
        <v>1919</v>
      </c>
      <c r="K108" s="50">
        <v>43670.548611111109</v>
      </c>
      <c r="L108" s="50">
        <v>43670.604166666664</v>
      </c>
      <c r="M108" s="49" t="s">
        <v>7534</v>
      </c>
      <c r="N108" s="49" t="s">
        <v>342</v>
      </c>
      <c r="O108" s="49" t="s">
        <v>738</v>
      </c>
      <c r="P108" s="49" t="s">
        <v>103</v>
      </c>
      <c r="Q108" s="49" t="s">
        <v>749</v>
      </c>
    </row>
    <row r="109" spans="1:17" ht="90" hidden="1">
      <c r="A109" s="49" t="s">
        <v>7535</v>
      </c>
      <c r="B109" s="49" t="s">
        <v>106</v>
      </c>
      <c r="C109" s="49" t="s">
        <v>214</v>
      </c>
      <c r="D109" s="49" t="s">
        <v>10</v>
      </c>
      <c r="E109" s="49" t="s">
        <v>648</v>
      </c>
      <c r="F109" s="49" t="s">
        <v>7536</v>
      </c>
      <c r="G109" s="49" t="s">
        <v>12</v>
      </c>
      <c r="H109" s="49" t="s">
        <v>876</v>
      </c>
      <c r="I109" s="50">
        <v>43670.734722222223</v>
      </c>
      <c r="J109" s="49" t="s">
        <v>474</v>
      </c>
      <c r="K109" s="50">
        <v>43670.734722222223</v>
      </c>
      <c r="L109" s="50">
        <v>43670.736111111109</v>
      </c>
      <c r="M109" s="49" t="s">
        <v>649</v>
      </c>
      <c r="N109" s="49" t="s">
        <v>342</v>
      </c>
      <c r="O109" s="49" t="s">
        <v>348</v>
      </c>
      <c r="P109" s="49" t="s">
        <v>103</v>
      </c>
      <c r="Q109" s="49" t="s">
        <v>1416</v>
      </c>
    </row>
    <row r="110" spans="1:17" ht="195" hidden="1">
      <c r="A110" s="49" t="s">
        <v>7537</v>
      </c>
      <c r="B110" s="49" t="s">
        <v>106</v>
      </c>
      <c r="C110" s="49" t="s">
        <v>214</v>
      </c>
      <c r="D110" s="49" t="s">
        <v>10</v>
      </c>
      <c r="E110" s="49" t="s">
        <v>49</v>
      </c>
      <c r="F110" s="49" t="s">
        <v>7538</v>
      </c>
      <c r="G110" s="49" t="s">
        <v>12</v>
      </c>
      <c r="H110" s="49" t="s">
        <v>876</v>
      </c>
      <c r="I110" s="50">
        <v>43670.75277777778</v>
      </c>
      <c r="J110" s="49" t="s">
        <v>30</v>
      </c>
      <c r="K110" s="50">
        <v>43670.75277777778</v>
      </c>
      <c r="L110" s="50">
        <v>43671.392361111109</v>
      </c>
      <c r="M110" s="49" t="s">
        <v>499</v>
      </c>
      <c r="N110" s="49" t="s">
        <v>353</v>
      </c>
      <c r="O110" s="52" t="s">
        <v>8421</v>
      </c>
      <c r="P110" s="49" t="s">
        <v>103</v>
      </c>
      <c r="Q110" s="49" t="s">
        <v>1671</v>
      </c>
    </row>
    <row r="111" spans="1:17" ht="300" hidden="1">
      <c r="A111" s="49" t="s">
        <v>7539</v>
      </c>
      <c r="B111" s="49" t="s">
        <v>15</v>
      </c>
      <c r="C111" s="49" t="s">
        <v>214</v>
      </c>
      <c r="D111" s="49" t="s">
        <v>10</v>
      </c>
      <c r="E111" s="49" t="s">
        <v>150</v>
      </c>
      <c r="F111" s="49" t="s">
        <v>7540</v>
      </c>
      <c r="G111" s="49" t="s">
        <v>18</v>
      </c>
      <c r="H111" s="49" t="s">
        <v>6368</v>
      </c>
      <c r="I111" s="50">
        <v>43672.397222222222</v>
      </c>
      <c r="J111" s="49" t="s">
        <v>19</v>
      </c>
      <c r="K111" s="50">
        <v>43672.397222222222</v>
      </c>
      <c r="L111" s="50">
        <v>43672.400694444441</v>
      </c>
      <c r="M111" s="49" t="s">
        <v>403</v>
      </c>
      <c r="N111" s="49" t="s">
        <v>342</v>
      </c>
      <c r="O111" s="49" t="s">
        <v>7476</v>
      </c>
      <c r="P111" s="49" t="s">
        <v>103</v>
      </c>
      <c r="Q111" s="49" t="s">
        <v>759</v>
      </c>
    </row>
    <row r="112" spans="1:17" ht="90" hidden="1">
      <c r="A112" s="49" t="s">
        <v>7541</v>
      </c>
      <c r="B112" s="49" t="s">
        <v>15</v>
      </c>
      <c r="C112" s="49" t="s">
        <v>214</v>
      </c>
      <c r="D112" s="49" t="s">
        <v>10</v>
      </c>
      <c r="E112" s="49" t="s">
        <v>478</v>
      </c>
      <c r="F112" s="49" t="s">
        <v>7542</v>
      </c>
      <c r="G112" s="49" t="s">
        <v>12</v>
      </c>
      <c r="H112" s="49" t="s">
        <v>876</v>
      </c>
      <c r="I112" s="50">
        <v>43672.409722222219</v>
      </c>
      <c r="J112" s="49" t="s">
        <v>30</v>
      </c>
      <c r="K112" s="50">
        <v>43672.409722222219</v>
      </c>
      <c r="L112" s="50">
        <v>43672.439583333333</v>
      </c>
      <c r="M112" s="49" t="s">
        <v>479</v>
      </c>
      <c r="N112" s="49" t="s">
        <v>342</v>
      </c>
      <c r="O112" s="49" t="s">
        <v>7476</v>
      </c>
      <c r="P112" s="49" t="s">
        <v>103</v>
      </c>
      <c r="Q112" s="49" t="s">
        <v>749</v>
      </c>
    </row>
    <row r="113" spans="1:17" ht="150" hidden="1">
      <c r="A113" s="49" t="s">
        <v>7543</v>
      </c>
      <c r="B113" s="49" t="s">
        <v>106</v>
      </c>
      <c r="C113" s="49" t="s">
        <v>214</v>
      </c>
      <c r="D113" s="49" t="s">
        <v>10</v>
      </c>
      <c r="E113" s="49" t="s">
        <v>21</v>
      </c>
      <c r="F113" s="49" t="s">
        <v>7544</v>
      </c>
      <c r="G113" s="49" t="s">
        <v>12</v>
      </c>
      <c r="H113" s="49" t="s">
        <v>876</v>
      </c>
      <c r="I113" s="50">
        <v>43672.438888888886</v>
      </c>
      <c r="J113" s="49" t="s">
        <v>30</v>
      </c>
      <c r="K113" s="50">
        <v>43672.438888888886</v>
      </c>
      <c r="L113" s="50">
        <v>43672.456250000003</v>
      </c>
      <c r="M113" s="49" t="s">
        <v>612</v>
      </c>
      <c r="N113" s="49" t="s">
        <v>353</v>
      </c>
      <c r="O113" s="52" t="s">
        <v>8421</v>
      </c>
      <c r="P113" s="49" t="s">
        <v>103</v>
      </c>
      <c r="Q113" s="49" t="s">
        <v>1416</v>
      </c>
    </row>
    <row r="114" spans="1:17" ht="285" hidden="1">
      <c r="A114" s="49" t="s">
        <v>7545</v>
      </c>
      <c r="B114" s="49" t="s">
        <v>106</v>
      </c>
      <c r="C114" s="49" t="s">
        <v>214</v>
      </c>
      <c r="D114" s="49" t="s">
        <v>10</v>
      </c>
      <c r="E114" s="49" t="s">
        <v>168</v>
      </c>
      <c r="F114" s="49" t="s">
        <v>7546</v>
      </c>
      <c r="G114" s="49" t="s">
        <v>18</v>
      </c>
      <c r="H114" s="49" t="s">
        <v>6368</v>
      </c>
      <c r="I114" s="50">
        <v>43672.460416666669</v>
      </c>
      <c r="J114" s="49" t="s">
        <v>19</v>
      </c>
      <c r="K114" s="50">
        <v>43672.460416666669</v>
      </c>
      <c r="L114" s="50">
        <v>43672.475694444445</v>
      </c>
      <c r="M114" s="49" t="s">
        <v>540</v>
      </c>
      <c r="N114" s="49" t="s">
        <v>342</v>
      </c>
      <c r="O114" s="49" t="s">
        <v>347</v>
      </c>
      <c r="P114" s="49" t="s">
        <v>103</v>
      </c>
      <c r="Q114" s="49" t="s">
        <v>7547</v>
      </c>
    </row>
    <row r="115" spans="1:17" ht="180" hidden="1">
      <c r="A115" s="49" t="s">
        <v>7548</v>
      </c>
      <c r="B115" s="49" t="s">
        <v>106</v>
      </c>
      <c r="C115" s="49" t="s">
        <v>214</v>
      </c>
      <c r="D115" s="49" t="s">
        <v>10</v>
      </c>
      <c r="E115" s="49" t="s">
        <v>168</v>
      </c>
      <c r="F115" s="49" t="s">
        <v>7549</v>
      </c>
      <c r="G115" s="49" t="s">
        <v>18</v>
      </c>
      <c r="H115" s="49" t="s">
        <v>6368</v>
      </c>
      <c r="I115" s="50">
        <v>43672.534722222219</v>
      </c>
      <c r="J115" s="49" t="s">
        <v>19</v>
      </c>
      <c r="K115" s="50">
        <v>43672.534722222219</v>
      </c>
      <c r="L115" s="50">
        <v>43672.540277777778</v>
      </c>
      <c r="M115" s="49" t="s">
        <v>540</v>
      </c>
      <c r="N115" s="49" t="s">
        <v>342</v>
      </c>
      <c r="O115" s="49" t="s">
        <v>347</v>
      </c>
      <c r="P115" s="49" t="s">
        <v>103</v>
      </c>
      <c r="Q115" s="49" t="s">
        <v>755</v>
      </c>
    </row>
    <row r="116" spans="1:17" ht="180" hidden="1">
      <c r="A116" s="49" t="s">
        <v>7550</v>
      </c>
      <c r="B116" s="49" t="s">
        <v>106</v>
      </c>
      <c r="C116" s="49" t="s">
        <v>214</v>
      </c>
      <c r="D116" s="49" t="s">
        <v>10</v>
      </c>
      <c r="E116" s="49" t="s">
        <v>7551</v>
      </c>
      <c r="F116" s="49" t="s">
        <v>7552</v>
      </c>
      <c r="G116" s="49" t="s">
        <v>12</v>
      </c>
      <c r="H116" s="49" t="s">
        <v>205</v>
      </c>
      <c r="I116" s="50">
        <v>43672.62777777778</v>
      </c>
      <c r="J116" s="49" t="s">
        <v>16</v>
      </c>
      <c r="K116" s="50">
        <v>43672.62777777778</v>
      </c>
      <c r="L116" s="50">
        <v>43672.630555555559</v>
      </c>
      <c r="M116" s="49" t="s">
        <v>7553</v>
      </c>
      <c r="N116" s="49" t="s">
        <v>342</v>
      </c>
      <c r="O116" s="49" t="s">
        <v>348</v>
      </c>
      <c r="P116" s="49" t="s">
        <v>7554</v>
      </c>
      <c r="Q116" s="49" t="s">
        <v>7555</v>
      </c>
    </row>
    <row r="117" spans="1:17" ht="75" hidden="1">
      <c r="A117" s="49" t="s">
        <v>7556</v>
      </c>
      <c r="B117" s="49" t="s">
        <v>9</v>
      </c>
      <c r="C117" s="49" t="s">
        <v>214</v>
      </c>
      <c r="D117" s="49" t="s">
        <v>10</v>
      </c>
      <c r="E117" s="49" t="s">
        <v>113</v>
      </c>
      <c r="F117" s="49" t="s">
        <v>7557</v>
      </c>
      <c r="G117" s="49" t="s">
        <v>12</v>
      </c>
      <c r="H117" s="49" t="s">
        <v>876</v>
      </c>
      <c r="I117" s="50">
        <v>43672.677777777775</v>
      </c>
      <c r="J117" s="49" t="s">
        <v>30</v>
      </c>
      <c r="K117" s="50">
        <v>43672.677777777775</v>
      </c>
      <c r="L117" s="50">
        <v>43672.712500000001</v>
      </c>
      <c r="M117" s="49" t="s">
        <v>468</v>
      </c>
      <c r="N117" s="49" t="s">
        <v>342</v>
      </c>
      <c r="O117" s="49" t="s">
        <v>7558</v>
      </c>
      <c r="P117" s="49" t="s">
        <v>103</v>
      </c>
      <c r="Q117" s="49" t="s">
        <v>7559</v>
      </c>
    </row>
    <row r="118" spans="1:17" ht="165" hidden="1">
      <c r="A118" s="49" t="s">
        <v>7560</v>
      </c>
      <c r="B118" s="49" t="s">
        <v>9</v>
      </c>
      <c r="C118" s="49" t="s">
        <v>214</v>
      </c>
      <c r="D118" s="49" t="s">
        <v>10</v>
      </c>
      <c r="E118" s="49" t="s">
        <v>500</v>
      </c>
      <c r="F118" s="49" t="s">
        <v>7561</v>
      </c>
      <c r="G118" s="49" t="s">
        <v>3819</v>
      </c>
      <c r="H118" s="49" t="s">
        <v>238</v>
      </c>
      <c r="I118" s="50">
        <v>43672.71875</v>
      </c>
      <c r="J118" s="49" t="s">
        <v>110</v>
      </c>
      <c r="K118" s="50">
        <v>43672.71875</v>
      </c>
      <c r="L118" s="50">
        <v>43672.724999999999</v>
      </c>
      <c r="M118" s="49" t="s">
        <v>501</v>
      </c>
      <c r="N118" s="49" t="s">
        <v>353</v>
      </c>
      <c r="O118" s="49" t="s">
        <v>354</v>
      </c>
      <c r="P118" s="49" t="s">
        <v>7562</v>
      </c>
      <c r="Q118" s="49" t="s">
        <v>7562</v>
      </c>
    </row>
    <row r="119" spans="1:17" ht="180" hidden="1">
      <c r="A119" s="49" t="s">
        <v>7563</v>
      </c>
      <c r="B119" s="49" t="s">
        <v>9</v>
      </c>
      <c r="C119" s="49" t="s">
        <v>214</v>
      </c>
      <c r="D119" s="49" t="s">
        <v>10</v>
      </c>
      <c r="E119" s="49" t="s">
        <v>150</v>
      </c>
      <c r="F119" s="49" t="s">
        <v>7564</v>
      </c>
      <c r="G119" s="49" t="s">
        <v>18</v>
      </c>
      <c r="H119" s="49" t="s">
        <v>6368</v>
      </c>
      <c r="I119" s="50">
        <v>43672.809027777781</v>
      </c>
      <c r="J119" s="49" t="s">
        <v>19</v>
      </c>
      <c r="K119" s="50">
        <v>43672.809027777781</v>
      </c>
      <c r="L119" s="50">
        <v>43674.990972222222</v>
      </c>
      <c r="M119" s="49" t="s">
        <v>403</v>
      </c>
      <c r="N119" s="49" t="s">
        <v>342</v>
      </c>
      <c r="O119" s="49" t="s">
        <v>347</v>
      </c>
      <c r="P119" s="49" t="s">
        <v>7565</v>
      </c>
      <c r="Q119" s="49" t="s">
        <v>7566</v>
      </c>
    </row>
    <row r="120" spans="1:17" ht="150" hidden="1">
      <c r="A120" s="49" t="s">
        <v>7567</v>
      </c>
      <c r="B120" s="49" t="s">
        <v>106</v>
      </c>
      <c r="C120" s="49" t="s">
        <v>214</v>
      </c>
      <c r="D120" s="49" t="s">
        <v>10</v>
      </c>
      <c r="E120" s="49" t="s">
        <v>67</v>
      </c>
      <c r="F120" s="49" t="s">
        <v>7568</v>
      </c>
      <c r="G120" s="49" t="s">
        <v>22</v>
      </c>
      <c r="H120" s="49" t="s">
        <v>44</v>
      </c>
      <c r="I120" s="50">
        <v>43669.387499999997</v>
      </c>
      <c r="J120" s="49" t="s">
        <v>24</v>
      </c>
      <c r="K120" s="50">
        <v>43669.387499999997</v>
      </c>
      <c r="L120" s="50">
        <v>43669.397222222222</v>
      </c>
      <c r="M120" s="49" t="s">
        <v>370</v>
      </c>
      <c r="N120" s="49" t="s">
        <v>342</v>
      </c>
      <c r="O120" s="49" t="s">
        <v>346</v>
      </c>
      <c r="P120" s="49" t="s">
        <v>7569</v>
      </c>
      <c r="Q120" s="49" t="s">
        <v>7569</v>
      </c>
    </row>
    <row r="121" spans="1:17" ht="285" hidden="1">
      <c r="A121" s="49" t="s">
        <v>7570</v>
      </c>
      <c r="B121" s="49" t="s">
        <v>15</v>
      </c>
      <c r="C121" s="49" t="s">
        <v>214</v>
      </c>
      <c r="D121" s="49" t="s">
        <v>10</v>
      </c>
      <c r="E121" s="49" t="s">
        <v>1730</v>
      </c>
      <c r="F121" s="49" t="s">
        <v>7571</v>
      </c>
      <c r="G121" s="49" t="s">
        <v>18</v>
      </c>
      <c r="H121" s="49" t="s">
        <v>6368</v>
      </c>
      <c r="I121" s="50">
        <v>43669.446527777778</v>
      </c>
      <c r="J121" s="49" t="s">
        <v>19</v>
      </c>
      <c r="K121" s="50">
        <v>43669.446527777778</v>
      </c>
      <c r="L121" s="50">
        <v>43669.448611111111</v>
      </c>
      <c r="M121" s="49" t="s">
        <v>1732</v>
      </c>
      <c r="N121" s="49" t="s">
        <v>342</v>
      </c>
      <c r="O121" s="49" t="s">
        <v>7572</v>
      </c>
      <c r="P121" s="49" t="s">
        <v>103</v>
      </c>
      <c r="Q121" s="49" t="s">
        <v>749</v>
      </c>
    </row>
    <row r="122" spans="1:17" ht="315" hidden="1">
      <c r="A122" s="49" t="s">
        <v>7573</v>
      </c>
      <c r="B122" s="49" t="s">
        <v>15</v>
      </c>
      <c r="C122" s="49" t="s">
        <v>214</v>
      </c>
      <c r="D122" s="49" t="s">
        <v>10</v>
      </c>
      <c r="E122" s="49" t="s">
        <v>150</v>
      </c>
      <c r="F122" s="49" t="s">
        <v>7574</v>
      </c>
      <c r="G122" s="49" t="s">
        <v>18</v>
      </c>
      <c r="H122" s="49" t="s">
        <v>6368</v>
      </c>
      <c r="I122" s="50">
        <v>43669.461111111108</v>
      </c>
      <c r="J122" s="49" t="s">
        <v>19</v>
      </c>
      <c r="K122" s="50">
        <v>43669.461111111108</v>
      </c>
      <c r="L122" s="50">
        <v>43669.462500000001</v>
      </c>
      <c r="M122" s="49" t="s">
        <v>403</v>
      </c>
      <c r="N122" s="49" t="s">
        <v>342</v>
      </c>
      <c r="O122" s="49" t="s">
        <v>7572</v>
      </c>
      <c r="P122" s="49" t="s">
        <v>103</v>
      </c>
      <c r="Q122" s="49" t="s">
        <v>759</v>
      </c>
    </row>
    <row r="123" spans="1:17" ht="12" hidden="1" customHeight="1">
      <c r="A123" s="49" t="s">
        <v>7575</v>
      </c>
      <c r="B123" s="49" t="s">
        <v>15</v>
      </c>
      <c r="C123" s="49" t="s">
        <v>214</v>
      </c>
      <c r="D123" s="49" t="s">
        <v>10</v>
      </c>
      <c r="E123" s="49" t="s">
        <v>4284</v>
      </c>
      <c r="F123" s="49" t="s">
        <v>7576</v>
      </c>
      <c r="G123" s="49" t="s">
        <v>6306</v>
      </c>
      <c r="H123" s="49" t="s">
        <v>1918</v>
      </c>
      <c r="I123" s="50">
        <v>43669.463194444441</v>
      </c>
      <c r="J123" s="49" t="s">
        <v>1919</v>
      </c>
      <c r="K123" s="50">
        <v>43669.463194444441</v>
      </c>
      <c r="L123" s="50">
        <v>43669.463888888888</v>
      </c>
      <c r="M123" s="49" t="s">
        <v>4286</v>
      </c>
      <c r="N123" s="49" t="s">
        <v>342</v>
      </c>
      <c r="O123" s="49" t="s">
        <v>740</v>
      </c>
      <c r="P123" s="49" t="s">
        <v>103</v>
      </c>
      <c r="Q123" s="49" t="s">
        <v>749</v>
      </c>
    </row>
    <row r="124" spans="1:17" ht="105" hidden="1">
      <c r="A124" s="49" t="s">
        <v>7577</v>
      </c>
      <c r="B124" s="49" t="s">
        <v>106</v>
      </c>
      <c r="C124" s="49" t="s">
        <v>214</v>
      </c>
      <c r="D124" s="49" t="s">
        <v>10</v>
      </c>
      <c r="E124" s="49" t="s">
        <v>7578</v>
      </c>
      <c r="F124" s="49" t="s">
        <v>7579</v>
      </c>
      <c r="G124" s="49" t="s">
        <v>25</v>
      </c>
      <c r="H124" s="49" t="s">
        <v>26</v>
      </c>
      <c r="I124" s="50">
        <v>43669.467361111114</v>
      </c>
      <c r="J124" s="49" t="s">
        <v>27</v>
      </c>
      <c r="K124" s="50">
        <v>43669.467361111114</v>
      </c>
      <c r="L124" s="50">
        <v>43669.472916666666</v>
      </c>
      <c r="M124" s="49" t="s">
        <v>7580</v>
      </c>
      <c r="N124" s="49" t="s">
        <v>342</v>
      </c>
      <c r="O124" s="49" t="s">
        <v>347</v>
      </c>
      <c r="P124" s="49" t="s">
        <v>7581</v>
      </c>
      <c r="Q124" s="49" t="s">
        <v>7581</v>
      </c>
    </row>
    <row r="125" spans="1:17" ht="150" hidden="1">
      <c r="A125" s="49" t="s">
        <v>7582</v>
      </c>
      <c r="B125" s="49" t="s">
        <v>106</v>
      </c>
      <c r="C125" s="49" t="s">
        <v>214</v>
      </c>
      <c r="D125" s="49" t="s">
        <v>10</v>
      </c>
      <c r="E125" s="49" t="s">
        <v>79</v>
      </c>
      <c r="F125" s="49" t="s">
        <v>7583</v>
      </c>
      <c r="G125" s="49" t="s">
        <v>12</v>
      </c>
      <c r="H125" s="49" t="s">
        <v>876</v>
      </c>
      <c r="I125" s="50">
        <v>43669.477083333331</v>
      </c>
      <c r="J125" s="49" t="s">
        <v>30</v>
      </c>
      <c r="K125" s="50">
        <v>43669.477083333331</v>
      </c>
      <c r="L125" s="50">
        <v>43669.490972222222</v>
      </c>
      <c r="M125" s="49" t="s">
        <v>606</v>
      </c>
      <c r="N125" s="49" t="s">
        <v>353</v>
      </c>
      <c r="O125" s="52" t="s">
        <v>8421</v>
      </c>
      <c r="P125" s="49" t="s">
        <v>103</v>
      </c>
      <c r="Q125" s="49" t="s">
        <v>7584</v>
      </c>
    </row>
    <row r="126" spans="1:17" ht="270" hidden="1">
      <c r="A126" s="49" t="s">
        <v>7585</v>
      </c>
      <c r="B126" s="49" t="s">
        <v>15</v>
      </c>
      <c r="C126" s="49" t="s">
        <v>214</v>
      </c>
      <c r="D126" s="49" t="s">
        <v>10</v>
      </c>
      <c r="E126" s="49" t="s">
        <v>168</v>
      </c>
      <c r="F126" s="49" t="s">
        <v>7586</v>
      </c>
      <c r="G126" s="49" t="s">
        <v>18</v>
      </c>
      <c r="H126" s="49" t="s">
        <v>6368</v>
      </c>
      <c r="I126" s="50">
        <v>43669.509027777778</v>
      </c>
      <c r="J126" s="49" t="s">
        <v>19</v>
      </c>
      <c r="K126" s="50">
        <v>43669.509027777778</v>
      </c>
      <c r="L126" s="50">
        <v>43669.515972222223</v>
      </c>
      <c r="M126" s="49" t="s">
        <v>540</v>
      </c>
      <c r="N126" s="49" t="s">
        <v>342</v>
      </c>
      <c r="O126" s="49" t="s">
        <v>7572</v>
      </c>
      <c r="P126" s="49" t="s">
        <v>103</v>
      </c>
      <c r="Q126" s="49" t="s">
        <v>749</v>
      </c>
    </row>
    <row r="127" spans="1:17" ht="75" hidden="1">
      <c r="A127" s="49" t="s">
        <v>7587</v>
      </c>
      <c r="B127" s="49" t="s">
        <v>106</v>
      </c>
      <c r="C127" s="49" t="s">
        <v>214</v>
      </c>
      <c r="D127" s="49" t="s">
        <v>10</v>
      </c>
      <c r="E127" s="49" t="s">
        <v>81</v>
      </c>
      <c r="F127" s="49" t="s">
        <v>7588</v>
      </c>
      <c r="G127" s="49" t="s">
        <v>12</v>
      </c>
      <c r="H127" s="49" t="s">
        <v>2042</v>
      </c>
      <c r="I127" s="50">
        <v>43669.593055555553</v>
      </c>
      <c r="J127" s="49" t="s">
        <v>56</v>
      </c>
      <c r="K127" s="50">
        <v>43669.593055555553</v>
      </c>
      <c r="L127" s="50">
        <v>43669.59375</v>
      </c>
      <c r="M127" s="49" t="s">
        <v>379</v>
      </c>
      <c r="N127" s="49" t="s">
        <v>342</v>
      </c>
      <c r="O127" s="49" t="s">
        <v>344</v>
      </c>
      <c r="P127" s="49" t="s">
        <v>760</v>
      </c>
      <c r="Q127" s="49" t="s">
        <v>760</v>
      </c>
    </row>
    <row r="128" spans="1:17" ht="90" hidden="1">
      <c r="A128" s="49" t="s">
        <v>7589</v>
      </c>
      <c r="B128" s="49" t="s">
        <v>106</v>
      </c>
      <c r="C128" s="49" t="s">
        <v>214</v>
      </c>
      <c r="D128" s="49" t="s">
        <v>10</v>
      </c>
      <c r="E128" s="49" t="s">
        <v>76</v>
      </c>
      <c r="F128" s="49" t="s">
        <v>7590</v>
      </c>
      <c r="G128" s="49" t="s">
        <v>12</v>
      </c>
      <c r="H128" s="49" t="s">
        <v>1018</v>
      </c>
      <c r="I128" s="50">
        <v>43669.706944444442</v>
      </c>
      <c r="J128" s="49" t="s">
        <v>224</v>
      </c>
      <c r="K128" s="50">
        <v>43669.706944444442</v>
      </c>
      <c r="L128" s="50">
        <v>43669.718055555553</v>
      </c>
      <c r="M128" s="49" t="s">
        <v>531</v>
      </c>
      <c r="N128" s="49" t="s">
        <v>342</v>
      </c>
      <c r="O128" s="49" t="s">
        <v>347</v>
      </c>
      <c r="P128" s="49" t="s">
        <v>103</v>
      </c>
      <c r="Q128" s="49" t="s">
        <v>749</v>
      </c>
    </row>
    <row r="129" spans="1:17" ht="270" hidden="1">
      <c r="A129" s="49" t="s">
        <v>7591</v>
      </c>
      <c r="B129" s="49" t="s">
        <v>106</v>
      </c>
      <c r="C129" s="49" t="s">
        <v>214</v>
      </c>
      <c r="D129" s="49" t="s">
        <v>10</v>
      </c>
      <c r="E129" s="49" t="s">
        <v>31</v>
      </c>
      <c r="F129" s="49" t="s">
        <v>7592</v>
      </c>
      <c r="G129" s="49" t="s">
        <v>22</v>
      </c>
      <c r="H129" s="49" t="s">
        <v>50</v>
      </c>
      <c r="I129" s="50">
        <v>43669.782638888886</v>
      </c>
      <c r="J129" s="49" t="s">
        <v>24</v>
      </c>
      <c r="K129" s="50">
        <v>43669.782638888886</v>
      </c>
      <c r="L129" s="50">
        <v>43670.393750000003</v>
      </c>
      <c r="M129" s="49" t="s">
        <v>376</v>
      </c>
      <c r="N129" s="49" t="s">
        <v>342</v>
      </c>
      <c r="O129" s="49" t="s">
        <v>343</v>
      </c>
      <c r="P129" s="49" t="s">
        <v>103</v>
      </c>
      <c r="Q129" s="49" t="s">
        <v>7593</v>
      </c>
    </row>
    <row r="130" spans="1:17" ht="75" hidden="1">
      <c r="A130" s="49" t="s">
        <v>7594</v>
      </c>
      <c r="B130" s="49" t="s">
        <v>106</v>
      </c>
      <c r="C130" s="49" t="s">
        <v>214</v>
      </c>
      <c r="D130" s="49" t="s">
        <v>10</v>
      </c>
      <c r="E130" s="49" t="s">
        <v>76</v>
      </c>
      <c r="F130" s="49" t="s">
        <v>7595</v>
      </c>
      <c r="G130" s="49" t="s">
        <v>12</v>
      </c>
      <c r="H130" s="49" t="s">
        <v>876</v>
      </c>
      <c r="I130" s="50">
        <v>43669.801388888889</v>
      </c>
      <c r="J130" s="49" t="s">
        <v>53</v>
      </c>
      <c r="K130" s="50">
        <v>43669.801388888889</v>
      </c>
      <c r="L130" s="50">
        <v>43670.373611111114</v>
      </c>
      <c r="M130" s="49" t="s">
        <v>531</v>
      </c>
      <c r="N130" s="49" t="s">
        <v>7596</v>
      </c>
      <c r="O130" s="49" t="s">
        <v>7597</v>
      </c>
      <c r="P130" s="49" t="s">
        <v>103</v>
      </c>
      <c r="Q130" s="49" t="s">
        <v>7598</v>
      </c>
    </row>
    <row r="131" spans="1:17" ht="75" hidden="1">
      <c r="A131" s="49" t="s">
        <v>7599</v>
      </c>
      <c r="B131" s="49" t="s">
        <v>106</v>
      </c>
      <c r="C131" s="49" t="s">
        <v>214</v>
      </c>
      <c r="D131" s="49" t="s">
        <v>10</v>
      </c>
      <c r="E131" s="49" t="s">
        <v>76</v>
      </c>
      <c r="F131" s="49" t="s">
        <v>7600</v>
      </c>
      <c r="G131" s="49" t="s">
        <v>12</v>
      </c>
      <c r="H131" s="49" t="s">
        <v>876</v>
      </c>
      <c r="I131" s="50">
        <v>43669.806250000001</v>
      </c>
      <c r="J131" s="49" t="s">
        <v>53</v>
      </c>
      <c r="K131" s="50">
        <v>43669.806250000001</v>
      </c>
      <c r="L131" s="50">
        <v>43670.375</v>
      </c>
      <c r="M131" s="49" t="s">
        <v>531</v>
      </c>
      <c r="N131" s="49" t="s">
        <v>7596</v>
      </c>
      <c r="O131" s="49" t="s">
        <v>7597</v>
      </c>
      <c r="P131" s="49" t="s">
        <v>103</v>
      </c>
      <c r="Q131" s="49" t="s">
        <v>7601</v>
      </c>
    </row>
    <row r="132" spans="1:17" ht="120" hidden="1">
      <c r="A132" s="49" t="s">
        <v>7602</v>
      </c>
      <c r="B132" s="49" t="s">
        <v>9</v>
      </c>
      <c r="C132" s="49" t="s">
        <v>214</v>
      </c>
      <c r="D132" s="49" t="s">
        <v>10</v>
      </c>
      <c r="E132" s="49" t="s">
        <v>146</v>
      </c>
      <c r="F132" s="49" t="s">
        <v>7603</v>
      </c>
      <c r="G132" s="49" t="s">
        <v>25</v>
      </c>
      <c r="H132" s="49" t="s">
        <v>26</v>
      </c>
      <c r="I132" s="50">
        <v>43668.462500000001</v>
      </c>
      <c r="J132" s="49" t="s">
        <v>27</v>
      </c>
      <c r="K132" s="50">
        <v>43668.462500000001</v>
      </c>
      <c r="L132" s="50">
        <v>43668.642361111109</v>
      </c>
      <c r="M132" s="49" t="s">
        <v>530</v>
      </c>
      <c r="N132" s="49" t="s">
        <v>342</v>
      </c>
      <c r="O132" s="49" t="s">
        <v>350</v>
      </c>
      <c r="P132" s="49" t="s">
        <v>7604</v>
      </c>
      <c r="Q132" s="49" t="s">
        <v>7604</v>
      </c>
    </row>
    <row r="133" spans="1:17" ht="90" hidden="1">
      <c r="A133" s="49" t="s">
        <v>7605</v>
      </c>
      <c r="B133" s="49" t="s">
        <v>106</v>
      </c>
      <c r="C133" s="49" t="s">
        <v>214</v>
      </c>
      <c r="D133" s="49" t="s">
        <v>10</v>
      </c>
      <c r="E133" s="49" t="s">
        <v>160</v>
      </c>
      <c r="F133" s="49" t="s">
        <v>7606</v>
      </c>
      <c r="G133" s="49" t="s">
        <v>12</v>
      </c>
      <c r="H133" s="49" t="s">
        <v>876</v>
      </c>
      <c r="I133" s="50">
        <v>43668.484027777777</v>
      </c>
      <c r="J133" s="49" t="s">
        <v>30</v>
      </c>
      <c r="K133" s="50">
        <v>43668.484027777777</v>
      </c>
      <c r="L133" s="50">
        <v>43668.595138888886</v>
      </c>
      <c r="M133" s="49" t="s">
        <v>615</v>
      </c>
      <c r="N133" s="49" t="s">
        <v>353</v>
      </c>
      <c r="O133" s="52" t="s">
        <v>8421</v>
      </c>
      <c r="P133" s="49" t="s">
        <v>103</v>
      </c>
      <c r="Q133" s="49" t="s">
        <v>1416</v>
      </c>
    </row>
    <row r="134" spans="1:17" ht="210" hidden="1">
      <c r="A134" s="49" t="s">
        <v>7607</v>
      </c>
      <c r="B134" s="49" t="s">
        <v>106</v>
      </c>
      <c r="C134" s="49" t="s">
        <v>214</v>
      </c>
      <c r="D134" s="49" t="s">
        <v>10</v>
      </c>
      <c r="E134" s="49" t="s">
        <v>6260</v>
      </c>
      <c r="F134" s="49" t="s">
        <v>7608</v>
      </c>
      <c r="G134" s="49" t="s">
        <v>22</v>
      </c>
      <c r="H134" s="49" t="s">
        <v>50</v>
      </c>
      <c r="I134" s="50">
        <v>43668.566666666666</v>
      </c>
      <c r="J134" s="49" t="s">
        <v>24</v>
      </c>
      <c r="K134" s="50">
        <v>43668.566666666666</v>
      </c>
      <c r="L134" s="50">
        <v>43668.59097222222</v>
      </c>
      <c r="M134" s="49" t="s">
        <v>473</v>
      </c>
      <c r="N134" s="49" t="s">
        <v>342</v>
      </c>
      <c r="O134" s="49" t="s">
        <v>343</v>
      </c>
      <c r="P134" s="49" t="s">
        <v>103</v>
      </c>
      <c r="Q134" s="49" t="s">
        <v>7609</v>
      </c>
    </row>
    <row r="135" spans="1:17" ht="255" hidden="1">
      <c r="A135" s="49" t="s">
        <v>7610</v>
      </c>
      <c r="B135" s="49" t="s">
        <v>106</v>
      </c>
      <c r="C135" s="49" t="s">
        <v>214</v>
      </c>
      <c r="D135" s="49" t="s">
        <v>10</v>
      </c>
      <c r="E135" s="49" t="s">
        <v>6873</v>
      </c>
      <c r="F135" s="49" t="s">
        <v>7611</v>
      </c>
      <c r="G135" s="49" t="s">
        <v>12</v>
      </c>
      <c r="H135" s="49" t="s">
        <v>876</v>
      </c>
      <c r="I135" s="50">
        <v>43668.567361111112</v>
      </c>
      <c r="J135" s="49" t="s">
        <v>63</v>
      </c>
      <c r="K135" s="50">
        <v>43668.567361111112</v>
      </c>
      <c r="L135" s="50">
        <v>43668.577777777777</v>
      </c>
      <c r="M135" s="49" t="s">
        <v>6875</v>
      </c>
      <c r="N135" s="49" t="s">
        <v>342</v>
      </c>
      <c r="O135" s="49" t="s">
        <v>7612</v>
      </c>
      <c r="P135" s="49" t="s">
        <v>103</v>
      </c>
      <c r="Q135" s="49" t="s">
        <v>773</v>
      </c>
    </row>
    <row r="136" spans="1:17" ht="240" hidden="1">
      <c r="A136" s="49" t="s">
        <v>7613</v>
      </c>
      <c r="B136" s="49" t="s">
        <v>106</v>
      </c>
      <c r="C136" s="49" t="s">
        <v>214</v>
      </c>
      <c r="D136" s="49" t="s">
        <v>10</v>
      </c>
      <c r="E136" s="49" t="s">
        <v>702</v>
      </c>
      <c r="F136" s="49" t="s">
        <v>7614</v>
      </c>
      <c r="G136" s="49" t="s">
        <v>12</v>
      </c>
      <c r="H136" s="49" t="s">
        <v>205</v>
      </c>
      <c r="I136" s="50">
        <v>43668.587500000001</v>
      </c>
      <c r="J136" s="49" t="s">
        <v>16</v>
      </c>
      <c r="K136" s="50">
        <v>43668.587500000001</v>
      </c>
      <c r="L136" s="50">
        <v>43668.590277777781</v>
      </c>
      <c r="M136" s="49" t="s">
        <v>703</v>
      </c>
      <c r="N136" s="49" t="s">
        <v>342</v>
      </c>
      <c r="O136" s="49" t="s">
        <v>344</v>
      </c>
      <c r="P136" s="49" t="s">
        <v>7615</v>
      </c>
      <c r="Q136" s="49" t="s">
        <v>7616</v>
      </c>
    </row>
    <row r="137" spans="1:17" ht="315" hidden="1">
      <c r="A137" s="49" t="s">
        <v>7617</v>
      </c>
      <c r="B137" s="49" t="s">
        <v>9</v>
      </c>
      <c r="C137" s="49" t="s">
        <v>214</v>
      </c>
      <c r="D137" s="49" t="s">
        <v>10</v>
      </c>
      <c r="E137" s="49" t="s">
        <v>7618</v>
      </c>
      <c r="F137" s="49" t="s">
        <v>7619</v>
      </c>
      <c r="G137" s="49" t="s">
        <v>25</v>
      </c>
      <c r="H137" s="49" t="s">
        <v>26</v>
      </c>
      <c r="I137" s="50">
        <v>43668.598611111112</v>
      </c>
      <c r="J137" s="49" t="s">
        <v>27</v>
      </c>
      <c r="K137" s="50">
        <v>43668.598611111112</v>
      </c>
      <c r="L137" s="50">
        <v>43668.64166666667</v>
      </c>
      <c r="M137" s="49" t="s">
        <v>7620</v>
      </c>
      <c r="N137" s="49" t="s">
        <v>342</v>
      </c>
      <c r="O137" s="49" t="s">
        <v>347</v>
      </c>
      <c r="P137" s="49" t="s">
        <v>7621</v>
      </c>
      <c r="Q137" s="49" t="s">
        <v>7621</v>
      </c>
    </row>
    <row r="138" spans="1:17" ht="210" hidden="1">
      <c r="A138" s="49" t="s">
        <v>7622</v>
      </c>
      <c r="B138" s="49" t="s">
        <v>106</v>
      </c>
      <c r="C138" s="49" t="s">
        <v>214</v>
      </c>
      <c r="D138" s="49" t="s">
        <v>10</v>
      </c>
      <c r="E138" s="49" t="s">
        <v>49</v>
      </c>
      <c r="F138" s="49" t="s">
        <v>7623</v>
      </c>
      <c r="G138" s="49" t="s">
        <v>12</v>
      </c>
      <c r="H138" s="49" t="s">
        <v>876</v>
      </c>
      <c r="I138" s="50">
        <v>43668.618750000001</v>
      </c>
      <c r="J138" s="49" t="s">
        <v>30</v>
      </c>
      <c r="K138" s="50">
        <v>43668.618750000001</v>
      </c>
      <c r="L138" s="50">
        <v>43668.634722222225</v>
      </c>
      <c r="M138" s="49" t="s">
        <v>499</v>
      </c>
      <c r="N138" s="49" t="s">
        <v>353</v>
      </c>
      <c r="O138" s="52" t="s">
        <v>8421</v>
      </c>
      <c r="P138" s="49" t="s">
        <v>103</v>
      </c>
      <c r="Q138" s="49" t="s">
        <v>3407</v>
      </c>
    </row>
    <row r="139" spans="1:17" ht="60" hidden="1">
      <c r="A139" s="49" t="s">
        <v>7624</v>
      </c>
      <c r="B139" s="49" t="s">
        <v>106</v>
      </c>
      <c r="C139" s="49" t="s">
        <v>214</v>
      </c>
      <c r="D139" s="49" t="s">
        <v>10</v>
      </c>
      <c r="E139" s="49" t="s">
        <v>648</v>
      </c>
      <c r="F139" s="49" t="s">
        <v>7625</v>
      </c>
      <c r="G139" s="49" t="s">
        <v>12</v>
      </c>
      <c r="H139" s="49" t="s">
        <v>876</v>
      </c>
      <c r="I139" s="50">
        <v>43668.701388888891</v>
      </c>
      <c r="J139" s="49" t="s">
        <v>474</v>
      </c>
      <c r="K139" s="50">
        <v>43668.701388888891</v>
      </c>
      <c r="L139" s="50">
        <v>43668.710416666669</v>
      </c>
      <c r="M139" s="49" t="s">
        <v>649</v>
      </c>
      <c r="N139" s="49" t="s">
        <v>342</v>
      </c>
      <c r="O139" s="49" t="s">
        <v>348</v>
      </c>
      <c r="P139" s="49" t="s">
        <v>103</v>
      </c>
      <c r="Q139" s="49" t="s">
        <v>1671</v>
      </c>
    </row>
    <row r="140" spans="1:17" ht="12" hidden="1" customHeight="1">
      <c r="A140" s="49" t="s">
        <v>7626</v>
      </c>
      <c r="B140" s="49" t="s">
        <v>9</v>
      </c>
      <c r="C140" s="49" t="s">
        <v>214</v>
      </c>
      <c r="D140" s="49" t="s">
        <v>10</v>
      </c>
      <c r="E140" s="49" t="s">
        <v>68</v>
      </c>
      <c r="F140" s="49" t="s">
        <v>7627</v>
      </c>
      <c r="G140" s="49" t="s">
        <v>6306</v>
      </c>
      <c r="H140" s="49" t="s">
        <v>1918</v>
      </c>
      <c r="I140" s="50">
        <v>43671.405555555553</v>
      </c>
      <c r="J140" s="49" t="s">
        <v>1919</v>
      </c>
      <c r="K140" s="50">
        <v>43671.405555555553</v>
      </c>
      <c r="L140" s="50">
        <v>43671.406944444447</v>
      </c>
      <c r="M140" s="49" t="s">
        <v>378</v>
      </c>
      <c r="N140" s="49" t="s">
        <v>342</v>
      </c>
      <c r="O140" s="49" t="s">
        <v>738</v>
      </c>
      <c r="P140" s="49" t="s">
        <v>103</v>
      </c>
      <c r="Q140" s="49" t="s">
        <v>7628</v>
      </c>
    </row>
    <row r="141" spans="1:17" ht="180" hidden="1">
      <c r="A141" s="49" t="s">
        <v>7629</v>
      </c>
      <c r="B141" s="49" t="s">
        <v>15</v>
      </c>
      <c r="C141" s="49" t="s">
        <v>214</v>
      </c>
      <c r="D141" s="49" t="s">
        <v>10</v>
      </c>
      <c r="E141" s="49" t="s">
        <v>113</v>
      </c>
      <c r="F141" s="49" t="s">
        <v>7630</v>
      </c>
      <c r="G141" s="49" t="s">
        <v>139</v>
      </c>
      <c r="H141" s="49" t="s">
        <v>676</v>
      </c>
      <c r="I141" s="50">
        <v>43671.616666666669</v>
      </c>
      <c r="J141" s="49" t="s">
        <v>84</v>
      </c>
      <c r="K141" s="50">
        <v>43671.616666666669</v>
      </c>
      <c r="L141" s="50">
        <v>43671.62777777778</v>
      </c>
      <c r="M141" s="49" t="s">
        <v>468</v>
      </c>
      <c r="N141" s="49" t="s">
        <v>342</v>
      </c>
      <c r="O141" s="49" t="s">
        <v>7631</v>
      </c>
      <c r="P141" s="49" t="s">
        <v>103</v>
      </c>
      <c r="Q141" s="49" t="s">
        <v>749</v>
      </c>
    </row>
    <row r="142" spans="1:17" ht="135" hidden="1">
      <c r="A142" s="49" t="s">
        <v>7632</v>
      </c>
      <c r="B142" s="49" t="s">
        <v>106</v>
      </c>
      <c r="C142" s="49" t="s">
        <v>214</v>
      </c>
      <c r="D142" s="49" t="s">
        <v>10</v>
      </c>
      <c r="E142" s="49" t="s">
        <v>96</v>
      </c>
      <c r="F142" s="49" t="s">
        <v>7633</v>
      </c>
      <c r="G142" s="49" t="s">
        <v>18</v>
      </c>
      <c r="H142" s="49" t="s">
        <v>6368</v>
      </c>
      <c r="I142" s="50">
        <v>43671.62777777778</v>
      </c>
      <c r="J142" s="49" t="s">
        <v>19</v>
      </c>
      <c r="K142" s="50">
        <v>43671.62777777778</v>
      </c>
      <c r="L142" s="50">
        <v>43671.629861111112</v>
      </c>
      <c r="M142" s="49" t="s">
        <v>393</v>
      </c>
      <c r="N142" s="49" t="s">
        <v>342</v>
      </c>
      <c r="O142" s="49" t="s">
        <v>347</v>
      </c>
      <c r="P142" s="49" t="s">
        <v>7195</v>
      </c>
      <c r="Q142" s="49" t="s">
        <v>7195</v>
      </c>
    </row>
    <row r="143" spans="1:17" ht="45" hidden="1">
      <c r="A143" s="49" t="s">
        <v>7634</v>
      </c>
      <c r="B143" s="49" t="s">
        <v>106</v>
      </c>
      <c r="C143" s="49" t="s">
        <v>214</v>
      </c>
      <c r="D143" s="49" t="s">
        <v>10</v>
      </c>
      <c r="E143" s="49" t="s">
        <v>73</v>
      </c>
      <c r="F143" s="49" t="s">
        <v>7635</v>
      </c>
      <c r="G143" s="49" t="s">
        <v>12</v>
      </c>
      <c r="H143" s="49" t="s">
        <v>876</v>
      </c>
      <c r="I143" s="50">
        <v>43671.74722222222</v>
      </c>
      <c r="J143" s="49" t="s">
        <v>30</v>
      </c>
      <c r="K143" s="50">
        <v>43671.74722222222</v>
      </c>
      <c r="L143" s="50">
        <v>43672.388194444444</v>
      </c>
      <c r="M143" s="49" t="s">
        <v>448</v>
      </c>
      <c r="N143" s="49" t="s">
        <v>342</v>
      </c>
      <c r="O143" s="49" t="s">
        <v>7636</v>
      </c>
      <c r="P143" s="49" t="s">
        <v>103</v>
      </c>
      <c r="Q143" s="49" t="s">
        <v>1671</v>
      </c>
    </row>
    <row r="144" spans="1:17" ht="12" hidden="1" customHeight="1">
      <c r="A144" s="49" t="s">
        <v>7637</v>
      </c>
      <c r="B144" s="49" t="s">
        <v>9</v>
      </c>
      <c r="C144" s="49" t="s">
        <v>214</v>
      </c>
      <c r="D144" s="49" t="s">
        <v>10</v>
      </c>
      <c r="E144" s="49" t="s">
        <v>7532</v>
      </c>
      <c r="F144" s="49" t="s">
        <v>7638</v>
      </c>
      <c r="G144" s="49" t="s">
        <v>6306</v>
      </c>
      <c r="H144" s="49" t="s">
        <v>1918</v>
      </c>
      <c r="I144" s="50">
        <v>43671.753472222219</v>
      </c>
      <c r="J144" s="49" t="s">
        <v>1919</v>
      </c>
      <c r="K144" s="50">
        <v>43671.753472222219</v>
      </c>
      <c r="L144" s="50">
        <v>43672.387499999997</v>
      </c>
      <c r="M144" s="49" t="s">
        <v>7534</v>
      </c>
      <c r="N144" s="49" t="s">
        <v>342</v>
      </c>
      <c r="O144" s="49" t="s">
        <v>738</v>
      </c>
      <c r="P144" s="49" t="s">
        <v>103</v>
      </c>
      <c r="Q144" s="49" t="s">
        <v>7639</v>
      </c>
    </row>
    <row r="145" spans="1:17" ht="90" hidden="1">
      <c r="A145" s="49" t="s">
        <v>7640</v>
      </c>
      <c r="B145" s="49" t="s">
        <v>106</v>
      </c>
      <c r="C145" s="49" t="s">
        <v>214</v>
      </c>
      <c r="D145" s="49" t="s">
        <v>10</v>
      </c>
      <c r="E145" s="49" t="s">
        <v>76</v>
      </c>
      <c r="F145" s="49" t="s">
        <v>7641</v>
      </c>
      <c r="G145" s="49" t="s">
        <v>12</v>
      </c>
      <c r="H145" s="49" t="s">
        <v>1018</v>
      </c>
      <c r="I145" s="50">
        <v>43649.395138888889</v>
      </c>
      <c r="J145" s="49" t="s">
        <v>224</v>
      </c>
      <c r="K145" s="50">
        <v>43649.395138888889</v>
      </c>
      <c r="L145" s="50">
        <v>43649.400694444441</v>
      </c>
      <c r="M145" s="49" t="s">
        <v>531</v>
      </c>
      <c r="N145" s="49" t="s">
        <v>342</v>
      </c>
      <c r="O145" s="49" t="s">
        <v>349</v>
      </c>
      <c r="P145" s="49" t="s">
        <v>103</v>
      </c>
      <c r="Q145" s="49" t="s">
        <v>749</v>
      </c>
    </row>
    <row r="146" spans="1:17" ht="90" hidden="1">
      <c r="A146" s="49" t="s">
        <v>7642</v>
      </c>
      <c r="B146" s="49" t="s">
        <v>106</v>
      </c>
      <c r="C146" s="49" t="s">
        <v>214</v>
      </c>
      <c r="D146" s="49" t="s">
        <v>10</v>
      </c>
      <c r="E146" s="49" t="s">
        <v>6260</v>
      </c>
      <c r="F146" s="49" t="s">
        <v>7643</v>
      </c>
      <c r="G146" s="49" t="s">
        <v>22</v>
      </c>
      <c r="H146" s="49" t="s">
        <v>38</v>
      </c>
      <c r="I146" s="50">
        <v>43649.409722222219</v>
      </c>
      <c r="J146" s="49" t="s">
        <v>24</v>
      </c>
      <c r="K146" s="50">
        <v>43649.409722222219</v>
      </c>
      <c r="L146" s="50">
        <v>43649.463194444441</v>
      </c>
      <c r="M146" s="49" t="s">
        <v>473</v>
      </c>
      <c r="N146" s="49" t="s">
        <v>342</v>
      </c>
      <c r="O146" s="49" t="s">
        <v>344</v>
      </c>
      <c r="P146" s="49" t="s">
        <v>103</v>
      </c>
      <c r="Q146" s="49" t="s">
        <v>749</v>
      </c>
    </row>
    <row r="147" spans="1:17" ht="90" hidden="1">
      <c r="A147" s="49" t="s">
        <v>7644</v>
      </c>
      <c r="B147" s="49" t="s">
        <v>106</v>
      </c>
      <c r="C147" s="49" t="s">
        <v>214</v>
      </c>
      <c r="D147" s="49" t="s">
        <v>10</v>
      </c>
      <c r="E147" s="49" t="s">
        <v>6402</v>
      </c>
      <c r="F147" s="49" t="s">
        <v>7645</v>
      </c>
      <c r="G147" s="49" t="s">
        <v>18</v>
      </c>
      <c r="H147" s="49" t="s">
        <v>238</v>
      </c>
      <c r="I147" s="50">
        <v>43649.42083333333</v>
      </c>
      <c r="J147" s="49" t="s">
        <v>110</v>
      </c>
      <c r="K147" s="50">
        <v>43649.420138888891</v>
      </c>
      <c r="L147" s="50">
        <v>43649.421527777777</v>
      </c>
      <c r="M147" s="49" t="s">
        <v>6404</v>
      </c>
      <c r="N147" s="49" t="s">
        <v>353</v>
      </c>
      <c r="O147" s="49" t="s">
        <v>354</v>
      </c>
      <c r="P147" s="49" t="s">
        <v>7646</v>
      </c>
      <c r="Q147" s="49" t="s">
        <v>7646</v>
      </c>
    </row>
    <row r="148" spans="1:17" ht="105" hidden="1">
      <c r="A148" s="49" t="s">
        <v>7647</v>
      </c>
      <c r="B148" s="49" t="s">
        <v>106</v>
      </c>
      <c r="C148" s="49" t="s">
        <v>214</v>
      </c>
      <c r="D148" s="49" t="s">
        <v>10</v>
      </c>
      <c r="E148" s="49" t="s">
        <v>524</v>
      </c>
      <c r="F148" s="49" t="s">
        <v>7648</v>
      </c>
      <c r="G148" s="49" t="s">
        <v>12</v>
      </c>
      <c r="H148" s="49" t="s">
        <v>2849</v>
      </c>
      <c r="I148" s="50">
        <v>43649.436805555553</v>
      </c>
      <c r="J148" s="49" t="s">
        <v>30</v>
      </c>
      <c r="K148" s="50">
        <v>43649.436805555553</v>
      </c>
      <c r="L148" s="50">
        <v>43649.447916666664</v>
      </c>
      <c r="M148" s="49" t="s">
        <v>525</v>
      </c>
      <c r="N148" s="49" t="s">
        <v>342</v>
      </c>
      <c r="O148" s="49" t="s">
        <v>348</v>
      </c>
      <c r="P148" s="49" t="s">
        <v>7649</v>
      </c>
      <c r="Q148" s="49" t="s">
        <v>773</v>
      </c>
    </row>
    <row r="149" spans="1:17" ht="165" hidden="1">
      <c r="A149" s="49" t="s">
        <v>7650</v>
      </c>
      <c r="B149" s="49" t="s">
        <v>106</v>
      </c>
      <c r="C149" s="49" t="s">
        <v>214</v>
      </c>
      <c r="D149" s="49" t="s">
        <v>10</v>
      </c>
      <c r="E149" s="49" t="s">
        <v>323</v>
      </c>
      <c r="F149" s="49" t="s">
        <v>7651</v>
      </c>
      <c r="G149" s="49" t="s">
        <v>12</v>
      </c>
      <c r="H149" s="49" t="s">
        <v>29</v>
      </c>
      <c r="I149" s="50">
        <v>43649.445833333331</v>
      </c>
      <c r="J149" s="49" t="s">
        <v>16</v>
      </c>
      <c r="K149" s="50">
        <v>43649.445833333331</v>
      </c>
      <c r="L149" s="50">
        <v>43649.445833333331</v>
      </c>
      <c r="M149" s="49" t="s">
        <v>548</v>
      </c>
      <c r="N149" s="49" t="s">
        <v>342</v>
      </c>
      <c r="O149" s="49" t="s">
        <v>348</v>
      </c>
      <c r="P149" s="49" t="s">
        <v>7652</v>
      </c>
      <c r="Q149" s="49" t="s">
        <v>7652</v>
      </c>
    </row>
    <row r="150" spans="1:17" ht="409.5" hidden="1">
      <c r="A150" s="49" t="s">
        <v>7653</v>
      </c>
      <c r="B150" s="49" t="s">
        <v>106</v>
      </c>
      <c r="C150" s="49" t="s">
        <v>214</v>
      </c>
      <c r="D150" s="49" t="s">
        <v>10</v>
      </c>
      <c r="E150" s="49" t="s">
        <v>50</v>
      </c>
      <c r="F150" s="49" t="s">
        <v>7654</v>
      </c>
      <c r="G150" s="49" t="s">
        <v>22</v>
      </c>
      <c r="H150" s="49" t="s">
        <v>23</v>
      </c>
      <c r="I150" s="50">
        <v>43649.508333333331</v>
      </c>
      <c r="J150" s="49" t="s">
        <v>24</v>
      </c>
      <c r="K150" s="50">
        <v>43649.507638888892</v>
      </c>
      <c r="L150" s="50">
        <v>43649.716666666667</v>
      </c>
      <c r="M150" s="49" t="s">
        <v>416</v>
      </c>
      <c r="N150" s="49" t="s">
        <v>342</v>
      </c>
      <c r="O150" s="49" t="s">
        <v>344</v>
      </c>
      <c r="P150" s="49" t="s">
        <v>7655</v>
      </c>
      <c r="Q150" s="49" t="s">
        <v>7656</v>
      </c>
    </row>
    <row r="151" spans="1:17" ht="105" hidden="1">
      <c r="A151" s="49" t="s">
        <v>7657</v>
      </c>
      <c r="B151" s="49" t="s">
        <v>106</v>
      </c>
      <c r="C151" s="49" t="s">
        <v>214</v>
      </c>
      <c r="D151" s="49" t="s">
        <v>10</v>
      </c>
      <c r="E151" s="49" t="s">
        <v>552</v>
      </c>
      <c r="F151" s="49" t="s">
        <v>7658</v>
      </c>
      <c r="G151" s="49" t="s">
        <v>12</v>
      </c>
      <c r="H151" s="49" t="s">
        <v>876</v>
      </c>
      <c r="I151" s="50">
        <v>43649.680555555555</v>
      </c>
      <c r="J151" s="49" t="s">
        <v>63</v>
      </c>
      <c r="K151" s="50">
        <v>43649.680555555555</v>
      </c>
      <c r="L151" s="50">
        <v>43649.686111111114</v>
      </c>
      <c r="M151" s="49" t="s">
        <v>553</v>
      </c>
      <c r="N151" s="49" t="s">
        <v>342</v>
      </c>
      <c r="O151" s="49" t="s">
        <v>7659</v>
      </c>
      <c r="P151" s="49" t="s">
        <v>7660</v>
      </c>
      <c r="Q151" s="49" t="s">
        <v>7661</v>
      </c>
    </row>
    <row r="152" spans="1:17" ht="409.5" hidden="1">
      <c r="A152" s="49" t="s">
        <v>7662</v>
      </c>
      <c r="B152" s="49" t="s">
        <v>106</v>
      </c>
      <c r="C152" s="49" t="s">
        <v>214</v>
      </c>
      <c r="D152" s="49" t="s">
        <v>10</v>
      </c>
      <c r="E152" s="49" t="s">
        <v>160</v>
      </c>
      <c r="F152" s="49" t="s">
        <v>7663</v>
      </c>
      <c r="G152" s="49" t="s">
        <v>22</v>
      </c>
      <c r="H152" s="49" t="s">
        <v>50</v>
      </c>
      <c r="I152" s="50">
        <v>43649.695138888892</v>
      </c>
      <c r="J152" s="49" t="s">
        <v>24</v>
      </c>
      <c r="K152" s="50">
        <v>43649.695138888892</v>
      </c>
      <c r="L152" s="50">
        <v>43649.702777777777</v>
      </c>
      <c r="M152" s="49" t="s">
        <v>615</v>
      </c>
      <c r="N152" s="49" t="s">
        <v>342</v>
      </c>
      <c r="O152" s="49" t="s">
        <v>344</v>
      </c>
      <c r="P152" s="49" t="s">
        <v>103</v>
      </c>
      <c r="Q152" s="49" t="s">
        <v>7664</v>
      </c>
    </row>
    <row r="153" spans="1:17" ht="240" hidden="1">
      <c r="A153" s="49" t="s">
        <v>7665</v>
      </c>
      <c r="B153" s="49" t="s">
        <v>106</v>
      </c>
      <c r="C153" s="49" t="s">
        <v>214</v>
      </c>
      <c r="D153" s="49" t="s">
        <v>10</v>
      </c>
      <c r="E153" s="49" t="s">
        <v>160</v>
      </c>
      <c r="F153" s="49" t="s">
        <v>7666</v>
      </c>
      <c r="G153" s="49" t="s">
        <v>22</v>
      </c>
      <c r="H153" s="49" t="s">
        <v>50</v>
      </c>
      <c r="I153" s="50">
        <v>43649.706944444442</v>
      </c>
      <c r="J153" s="49" t="s">
        <v>24</v>
      </c>
      <c r="K153" s="50">
        <v>43649.706944444442</v>
      </c>
      <c r="L153" s="50">
        <v>43649.71597222222</v>
      </c>
      <c r="M153" s="49" t="s">
        <v>615</v>
      </c>
      <c r="N153" s="49" t="s">
        <v>342</v>
      </c>
      <c r="O153" s="49" t="s">
        <v>344</v>
      </c>
      <c r="P153" s="49" t="s">
        <v>103</v>
      </c>
      <c r="Q153" s="49" t="s">
        <v>7667</v>
      </c>
    </row>
    <row r="154" spans="1:17" ht="240" hidden="1">
      <c r="A154" s="49" t="s">
        <v>7668</v>
      </c>
      <c r="B154" s="49" t="s">
        <v>106</v>
      </c>
      <c r="C154" s="49" t="s">
        <v>214</v>
      </c>
      <c r="D154" s="49" t="s">
        <v>10</v>
      </c>
      <c r="E154" s="49" t="s">
        <v>79</v>
      </c>
      <c r="F154" s="49" t="s">
        <v>7669</v>
      </c>
      <c r="G154" s="49" t="s">
        <v>22</v>
      </c>
      <c r="H154" s="49" t="s">
        <v>50</v>
      </c>
      <c r="I154" s="50">
        <v>43649.719444444447</v>
      </c>
      <c r="J154" s="49" t="s">
        <v>24</v>
      </c>
      <c r="K154" s="50">
        <v>43649.719444444447</v>
      </c>
      <c r="L154" s="50">
        <v>43649.734027777777</v>
      </c>
      <c r="M154" s="49" t="s">
        <v>606</v>
      </c>
      <c r="N154" s="49" t="s">
        <v>342</v>
      </c>
      <c r="O154" s="49" t="s">
        <v>344</v>
      </c>
      <c r="P154" s="49" t="s">
        <v>103</v>
      </c>
      <c r="Q154" s="49" t="s">
        <v>7670</v>
      </c>
    </row>
    <row r="155" spans="1:17" ht="255" hidden="1">
      <c r="A155" s="49" t="s">
        <v>7671</v>
      </c>
      <c r="B155" s="49" t="s">
        <v>106</v>
      </c>
      <c r="C155" s="49" t="s">
        <v>214</v>
      </c>
      <c r="D155" s="49" t="s">
        <v>10</v>
      </c>
      <c r="E155" s="49" t="s">
        <v>150</v>
      </c>
      <c r="F155" s="49" t="s">
        <v>7672</v>
      </c>
      <c r="G155" s="49" t="s">
        <v>18</v>
      </c>
      <c r="H155" s="49" t="s">
        <v>6368</v>
      </c>
      <c r="I155" s="50">
        <v>43647.845833333333</v>
      </c>
      <c r="J155" s="49" t="s">
        <v>19</v>
      </c>
      <c r="K155" s="50">
        <v>43647.845833333333</v>
      </c>
      <c r="L155" s="50">
        <v>43648.382638888892</v>
      </c>
      <c r="M155" s="49" t="s">
        <v>403</v>
      </c>
      <c r="N155" s="49" t="s">
        <v>342</v>
      </c>
      <c r="O155" s="49" t="s">
        <v>349</v>
      </c>
      <c r="P155" s="49" t="s">
        <v>7673</v>
      </c>
      <c r="Q155" s="49" t="s">
        <v>7673</v>
      </c>
    </row>
    <row r="156" spans="1:17" ht="90" hidden="1">
      <c r="A156" s="49" t="s">
        <v>7674</v>
      </c>
      <c r="B156" s="49" t="s">
        <v>106</v>
      </c>
      <c r="C156" s="49" t="s">
        <v>214</v>
      </c>
      <c r="D156" s="49" t="s">
        <v>10</v>
      </c>
      <c r="E156" s="49" t="s">
        <v>757</v>
      </c>
      <c r="F156" s="49" t="s">
        <v>7675</v>
      </c>
      <c r="G156" s="49" t="s">
        <v>12</v>
      </c>
      <c r="H156" s="49" t="s">
        <v>37</v>
      </c>
      <c r="I156" s="50">
        <v>43654.580555555556</v>
      </c>
      <c r="J156" s="49" t="s">
        <v>16</v>
      </c>
      <c r="K156" s="50">
        <v>43654.580555555556</v>
      </c>
      <c r="L156" s="50">
        <v>43654.600694444445</v>
      </c>
      <c r="M156" s="49" t="s">
        <v>758</v>
      </c>
      <c r="N156" s="49" t="s">
        <v>342</v>
      </c>
      <c r="O156" s="49" t="s">
        <v>345</v>
      </c>
      <c r="P156" s="49" t="s">
        <v>7676</v>
      </c>
      <c r="Q156" s="49" t="s">
        <v>7677</v>
      </c>
    </row>
    <row r="157" spans="1:17" ht="210" hidden="1">
      <c r="A157" s="49" t="s">
        <v>7678</v>
      </c>
      <c r="B157" s="49" t="s">
        <v>106</v>
      </c>
      <c r="C157" s="49" t="s">
        <v>214</v>
      </c>
      <c r="D157" s="49" t="s">
        <v>10</v>
      </c>
      <c r="E157" s="49" t="s">
        <v>68</v>
      </c>
      <c r="F157" s="49" t="s">
        <v>7679</v>
      </c>
      <c r="G157" s="49" t="s">
        <v>22</v>
      </c>
      <c r="H157" s="49" t="s">
        <v>50</v>
      </c>
      <c r="I157" s="50">
        <v>43654.59097222222</v>
      </c>
      <c r="J157" s="49" t="s">
        <v>24</v>
      </c>
      <c r="K157" s="50">
        <v>43654.59097222222</v>
      </c>
      <c r="L157" s="50">
        <v>43654.61041666667</v>
      </c>
      <c r="M157" s="49" t="s">
        <v>378</v>
      </c>
      <c r="N157" s="49" t="s">
        <v>342</v>
      </c>
      <c r="O157" s="49" t="s">
        <v>344</v>
      </c>
      <c r="P157" s="49" t="s">
        <v>7486</v>
      </c>
      <c r="Q157" s="49" t="s">
        <v>7680</v>
      </c>
    </row>
    <row r="158" spans="1:17" ht="165" hidden="1">
      <c r="A158" s="49" t="s">
        <v>7681</v>
      </c>
      <c r="B158" s="49" t="s">
        <v>106</v>
      </c>
      <c r="C158" s="49" t="s">
        <v>214</v>
      </c>
      <c r="D158" s="49" t="s">
        <v>10</v>
      </c>
      <c r="E158" s="49" t="s">
        <v>68</v>
      </c>
      <c r="F158" s="49" t="s">
        <v>7682</v>
      </c>
      <c r="G158" s="49" t="s">
        <v>41</v>
      </c>
      <c r="H158" s="49" t="s">
        <v>469</v>
      </c>
      <c r="I158" s="50">
        <v>43654.603472222225</v>
      </c>
      <c r="J158" s="49" t="s">
        <v>42</v>
      </c>
      <c r="K158" s="50">
        <v>43654.603472222225</v>
      </c>
      <c r="L158" s="50">
        <v>43654.615277777775</v>
      </c>
      <c r="M158" s="49" t="s">
        <v>378</v>
      </c>
      <c r="N158" s="49" t="s">
        <v>342</v>
      </c>
      <c r="O158" s="49" t="s">
        <v>349</v>
      </c>
      <c r="P158" s="49" t="s">
        <v>103</v>
      </c>
      <c r="Q158" s="49" t="s">
        <v>749</v>
      </c>
    </row>
    <row r="159" spans="1:17" ht="150" hidden="1">
      <c r="A159" s="49" t="s">
        <v>7683</v>
      </c>
      <c r="B159" s="49" t="s">
        <v>106</v>
      </c>
      <c r="C159" s="49" t="s">
        <v>214</v>
      </c>
      <c r="D159" s="49" t="s">
        <v>10</v>
      </c>
      <c r="E159" s="49" t="s">
        <v>173</v>
      </c>
      <c r="F159" s="49" t="s">
        <v>7684</v>
      </c>
      <c r="G159" s="49" t="s">
        <v>18</v>
      </c>
      <c r="H159" s="49" t="s">
        <v>6368</v>
      </c>
      <c r="I159" s="50">
        <v>43654.627083333333</v>
      </c>
      <c r="J159" s="49" t="s">
        <v>19</v>
      </c>
      <c r="K159" s="50">
        <v>43654.627083333333</v>
      </c>
      <c r="L159" s="50">
        <v>43654.632638888892</v>
      </c>
      <c r="M159" s="49" t="s">
        <v>375</v>
      </c>
      <c r="N159" s="49" t="s">
        <v>342</v>
      </c>
      <c r="O159" s="49" t="s">
        <v>347</v>
      </c>
      <c r="P159" s="49" t="s">
        <v>7685</v>
      </c>
      <c r="Q159" s="49" t="s">
        <v>7685</v>
      </c>
    </row>
    <row r="160" spans="1:17" ht="409.5" hidden="1">
      <c r="A160" s="49" t="s">
        <v>7686</v>
      </c>
      <c r="B160" s="49" t="s">
        <v>106</v>
      </c>
      <c r="C160" s="49" t="s">
        <v>214</v>
      </c>
      <c r="D160" s="49" t="s">
        <v>10</v>
      </c>
      <c r="E160" s="49" t="s">
        <v>162</v>
      </c>
      <c r="F160" s="49" t="s">
        <v>7687</v>
      </c>
      <c r="G160" s="49" t="s">
        <v>12</v>
      </c>
      <c r="H160" s="49" t="s">
        <v>205</v>
      </c>
      <c r="I160" s="50">
        <v>43654.652083333334</v>
      </c>
      <c r="J160" s="49" t="s">
        <v>16</v>
      </c>
      <c r="K160" s="50">
        <v>43654.652083333334</v>
      </c>
      <c r="L160" s="50">
        <v>43654.661111111112</v>
      </c>
      <c r="M160" s="49" t="s">
        <v>428</v>
      </c>
      <c r="N160" s="49" t="s">
        <v>342</v>
      </c>
      <c r="O160" s="49" t="s">
        <v>348</v>
      </c>
      <c r="P160" s="49" t="s">
        <v>7688</v>
      </c>
      <c r="Q160" s="49" t="s">
        <v>7689</v>
      </c>
    </row>
    <row r="161" spans="1:17" ht="210" hidden="1">
      <c r="A161" s="49" t="s">
        <v>7690</v>
      </c>
      <c r="B161" s="49" t="s">
        <v>106</v>
      </c>
      <c r="C161" s="49" t="s">
        <v>214</v>
      </c>
      <c r="D161" s="49" t="s">
        <v>10</v>
      </c>
      <c r="E161" s="49" t="s">
        <v>114</v>
      </c>
      <c r="F161" s="49" t="s">
        <v>7691</v>
      </c>
      <c r="G161" s="49" t="s">
        <v>22</v>
      </c>
      <c r="H161" s="49" t="s">
        <v>50</v>
      </c>
      <c r="I161" s="50">
        <v>43654.703472222223</v>
      </c>
      <c r="J161" s="49" t="s">
        <v>24</v>
      </c>
      <c r="K161" s="50">
        <v>43654.703472222223</v>
      </c>
      <c r="L161" s="50">
        <v>43654.729166666664</v>
      </c>
      <c r="M161" s="49" t="s">
        <v>443</v>
      </c>
      <c r="N161" s="49" t="s">
        <v>342</v>
      </c>
      <c r="O161" s="49" t="s">
        <v>344</v>
      </c>
      <c r="P161" s="49" t="s">
        <v>103</v>
      </c>
      <c r="Q161" s="49" t="s">
        <v>7692</v>
      </c>
    </row>
    <row r="162" spans="1:17" ht="90" hidden="1">
      <c r="A162" s="49" t="s">
        <v>7693</v>
      </c>
      <c r="B162" s="49" t="s">
        <v>106</v>
      </c>
      <c r="C162" s="49" t="s">
        <v>214</v>
      </c>
      <c r="D162" s="49" t="s">
        <v>10</v>
      </c>
      <c r="E162" s="49" t="s">
        <v>337</v>
      </c>
      <c r="F162" s="49" t="s">
        <v>7694</v>
      </c>
      <c r="G162" s="49" t="s">
        <v>12</v>
      </c>
      <c r="H162" s="49" t="s">
        <v>157</v>
      </c>
      <c r="I162" s="50">
        <v>43654.738194444442</v>
      </c>
      <c r="J162" s="49" t="s">
        <v>87</v>
      </c>
      <c r="K162" s="50">
        <v>43654.738194444442</v>
      </c>
      <c r="L162" s="50">
        <v>43654.740277777775</v>
      </c>
      <c r="M162" s="49" t="s">
        <v>433</v>
      </c>
      <c r="N162" s="49" t="s">
        <v>342</v>
      </c>
      <c r="O162" s="49" t="s">
        <v>344</v>
      </c>
      <c r="P162" s="49" t="s">
        <v>7695</v>
      </c>
      <c r="Q162" s="49" t="s">
        <v>7696</v>
      </c>
    </row>
    <row r="163" spans="1:17" ht="255" hidden="1">
      <c r="A163" s="49" t="s">
        <v>7697</v>
      </c>
      <c r="B163" s="49" t="s">
        <v>106</v>
      </c>
      <c r="C163" s="49" t="s">
        <v>214</v>
      </c>
      <c r="D163" s="49" t="s">
        <v>10</v>
      </c>
      <c r="E163" s="49" t="s">
        <v>189</v>
      </c>
      <c r="F163" s="49" t="s">
        <v>7698</v>
      </c>
      <c r="G163" s="49" t="s">
        <v>12</v>
      </c>
      <c r="H163" s="49" t="s">
        <v>13</v>
      </c>
      <c r="I163" s="50">
        <v>43654.751388888886</v>
      </c>
      <c r="J163" s="49" t="s">
        <v>386</v>
      </c>
      <c r="K163" s="50">
        <v>43654.751388888886</v>
      </c>
      <c r="L163" s="50">
        <v>43655.380555555559</v>
      </c>
      <c r="M163" s="49" t="s">
        <v>624</v>
      </c>
      <c r="N163" s="49" t="s">
        <v>7699</v>
      </c>
      <c r="O163" s="49" t="s">
        <v>7700</v>
      </c>
      <c r="P163" s="49" t="s">
        <v>103</v>
      </c>
      <c r="Q163" s="49" t="s">
        <v>749</v>
      </c>
    </row>
    <row r="164" spans="1:17" ht="195" hidden="1">
      <c r="A164" s="49" t="s">
        <v>7701</v>
      </c>
      <c r="B164" s="49" t="s">
        <v>9</v>
      </c>
      <c r="C164" s="49" t="s">
        <v>214</v>
      </c>
      <c r="D164" s="49" t="s">
        <v>10</v>
      </c>
      <c r="E164" s="49" t="s">
        <v>55</v>
      </c>
      <c r="F164" s="49" t="s">
        <v>7702</v>
      </c>
      <c r="G164" s="49" t="s">
        <v>25</v>
      </c>
      <c r="H164" s="49" t="s">
        <v>26</v>
      </c>
      <c r="I164" s="50">
        <v>43654.754861111112</v>
      </c>
      <c r="J164" s="49" t="s">
        <v>27</v>
      </c>
      <c r="K164" s="50">
        <v>43654.754861111112</v>
      </c>
      <c r="L164" s="50">
        <v>43655.388888888891</v>
      </c>
      <c r="M164" s="49" t="s">
        <v>372</v>
      </c>
      <c r="N164" s="49" t="s">
        <v>342</v>
      </c>
      <c r="O164" s="49" t="s">
        <v>347</v>
      </c>
      <c r="P164" s="49" t="s">
        <v>7703</v>
      </c>
      <c r="Q164" s="49" t="s">
        <v>7703</v>
      </c>
    </row>
    <row r="165" spans="1:17" ht="285" hidden="1">
      <c r="A165" s="49" t="s">
        <v>7704</v>
      </c>
      <c r="B165" s="49" t="s">
        <v>9</v>
      </c>
      <c r="C165" s="49" t="s">
        <v>214</v>
      </c>
      <c r="D165" s="49" t="s">
        <v>10</v>
      </c>
      <c r="E165" s="49" t="s">
        <v>48</v>
      </c>
      <c r="F165" s="49" t="s">
        <v>7705</v>
      </c>
      <c r="G165" s="49" t="s">
        <v>25</v>
      </c>
      <c r="H165" s="49" t="s">
        <v>26</v>
      </c>
      <c r="I165" s="50">
        <v>43654.800694444442</v>
      </c>
      <c r="J165" s="49" t="s">
        <v>27</v>
      </c>
      <c r="K165" s="50">
        <v>43654.800694444442</v>
      </c>
      <c r="L165" s="50">
        <v>43655.388888888891</v>
      </c>
      <c r="M165" s="49" t="s">
        <v>438</v>
      </c>
      <c r="N165" s="49" t="s">
        <v>342</v>
      </c>
      <c r="O165" s="49" t="s">
        <v>347</v>
      </c>
      <c r="P165" s="49" t="s">
        <v>7706</v>
      </c>
      <c r="Q165" s="49" t="s">
        <v>7706</v>
      </c>
    </row>
    <row r="166" spans="1:17" ht="90" hidden="1">
      <c r="A166" s="49" t="s">
        <v>7707</v>
      </c>
      <c r="B166" s="49" t="s">
        <v>106</v>
      </c>
      <c r="C166" s="49" t="s">
        <v>214</v>
      </c>
      <c r="D166" s="49" t="s">
        <v>10</v>
      </c>
      <c r="E166" s="49" t="s">
        <v>2183</v>
      </c>
      <c r="F166" s="49" t="s">
        <v>6633</v>
      </c>
      <c r="G166" s="49" t="s">
        <v>12</v>
      </c>
      <c r="H166" s="49" t="s">
        <v>876</v>
      </c>
      <c r="I166" s="50">
        <v>43650.46597222222</v>
      </c>
      <c r="J166" s="49" t="s">
        <v>53</v>
      </c>
      <c r="K166" s="50">
        <v>43650.46597222222</v>
      </c>
      <c r="L166" s="50">
        <v>43650.470138888886</v>
      </c>
      <c r="M166" s="49" t="s">
        <v>2181</v>
      </c>
      <c r="N166" s="49" t="s">
        <v>7708</v>
      </c>
      <c r="O166" s="49" t="s">
        <v>7709</v>
      </c>
      <c r="P166" s="49" t="s">
        <v>7710</v>
      </c>
      <c r="Q166" s="49" t="s">
        <v>7711</v>
      </c>
    </row>
    <row r="167" spans="1:17" ht="135" hidden="1">
      <c r="A167" s="49" t="s">
        <v>7712</v>
      </c>
      <c r="B167" s="49" t="s">
        <v>106</v>
      </c>
      <c r="C167" s="49" t="s">
        <v>214</v>
      </c>
      <c r="D167" s="49" t="s">
        <v>10</v>
      </c>
      <c r="E167" s="49" t="s">
        <v>208</v>
      </c>
      <c r="F167" s="49" t="s">
        <v>7713</v>
      </c>
      <c r="G167" s="49" t="s">
        <v>12</v>
      </c>
      <c r="H167" s="49" t="s">
        <v>205</v>
      </c>
      <c r="I167" s="50">
        <v>43650.491666666669</v>
      </c>
      <c r="J167" s="49" t="s">
        <v>16</v>
      </c>
      <c r="K167" s="50">
        <v>43650.491666666669</v>
      </c>
      <c r="L167" s="50">
        <v>43650.493055555555</v>
      </c>
      <c r="M167" s="49" t="s">
        <v>7714</v>
      </c>
      <c r="N167" s="49" t="s">
        <v>342</v>
      </c>
      <c r="O167" s="49" t="s">
        <v>743</v>
      </c>
      <c r="P167" s="49" t="s">
        <v>7715</v>
      </c>
      <c r="Q167" s="49" t="s">
        <v>7716</v>
      </c>
    </row>
    <row r="168" spans="1:17" ht="105" hidden="1">
      <c r="A168" s="49" t="s">
        <v>7717</v>
      </c>
      <c r="B168" s="49" t="s">
        <v>106</v>
      </c>
      <c r="C168" s="49" t="s">
        <v>214</v>
      </c>
      <c r="D168" s="49" t="s">
        <v>10</v>
      </c>
      <c r="E168" s="49" t="s">
        <v>6823</v>
      </c>
      <c r="F168" s="49" t="s">
        <v>7718</v>
      </c>
      <c r="G168" s="49" t="s">
        <v>12</v>
      </c>
      <c r="H168" s="49" t="s">
        <v>876</v>
      </c>
      <c r="I168" s="50">
        <v>43650.607638888891</v>
      </c>
      <c r="J168" s="49" t="s">
        <v>53</v>
      </c>
      <c r="K168" s="50">
        <v>43650.607638888891</v>
      </c>
      <c r="L168" s="50">
        <v>43650.61041666667</v>
      </c>
      <c r="M168" s="49" t="s">
        <v>6825</v>
      </c>
      <c r="N168" s="49" t="s">
        <v>342</v>
      </c>
      <c r="O168" s="49" t="s">
        <v>7719</v>
      </c>
      <c r="P168" s="49" t="s">
        <v>7720</v>
      </c>
      <c r="Q168" s="49" t="s">
        <v>7721</v>
      </c>
    </row>
    <row r="169" spans="1:17" ht="330" hidden="1">
      <c r="A169" s="49" t="s">
        <v>7722</v>
      </c>
      <c r="B169" s="49" t="s">
        <v>106</v>
      </c>
      <c r="C169" s="49" t="s">
        <v>214</v>
      </c>
      <c r="D169" s="49" t="s">
        <v>10</v>
      </c>
      <c r="E169" s="49" t="s">
        <v>648</v>
      </c>
      <c r="F169" s="49" t="s">
        <v>7723</v>
      </c>
      <c r="G169" s="49" t="s">
        <v>12</v>
      </c>
      <c r="H169" s="49" t="s">
        <v>157</v>
      </c>
      <c r="I169" s="50">
        <v>43650.663888888892</v>
      </c>
      <c r="J169" s="49" t="s">
        <v>87</v>
      </c>
      <c r="K169" s="50">
        <v>43650.663888888892</v>
      </c>
      <c r="L169" s="50">
        <v>43650.668055555558</v>
      </c>
      <c r="M169" s="49" t="s">
        <v>649</v>
      </c>
      <c r="N169" s="49" t="s">
        <v>342</v>
      </c>
      <c r="O169" s="49" t="s">
        <v>344</v>
      </c>
      <c r="P169" s="49" t="s">
        <v>7724</v>
      </c>
      <c r="Q169" s="49" t="s">
        <v>785</v>
      </c>
    </row>
    <row r="170" spans="1:17" ht="120" hidden="1">
      <c r="A170" s="49" t="s">
        <v>7725</v>
      </c>
      <c r="B170" s="49" t="s">
        <v>106</v>
      </c>
      <c r="C170" s="49" t="s">
        <v>214</v>
      </c>
      <c r="D170" s="49" t="s">
        <v>10</v>
      </c>
      <c r="E170" s="49" t="s">
        <v>336</v>
      </c>
      <c r="F170" s="49" t="s">
        <v>7726</v>
      </c>
      <c r="G170" s="49" t="s">
        <v>12</v>
      </c>
      <c r="H170" s="49" t="s">
        <v>62</v>
      </c>
      <c r="I170" s="50">
        <v>43650.681944444441</v>
      </c>
      <c r="J170" s="49" t="s">
        <v>84</v>
      </c>
      <c r="K170" s="50">
        <v>43650.681944444441</v>
      </c>
      <c r="L170" s="50">
        <v>43650.6875</v>
      </c>
      <c r="M170" s="49" t="s">
        <v>408</v>
      </c>
      <c r="N170" s="49" t="s">
        <v>342</v>
      </c>
      <c r="O170" s="49" t="s">
        <v>7727</v>
      </c>
      <c r="P170" s="49" t="s">
        <v>103</v>
      </c>
      <c r="Q170" s="49" t="s">
        <v>7728</v>
      </c>
    </row>
    <row r="171" spans="1:17" ht="409.5" hidden="1">
      <c r="A171" s="49" t="s">
        <v>7729</v>
      </c>
      <c r="B171" s="49" t="s">
        <v>106</v>
      </c>
      <c r="C171" s="49" t="s">
        <v>214</v>
      </c>
      <c r="D171" s="49" t="s">
        <v>10</v>
      </c>
      <c r="E171" s="49" t="s">
        <v>160</v>
      </c>
      <c r="F171" s="49" t="s">
        <v>7730</v>
      </c>
      <c r="G171" s="49" t="s">
        <v>22</v>
      </c>
      <c r="H171" s="49" t="s">
        <v>44</v>
      </c>
      <c r="I171" s="50">
        <v>43650.683333333334</v>
      </c>
      <c r="J171" s="49" t="s">
        <v>24</v>
      </c>
      <c r="K171" s="50">
        <v>43650.683333333334</v>
      </c>
      <c r="L171" s="50">
        <v>43650.692361111112</v>
      </c>
      <c r="M171" s="49" t="s">
        <v>615</v>
      </c>
      <c r="N171" s="49" t="s">
        <v>342</v>
      </c>
      <c r="O171" s="49" t="s">
        <v>347</v>
      </c>
      <c r="P171" s="49" t="s">
        <v>7731</v>
      </c>
      <c r="Q171" s="49" t="s">
        <v>7731</v>
      </c>
    </row>
    <row r="172" spans="1:17" ht="315" hidden="1">
      <c r="A172" s="49" t="s">
        <v>7732</v>
      </c>
      <c r="B172" s="49" t="s">
        <v>106</v>
      </c>
      <c r="C172" s="49" t="s">
        <v>214</v>
      </c>
      <c r="D172" s="49" t="s">
        <v>10</v>
      </c>
      <c r="E172" s="49" t="s">
        <v>93</v>
      </c>
      <c r="F172" s="49" t="s">
        <v>7733</v>
      </c>
      <c r="G172" s="49" t="s">
        <v>22</v>
      </c>
      <c r="H172" s="49" t="s">
        <v>44</v>
      </c>
      <c r="I172" s="50">
        <v>43650.746527777781</v>
      </c>
      <c r="J172" s="49" t="s">
        <v>24</v>
      </c>
      <c r="K172" s="50">
        <v>43650.746527777781</v>
      </c>
      <c r="L172" s="50">
        <v>43650.752083333333</v>
      </c>
      <c r="M172" s="49" t="s">
        <v>380</v>
      </c>
      <c r="N172" s="49" t="s">
        <v>342</v>
      </c>
      <c r="O172" s="49" t="s">
        <v>349</v>
      </c>
      <c r="P172" s="49" t="s">
        <v>7734</v>
      </c>
      <c r="Q172" s="49" t="s">
        <v>7735</v>
      </c>
    </row>
    <row r="173" spans="1:17" ht="45" hidden="1">
      <c r="A173" s="49" t="s">
        <v>7736</v>
      </c>
      <c r="B173" s="49" t="s">
        <v>106</v>
      </c>
      <c r="C173" s="49" t="s">
        <v>214</v>
      </c>
      <c r="D173" s="49" t="s">
        <v>10</v>
      </c>
      <c r="E173" s="49" t="s">
        <v>648</v>
      </c>
      <c r="F173" s="49" t="s">
        <v>7737</v>
      </c>
      <c r="G173" s="49" t="s">
        <v>12</v>
      </c>
      <c r="H173" s="49" t="s">
        <v>876</v>
      </c>
      <c r="I173" s="50">
        <v>43650.779861111114</v>
      </c>
      <c r="J173" s="49" t="s">
        <v>474</v>
      </c>
      <c r="K173" s="50">
        <v>43650.779861111114</v>
      </c>
      <c r="L173" s="50">
        <v>43651.366666666669</v>
      </c>
      <c r="M173" s="49" t="s">
        <v>649</v>
      </c>
      <c r="N173" s="49" t="s">
        <v>342</v>
      </c>
      <c r="O173" s="49" t="s">
        <v>348</v>
      </c>
      <c r="P173" s="49" t="s">
        <v>1671</v>
      </c>
      <c r="Q173" s="49" t="s">
        <v>1671</v>
      </c>
    </row>
    <row r="174" spans="1:17" ht="315" hidden="1">
      <c r="A174" s="49" t="s">
        <v>7738</v>
      </c>
      <c r="B174" s="49" t="s">
        <v>9</v>
      </c>
      <c r="C174" s="49" t="s">
        <v>214</v>
      </c>
      <c r="D174" s="49" t="s">
        <v>10</v>
      </c>
      <c r="E174" s="49" t="s">
        <v>48</v>
      </c>
      <c r="F174" s="49" t="s">
        <v>7739</v>
      </c>
      <c r="G174" s="49" t="s">
        <v>25</v>
      </c>
      <c r="H174" s="49" t="s">
        <v>26</v>
      </c>
      <c r="I174" s="50">
        <v>43654.393055555556</v>
      </c>
      <c r="J174" s="49" t="s">
        <v>27</v>
      </c>
      <c r="K174" s="50">
        <v>43654.393055555556</v>
      </c>
      <c r="L174" s="50">
        <v>43654.431944444441</v>
      </c>
      <c r="M174" s="49" t="s">
        <v>438</v>
      </c>
      <c r="N174" s="49" t="s">
        <v>342</v>
      </c>
      <c r="O174" s="49" t="s">
        <v>350</v>
      </c>
      <c r="P174" s="49" t="s">
        <v>7740</v>
      </c>
      <c r="Q174" s="49" t="s">
        <v>7740</v>
      </c>
    </row>
    <row r="175" spans="1:17" ht="120" hidden="1">
      <c r="A175" s="49" t="s">
        <v>7741</v>
      </c>
      <c r="B175" s="49" t="s">
        <v>9</v>
      </c>
      <c r="C175" s="49" t="s">
        <v>214</v>
      </c>
      <c r="D175" s="49" t="s">
        <v>10</v>
      </c>
      <c r="E175" s="49" t="s">
        <v>280</v>
      </c>
      <c r="F175" s="49" t="s">
        <v>7742</v>
      </c>
      <c r="G175" s="49" t="s">
        <v>25</v>
      </c>
      <c r="H175" s="49" t="s">
        <v>26</v>
      </c>
      <c r="I175" s="50">
        <v>43654.417361111111</v>
      </c>
      <c r="J175" s="49" t="s">
        <v>27</v>
      </c>
      <c r="K175" s="50">
        <v>43654.417361111111</v>
      </c>
      <c r="L175" s="50">
        <v>43654.434027777781</v>
      </c>
      <c r="M175" s="49" t="s">
        <v>2823</v>
      </c>
      <c r="N175" s="49" t="s">
        <v>342</v>
      </c>
      <c r="O175" s="49" t="s">
        <v>347</v>
      </c>
      <c r="P175" s="49" t="s">
        <v>7743</v>
      </c>
      <c r="Q175" s="49" t="s">
        <v>7743</v>
      </c>
    </row>
    <row r="176" spans="1:17" ht="60">
      <c r="A176" s="49" t="s">
        <v>7744</v>
      </c>
      <c r="B176" s="49" t="s">
        <v>106</v>
      </c>
      <c r="C176" s="49" t="s">
        <v>214</v>
      </c>
      <c r="D176" s="49" t="s">
        <v>10</v>
      </c>
      <c r="E176" s="49" t="s">
        <v>7745</v>
      </c>
      <c r="F176" s="49" t="s">
        <v>7746</v>
      </c>
      <c r="G176" s="49" t="s">
        <v>12</v>
      </c>
      <c r="H176" s="49" t="s">
        <v>62</v>
      </c>
      <c r="I176" s="50">
        <v>43654.440972222219</v>
      </c>
      <c r="J176" s="49" t="s">
        <v>7747</v>
      </c>
      <c r="K176" s="50">
        <v>43654.440972222219</v>
      </c>
      <c r="L176" s="50">
        <v>43654.47152777778</v>
      </c>
      <c r="M176" s="49" t="s">
        <v>7748</v>
      </c>
      <c r="N176" s="49" t="s">
        <v>342</v>
      </c>
      <c r="O176" s="49" t="s">
        <v>7238</v>
      </c>
      <c r="P176" s="49" t="s">
        <v>103</v>
      </c>
      <c r="Q176" s="49" t="s">
        <v>7749</v>
      </c>
    </row>
    <row r="177" spans="1:17" ht="225" hidden="1">
      <c r="A177" s="49" t="s">
        <v>7750</v>
      </c>
      <c r="B177" s="49" t="s">
        <v>106</v>
      </c>
      <c r="C177" s="49" t="s">
        <v>214</v>
      </c>
      <c r="D177" s="49" t="s">
        <v>10</v>
      </c>
      <c r="E177" s="49" t="s">
        <v>76</v>
      </c>
      <c r="F177" s="49" t="s">
        <v>7751</v>
      </c>
      <c r="G177" s="49" t="s">
        <v>22</v>
      </c>
      <c r="H177" s="49" t="s">
        <v>50</v>
      </c>
      <c r="I177" s="50">
        <v>43654.464583333334</v>
      </c>
      <c r="J177" s="49" t="s">
        <v>24</v>
      </c>
      <c r="K177" s="50">
        <v>43654.464583333334</v>
      </c>
      <c r="L177" s="50">
        <v>43654.602777777778</v>
      </c>
      <c r="M177" s="49" t="s">
        <v>531</v>
      </c>
      <c r="N177" s="49" t="s">
        <v>342</v>
      </c>
      <c r="O177" s="49" t="s">
        <v>344</v>
      </c>
      <c r="P177" s="49" t="s">
        <v>103</v>
      </c>
      <c r="Q177" s="49" t="s">
        <v>7752</v>
      </c>
    </row>
    <row r="178" spans="1:17" ht="270" hidden="1">
      <c r="A178" s="49" t="s">
        <v>7753</v>
      </c>
      <c r="B178" s="49" t="s">
        <v>106</v>
      </c>
      <c r="C178" s="49" t="s">
        <v>214</v>
      </c>
      <c r="D178" s="49" t="s">
        <v>10</v>
      </c>
      <c r="E178" s="49" t="s">
        <v>160</v>
      </c>
      <c r="F178" s="49" t="s">
        <v>7754</v>
      </c>
      <c r="G178" s="49" t="s">
        <v>22</v>
      </c>
      <c r="H178" s="49" t="s">
        <v>50</v>
      </c>
      <c r="I178" s="50">
        <v>43654.47152777778</v>
      </c>
      <c r="J178" s="49" t="s">
        <v>24</v>
      </c>
      <c r="K178" s="50">
        <v>43654.47152777778</v>
      </c>
      <c r="L178" s="50">
        <v>43654.597222222219</v>
      </c>
      <c r="M178" s="49" t="s">
        <v>615</v>
      </c>
      <c r="N178" s="49" t="s">
        <v>342</v>
      </c>
      <c r="O178" s="49" t="s">
        <v>344</v>
      </c>
      <c r="P178" s="49" t="s">
        <v>103</v>
      </c>
      <c r="Q178" s="49" t="s">
        <v>7755</v>
      </c>
    </row>
    <row r="179" spans="1:17" ht="60" hidden="1">
      <c r="A179" s="49" t="s">
        <v>7756</v>
      </c>
      <c r="B179" s="49" t="s">
        <v>106</v>
      </c>
      <c r="C179" s="49" t="s">
        <v>214</v>
      </c>
      <c r="D179" s="49" t="s">
        <v>10</v>
      </c>
      <c r="E179" s="49" t="s">
        <v>2183</v>
      </c>
      <c r="F179" s="49" t="s">
        <v>7757</v>
      </c>
      <c r="G179" s="49" t="s">
        <v>12</v>
      </c>
      <c r="H179" s="49" t="s">
        <v>876</v>
      </c>
      <c r="I179" s="50">
        <v>43654.48333333333</v>
      </c>
      <c r="J179" s="49" t="s">
        <v>53</v>
      </c>
      <c r="K179" s="50">
        <v>43654.482638888891</v>
      </c>
      <c r="L179" s="50">
        <v>43654.48541666667</v>
      </c>
      <c r="M179" s="49" t="s">
        <v>2181</v>
      </c>
      <c r="N179" s="49" t="s">
        <v>342</v>
      </c>
      <c r="O179" s="49" t="s">
        <v>7758</v>
      </c>
      <c r="P179" s="49" t="s">
        <v>7759</v>
      </c>
      <c r="Q179" s="49" t="s">
        <v>1671</v>
      </c>
    </row>
    <row r="180" spans="1:17" ht="330" hidden="1">
      <c r="A180" s="49" t="s">
        <v>7760</v>
      </c>
      <c r="B180" s="49" t="s">
        <v>106</v>
      </c>
      <c r="C180" s="49" t="s">
        <v>214</v>
      </c>
      <c r="D180" s="49" t="s">
        <v>10</v>
      </c>
      <c r="E180" s="49" t="s">
        <v>6873</v>
      </c>
      <c r="F180" s="49" t="s">
        <v>7761</v>
      </c>
      <c r="G180" s="49" t="s">
        <v>12</v>
      </c>
      <c r="H180" s="49" t="s">
        <v>876</v>
      </c>
      <c r="I180" s="50">
        <v>43654.486111111109</v>
      </c>
      <c r="J180" s="49" t="s">
        <v>63</v>
      </c>
      <c r="K180" s="50">
        <v>43654.486111111109</v>
      </c>
      <c r="L180" s="50">
        <v>43654.488888888889</v>
      </c>
      <c r="M180" s="49" t="s">
        <v>6875</v>
      </c>
      <c r="N180" s="49" t="s">
        <v>342</v>
      </c>
      <c r="O180" s="49" t="s">
        <v>7762</v>
      </c>
      <c r="P180" s="49" t="s">
        <v>7763</v>
      </c>
      <c r="Q180" s="49" t="s">
        <v>7764</v>
      </c>
    </row>
    <row r="181" spans="1:17" ht="330" hidden="1">
      <c r="A181" s="49" t="s">
        <v>7765</v>
      </c>
      <c r="B181" s="49" t="s">
        <v>106</v>
      </c>
      <c r="C181" s="49" t="s">
        <v>214</v>
      </c>
      <c r="D181" s="49" t="s">
        <v>10</v>
      </c>
      <c r="E181" s="49" t="s">
        <v>6873</v>
      </c>
      <c r="F181" s="49" t="s">
        <v>7766</v>
      </c>
      <c r="G181" s="49" t="s">
        <v>12</v>
      </c>
      <c r="H181" s="49" t="s">
        <v>876</v>
      </c>
      <c r="I181" s="50">
        <v>43654.504166666666</v>
      </c>
      <c r="J181" s="49" t="s">
        <v>63</v>
      </c>
      <c r="K181" s="50">
        <v>43654.504166666666</v>
      </c>
      <c r="L181" s="50">
        <v>43654.522916666669</v>
      </c>
      <c r="M181" s="49" t="s">
        <v>6875</v>
      </c>
      <c r="N181" s="49" t="s">
        <v>342</v>
      </c>
      <c r="O181" s="49" t="s">
        <v>7767</v>
      </c>
      <c r="P181" s="49" t="s">
        <v>103</v>
      </c>
      <c r="Q181" s="49" t="s">
        <v>7768</v>
      </c>
    </row>
    <row r="182" spans="1:17" ht="105" hidden="1">
      <c r="A182" s="49" t="s">
        <v>7769</v>
      </c>
      <c r="B182" s="49" t="s">
        <v>106</v>
      </c>
      <c r="C182" s="49" t="s">
        <v>214</v>
      </c>
      <c r="D182" s="49" t="s">
        <v>10</v>
      </c>
      <c r="E182" s="49" t="s">
        <v>114</v>
      </c>
      <c r="F182" s="49" t="s">
        <v>7770</v>
      </c>
      <c r="G182" s="49" t="s">
        <v>41</v>
      </c>
      <c r="H182" s="49" t="s">
        <v>469</v>
      </c>
      <c r="I182" s="50">
        <v>43648.388194444444</v>
      </c>
      <c r="J182" s="49" t="s">
        <v>42</v>
      </c>
      <c r="K182" s="50">
        <v>43648.388194444444</v>
      </c>
      <c r="L182" s="50">
        <v>43648.4</v>
      </c>
      <c r="M182" s="49" t="s">
        <v>443</v>
      </c>
      <c r="N182" s="49" t="s">
        <v>342</v>
      </c>
      <c r="O182" s="49" t="s">
        <v>350</v>
      </c>
      <c r="P182" s="49" t="s">
        <v>103</v>
      </c>
      <c r="Q182" s="49" t="s">
        <v>749</v>
      </c>
    </row>
    <row r="183" spans="1:17" ht="165" hidden="1">
      <c r="A183" s="49" t="s">
        <v>7771</v>
      </c>
      <c r="B183" s="49" t="s">
        <v>106</v>
      </c>
      <c r="C183" s="49" t="s">
        <v>214</v>
      </c>
      <c r="D183" s="49" t="s">
        <v>10</v>
      </c>
      <c r="E183" s="49" t="s">
        <v>251</v>
      </c>
      <c r="F183" s="49" t="s">
        <v>7772</v>
      </c>
      <c r="G183" s="49" t="s">
        <v>18</v>
      </c>
      <c r="H183" s="49" t="s">
        <v>6368</v>
      </c>
      <c r="I183" s="50">
        <v>43648.398611111108</v>
      </c>
      <c r="J183" s="49" t="s">
        <v>19</v>
      </c>
      <c r="K183" s="50">
        <v>43648.398611111108</v>
      </c>
      <c r="L183" s="50">
        <v>43648.402777777781</v>
      </c>
      <c r="M183" s="49" t="s">
        <v>620</v>
      </c>
      <c r="N183" s="49" t="s">
        <v>342</v>
      </c>
      <c r="O183" s="49" t="s">
        <v>349</v>
      </c>
      <c r="P183" s="49" t="s">
        <v>7773</v>
      </c>
      <c r="Q183" s="49" t="s">
        <v>7774</v>
      </c>
    </row>
    <row r="184" spans="1:17" ht="105" hidden="1">
      <c r="A184" s="49" t="s">
        <v>7775</v>
      </c>
      <c r="B184" s="49" t="s">
        <v>106</v>
      </c>
      <c r="C184" s="49" t="s">
        <v>214</v>
      </c>
      <c r="D184" s="49" t="s">
        <v>10</v>
      </c>
      <c r="E184" s="49" t="s">
        <v>708</v>
      </c>
      <c r="F184" s="49" t="s">
        <v>7776</v>
      </c>
      <c r="G184" s="49" t="s">
        <v>12</v>
      </c>
      <c r="H184" s="49" t="s">
        <v>2042</v>
      </c>
      <c r="I184" s="50">
        <v>43648.448611111111</v>
      </c>
      <c r="J184" s="49" t="s">
        <v>56</v>
      </c>
      <c r="K184" s="50">
        <v>43648.447916666664</v>
      </c>
      <c r="L184" s="50">
        <v>43648.452777777777</v>
      </c>
      <c r="M184" s="49" t="s">
        <v>709</v>
      </c>
      <c r="N184" s="49" t="s">
        <v>342</v>
      </c>
      <c r="O184" s="49" t="s">
        <v>344</v>
      </c>
      <c r="P184" s="49" t="s">
        <v>7777</v>
      </c>
      <c r="Q184" s="49" t="s">
        <v>4458</v>
      </c>
    </row>
    <row r="185" spans="1:17" ht="409.5" hidden="1">
      <c r="A185" s="49" t="s">
        <v>7778</v>
      </c>
      <c r="B185" s="49" t="s">
        <v>106</v>
      </c>
      <c r="C185" s="49" t="s">
        <v>214</v>
      </c>
      <c r="D185" s="49" t="s">
        <v>10</v>
      </c>
      <c r="E185" s="49" t="s">
        <v>757</v>
      </c>
      <c r="F185" s="49" t="s">
        <v>7779</v>
      </c>
      <c r="G185" s="49" t="s">
        <v>12</v>
      </c>
      <c r="H185" s="49" t="s">
        <v>205</v>
      </c>
      <c r="I185" s="50">
        <v>43648.459722222222</v>
      </c>
      <c r="J185" s="49" t="s">
        <v>16</v>
      </c>
      <c r="K185" s="50">
        <v>43648.459722222222</v>
      </c>
      <c r="L185" s="50">
        <v>43648.46597222222</v>
      </c>
      <c r="M185" s="49" t="s">
        <v>758</v>
      </c>
      <c r="N185" s="49" t="s">
        <v>342</v>
      </c>
      <c r="O185" s="49" t="s">
        <v>349</v>
      </c>
      <c r="P185" s="49" t="s">
        <v>7780</v>
      </c>
      <c r="Q185" s="49" t="s">
        <v>7781</v>
      </c>
    </row>
    <row r="186" spans="1:17" ht="150" hidden="1">
      <c r="A186" s="49" t="s">
        <v>7782</v>
      </c>
      <c r="B186" s="49" t="s">
        <v>106</v>
      </c>
      <c r="C186" s="49" t="s">
        <v>214</v>
      </c>
      <c r="D186" s="49" t="s">
        <v>10</v>
      </c>
      <c r="E186" s="49" t="s">
        <v>76</v>
      </c>
      <c r="F186" s="49" t="s">
        <v>7783</v>
      </c>
      <c r="G186" s="49" t="s">
        <v>12</v>
      </c>
      <c r="H186" s="49" t="s">
        <v>1018</v>
      </c>
      <c r="I186" s="50">
        <v>43648.688888888886</v>
      </c>
      <c r="J186" s="49" t="s">
        <v>224</v>
      </c>
      <c r="K186" s="50">
        <v>43648.688888888886</v>
      </c>
      <c r="L186" s="50">
        <v>43648.693749999999</v>
      </c>
      <c r="M186" s="49" t="s">
        <v>531</v>
      </c>
      <c r="N186" s="49" t="s">
        <v>342</v>
      </c>
      <c r="O186" s="49" t="s">
        <v>349</v>
      </c>
      <c r="P186" s="49" t="s">
        <v>103</v>
      </c>
      <c r="Q186" s="49" t="s">
        <v>749</v>
      </c>
    </row>
    <row r="187" spans="1:17" ht="150" hidden="1">
      <c r="A187" s="49" t="s">
        <v>7784</v>
      </c>
      <c r="B187" s="49" t="s">
        <v>106</v>
      </c>
      <c r="C187" s="49" t="s">
        <v>214</v>
      </c>
      <c r="D187" s="49" t="s">
        <v>10</v>
      </c>
      <c r="E187" s="49" t="s">
        <v>4284</v>
      </c>
      <c r="F187" s="49" t="s">
        <v>7785</v>
      </c>
      <c r="G187" s="49" t="s">
        <v>22</v>
      </c>
      <c r="H187" s="49" t="s">
        <v>50</v>
      </c>
      <c r="I187" s="50">
        <v>43648.699305555558</v>
      </c>
      <c r="J187" s="49" t="s">
        <v>24</v>
      </c>
      <c r="K187" s="50">
        <v>43648.699305555558</v>
      </c>
      <c r="L187" s="50">
        <v>43649.384027777778</v>
      </c>
      <c r="M187" s="49" t="s">
        <v>4286</v>
      </c>
      <c r="N187" s="49" t="s">
        <v>342</v>
      </c>
      <c r="O187" s="49" t="s">
        <v>344</v>
      </c>
      <c r="P187" s="49" t="s">
        <v>103</v>
      </c>
      <c r="Q187" s="49" t="s">
        <v>7786</v>
      </c>
    </row>
    <row r="188" spans="1:17" ht="225" hidden="1">
      <c r="A188" s="49" t="s">
        <v>7787</v>
      </c>
      <c r="B188" s="49" t="s">
        <v>106</v>
      </c>
      <c r="C188" s="49" t="s">
        <v>214</v>
      </c>
      <c r="D188" s="49" t="s">
        <v>10</v>
      </c>
      <c r="E188" s="49" t="s">
        <v>191</v>
      </c>
      <c r="F188" s="49" t="s">
        <v>7788</v>
      </c>
      <c r="G188" s="49" t="s">
        <v>12</v>
      </c>
      <c r="H188" s="49" t="s">
        <v>205</v>
      </c>
      <c r="I188" s="50">
        <v>43648.710416666669</v>
      </c>
      <c r="J188" s="49" t="s">
        <v>16</v>
      </c>
      <c r="K188" s="50">
        <v>43648.710416666669</v>
      </c>
      <c r="L188" s="50">
        <v>43648.728472222225</v>
      </c>
      <c r="M188" s="49" t="s">
        <v>435</v>
      </c>
      <c r="N188" s="49" t="s">
        <v>342</v>
      </c>
      <c r="O188" s="49" t="s">
        <v>740</v>
      </c>
      <c r="P188" s="49" t="s">
        <v>7789</v>
      </c>
      <c r="Q188" s="49" t="s">
        <v>7790</v>
      </c>
    </row>
    <row r="189" spans="1:17" ht="285" hidden="1">
      <c r="A189" s="49" t="s">
        <v>7791</v>
      </c>
      <c r="B189" s="49" t="s">
        <v>106</v>
      </c>
      <c r="C189" s="49" t="s">
        <v>214</v>
      </c>
      <c r="D189" s="49" t="s">
        <v>10</v>
      </c>
      <c r="E189" s="49" t="s">
        <v>89</v>
      </c>
      <c r="F189" s="49" t="s">
        <v>7792</v>
      </c>
      <c r="G189" s="49" t="s">
        <v>22</v>
      </c>
      <c r="H189" s="49" t="s">
        <v>50</v>
      </c>
      <c r="I189" s="50">
        <v>43648.740972222222</v>
      </c>
      <c r="J189" s="49" t="s">
        <v>24</v>
      </c>
      <c r="K189" s="50">
        <v>43648.740972222222</v>
      </c>
      <c r="L189" s="50">
        <v>43649.384722222225</v>
      </c>
      <c r="M189" s="49" t="s">
        <v>436</v>
      </c>
      <c r="N189" s="49" t="s">
        <v>342</v>
      </c>
      <c r="O189" s="49" t="s">
        <v>343</v>
      </c>
      <c r="P189" s="49" t="s">
        <v>103</v>
      </c>
      <c r="Q189" s="49" t="s">
        <v>7793</v>
      </c>
    </row>
    <row r="190" spans="1:17" ht="240" hidden="1">
      <c r="A190" s="49" t="s">
        <v>7794</v>
      </c>
      <c r="B190" s="49" t="s">
        <v>106</v>
      </c>
      <c r="C190" s="49" t="s">
        <v>214</v>
      </c>
      <c r="D190" s="49" t="s">
        <v>10</v>
      </c>
      <c r="E190" s="49" t="s">
        <v>46</v>
      </c>
      <c r="F190" s="49" t="s">
        <v>7795</v>
      </c>
      <c r="G190" s="49" t="s">
        <v>22</v>
      </c>
      <c r="H190" s="49" t="s">
        <v>50</v>
      </c>
      <c r="I190" s="50">
        <v>43648.761805555558</v>
      </c>
      <c r="J190" s="49" t="s">
        <v>24</v>
      </c>
      <c r="K190" s="50">
        <v>43648.761805555558</v>
      </c>
      <c r="L190" s="50">
        <v>43649.385416666664</v>
      </c>
      <c r="M190" s="49" t="s">
        <v>600</v>
      </c>
      <c r="N190" s="49" t="s">
        <v>342</v>
      </c>
      <c r="O190" s="49" t="s">
        <v>344</v>
      </c>
      <c r="P190" s="49" t="s">
        <v>103</v>
      </c>
      <c r="Q190" s="49" t="s">
        <v>7796</v>
      </c>
    </row>
    <row r="191" spans="1:17" ht="75" hidden="1">
      <c r="A191" s="49" t="s">
        <v>7797</v>
      </c>
      <c r="B191" s="49" t="s">
        <v>106</v>
      </c>
      <c r="C191" s="49" t="s">
        <v>214</v>
      </c>
      <c r="D191" s="49" t="s">
        <v>10</v>
      </c>
      <c r="E191" s="49" t="s">
        <v>81</v>
      </c>
      <c r="F191" s="49" t="s">
        <v>7798</v>
      </c>
      <c r="G191" s="49" t="s">
        <v>12</v>
      </c>
      <c r="H191" s="49" t="s">
        <v>2042</v>
      </c>
      <c r="I191" s="50">
        <v>43651.379861111112</v>
      </c>
      <c r="J191" s="49" t="s">
        <v>56</v>
      </c>
      <c r="K191" s="50">
        <v>43651.379861111112</v>
      </c>
      <c r="L191" s="50">
        <v>43651.382638888892</v>
      </c>
      <c r="M191" s="49" t="s">
        <v>379</v>
      </c>
      <c r="N191" s="49" t="s">
        <v>342</v>
      </c>
      <c r="O191" s="49" t="s">
        <v>344</v>
      </c>
      <c r="P191" s="49" t="s">
        <v>6695</v>
      </c>
      <c r="Q191" s="49" t="s">
        <v>4458</v>
      </c>
    </row>
    <row r="192" spans="1:17" ht="135" hidden="1">
      <c r="A192" s="49" t="s">
        <v>7799</v>
      </c>
      <c r="B192" s="49" t="s">
        <v>106</v>
      </c>
      <c r="C192" s="49" t="s">
        <v>214</v>
      </c>
      <c r="D192" s="49" t="s">
        <v>10</v>
      </c>
      <c r="E192" s="49" t="s">
        <v>21</v>
      </c>
      <c r="F192" s="49" t="s">
        <v>7800</v>
      </c>
      <c r="G192" s="49" t="s">
        <v>12</v>
      </c>
      <c r="H192" s="49" t="s">
        <v>876</v>
      </c>
      <c r="I192" s="50">
        <v>43651.439583333333</v>
      </c>
      <c r="J192" s="49" t="s">
        <v>30</v>
      </c>
      <c r="K192" s="50">
        <v>43651.439583333333</v>
      </c>
      <c r="L192" s="50">
        <v>43651.447222222225</v>
      </c>
      <c r="M192" s="49" t="s">
        <v>612</v>
      </c>
      <c r="N192" s="49" t="s">
        <v>353</v>
      </c>
      <c r="O192" s="52" t="s">
        <v>8421</v>
      </c>
      <c r="P192" s="49" t="s">
        <v>7801</v>
      </c>
      <c r="Q192" s="49" t="s">
        <v>7801</v>
      </c>
    </row>
    <row r="193" spans="1:17" ht="195" hidden="1">
      <c r="A193" s="49" t="s">
        <v>7802</v>
      </c>
      <c r="B193" s="49" t="s">
        <v>106</v>
      </c>
      <c r="C193" s="49" t="s">
        <v>214</v>
      </c>
      <c r="D193" s="49" t="s">
        <v>10</v>
      </c>
      <c r="E193" s="49" t="s">
        <v>552</v>
      </c>
      <c r="F193" s="49" t="s">
        <v>7803</v>
      </c>
      <c r="G193" s="49" t="s">
        <v>12</v>
      </c>
      <c r="H193" s="49" t="s">
        <v>876</v>
      </c>
      <c r="I193" s="50">
        <v>43651.474999999999</v>
      </c>
      <c r="J193" s="49" t="s">
        <v>63</v>
      </c>
      <c r="K193" s="50">
        <v>43651.474999999999</v>
      </c>
      <c r="L193" s="50">
        <v>43651.479861111111</v>
      </c>
      <c r="M193" s="49" t="s">
        <v>553</v>
      </c>
      <c r="N193" s="49" t="s">
        <v>342</v>
      </c>
      <c r="O193" s="49" t="s">
        <v>7804</v>
      </c>
      <c r="P193" s="49" t="s">
        <v>7805</v>
      </c>
      <c r="Q193" s="49" t="s">
        <v>773</v>
      </c>
    </row>
    <row r="194" spans="1:17" ht="90" hidden="1">
      <c r="A194" s="49" t="s">
        <v>7806</v>
      </c>
      <c r="B194" s="49" t="s">
        <v>106</v>
      </c>
      <c r="C194" s="49" t="s">
        <v>214</v>
      </c>
      <c r="D194" s="49" t="s">
        <v>10</v>
      </c>
      <c r="E194" s="49" t="s">
        <v>6290</v>
      </c>
      <c r="F194" s="49" t="s">
        <v>7807</v>
      </c>
      <c r="G194" s="49" t="s">
        <v>12</v>
      </c>
      <c r="H194" s="49" t="s">
        <v>876</v>
      </c>
      <c r="I194" s="50">
        <v>43651.730555555558</v>
      </c>
      <c r="J194" s="49" t="s">
        <v>63</v>
      </c>
      <c r="K194" s="50">
        <v>43651.730555555558</v>
      </c>
      <c r="L194" s="50">
        <v>43651.734027777777</v>
      </c>
      <c r="M194" s="49" t="s">
        <v>6292</v>
      </c>
      <c r="N194" s="49" t="s">
        <v>342</v>
      </c>
      <c r="O194" s="49" t="s">
        <v>7808</v>
      </c>
      <c r="P194" s="49" t="s">
        <v>103</v>
      </c>
      <c r="Q194" s="49" t="s">
        <v>1416</v>
      </c>
    </row>
    <row r="195" spans="1:17" ht="45" hidden="1">
      <c r="A195" s="49" t="s">
        <v>7809</v>
      </c>
      <c r="B195" s="49" t="s">
        <v>106</v>
      </c>
      <c r="C195" s="49" t="s">
        <v>214</v>
      </c>
      <c r="D195" s="49" t="s">
        <v>10</v>
      </c>
      <c r="E195" s="49" t="s">
        <v>4916</v>
      </c>
      <c r="F195" s="49" t="s">
        <v>7810</v>
      </c>
      <c r="G195" s="49" t="s">
        <v>91</v>
      </c>
      <c r="H195" s="49" t="s">
        <v>7407</v>
      </c>
      <c r="I195" s="50">
        <v>43651.739583333336</v>
      </c>
      <c r="J195" s="49" t="s">
        <v>92</v>
      </c>
      <c r="K195" s="50">
        <v>43651.739583333336</v>
      </c>
      <c r="L195" s="50">
        <v>43651.77847222222</v>
      </c>
      <c r="M195" s="49" t="s">
        <v>4918</v>
      </c>
      <c r="N195" s="49" t="s">
        <v>342</v>
      </c>
      <c r="O195" s="49" t="s">
        <v>344</v>
      </c>
      <c r="P195" s="49" t="s">
        <v>7811</v>
      </c>
      <c r="Q195" s="49" t="s">
        <v>7812</v>
      </c>
    </row>
    <row r="196" spans="1:17" ht="105" hidden="1">
      <c r="A196" s="49" t="s">
        <v>7813</v>
      </c>
      <c r="B196" s="49" t="s">
        <v>106</v>
      </c>
      <c r="C196" s="49" t="s">
        <v>214</v>
      </c>
      <c r="D196" s="49" t="s">
        <v>20</v>
      </c>
      <c r="E196" s="49" t="s">
        <v>35</v>
      </c>
      <c r="F196" s="49" t="s">
        <v>7814</v>
      </c>
      <c r="G196" s="49" t="s">
        <v>18</v>
      </c>
      <c r="H196" s="49" t="s">
        <v>118</v>
      </c>
      <c r="I196" s="50">
        <v>43651.40347222222</v>
      </c>
      <c r="J196" s="49" t="s">
        <v>249</v>
      </c>
      <c r="K196" s="50">
        <v>43651.40347222222</v>
      </c>
      <c r="L196" s="50">
        <v>43651.405555555553</v>
      </c>
      <c r="M196" s="49" t="s">
        <v>361</v>
      </c>
      <c r="N196" s="49" t="s">
        <v>353</v>
      </c>
      <c r="O196" s="49" t="s">
        <v>354</v>
      </c>
      <c r="P196" s="49" t="s">
        <v>7815</v>
      </c>
      <c r="Q196" s="49" t="s">
        <v>7816</v>
      </c>
    </row>
    <row r="197" spans="1:17" ht="120" hidden="1">
      <c r="A197" s="49" t="s">
        <v>7817</v>
      </c>
      <c r="B197" s="49" t="s">
        <v>106</v>
      </c>
      <c r="C197" s="49" t="s">
        <v>214</v>
      </c>
      <c r="D197" s="49" t="s">
        <v>20</v>
      </c>
      <c r="E197" s="49" t="s">
        <v>1368</v>
      </c>
      <c r="F197" s="49" t="s">
        <v>7818</v>
      </c>
      <c r="G197" s="49" t="s">
        <v>12</v>
      </c>
      <c r="H197" s="49" t="s">
        <v>2042</v>
      </c>
      <c r="I197" s="50">
        <v>43651.632638888892</v>
      </c>
      <c r="J197" s="49" t="s">
        <v>54</v>
      </c>
      <c r="K197" s="50">
        <v>43651.632638888892</v>
      </c>
      <c r="L197" s="50">
        <v>43651.634722222225</v>
      </c>
      <c r="M197" s="49" t="s">
        <v>1370</v>
      </c>
      <c r="N197" s="49" t="s">
        <v>342</v>
      </c>
      <c r="O197" s="49" t="s">
        <v>349</v>
      </c>
      <c r="P197" s="49" t="s">
        <v>7819</v>
      </c>
      <c r="Q197" s="49" t="s">
        <v>7820</v>
      </c>
    </row>
    <row r="198" spans="1:17" ht="90" hidden="1">
      <c r="A198" s="49" t="s">
        <v>7821</v>
      </c>
      <c r="B198" s="49" t="s">
        <v>106</v>
      </c>
      <c r="C198" s="49" t="s">
        <v>214</v>
      </c>
      <c r="D198" s="49" t="s">
        <v>20</v>
      </c>
      <c r="E198" s="49" t="s">
        <v>7822</v>
      </c>
      <c r="F198" s="49" t="s">
        <v>7823</v>
      </c>
      <c r="G198" s="49" t="s">
        <v>12</v>
      </c>
      <c r="H198" s="49" t="s">
        <v>2849</v>
      </c>
      <c r="I198" s="50">
        <v>43651.712500000001</v>
      </c>
      <c r="J198" s="49" t="s">
        <v>30</v>
      </c>
      <c r="K198" s="50">
        <v>43651.712500000001</v>
      </c>
      <c r="L198" s="50">
        <v>43651.724999999999</v>
      </c>
      <c r="M198" s="49" t="s">
        <v>7824</v>
      </c>
      <c r="N198" s="49" t="s">
        <v>342</v>
      </c>
      <c r="O198" s="49" t="s">
        <v>347</v>
      </c>
      <c r="P198" s="49" t="s">
        <v>760</v>
      </c>
      <c r="Q198" s="49" t="s">
        <v>760</v>
      </c>
    </row>
    <row r="199" spans="1:17" ht="180" hidden="1">
      <c r="A199" s="49" t="s">
        <v>7825</v>
      </c>
      <c r="B199" s="49" t="s">
        <v>106</v>
      </c>
      <c r="C199" s="49" t="s">
        <v>214</v>
      </c>
      <c r="D199" s="49" t="s">
        <v>20</v>
      </c>
      <c r="E199" s="49" t="s">
        <v>69</v>
      </c>
      <c r="F199" s="49" t="s">
        <v>7826</v>
      </c>
      <c r="G199" s="49" t="s">
        <v>12</v>
      </c>
      <c r="H199" s="49" t="s">
        <v>178</v>
      </c>
      <c r="I199" s="50">
        <v>43651.753472222219</v>
      </c>
      <c r="J199" s="49" t="s">
        <v>58</v>
      </c>
      <c r="K199" s="50">
        <v>43651.75277777778</v>
      </c>
      <c r="L199" s="50">
        <v>43654.554861111108</v>
      </c>
      <c r="M199" s="49" t="s">
        <v>603</v>
      </c>
      <c r="N199" s="49" t="s">
        <v>342</v>
      </c>
      <c r="O199" s="49" t="s">
        <v>344</v>
      </c>
      <c r="P199" s="49" t="s">
        <v>6916</v>
      </c>
      <c r="Q199" s="49" t="s">
        <v>7827</v>
      </c>
    </row>
    <row r="200" spans="1:17" ht="409.5" hidden="1">
      <c r="A200" s="49" t="s">
        <v>7828</v>
      </c>
      <c r="B200" s="49" t="s">
        <v>106</v>
      </c>
      <c r="C200" s="49" t="s">
        <v>214</v>
      </c>
      <c r="D200" s="49" t="s">
        <v>20</v>
      </c>
      <c r="E200" s="49" t="s">
        <v>21</v>
      </c>
      <c r="F200" s="49" t="s">
        <v>7829</v>
      </c>
      <c r="G200" s="49" t="s">
        <v>12</v>
      </c>
      <c r="H200" s="49" t="s">
        <v>876</v>
      </c>
      <c r="I200" s="50">
        <v>43654.422222222223</v>
      </c>
      <c r="J200" s="49" t="s">
        <v>53</v>
      </c>
      <c r="K200" s="50">
        <v>43654.422222222223</v>
      </c>
      <c r="L200" s="50">
        <v>43654.429861111108</v>
      </c>
      <c r="M200" s="49" t="s">
        <v>612</v>
      </c>
      <c r="N200" s="49" t="s">
        <v>342</v>
      </c>
      <c r="O200" s="49" t="s">
        <v>347</v>
      </c>
      <c r="P200" s="49" t="s">
        <v>7830</v>
      </c>
      <c r="Q200" s="49" t="s">
        <v>7831</v>
      </c>
    </row>
    <row r="201" spans="1:17" ht="270" hidden="1">
      <c r="A201" s="49" t="s">
        <v>7832</v>
      </c>
      <c r="B201" s="49" t="s">
        <v>106</v>
      </c>
      <c r="C201" s="49" t="s">
        <v>214</v>
      </c>
      <c r="D201" s="49" t="s">
        <v>20</v>
      </c>
      <c r="E201" s="49" t="s">
        <v>391</v>
      </c>
      <c r="F201" s="49" t="s">
        <v>7833</v>
      </c>
      <c r="G201" s="49" t="s">
        <v>12</v>
      </c>
      <c r="H201" s="49" t="s">
        <v>876</v>
      </c>
      <c r="I201" s="50">
        <v>43654.4375</v>
      </c>
      <c r="J201" s="49" t="s">
        <v>53</v>
      </c>
      <c r="K201" s="50">
        <v>43654.4375</v>
      </c>
      <c r="L201" s="50">
        <v>43654.441666666666</v>
      </c>
      <c r="M201" s="49" t="s">
        <v>392</v>
      </c>
      <c r="N201" s="49" t="s">
        <v>342</v>
      </c>
      <c r="O201" s="49" t="s">
        <v>7834</v>
      </c>
      <c r="P201" s="49" t="s">
        <v>7835</v>
      </c>
      <c r="Q201" s="49" t="s">
        <v>7836</v>
      </c>
    </row>
    <row r="202" spans="1:17" ht="210" hidden="1">
      <c r="A202" s="49" t="s">
        <v>7837</v>
      </c>
      <c r="B202" s="49" t="s">
        <v>106</v>
      </c>
      <c r="C202" s="49" t="s">
        <v>214</v>
      </c>
      <c r="D202" s="49" t="s">
        <v>20</v>
      </c>
      <c r="E202" s="49" t="s">
        <v>648</v>
      </c>
      <c r="F202" s="49" t="s">
        <v>7838</v>
      </c>
      <c r="G202" s="49" t="s">
        <v>12</v>
      </c>
      <c r="H202" s="49" t="s">
        <v>2849</v>
      </c>
      <c r="I202" s="50">
        <v>43654.462500000001</v>
      </c>
      <c r="J202" s="49" t="s">
        <v>53</v>
      </c>
      <c r="K202" s="50">
        <v>43654.462500000001</v>
      </c>
      <c r="L202" s="50">
        <v>43654.466666666667</v>
      </c>
      <c r="M202" s="49" t="s">
        <v>649</v>
      </c>
      <c r="N202" s="49" t="s">
        <v>342</v>
      </c>
      <c r="O202" s="49" t="s">
        <v>7839</v>
      </c>
      <c r="P202" s="49" t="s">
        <v>7840</v>
      </c>
      <c r="Q202" s="49" t="s">
        <v>7841</v>
      </c>
    </row>
    <row r="203" spans="1:17" ht="195" hidden="1">
      <c r="A203" s="49" t="s">
        <v>7842</v>
      </c>
      <c r="B203" s="49" t="s">
        <v>106</v>
      </c>
      <c r="C203" s="49" t="s">
        <v>214</v>
      </c>
      <c r="D203" s="49" t="s">
        <v>20</v>
      </c>
      <c r="E203" s="49" t="s">
        <v>557</v>
      </c>
      <c r="F203" s="49" t="s">
        <v>7843</v>
      </c>
      <c r="G203" s="49" t="s">
        <v>18</v>
      </c>
      <c r="H203" s="49" t="s">
        <v>705</v>
      </c>
      <c r="I203" s="50">
        <v>43650.456250000003</v>
      </c>
      <c r="J203" s="49" t="s">
        <v>40</v>
      </c>
      <c r="K203" s="50">
        <v>43650.456250000003</v>
      </c>
      <c r="L203" s="50">
        <v>43650.456250000003</v>
      </c>
      <c r="M203" s="49" t="s">
        <v>675</v>
      </c>
      <c r="N203" s="49" t="s">
        <v>342</v>
      </c>
      <c r="O203" s="49" t="s">
        <v>7839</v>
      </c>
      <c r="P203" s="49" t="s">
        <v>7844</v>
      </c>
      <c r="Q203" s="49" t="s">
        <v>7844</v>
      </c>
    </row>
    <row r="204" spans="1:17" ht="60" hidden="1">
      <c r="A204" s="49" t="s">
        <v>7845</v>
      </c>
      <c r="B204" s="49" t="s">
        <v>106</v>
      </c>
      <c r="C204" s="49" t="s">
        <v>214</v>
      </c>
      <c r="D204" s="49" t="s">
        <v>20</v>
      </c>
      <c r="E204" s="49" t="s">
        <v>32</v>
      </c>
      <c r="F204" s="49" t="s">
        <v>7846</v>
      </c>
      <c r="G204" s="49" t="s">
        <v>18</v>
      </c>
      <c r="H204" s="49" t="s">
        <v>3039</v>
      </c>
      <c r="I204" s="50">
        <v>43650.632638888892</v>
      </c>
      <c r="J204" s="49" t="s">
        <v>101</v>
      </c>
      <c r="K204" s="50">
        <v>43650.632638888892</v>
      </c>
      <c r="L204" s="50">
        <v>43650.636111111111</v>
      </c>
      <c r="M204" s="49" t="s">
        <v>419</v>
      </c>
      <c r="N204" s="49" t="s">
        <v>342</v>
      </c>
      <c r="O204" s="49" t="s">
        <v>344</v>
      </c>
      <c r="P204" s="49" t="s">
        <v>7847</v>
      </c>
      <c r="Q204" s="49" t="s">
        <v>7847</v>
      </c>
    </row>
    <row r="205" spans="1:17" ht="409.5" hidden="1">
      <c r="A205" s="49" t="s">
        <v>7848</v>
      </c>
      <c r="B205" s="49" t="s">
        <v>106</v>
      </c>
      <c r="C205" s="49" t="s">
        <v>214</v>
      </c>
      <c r="D205" s="49" t="s">
        <v>20</v>
      </c>
      <c r="E205" s="49" t="s">
        <v>194</v>
      </c>
      <c r="F205" s="49" t="s">
        <v>7849</v>
      </c>
      <c r="G205" s="49" t="s">
        <v>12</v>
      </c>
      <c r="H205" s="49" t="s">
        <v>205</v>
      </c>
      <c r="I205" s="50">
        <v>43650.640972222223</v>
      </c>
      <c r="J205" s="49" t="s">
        <v>16</v>
      </c>
      <c r="K205" s="50">
        <v>43650.640972222223</v>
      </c>
      <c r="L205" s="50">
        <v>43650.644444444442</v>
      </c>
      <c r="M205" s="49" t="s">
        <v>411</v>
      </c>
      <c r="N205" s="49" t="s">
        <v>342</v>
      </c>
      <c r="O205" s="49" t="s">
        <v>347</v>
      </c>
      <c r="P205" s="49" t="s">
        <v>7850</v>
      </c>
      <c r="Q205" s="49" t="s">
        <v>7851</v>
      </c>
    </row>
    <row r="206" spans="1:17" ht="45" hidden="1">
      <c r="A206" s="49" t="s">
        <v>7852</v>
      </c>
      <c r="B206" s="49" t="s">
        <v>106</v>
      </c>
      <c r="C206" s="49" t="s">
        <v>214</v>
      </c>
      <c r="D206" s="49" t="s">
        <v>20</v>
      </c>
      <c r="E206" s="49" t="s">
        <v>203</v>
      </c>
      <c r="F206" s="49" t="s">
        <v>7853</v>
      </c>
      <c r="G206" s="49" t="s">
        <v>12</v>
      </c>
      <c r="H206" s="49" t="s">
        <v>2849</v>
      </c>
      <c r="I206" s="50">
        <v>43650.654166666667</v>
      </c>
      <c r="J206" s="49" t="s">
        <v>30</v>
      </c>
      <c r="K206" s="50">
        <v>43650.654166666667</v>
      </c>
      <c r="L206" s="50">
        <v>43650.672222222223</v>
      </c>
      <c r="M206" s="49" t="s">
        <v>516</v>
      </c>
      <c r="N206" s="49" t="s">
        <v>342</v>
      </c>
      <c r="O206" s="49" t="s">
        <v>347</v>
      </c>
      <c r="P206" s="49" t="s">
        <v>7854</v>
      </c>
      <c r="Q206" s="49" t="s">
        <v>5017</v>
      </c>
    </row>
    <row r="207" spans="1:17" ht="180" hidden="1">
      <c r="A207" s="49" t="s">
        <v>7855</v>
      </c>
      <c r="B207" s="49" t="s">
        <v>106</v>
      </c>
      <c r="C207" s="49" t="s">
        <v>214</v>
      </c>
      <c r="D207" s="49" t="s">
        <v>20</v>
      </c>
      <c r="E207" s="49" t="s">
        <v>35</v>
      </c>
      <c r="F207" s="49" t="s">
        <v>7856</v>
      </c>
      <c r="G207" s="49" t="s">
        <v>12</v>
      </c>
      <c r="H207" s="49" t="s">
        <v>62</v>
      </c>
      <c r="I207" s="50">
        <v>43650.73541666667</v>
      </c>
      <c r="J207" s="49" t="s">
        <v>84</v>
      </c>
      <c r="K207" s="50">
        <v>43650.73541666667</v>
      </c>
      <c r="L207" s="50">
        <v>43650.736805555556</v>
      </c>
      <c r="M207" s="49" t="s">
        <v>361</v>
      </c>
      <c r="N207" s="49" t="s">
        <v>7857</v>
      </c>
      <c r="O207" s="49" t="s">
        <v>7858</v>
      </c>
      <c r="P207" s="49" t="s">
        <v>103</v>
      </c>
      <c r="Q207" s="49" t="s">
        <v>7859</v>
      </c>
    </row>
    <row r="208" spans="1:17" ht="210" hidden="1">
      <c r="A208" s="49" t="s">
        <v>7860</v>
      </c>
      <c r="B208" s="49" t="s">
        <v>106</v>
      </c>
      <c r="C208" s="49" t="s">
        <v>214</v>
      </c>
      <c r="D208" s="49" t="s">
        <v>20</v>
      </c>
      <c r="E208" s="49" t="s">
        <v>262</v>
      </c>
      <c r="F208" s="49" t="s">
        <v>7861</v>
      </c>
      <c r="G208" s="49" t="s">
        <v>18</v>
      </c>
      <c r="H208" s="49" t="s">
        <v>238</v>
      </c>
      <c r="I208" s="50">
        <v>43647.374305555553</v>
      </c>
      <c r="J208" s="49" t="s">
        <v>110</v>
      </c>
      <c r="K208" s="50">
        <v>43647.374305555553</v>
      </c>
      <c r="L208" s="50">
        <v>43647.376388888886</v>
      </c>
      <c r="M208" s="49" t="s">
        <v>365</v>
      </c>
      <c r="N208" s="49" t="s">
        <v>353</v>
      </c>
      <c r="O208" s="49" t="s">
        <v>354</v>
      </c>
      <c r="P208" s="49" t="s">
        <v>7862</v>
      </c>
      <c r="Q208" s="49" t="s">
        <v>7863</v>
      </c>
    </row>
    <row r="209" spans="1:17" ht="165" hidden="1">
      <c r="A209" s="49" t="s">
        <v>7864</v>
      </c>
      <c r="B209" s="49" t="s">
        <v>106</v>
      </c>
      <c r="C209" s="49" t="s">
        <v>214</v>
      </c>
      <c r="D209" s="49" t="s">
        <v>20</v>
      </c>
      <c r="E209" s="49" t="s">
        <v>79</v>
      </c>
      <c r="F209" s="49" t="s">
        <v>7865</v>
      </c>
      <c r="G209" s="49" t="s">
        <v>12</v>
      </c>
      <c r="H209" s="49" t="s">
        <v>2849</v>
      </c>
      <c r="I209" s="50">
        <v>43647.39166666667</v>
      </c>
      <c r="J209" s="49" t="s">
        <v>30</v>
      </c>
      <c r="K209" s="50">
        <v>43647.39166666667</v>
      </c>
      <c r="L209" s="50">
        <v>43647.410416666666</v>
      </c>
      <c r="M209" s="49" t="s">
        <v>606</v>
      </c>
      <c r="N209" s="49" t="s">
        <v>342</v>
      </c>
      <c r="O209" s="49" t="s">
        <v>7866</v>
      </c>
      <c r="P209" s="49" t="s">
        <v>7867</v>
      </c>
      <c r="Q209" s="49" t="s">
        <v>7868</v>
      </c>
    </row>
    <row r="210" spans="1:17" ht="105" hidden="1">
      <c r="A210" s="49" t="s">
        <v>7869</v>
      </c>
      <c r="B210" s="49" t="s">
        <v>106</v>
      </c>
      <c r="C210" s="49" t="s">
        <v>214</v>
      </c>
      <c r="D210" s="49" t="s">
        <v>20</v>
      </c>
      <c r="E210" s="49" t="s">
        <v>6823</v>
      </c>
      <c r="F210" s="49" t="s">
        <v>7870</v>
      </c>
      <c r="G210" s="49" t="s">
        <v>12</v>
      </c>
      <c r="H210" s="49" t="s">
        <v>2849</v>
      </c>
      <c r="I210" s="50">
        <v>43647.401388888888</v>
      </c>
      <c r="J210" s="49" t="s">
        <v>53</v>
      </c>
      <c r="K210" s="50">
        <v>43647.401388888888</v>
      </c>
      <c r="L210" s="50">
        <v>43647.42083333333</v>
      </c>
      <c r="M210" s="49" t="s">
        <v>6825</v>
      </c>
      <c r="N210" s="49" t="s">
        <v>342</v>
      </c>
      <c r="O210" s="49" t="s">
        <v>7871</v>
      </c>
      <c r="P210" s="49" t="s">
        <v>7872</v>
      </c>
      <c r="Q210" s="49" t="s">
        <v>7872</v>
      </c>
    </row>
    <row r="211" spans="1:17" ht="90" hidden="1">
      <c r="A211" s="49" t="s">
        <v>7873</v>
      </c>
      <c r="B211" s="49" t="s">
        <v>106</v>
      </c>
      <c r="C211" s="49" t="s">
        <v>214</v>
      </c>
      <c r="D211" s="49" t="s">
        <v>20</v>
      </c>
      <c r="E211" s="49" t="s">
        <v>160</v>
      </c>
      <c r="F211" s="49" t="s">
        <v>7874</v>
      </c>
      <c r="G211" s="49" t="s">
        <v>12</v>
      </c>
      <c r="H211" s="49" t="s">
        <v>2849</v>
      </c>
      <c r="I211" s="50">
        <v>43647.424305555556</v>
      </c>
      <c r="J211" s="49" t="s">
        <v>30</v>
      </c>
      <c r="K211" s="50">
        <v>43647.424305555556</v>
      </c>
      <c r="L211" s="50">
        <v>43647.434027777781</v>
      </c>
      <c r="M211" s="49" t="s">
        <v>615</v>
      </c>
      <c r="N211" s="49" t="s">
        <v>7875</v>
      </c>
      <c r="O211" s="52" t="s">
        <v>8421</v>
      </c>
      <c r="P211" s="49" t="s">
        <v>760</v>
      </c>
      <c r="Q211" s="49" t="s">
        <v>7876</v>
      </c>
    </row>
    <row r="212" spans="1:17" ht="90" hidden="1">
      <c r="A212" s="49" t="s">
        <v>7877</v>
      </c>
      <c r="B212" s="49" t="s">
        <v>106</v>
      </c>
      <c r="C212" s="49" t="s">
        <v>214</v>
      </c>
      <c r="D212" s="49" t="s">
        <v>20</v>
      </c>
      <c r="E212" s="49" t="s">
        <v>293</v>
      </c>
      <c r="F212" s="49" t="s">
        <v>7878</v>
      </c>
      <c r="G212" s="49" t="s">
        <v>91</v>
      </c>
      <c r="H212" s="49" t="s">
        <v>105</v>
      </c>
      <c r="I212" s="50">
        <v>43647.472916666666</v>
      </c>
      <c r="J212" s="49" t="s">
        <v>80</v>
      </c>
      <c r="K212" s="50">
        <v>43647.472916666666</v>
      </c>
      <c r="L212" s="50">
        <v>43647.474999999999</v>
      </c>
      <c r="M212" s="49" t="s">
        <v>390</v>
      </c>
      <c r="N212" s="49" t="s">
        <v>342</v>
      </c>
      <c r="O212" s="49" t="s">
        <v>350</v>
      </c>
      <c r="P212" s="49" t="s">
        <v>7879</v>
      </c>
      <c r="Q212" s="49" t="s">
        <v>7880</v>
      </c>
    </row>
    <row r="213" spans="1:17" ht="240" hidden="1">
      <c r="A213" s="49" t="s">
        <v>7881</v>
      </c>
      <c r="B213" s="49" t="s">
        <v>106</v>
      </c>
      <c r="C213" s="49" t="s">
        <v>214</v>
      </c>
      <c r="D213" s="49" t="s">
        <v>20</v>
      </c>
      <c r="E213" s="49" t="s">
        <v>4983</v>
      </c>
      <c r="F213" s="49" t="s">
        <v>7882</v>
      </c>
      <c r="G213" s="49" t="s">
        <v>18</v>
      </c>
      <c r="H213" s="49" t="s">
        <v>705</v>
      </c>
      <c r="I213" s="50">
        <v>43647.493055555555</v>
      </c>
      <c r="J213" s="49" t="s">
        <v>40</v>
      </c>
      <c r="K213" s="50">
        <v>43647.493055555555</v>
      </c>
      <c r="L213" s="50">
        <v>43647.553472222222</v>
      </c>
      <c r="M213" s="49" t="s">
        <v>4985</v>
      </c>
      <c r="N213" s="49" t="s">
        <v>7875</v>
      </c>
      <c r="O213" s="49" t="s">
        <v>7883</v>
      </c>
      <c r="P213" s="49" t="s">
        <v>7884</v>
      </c>
      <c r="Q213" s="49" t="s">
        <v>7884</v>
      </c>
    </row>
    <row r="214" spans="1:17" ht="105" hidden="1">
      <c r="A214" s="49" t="s">
        <v>7885</v>
      </c>
      <c r="B214" s="49" t="s">
        <v>106</v>
      </c>
      <c r="C214" s="49" t="s">
        <v>214</v>
      </c>
      <c r="D214" s="49" t="s">
        <v>20</v>
      </c>
      <c r="E214" s="49" t="s">
        <v>524</v>
      </c>
      <c r="F214" s="49" t="s">
        <v>7886</v>
      </c>
      <c r="G214" s="49" t="s">
        <v>12</v>
      </c>
      <c r="H214" s="49" t="s">
        <v>2849</v>
      </c>
      <c r="I214" s="50">
        <v>43647.605555555558</v>
      </c>
      <c r="J214" s="49" t="s">
        <v>30</v>
      </c>
      <c r="K214" s="50">
        <v>43647.604861111111</v>
      </c>
      <c r="L214" s="50">
        <v>43647.609722222223</v>
      </c>
      <c r="M214" s="49" t="s">
        <v>525</v>
      </c>
      <c r="N214" s="49" t="s">
        <v>342</v>
      </c>
      <c r="O214" s="49" t="s">
        <v>7866</v>
      </c>
      <c r="P214" s="49" t="s">
        <v>7887</v>
      </c>
      <c r="Q214" s="49" t="s">
        <v>5541</v>
      </c>
    </row>
    <row r="215" spans="1:17" ht="210" hidden="1">
      <c r="A215" s="49" t="s">
        <v>7888</v>
      </c>
      <c r="B215" s="49" t="s">
        <v>106</v>
      </c>
      <c r="C215" s="49" t="s">
        <v>214</v>
      </c>
      <c r="D215" s="49" t="s">
        <v>20</v>
      </c>
      <c r="E215" s="49" t="s">
        <v>160</v>
      </c>
      <c r="F215" s="49" t="s">
        <v>7889</v>
      </c>
      <c r="G215" s="49" t="s">
        <v>12</v>
      </c>
      <c r="H215" s="49" t="s">
        <v>2849</v>
      </c>
      <c r="I215" s="50">
        <v>43647.647222222222</v>
      </c>
      <c r="J215" s="49" t="s">
        <v>30</v>
      </c>
      <c r="K215" s="50">
        <v>43647.647222222222</v>
      </c>
      <c r="L215" s="50">
        <v>43647.661111111112</v>
      </c>
      <c r="M215" s="49" t="s">
        <v>615</v>
      </c>
      <c r="N215" s="49" t="s">
        <v>7890</v>
      </c>
      <c r="O215" s="49" t="s">
        <v>7891</v>
      </c>
      <c r="P215" s="49" t="s">
        <v>7892</v>
      </c>
      <c r="Q215" s="49" t="s">
        <v>7893</v>
      </c>
    </row>
    <row r="216" spans="1:17" ht="135" hidden="1">
      <c r="A216" s="49" t="s">
        <v>7894</v>
      </c>
      <c r="B216" s="49" t="s">
        <v>106</v>
      </c>
      <c r="C216" s="49" t="s">
        <v>214</v>
      </c>
      <c r="D216" s="49" t="s">
        <v>20</v>
      </c>
      <c r="E216" s="49" t="s">
        <v>2044</v>
      </c>
      <c r="F216" s="49" t="s">
        <v>7895</v>
      </c>
      <c r="G216" s="49" t="s">
        <v>12</v>
      </c>
      <c r="H216" s="49" t="s">
        <v>1107</v>
      </c>
      <c r="I216" s="50">
        <v>43647.648611111108</v>
      </c>
      <c r="J216" s="49" t="s">
        <v>45</v>
      </c>
      <c r="K216" s="50">
        <v>43647.648611111108</v>
      </c>
      <c r="L216" s="50">
        <v>43647.650694444441</v>
      </c>
      <c r="M216" s="49" t="s">
        <v>3870</v>
      </c>
      <c r="N216" s="49" t="s">
        <v>342</v>
      </c>
      <c r="O216" s="49" t="s">
        <v>7896</v>
      </c>
      <c r="P216" s="49" t="s">
        <v>7897</v>
      </c>
      <c r="Q216" s="49" t="s">
        <v>7898</v>
      </c>
    </row>
    <row r="217" spans="1:17" ht="409.5" hidden="1">
      <c r="A217" s="49" t="s">
        <v>7899</v>
      </c>
      <c r="B217" s="49" t="s">
        <v>106</v>
      </c>
      <c r="C217" s="49" t="s">
        <v>214</v>
      </c>
      <c r="D217" s="49" t="s">
        <v>20</v>
      </c>
      <c r="E217" s="49" t="s">
        <v>194</v>
      </c>
      <c r="F217" s="49" t="s">
        <v>7900</v>
      </c>
      <c r="G217" s="49" t="s">
        <v>12</v>
      </c>
      <c r="H217" s="49" t="s">
        <v>205</v>
      </c>
      <c r="I217" s="50">
        <v>43647.724999999999</v>
      </c>
      <c r="J217" s="49" t="s">
        <v>16</v>
      </c>
      <c r="K217" s="50">
        <v>43647.724999999999</v>
      </c>
      <c r="L217" s="50">
        <v>43647.725694444445</v>
      </c>
      <c r="M217" s="49" t="s">
        <v>411</v>
      </c>
      <c r="N217" s="49" t="s">
        <v>342</v>
      </c>
      <c r="O217" s="49" t="s">
        <v>349</v>
      </c>
      <c r="P217" s="49" t="s">
        <v>7780</v>
      </c>
      <c r="Q217" s="49" t="s">
        <v>7781</v>
      </c>
    </row>
    <row r="218" spans="1:17" ht="90" hidden="1">
      <c r="A218" s="49" t="s">
        <v>7901</v>
      </c>
      <c r="B218" s="49" t="s">
        <v>106</v>
      </c>
      <c r="C218" s="49" t="s">
        <v>214</v>
      </c>
      <c r="D218" s="49" t="s">
        <v>20</v>
      </c>
      <c r="E218" s="49" t="s">
        <v>76</v>
      </c>
      <c r="F218" s="49" t="s">
        <v>7902</v>
      </c>
      <c r="G218" s="49" t="s">
        <v>12</v>
      </c>
      <c r="H218" s="49" t="s">
        <v>1018</v>
      </c>
      <c r="I218" s="50">
        <v>43647.727777777778</v>
      </c>
      <c r="J218" s="49" t="s">
        <v>224</v>
      </c>
      <c r="K218" s="50">
        <v>43647.727777777778</v>
      </c>
      <c r="L218" s="50">
        <v>43647.737500000003</v>
      </c>
      <c r="M218" s="49" t="s">
        <v>531</v>
      </c>
      <c r="N218" s="49" t="s">
        <v>342</v>
      </c>
      <c r="O218" s="49" t="s">
        <v>349</v>
      </c>
      <c r="P218" s="49" t="s">
        <v>103</v>
      </c>
      <c r="Q218" s="49" t="s">
        <v>749</v>
      </c>
    </row>
    <row r="219" spans="1:17" ht="105" hidden="1">
      <c r="A219" s="49" t="s">
        <v>7903</v>
      </c>
      <c r="B219" s="49" t="s">
        <v>106</v>
      </c>
      <c r="C219" s="49" t="s">
        <v>214</v>
      </c>
      <c r="D219" s="49" t="s">
        <v>20</v>
      </c>
      <c r="E219" s="49" t="s">
        <v>142</v>
      </c>
      <c r="F219" s="49" t="s">
        <v>695</v>
      </c>
      <c r="G219" s="49" t="s">
        <v>12</v>
      </c>
      <c r="H219" s="49" t="s">
        <v>1107</v>
      </c>
      <c r="I219" s="50">
        <v>43647.82916666667</v>
      </c>
      <c r="J219" s="49" t="s">
        <v>45</v>
      </c>
      <c r="K219" s="50">
        <v>43647.82916666667</v>
      </c>
      <c r="L219" s="50">
        <v>43647.82916666667</v>
      </c>
      <c r="M219" s="49" t="s">
        <v>360</v>
      </c>
      <c r="N219" s="49" t="s">
        <v>342</v>
      </c>
      <c r="O219" s="49" t="s">
        <v>7904</v>
      </c>
      <c r="P219" s="49" t="s">
        <v>7905</v>
      </c>
      <c r="Q219" s="49" t="s">
        <v>7906</v>
      </c>
    </row>
    <row r="220" spans="1:17" ht="105" hidden="1">
      <c r="A220" s="49" t="s">
        <v>7907</v>
      </c>
      <c r="B220" s="49" t="s">
        <v>106</v>
      </c>
      <c r="C220" s="49" t="s">
        <v>214</v>
      </c>
      <c r="D220" s="49" t="s">
        <v>20</v>
      </c>
      <c r="E220" s="49" t="s">
        <v>76</v>
      </c>
      <c r="F220" s="49" t="s">
        <v>7908</v>
      </c>
      <c r="G220" s="49" t="s">
        <v>12</v>
      </c>
      <c r="H220" s="49" t="s">
        <v>1107</v>
      </c>
      <c r="I220" s="50">
        <v>43649.394444444442</v>
      </c>
      <c r="J220" s="49" t="s">
        <v>45</v>
      </c>
      <c r="K220" s="50">
        <v>43649.394444444442</v>
      </c>
      <c r="L220" s="50">
        <v>43649.410416666666</v>
      </c>
      <c r="M220" s="49" t="s">
        <v>531</v>
      </c>
      <c r="N220" s="49" t="s">
        <v>342</v>
      </c>
      <c r="O220" s="49" t="s">
        <v>7909</v>
      </c>
      <c r="P220" s="49" t="s">
        <v>103</v>
      </c>
      <c r="Q220" s="49" t="s">
        <v>7910</v>
      </c>
    </row>
    <row r="221" spans="1:17" ht="270" hidden="1">
      <c r="A221" s="49" t="s">
        <v>7911</v>
      </c>
      <c r="B221" s="49" t="s">
        <v>106</v>
      </c>
      <c r="C221" s="49" t="s">
        <v>214</v>
      </c>
      <c r="D221" s="49" t="s">
        <v>20</v>
      </c>
      <c r="E221" s="49" t="s">
        <v>4750</v>
      </c>
      <c r="F221" s="49" t="s">
        <v>7912</v>
      </c>
      <c r="G221" s="49" t="s">
        <v>12</v>
      </c>
      <c r="H221" s="49" t="s">
        <v>876</v>
      </c>
      <c r="I221" s="50">
        <v>43649.418055555558</v>
      </c>
      <c r="J221" s="49" t="s">
        <v>30</v>
      </c>
      <c r="K221" s="50">
        <v>43649.418055555558</v>
      </c>
      <c r="L221" s="50">
        <v>43649.421527777777</v>
      </c>
      <c r="M221" s="49" t="s">
        <v>472</v>
      </c>
      <c r="N221" s="49" t="s">
        <v>7913</v>
      </c>
      <c r="O221" s="49" t="s">
        <v>7914</v>
      </c>
      <c r="P221" s="49" t="s">
        <v>7915</v>
      </c>
      <c r="Q221" s="49" t="s">
        <v>7916</v>
      </c>
    </row>
    <row r="222" spans="1:17" ht="150" hidden="1">
      <c r="A222" s="49" t="s">
        <v>7917</v>
      </c>
      <c r="B222" s="49" t="s">
        <v>106</v>
      </c>
      <c r="C222" s="49" t="s">
        <v>214</v>
      </c>
      <c r="D222" s="49" t="s">
        <v>20</v>
      </c>
      <c r="E222" s="49" t="s">
        <v>313</v>
      </c>
      <c r="F222" s="49" t="s">
        <v>7918</v>
      </c>
      <c r="G222" s="49" t="s">
        <v>12</v>
      </c>
      <c r="H222" s="49" t="s">
        <v>179</v>
      </c>
      <c r="I222" s="50">
        <v>43649.486111111109</v>
      </c>
      <c r="J222" s="49" t="s">
        <v>58</v>
      </c>
      <c r="K222" s="50">
        <v>43649.486111111109</v>
      </c>
      <c r="L222" s="50">
        <v>43649.486111111109</v>
      </c>
      <c r="M222" s="49" t="s">
        <v>961</v>
      </c>
      <c r="N222" s="49" t="s">
        <v>342</v>
      </c>
      <c r="O222" s="49" t="s">
        <v>740</v>
      </c>
      <c r="P222" s="49" t="s">
        <v>7919</v>
      </c>
      <c r="Q222" s="49" t="s">
        <v>7919</v>
      </c>
    </row>
    <row r="223" spans="1:17" ht="165" hidden="1">
      <c r="A223" s="49" t="s">
        <v>7920</v>
      </c>
      <c r="B223" s="49" t="s">
        <v>106</v>
      </c>
      <c r="C223" s="49" t="s">
        <v>214</v>
      </c>
      <c r="D223" s="49" t="s">
        <v>20</v>
      </c>
      <c r="E223" s="49" t="s">
        <v>137</v>
      </c>
      <c r="F223" s="49" t="s">
        <v>7921</v>
      </c>
      <c r="G223" s="49" t="s">
        <v>22</v>
      </c>
      <c r="H223" s="49" t="s">
        <v>38</v>
      </c>
      <c r="I223" s="50">
        <v>43649.606944444444</v>
      </c>
      <c r="J223" s="49" t="s">
        <v>24</v>
      </c>
      <c r="K223" s="50">
        <v>43649.606944444444</v>
      </c>
      <c r="L223" s="50">
        <v>43649.726388888892</v>
      </c>
      <c r="M223" s="49" t="s">
        <v>369</v>
      </c>
      <c r="N223" s="49" t="s">
        <v>342</v>
      </c>
      <c r="O223" s="49" t="s">
        <v>344</v>
      </c>
      <c r="P223" s="49" t="s">
        <v>103</v>
      </c>
      <c r="Q223" s="49" t="s">
        <v>749</v>
      </c>
    </row>
    <row r="224" spans="1:17" ht="210" hidden="1">
      <c r="A224" s="49" t="s">
        <v>7922</v>
      </c>
      <c r="B224" s="49" t="s">
        <v>106</v>
      </c>
      <c r="C224" s="49" t="s">
        <v>214</v>
      </c>
      <c r="D224" s="49" t="s">
        <v>20</v>
      </c>
      <c r="E224" s="49" t="s">
        <v>76</v>
      </c>
      <c r="F224" s="49" t="s">
        <v>7923</v>
      </c>
      <c r="G224" s="49" t="s">
        <v>12</v>
      </c>
      <c r="H224" s="49" t="s">
        <v>2849</v>
      </c>
      <c r="I224" s="50">
        <v>43649.640972222223</v>
      </c>
      <c r="J224" s="49" t="s">
        <v>53</v>
      </c>
      <c r="K224" s="50">
        <v>43649.640972222223</v>
      </c>
      <c r="L224" s="50">
        <v>43649.643055555556</v>
      </c>
      <c r="M224" s="49" t="s">
        <v>531</v>
      </c>
      <c r="N224" s="49" t="s">
        <v>7924</v>
      </c>
      <c r="O224" s="49" t="s">
        <v>7925</v>
      </c>
      <c r="P224" s="49" t="s">
        <v>7926</v>
      </c>
      <c r="Q224" s="49" t="s">
        <v>7927</v>
      </c>
    </row>
    <row r="225" spans="1:17" ht="165" hidden="1">
      <c r="A225" s="49" t="s">
        <v>7928</v>
      </c>
      <c r="B225" s="49" t="s">
        <v>106</v>
      </c>
      <c r="C225" s="49" t="s">
        <v>214</v>
      </c>
      <c r="D225" s="49" t="s">
        <v>20</v>
      </c>
      <c r="E225" s="49" t="s">
        <v>96</v>
      </c>
      <c r="F225" s="49" t="s">
        <v>7929</v>
      </c>
      <c r="G225" s="49" t="s">
        <v>18</v>
      </c>
      <c r="H225" s="49" t="s">
        <v>238</v>
      </c>
      <c r="I225" s="50">
        <v>43649.683333333334</v>
      </c>
      <c r="J225" s="49" t="s">
        <v>636</v>
      </c>
      <c r="K225" s="50">
        <v>43649.683333333334</v>
      </c>
      <c r="L225" s="50">
        <v>43649.686805555553</v>
      </c>
      <c r="M225" s="49" t="s">
        <v>393</v>
      </c>
      <c r="N225" s="49" t="s">
        <v>353</v>
      </c>
      <c r="O225" s="49" t="s">
        <v>346</v>
      </c>
      <c r="P225" s="49" t="s">
        <v>7930</v>
      </c>
      <c r="Q225" s="49" t="s">
        <v>7930</v>
      </c>
    </row>
    <row r="226" spans="1:17" ht="285" hidden="1">
      <c r="A226" s="49" t="s">
        <v>7931</v>
      </c>
      <c r="B226" s="49" t="s">
        <v>106</v>
      </c>
      <c r="C226" s="49" t="s">
        <v>214</v>
      </c>
      <c r="D226" s="49" t="s">
        <v>20</v>
      </c>
      <c r="E226" s="49" t="s">
        <v>76</v>
      </c>
      <c r="F226" s="49" t="s">
        <v>7932</v>
      </c>
      <c r="G226" s="49" t="s">
        <v>12</v>
      </c>
      <c r="H226" s="49" t="s">
        <v>2849</v>
      </c>
      <c r="I226" s="50">
        <v>43649.738194444442</v>
      </c>
      <c r="J226" s="49" t="s">
        <v>53</v>
      </c>
      <c r="K226" s="50">
        <v>43649.738194444442</v>
      </c>
      <c r="L226" s="50">
        <v>43649.739583333336</v>
      </c>
      <c r="M226" s="49" t="s">
        <v>531</v>
      </c>
      <c r="N226" s="49" t="s">
        <v>7933</v>
      </c>
      <c r="O226" s="49" t="s">
        <v>7934</v>
      </c>
      <c r="P226" s="49" t="s">
        <v>7935</v>
      </c>
      <c r="Q226" s="49" t="s">
        <v>7936</v>
      </c>
    </row>
    <row r="227" spans="1:17" ht="75" hidden="1">
      <c r="A227" s="49" t="s">
        <v>7937</v>
      </c>
      <c r="B227" s="49" t="s">
        <v>106</v>
      </c>
      <c r="C227" s="49" t="s">
        <v>214</v>
      </c>
      <c r="D227" s="49" t="s">
        <v>20</v>
      </c>
      <c r="E227" s="49" t="s">
        <v>235</v>
      </c>
      <c r="F227" s="49" t="s">
        <v>7938</v>
      </c>
      <c r="G227" s="49" t="s">
        <v>12</v>
      </c>
      <c r="H227" s="49" t="s">
        <v>876</v>
      </c>
      <c r="I227" s="50">
        <v>43649.763888888891</v>
      </c>
      <c r="J227" s="49" t="s">
        <v>474</v>
      </c>
      <c r="K227" s="50">
        <v>43649.763888888891</v>
      </c>
      <c r="L227" s="50">
        <v>43649.763888888891</v>
      </c>
      <c r="M227" s="49" t="s">
        <v>654</v>
      </c>
      <c r="N227" s="49" t="s">
        <v>342</v>
      </c>
      <c r="O227" s="49" t="s">
        <v>7762</v>
      </c>
      <c r="P227" s="49" t="s">
        <v>7939</v>
      </c>
      <c r="Q227" s="49" t="s">
        <v>773</v>
      </c>
    </row>
    <row r="228" spans="1:17" ht="225" hidden="1">
      <c r="A228" s="49" t="s">
        <v>7940</v>
      </c>
      <c r="B228" s="49" t="s">
        <v>106</v>
      </c>
      <c r="C228" s="49" t="s">
        <v>214</v>
      </c>
      <c r="D228" s="49" t="s">
        <v>20</v>
      </c>
      <c r="E228" s="49" t="s">
        <v>7941</v>
      </c>
      <c r="F228" s="49" t="s">
        <v>7942</v>
      </c>
      <c r="G228" s="49" t="s">
        <v>12</v>
      </c>
      <c r="H228" s="49" t="s">
        <v>29</v>
      </c>
      <c r="I228" s="50">
        <v>43648.417361111111</v>
      </c>
      <c r="J228" s="49" t="s">
        <v>16</v>
      </c>
      <c r="K228" s="50">
        <v>43648.417361111111</v>
      </c>
      <c r="L228" s="50">
        <v>43648.419444444444</v>
      </c>
      <c r="M228" s="49" t="s">
        <v>7943</v>
      </c>
      <c r="N228" s="49" t="s">
        <v>353</v>
      </c>
      <c r="O228" s="49" t="s">
        <v>354</v>
      </c>
      <c r="P228" s="49" t="s">
        <v>103</v>
      </c>
      <c r="Q228" s="49" t="s">
        <v>7944</v>
      </c>
    </row>
    <row r="229" spans="1:17" ht="90" hidden="1">
      <c r="A229" s="49" t="s">
        <v>7945</v>
      </c>
      <c r="B229" s="49" t="s">
        <v>106</v>
      </c>
      <c r="C229" s="49" t="s">
        <v>214</v>
      </c>
      <c r="D229" s="49" t="s">
        <v>20</v>
      </c>
      <c r="E229" s="49" t="s">
        <v>76</v>
      </c>
      <c r="F229" s="49" t="s">
        <v>7946</v>
      </c>
      <c r="G229" s="49" t="s">
        <v>12</v>
      </c>
      <c r="H229" s="49" t="s">
        <v>1018</v>
      </c>
      <c r="I229" s="50">
        <v>43648.645833333336</v>
      </c>
      <c r="J229" s="49" t="s">
        <v>224</v>
      </c>
      <c r="K229" s="50">
        <v>43648.645833333336</v>
      </c>
      <c r="L229" s="50">
        <v>43648.661111111112</v>
      </c>
      <c r="M229" s="49" t="s">
        <v>531</v>
      </c>
      <c r="N229" s="49" t="s">
        <v>342</v>
      </c>
      <c r="O229" s="49" t="s">
        <v>349</v>
      </c>
      <c r="P229" s="49" t="s">
        <v>103</v>
      </c>
      <c r="Q229" s="49" t="s">
        <v>749</v>
      </c>
    </row>
    <row r="230" spans="1:17" ht="315" hidden="1">
      <c r="A230" s="49" t="s">
        <v>7947</v>
      </c>
      <c r="B230" s="49" t="s">
        <v>106</v>
      </c>
      <c r="C230" s="49" t="s">
        <v>214</v>
      </c>
      <c r="D230" s="49" t="s">
        <v>20</v>
      </c>
      <c r="E230" s="49" t="s">
        <v>46</v>
      </c>
      <c r="F230" s="49" t="s">
        <v>7948</v>
      </c>
      <c r="G230" s="49" t="s">
        <v>22</v>
      </c>
      <c r="H230" s="49" t="s">
        <v>50</v>
      </c>
      <c r="I230" s="50">
        <v>43654.633333333331</v>
      </c>
      <c r="J230" s="49" t="s">
        <v>24</v>
      </c>
      <c r="K230" s="50">
        <v>43654.633333333331</v>
      </c>
      <c r="L230" s="50">
        <v>43654.636111111111</v>
      </c>
      <c r="M230" s="49" t="s">
        <v>600</v>
      </c>
      <c r="N230" s="49" t="s">
        <v>342</v>
      </c>
      <c r="O230" s="49" t="s">
        <v>344</v>
      </c>
      <c r="P230" s="49" t="s">
        <v>103</v>
      </c>
      <c r="Q230" s="49" t="s">
        <v>7949</v>
      </c>
    </row>
    <row r="231" spans="1:17" ht="330" hidden="1">
      <c r="A231" s="49" t="s">
        <v>7950</v>
      </c>
      <c r="B231" s="49" t="s">
        <v>106</v>
      </c>
      <c r="C231" s="49" t="s">
        <v>214</v>
      </c>
      <c r="D231" s="49" t="s">
        <v>20</v>
      </c>
      <c r="E231" s="49" t="s">
        <v>6823</v>
      </c>
      <c r="F231" s="49" t="s">
        <v>7951</v>
      </c>
      <c r="G231" s="49" t="s">
        <v>12</v>
      </c>
      <c r="H231" s="49" t="s">
        <v>2849</v>
      </c>
      <c r="I231" s="50">
        <v>43654.70208333333</v>
      </c>
      <c r="J231" s="49" t="s">
        <v>53</v>
      </c>
      <c r="K231" s="50">
        <v>43654.70208333333</v>
      </c>
      <c r="L231" s="50">
        <v>43654.72152777778</v>
      </c>
      <c r="M231" s="49" t="s">
        <v>6825</v>
      </c>
      <c r="N231" s="49" t="s">
        <v>342</v>
      </c>
      <c r="O231" s="49" t="s">
        <v>7952</v>
      </c>
      <c r="P231" s="49" t="s">
        <v>7953</v>
      </c>
      <c r="Q231" s="49" t="s">
        <v>7954</v>
      </c>
    </row>
    <row r="232" spans="1:17" ht="210" hidden="1">
      <c r="A232" s="49" t="s">
        <v>7955</v>
      </c>
      <c r="B232" s="49" t="s">
        <v>106</v>
      </c>
      <c r="C232" s="49" t="s">
        <v>214</v>
      </c>
      <c r="D232" s="49" t="s">
        <v>20</v>
      </c>
      <c r="E232" s="49" t="s">
        <v>122</v>
      </c>
      <c r="F232" s="49" t="s">
        <v>7956</v>
      </c>
      <c r="G232" s="49" t="s">
        <v>12</v>
      </c>
      <c r="H232" s="49" t="s">
        <v>2849</v>
      </c>
      <c r="I232" s="50">
        <v>43654.743750000001</v>
      </c>
      <c r="J232" s="49" t="s">
        <v>53</v>
      </c>
      <c r="K232" s="50">
        <v>43654.743750000001</v>
      </c>
      <c r="L232" s="50">
        <v>43655.454861111109</v>
      </c>
      <c r="M232" s="49" t="s">
        <v>613</v>
      </c>
      <c r="N232" s="49" t="s">
        <v>342</v>
      </c>
      <c r="O232" s="49" t="s">
        <v>7957</v>
      </c>
      <c r="P232" s="49" t="s">
        <v>7958</v>
      </c>
      <c r="Q232" s="49" t="s">
        <v>7959</v>
      </c>
    </row>
    <row r="233" spans="1:17" ht="180" hidden="1">
      <c r="A233" s="49" t="s">
        <v>7960</v>
      </c>
      <c r="B233" s="49" t="s">
        <v>106</v>
      </c>
      <c r="C233" s="49" t="s">
        <v>214</v>
      </c>
      <c r="D233" s="49" t="s">
        <v>20</v>
      </c>
      <c r="E233" s="49" t="s">
        <v>174</v>
      </c>
      <c r="F233" s="49" t="s">
        <v>7961</v>
      </c>
      <c r="G233" s="49" t="s">
        <v>12</v>
      </c>
      <c r="H233" s="49" t="s">
        <v>1107</v>
      </c>
      <c r="I233" s="50">
        <v>43658.425694444442</v>
      </c>
      <c r="J233" s="49" t="s">
        <v>45</v>
      </c>
      <c r="K233" s="50">
        <v>43658.425694444442</v>
      </c>
      <c r="L233" s="50">
        <v>43658.429861111108</v>
      </c>
      <c r="M233" s="49" t="s">
        <v>371</v>
      </c>
      <c r="N233" s="49" t="s">
        <v>342</v>
      </c>
      <c r="O233" s="49" t="s">
        <v>7962</v>
      </c>
      <c r="P233" s="49" t="s">
        <v>7963</v>
      </c>
      <c r="Q233" s="49" t="s">
        <v>7964</v>
      </c>
    </row>
    <row r="234" spans="1:17" ht="105" hidden="1">
      <c r="A234" s="49" t="s">
        <v>7965</v>
      </c>
      <c r="B234" s="49" t="s">
        <v>106</v>
      </c>
      <c r="C234" s="49" t="s">
        <v>214</v>
      </c>
      <c r="D234" s="49" t="s">
        <v>20</v>
      </c>
      <c r="E234" s="49" t="s">
        <v>4750</v>
      </c>
      <c r="F234" s="49" t="s">
        <v>7966</v>
      </c>
      <c r="G234" s="49" t="s">
        <v>12</v>
      </c>
      <c r="H234" s="49" t="s">
        <v>2849</v>
      </c>
      <c r="I234" s="50">
        <v>43658.447916666664</v>
      </c>
      <c r="J234" s="49" t="s">
        <v>30</v>
      </c>
      <c r="K234" s="50">
        <v>43658.447916666664</v>
      </c>
      <c r="L234" s="50">
        <v>43658.481249999997</v>
      </c>
      <c r="M234" s="49" t="s">
        <v>472</v>
      </c>
      <c r="N234" s="49" t="s">
        <v>342</v>
      </c>
      <c r="O234" s="49" t="s">
        <v>7962</v>
      </c>
      <c r="P234" s="49" t="s">
        <v>7967</v>
      </c>
      <c r="Q234" s="49" t="s">
        <v>6917</v>
      </c>
    </row>
    <row r="235" spans="1:17" ht="150" hidden="1">
      <c r="A235" s="49" t="s">
        <v>7968</v>
      </c>
      <c r="B235" s="49" t="s">
        <v>106</v>
      </c>
      <c r="C235" s="49" t="s">
        <v>214</v>
      </c>
      <c r="D235" s="49" t="s">
        <v>20</v>
      </c>
      <c r="E235" s="49" t="s">
        <v>4650</v>
      </c>
      <c r="F235" s="49" t="s">
        <v>7969</v>
      </c>
      <c r="G235" s="49" t="s">
        <v>12</v>
      </c>
      <c r="H235" s="49" t="s">
        <v>157</v>
      </c>
      <c r="I235" s="50">
        <v>43658.456250000003</v>
      </c>
      <c r="J235" s="49" t="s">
        <v>87</v>
      </c>
      <c r="K235" s="50">
        <v>43658.456250000003</v>
      </c>
      <c r="L235" s="50">
        <v>43658.456944444442</v>
      </c>
      <c r="M235" s="49" t="s">
        <v>545</v>
      </c>
      <c r="N235" s="49" t="s">
        <v>342</v>
      </c>
      <c r="O235" s="49" t="s">
        <v>346</v>
      </c>
      <c r="P235" s="49" t="s">
        <v>7970</v>
      </c>
      <c r="Q235" s="49" t="s">
        <v>7971</v>
      </c>
    </row>
    <row r="236" spans="1:17" ht="60" hidden="1">
      <c r="A236" s="49" t="s">
        <v>7972</v>
      </c>
      <c r="B236" s="49" t="s">
        <v>106</v>
      </c>
      <c r="C236" s="49" t="s">
        <v>214</v>
      </c>
      <c r="D236" s="49" t="s">
        <v>20</v>
      </c>
      <c r="E236" s="49" t="s">
        <v>6007</v>
      </c>
      <c r="F236" s="49" t="s">
        <v>7973</v>
      </c>
      <c r="G236" s="49" t="s">
        <v>3819</v>
      </c>
      <c r="H236" s="49" t="s">
        <v>116</v>
      </c>
      <c r="I236" s="50">
        <v>43658.462500000001</v>
      </c>
      <c r="J236" s="49" t="s">
        <v>117</v>
      </c>
      <c r="K236" s="50">
        <v>43658.462500000001</v>
      </c>
      <c r="L236" s="50">
        <v>43658.464583333334</v>
      </c>
      <c r="M236" s="49" t="s">
        <v>6009</v>
      </c>
      <c r="N236" s="49" t="s">
        <v>342</v>
      </c>
      <c r="O236" s="49" t="s">
        <v>344</v>
      </c>
      <c r="P236" s="49" t="s">
        <v>103</v>
      </c>
      <c r="Q236" s="49" t="s">
        <v>7974</v>
      </c>
    </row>
    <row r="237" spans="1:17" ht="60" hidden="1">
      <c r="A237" s="49" t="s">
        <v>7975</v>
      </c>
      <c r="B237" s="49" t="s">
        <v>9</v>
      </c>
      <c r="C237" s="49" t="s">
        <v>214</v>
      </c>
      <c r="D237" s="49" t="s">
        <v>20</v>
      </c>
      <c r="E237" s="49" t="s">
        <v>259</v>
      </c>
      <c r="F237" s="49" t="s">
        <v>7976</v>
      </c>
      <c r="G237" s="49" t="s">
        <v>25</v>
      </c>
      <c r="H237" s="49" t="s">
        <v>26</v>
      </c>
      <c r="I237" s="50">
        <v>43658.481944444444</v>
      </c>
      <c r="J237" s="49" t="s">
        <v>27</v>
      </c>
      <c r="K237" s="50">
        <v>43658.481944444444</v>
      </c>
      <c r="L237" s="50">
        <v>43658.595138888886</v>
      </c>
      <c r="M237" s="49" t="s">
        <v>562</v>
      </c>
      <c r="N237" s="49" t="s">
        <v>342</v>
      </c>
      <c r="O237" s="49" t="s">
        <v>347</v>
      </c>
      <c r="P237" s="49" t="s">
        <v>7977</v>
      </c>
      <c r="Q237" s="49" t="s">
        <v>7977</v>
      </c>
    </row>
    <row r="238" spans="1:17" ht="165" hidden="1">
      <c r="A238" s="49" t="s">
        <v>7978</v>
      </c>
      <c r="B238" s="49" t="s">
        <v>9</v>
      </c>
      <c r="C238" s="49" t="s">
        <v>214</v>
      </c>
      <c r="D238" s="49" t="s">
        <v>20</v>
      </c>
      <c r="E238" s="49" t="s">
        <v>6823</v>
      </c>
      <c r="F238" s="49" t="s">
        <v>7979</v>
      </c>
      <c r="G238" s="49" t="s">
        <v>12</v>
      </c>
      <c r="H238" s="49" t="s">
        <v>876</v>
      </c>
      <c r="I238" s="50">
        <v>43658.570833333331</v>
      </c>
      <c r="J238" s="49" t="s">
        <v>63</v>
      </c>
      <c r="K238" s="50">
        <v>43658.570833333331</v>
      </c>
      <c r="L238" s="50">
        <v>43658.572916666664</v>
      </c>
      <c r="M238" s="49" t="s">
        <v>6825</v>
      </c>
      <c r="N238" s="49" t="s">
        <v>342</v>
      </c>
      <c r="O238" s="49" t="s">
        <v>7980</v>
      </c>
      <c r="P238" s="49" t="s">
        <v>103</v>
      </c>
      <c r="Q238" s="49" t="s">
        <v>7981</v>
      </c>
    </row>
    <row r="239" spans="1:17" ht="75" hidden="1">
      <c r="A239" s="49" t="s">
        <v>7982</v>
      </c>
      <c r="B239" s="49" t="s">
        <v>106</v>
      </c>
      <c r="C239" s="49" t="s">
        <v>214</v>
      </c>
      <c r="D239" s="49" t="s">
        <v>20</v>
      </c>
      <c r="E239" s="49" t="s">
        <v>21</v>
      </c>
      <c r="F239" s="49" t="s">
        <v>7983</v>
      </c>
      <c r="G239" s="49" t="s">
        <v>12</v>
      </c>
      <c r="H239" s="49" t="s">
        <v>2849</v>
      </c>
      <c r="I239" s="50">
        <v>43658.57708333333</v>
      </c>
      <c r="J239" s="49" t="s">
        <v>30</v>
      </c>
      <c r="K239" s="50">
        <v>43658.57708333333</v>
      </c>
      <c r="L239" s="50">
        <v>43658.606249999997</v>
      </c>
      <c r="M239" s="49" t="s">
        <v>612</v>
      </c>
      <c r="N239" s="49" t="s">
        <v>7984</v>
      </c>
      <c r="O239" s="52" t="s">
        <v>8421</v>
      </c>
      <c r="P239" s="49" t="s">
        <v>7985</v>
      </c>
      <c r="Q239" s="49" t="s">
        <v>7985</v>
      </c>
    </row>
    <row r="240" spans="1:17" ht="60" hidden="1">
      <c r="A240" s="49" t="s">
        <v>7986</v>
      </c>
      <c r="B240" s="49" t="s">
        <v>9</v>
      </c>
      <c r="C240" s="49" t="s">
        <v>214</v>
      </c>
      <c r="D240" s="49" t="s">
        <v>20</v>
      </c>
      <c r="E240" s="49" t="s">
        <v>288</v>
      </c>
      <c r="F240" s="49" t="s">
        <v>7987</v>
      </c>
      <c r="G240" s="49" t="s">
        <v>139</v>
      </c>
      <c r="H240" s="49" t="s">
        <v>676</v>
      </c>
      <c r="I240" s="50">
        <v>43658.594444444447</v>
      </c>
      <c r="J240" s="49" t="s">
        <v>34</v>
      </c>
      <c r="K240" s="50">
        <v>43658.594444444447</v>
      </c>
      <c r="L240" s="50">
        <v>43658.59652777778</v>
      </c>
      <c r="M240" s="49" t="s">
        <v>2695</v>
      </c>
      <c r="N240" s="49" t="s">
        <v>342</v>
      </c>
      <c r="O240" s="49" t="s">
        <v>351</v>
      </c>
      <c r="P240" s="49" t="s">
        <v>103</v>
      </c>
      <c r="Q240" s="49" t="s">
        <v>7988</v>
      </c>
    </row>
    <row r="241" spans="1:17" ht="409.5" hidden="1">
      <c r="A241" s="49" t="s">
        <v>7989</v>
      </c>
      <c r="B241" s="49" t="s">
        <v>106</v>
      </c>
      <c r="C241" s="49" t="s">
        <v>214</v>
      </c>
      <c r="D241" s="49" t="s">
        <v>20</v>
      </c>
      <c r="E241" s="49" t="s">
        <v>245</v>
      </c>
      <c r="F241" s="49" t="s">
        <v>7990</v>
      </c>
      <c r="G241" s="49" t="s">
        <v>22</v>
      </c>
      <c r="H241" s="49" t="s">
        <v>50</v>
      </c>
      <c r="I241" s="50">
        <v>43658.60833333333</v>
      </c>
      <c r="J241" s="49" t="s">
        <v>24</v>
      </c>
      <c r="K241" s="50">
        <v>43658.60833333333</v>
      </c>
      <c r="L241" s="50">
        <v>43658.611111111109</v>
      </c>
      <c r="M241" s="49" t="s">
        <v>657</v>
      </c>
      <c r="N241" s="49" t="s">
        <v>342</v>
      </c>
      <c r="O241" s="49" t="s">
        <v>350</v>
      </c>
      <c r="P241" s="49" t="s">
        <v>103</v>
      </c>
      <c r="Q241" s="49" t="s">
        <v>7991</v>
      </c>
    </row>
    <row r="242" spans="1:17" ht="105" hidden="1">
      <c r="A242" s="49" t="s">
        <v>7992</v>
      </c>
      <c r="B242" s="49" t="s">
        <v>9</v>
      </c>
      <c r="C242" s="49" t="s">
        <v>214</v>
      </c>
      <c r="D242" s="49" t="s">
        <v>20</v>
      </c>
      <c r="E242" s="49" t="s">
        <v>524</v>
      </c>
      <c r="F242" s="49" t="s">
        <v>7993</v>
      </c>
      <c r="G242" s="49" t="s">
        <v>12</v>
      </c>
      <c r="H242" s="49" t="s">
        <v>65</v>
      </c>
      <c r="I242" s="50">
        <v>43658.658333333333</v>
      </c>
      <c r="J242" s="49" t="s">
        <v>30</v>
      </c>
      <c r="K242" s="50">
        <v>43658.658333333333</v>
      </c>
      <c r="L242" s="50">
        <v>43658.69027777778</v>
      </c>
      <c r="M242" s="49" t="s">
        <v>525</v>
      </c>
      <c r="N242" s="49" t="s">
        <v>342</v>
      </c>
      <c r="O242" s="49" t="s">
        <v>348</v>
      </c>
      <c r="P242" s="49" t="s">
        <v>760</v>
      </c>
      <c r="Q242" s="49" t="s">
        <v>760</v>
      </c>
    </row>
    <row r="243" spans="1:17" ht="90" hidden="1">
      <c r="A243" s="49" t="s">
        <v>7994</v>
      </c>
      <c r="B243" s="49" t="s">
        <v>9</v>
      </c>
      <c r="C243" s="49" t="s">
        <v>214</v>
      </c>
      <c r="D243" s="49" t="s">
        <v>20</v>
      </c>
      <c r="E243" s="49" t="s">
        <v>288</v>
      </c>
      <c r="F243" s="49" t="s">
        <v>7995</v>
      </c>
      <c r="G243" s="49" t="s">
        <v>139</v>
      </c>
      <c r="H243" s="49" t="s">
        <v>676</v>
      </c>
      <c r="I243" s="50">
        <v>43658.663888888892</v>
      </c>
      <c r="J243" s="49" t="s">
        <v>34</v>
      </c>
      <c r="K243" s="50">
        <v>43658.663888888892</v>
      </c>
      <c r="L243" s="50">
        <v>43658.666666666664</v>
      </c>
      <c r="M243" s="49" t="s">
        <v>2695</v>
      </c>
      <c r="N243" s="49" t="s">
        <v>7996</v>
      </c>
      <c r="O243" s="49" t="s">
        <v>7997</v>
      </c>
      <c r="P243" s="49" t="s">
        <v>103</v>
      </c>
      <c r="Q243" s="49" t="s">
        <v>749</v>
      </c>
    </row>
    <row r="244" spans="1:17" ht="120" hidden="1">
      <c r="A244" s="49" t="s">
        <v>7998</v>
      </c>
      <c r="B244" s="49" t="s">
        <v>15</v>
      </c>
      <c r="C244" s="49" t="s">
        <v>214</v>
      </c>
      <c r="D244" s="49" t="s">
        <v>20</v>
      </c>
      <c r="E244" s="49" t="s">
        <v>35</v>
      </c>
      <c r="F244" s="49" t="s">
        <v>7999</v>
      </c>
      <c r="G244" s="49" t="s">
        <v>12</v>
      </c>
      <c r="H244" s="49" t="s">
        <v>556</v>
      </c>
      <c r="I244" s="50">
        <v>43658.668055555558</v>
      </c>
      <c r="J244" s="49" t="s">
        <v>51</v>
      </c>
      <c r="K244" s="50">
        <v>43658.668055555558</v>
      </c>
      <c r="L244" s="50">
        <v>43658.677083333336</v>
      </c>
      <c r="M244" s="49" t="s">
        <v>361</v>
      </c>
      <c r="N244" s="49" t="s">
        <v>342</v>
      </c>
      <c r="O244" s="49" t="s">
        <v>740</v>
      </c>
      <c r="P244" s="49" t="s">
        <v>8000</v>
      </c>
      <c r="Q244" s="49" t="s">
        <v>8001</v>
      </c>
    </row>
    <row r="245" spans="1:17" ht="210" hidden="1">
      <c r="A245" s="49" t="s">
        <v>8002</v>
      </c>
      <c r="B245" s="49" t="s">
        <v>106</v>
      </c>
      <c r="C245" s="49" t="s">
        <v>214</v>
      </c>
      <c r="D245" s="49" t="s">
        <v>20</v>
      </c>
      <c r="E245" s="49" t="s">
        <v>219</v>
      </c>
      <c r="F245" s="49" t="s">
        <v>8003</v>
      </c>
      <c r="G245" s="49" t="s">
        <v>12</v>
      </c>
      <c r="H245" s="49" t="s">
        <v>2849</v>
      </c>
      <c r="I245" s="50">
        <v>43658.677777777775</v>
      </c>
      <c r="J245" s="49" t="s">
        <v>30</v>
      </c>
      <c r="K245" s="50">
        <v>43658.677777777775</v>
      </c>
      <c r="L245" s="50">
        <v>43658.686111111114</v>
      </c>
      <c r="M245" s="49" t="s">
        <v>617</v>
      </c>
      <c r="N245" s="49" t="s">
        <v>342</v>
      </c>
      <c r="O245" s="49" t="s">
        <v>347</v>
      </c>
      <c r="P245" s="49" t="s">
        <v>8004</v>
      </c>
      <c r="Q245" s="49" t="s">
        <v>8004</v>
      </c>
    </row>
    <row r="246" spans="1:17" ht="120" hidden="1">
      <c r="A246" s="49" t="s">
        <v>8005</v>
      </c>
      <c r="B246" s="49" t="s">
        <v>106</v>
      </c>
      <c r="C246" s="49" t="s">
        <v>214</v>
      </c>
      <c r="D246" s="49" t="s">
        <v>20</v>
      </c>
      <c r="E246" s="49" t="s">
        <v>96</v>
      </c>
      <c r="F246" s="49" t="s">
        <v>8006</v>
      </c>
      <c r="G246" s="49" t="s">
        <v>18</v>
      </c>
      <c r="H246" s="49" t="s">
        <v>238</v>
      </c>
      <c r="I246" s="50">
        <v>43658.680555555555</v>
      </c>
      <c r="J246" s="49" t="s">
        <v>110</v>
      </c>
      <c r="K246" s="50">
        <v>43658.679861111108</v>
      </c>
      <c r="L246" s="50">
        <v>43658.682638888888</v>
      </c>
      <c r="M246" s="49" t="s">
        <v>393</v>
      </c>
      <c r="N246" s="49" t="s">
        <v>353</v>
      </c>
      <c r="O246" s="49" t="s">
        <v>354</v>
      </c>
      <c r="P246" s="49" t="s">
        <v>8007</v>
      </c>
      <c r="Q246" s="49" t="s">
        <v>8007</v>
      </c>
    </row>
    <row r="247" spans="1:17" ht="240" hidden="1">
      <c r="A247" s="49" t="s">
        <v>8008</v>
      </c>
      <c r="B247" s="49" t="s">
        <v>196</v>
      </c>
      <c r="C247" s="49" t="s">
        <v>214</v>
      </c>
      <c r="D247" s="49" t="s">
        <v>20</v>
      </c>
      <c r="E247" s="49" t="s">
        <v>8009</v>
      </c>
      <c r="F247" s="49" t="s">
        <v>8010</v>
      </c>
      <c r="G247" s="49" t="s">
        <v>102</v>
      </c>
      <c r="H247" s="49" t="s">
        <v>211</v>
      </c>
      <c r="I247" s="50">
        <v>43658.691666666666</v>
      </c>
      <c r="J247" s="49" t="s">
        <v>257</v>
      </c>
      <c r="K247" s="50">
        <v>43658.691666666666</v>
      </c>
      <c r="L247" s="50">
        <v>43658.695138888892</v>
      </c>
      <c r="M247" s="49" t="s">
        <v>725</v>
      </c>
      <c r="N247" s="49" t="s">
        <v>8011</v>
      </c>
      <c r="O247" s="49" t="s">
        <v>7709</v>
      </c>
      <c r="P247" s="49" t="s">
        <v>103</v>
      </c>
      <c r="Q247" s="49" t="s">
        <v>8012</v>
      </c>
    </row>
    <row r="248" spans="1:17" ht="105" hidden="1">
      <c r="A248" s="49" t="s">
        <v>8013</v>
      </c>
      <c r="B248" s="49" t="s">
        <v>106</v>
      </c>
      <c r="C248" s="49" t="s">
        <v>214</v>
      </c>
      <c r="D248" s="49" t="s">
        <v>20</v>
      </c>
      <c r="E248" s="49" t="s">
        <v>8014</v>
      </c>
      <c r="F248" s="49" t="s">
        <v>8015</v>
      </c>
      <c r="G248" s="49" t="s">
        <v>12</v>
      </c>
      <c r="H248" s="49" t="s">
        <v>2042</v>
      </c>
      <c r="I248" s="50">
        <v>43658.71875</v>
      </c>
      <c r="J248" s="49" t="s">
        <v>56</v>
      </c>
      <c r="K248" s="50">
        <v>43658.71875</v>
      </c>
      <c r="L248" s="50">
        <v>43658.736111111109</v>
      </c>
      <c r="M248" s="49" t="s">
        <v>8016</v>
      </c>
      <c r="N248" s="49" t="s">
        <v>342</v>
      </c>
      <c r="O248" s="49" t="s">
        <v>347</v>
      </c>
      <c r="P248" s="49" t="s">
        <v>8017</v>
      </c>
      <c r="Q248" s="49" t="s">
        <v>8018</v>
      </c>
    </row>
    <row r="249" spans="1:17" ht="90" hidden="1">
      <c r="A249" s="49" t="s">
        <v>8019</v>
      </c>
      <c r="B249" s="49" t="s">
        <v>9</v>
      </c>
      <c r="C249" s="49" t="s">
        <v>214</v>
      </c>
      <c r="D249" s="49" t="s">
        <v>20</v>
      </c>
      <c r="E249" s="49" t="s">
        <v>8020</v>
      </c>
      <c r="F249" s="49" t="s">
        <v>8021</v>
      </c>
      <c r="G249" s="49" t="s">
        <v>25</v>
      </c>
      <c r="H249" s="49" t="s">
        <v>26</v>
      </c>
      <c r="I249" s="50">
        <v>43658.757638888892</v>
      </c>
      <c r="J249" s="49" t="s">
        <v>27</v>
      </c>
      <c r="K249" s="50">
        <v>43658.757638888892</v>
      </c>
      <c r="L249" s="50">
        <v>43661.386805555558</v>
      </c>
      <c r="M249" s="49" t="s">
        <v>8022</v>
      </c>
      <c r="N249" s="49" t="s">
        <v>342</v>
      </c>
      <c r="O249" s="49" t="s">
        <v>347</v>
      </c>
      <c r="P249" s="49" t="s">
        <v>8023</v>
      </c>
      <c r="Q249" s="49" t="s">
        <v>8023</v>
      </c>
    </row>
    <row r="250" spans="1:17" ht="105" hidden="1">
      <c r="A250" s="49" t="s">
        <v>8024</v>
      </c>
      <c r="B250" s="49" t="s">
        <v>106</v>
      </c>
      <c r="C250" s="49" t="s">
        <v>214</v>
      </c>
      <c r="D250" s="49" t="s">
        <v>20</v>
      </c>
      <c r="E250" s="49" t="s">
        <v>262</v>
      </c>
      <c r="F250" s="49" t="s">
        <v>8025</v>
      </c>
      <c r="G250" s="49" t="s">
        <v>18</v>
      </c>
      <c r="H250" s="49" t="s">
        <v>238</v>
      </c>
      <c r="I250" s="50">
        <v>43657.717361111114</v>
      </c>
      <c r="J250" s="49" t="s">
        <v>110</v>
      </c>
      <c r="K250" s="50">
        <v>43657.717361111114</v>
      </c>
      <c r="L250" s="50">
        <v>43657.72152777778</v>
      </c>
      <c r="M250" s="49" t="s">
        <v>365</v>
      </c>
      <c r="N250" s="49" t="s">
        <v>353</v>
      </c>
      <c r="O250" s="49" t="s">
        <v>354</v>
      </c>
      <c r="P250" s="49" t="s">
        <v>8026</v>
      </c>
      <c r="Q250" s="49" t="s">
        <v>8026</v>
      </c>
    </row>
    <row r="251" spans="1:17" ht="255" hidden="1">
      <c r="A251" s="49" t="s">
        <v>8027</v>
      </c>
      <c r="B251" s="49" t="s">
        <v>106</v>
      </c>
      <c r="C251" s="49" t="s">
        <v>214</v>
      </c>
      <c r="D251" s="49" t="s">
        <v>20</v>
      </c>
      <c r="E251" s="49" t="s">
        <v>69</v>
      </c>
      <c r="F251" s="49" t="s">
        <v>8028</v>
      </c>
      <c r="G251" s="49" t="s">
        <v>12</v>
      </c>
      <c r="H251" s="49" t="s">
        <v>2849</v>
      </c>
      <c r="I251" s="50">
        <v>43656.375</v>
      </c>
      <c r="J251" s="49" t="s">
        <v>30</v>
      </c>
      <c r="K251" s="50">
        <v>43656.375</v>
      </c>
      <c r="L251" s="50">
        <v>43656.381249999999</v>
      </c>
      <c r="M251" s="49" t="s">
        <v>603</v>
      </c>
      <c r="N251" s="49" t="s">
        <v>8029</v>
      </c>
      <c r="O251" s="52" t="s">
        <v>8421</v>
      </c>
      <c r="P251" s="49" t="s">
        <v>8030</v>
      </c>
      <c r="Q251" s="49" t="s">
        <v>6930</v>
      </c>
    </row>
    <row r="252" spans="1:17" ht="300" hidden="1">
      <c r="A252" s="49" t="s">
        <v>8031</v>
      </c>
      <c r="B252" s="49" t="s">
        <v>106</v>
      </c>
      <c r="C252" s="49" t="s">
        <v>214</v>
      </c>
      <c r="D252" s="49" t="s">
        <v>20</v>
      </c>
      <c r="E252" s="49" t="s">
        <v>557</v>
      </c>
      <c r="F252" s="49" t="s">
        <v>8032</v>
      </c>
      <c r="G252" s="49" t="s">
        <v>18</v>
      </c>
      <c r="H252" s="49" t="s">
        <v>705</v>
      </c>
      <c r="I252" s="50">
        <v>43656.479861111111</v>
      </c>
      <c r="J252" s="49" t="s">
        <v>40</v>
      </c>
      <c r="K252" s="50">
        <v>43656.479861111111</v>
      </c>
      <c r="L252" s="50">
        <v>43656.479861111111</v>
      </c>
      <c r="M252" s="49" t="s">
        <v>675</v>
      </c>
      <c r="N252" s="49" t="s">
        <v>342</v>
      </c>
      <c r="O252" s="49" t="s">
        <v>8033</v>
      </c>
      <c r="P252" s="49" t="s">
        <v>8034</v>
      </c>
      <c r="Q252" s="49" t="s">
        <v>8035</v>
      </c>
    </row>
    <row r="253" spans="1:17" ht="210" hidden="1">
      <c r="A253" s="49" t="s">
        <v>8036</v>
      </c>
      <c r="B253" s="49" t="s">
        <v>106</v>
      </c>
      <c r="C253" s="49" t="s">
        <v>214</v>
      </c>
      <c r="D253" s="49" t="s">
        <v>20</v>
      </c>
      <c r="E253" s="49" t="s">
        <v>93</v>
      </c>
      <c r="F253" s="49" t="s">
        <v>8037</v>
      </c>
      <c r="G253" s="49" t="s">
        <v>12</v>
      </c>
      <c r="H253" s="49" t="s">
        <v>876</v>
      </c>
      <c r="I253" s="50">
        <v>43656.617361111108</v>
      </c>
      <c r="J253" s="49" t="s">
        <v>474</v>
      </c>
      <c r="K253" s="50">
        <v>43656.617361111108</v>
      </c>
      <c r="L253" s="50">
        <v>43656.64166666667</v>
      </c>
      <c r="M253" s="49" t="s">
        <v>380</v>
      </c>
      <c r="N253" s="49" t="s">
        <v>342</v>
      </c>
      <c r="O253" s="49" t="s">
        <v>348</v>
      </c>
      <c r="P253" s="49" t="s">
        <v>103</v>
      </c>
      <c r="Q253" s="49" t="s">
        <v>8038</v>
      </c>
    </row>
    <row r="254" spans="1:17" ht="210" hidden="1">
      <c r="A254" s="49" t="s">
        <v>8039</v>
      </c>
      <c r="B254" s="49" t="s">
        <v>106</v>
      </c>
      <c r="C254" s="49" t="s">
        <v>214</v>
      </c>
      <c r="D254" s="49" t="s">
        <v>20</v>
      </c>
      <c r="E254" s="49" t="s">
        <v>96</v>
      </c>
      <c r="F254" s="49" t="s">
        <v>8040</v>
      </c>
      <c r="G254" s="49" t="s">
        <v>12</v>
      </c>
      <c r="H254" s="49" t="s">
        <v>37</v>
      </c>
      <c r="I254" s="50">
        <v>43656.652777777781</v>
      </c>
      <c r="J254" s="49" t="s">
        <v>16</v>
      </c>
      <c r="K254" s="50">
        <v>43656.652777777781</v>
      </c>
      <c r="L254" s="50">
        <v>43656.661111111112</v>
      </c>
      <c r="M254" s="49" t="s">
        <v>393</v>
      </c>
      <c r="N254" s="49" t="s">
        <v>342</v>
      </c>
      <c r="O254" s="49" t="s">
        <v>743</v>
      </c>
      <c r="P254" s="49" t="s">
        <v>8041</v>
      </c>
      <c r="Q254" s="49" t="s">
        <v>8042</v>
      </c>
    </row>
    <row r="255" spans="1:17" ht="150" hidden="1">
      <c r="A255" s="49" t="s">
        <v>8043</v>
      </c>
      <c r="B255" s="49" t="s">
        <v>106</v>
      </c>
      <c r="C255" s="49" t="s">
        <v>214</v>
      </c>
      <c r="D255" s="49" t="s">
        <v>20</v>
      </c>
      <c r="E255" s="49" t="s">
        <v>557</v>
      </c>
      <c r="F255" s="49" t="s">
        <v>8044</v>
      </c>
      <c r="G255" s="49" t="s">
        <v>12</v>
      </c>
      <c r="H255" s="49" t="s">
        <v>1107</v>
      </c>
      <c r="I255" s="50">
        <v>43656.706944444442</v>
      </c>
      <c r="J255" s="49" t="s">
        <v>45</v>
      </c>
      <c r="K255" s="50">
        <v>43656.706944444442</v>
      </c>
      <c r="L255" s="50">
        <v>43656.716666666667</v>
      </c>
      <c r="M255" s="49" t="s">
        <v>675</v>
      </c>
      <c r="N255" s="49" t="s">
        <v>342</v>
      </c>
      <c r="O255" s="49" t="s">
        <v>7896</v>
      </c>
      <c r="P255" s="49" t="s">
        <v>103</v>
      </c>
      <c r="Q255" s="49" t="s">
        <v>8045</v>
      </c>
    </row>
    <row r="256" spans="1:17" ht="90" hidden="1">
      <c r="A256" s="49" t="s">
        <v>8046</v>
      </c>
      <c r="B256" s="49" t="s">
        <v>106</v>
      </c>
      <c r="C256" s="49" t="s">
        <v>214</v>
      </c>
      <c r="D256" s="49" t="s">
        <v>20</v>
      </c>
      <c r="E256" s="49" t="s">
        <v>134</v>
      </c>
      <c r="F256" s="49" t="s">
        <v>8047</v>
      </c>
      <c r="G256" s="49" t="s">
        <v>12</v>
      </c>
      <c r="H256" s="49" t="s">
        <v>65</v>
      </c>
      <c r="I256" s="50">
        <v>43656.711111111108</v>
      </c>
      <c r="J256" s="49" t="s">
        <v>202</v>
      </c>
      <c r="K256" s="50">
        <v>43656.711111111108</v>
      </c>
      <c r="L256" s="50">
        <v>43656.71597222222</v>
      </c>
      <c r="M256" s="49" t="s">
        <v>382</v>
      </c>
      <c r="N256" s="49" t="s">
        <v>342</v>
      </c>
      <c r="O256" s="49" t="s">
        <v>7719</v>
      </c>
      <c r="P256" s="49" t="s">
        <v>103</v>
      </c>
      <c r="Q256" s="49" t="s">
        <v>772</v>
      </c>
    </row>
    <row r="257" spans="1:17" ht="150" hidden="1">
      <c r="A257" s="49" t="s">
        <v>8048</v>
      </c>
      <c r="B257" s="49" t="s">
        <v>9</v>
      </c>
      <c r="C257" s="49" t="s">
        <v>214</v>
      </c>
      <c r="D257" s="49" t="s">
        <v>20</v>
      </c>
      <c r="E257" s="49" t="s">
        <v>685</v>
      </c>
      <c r="F257" s="49" t="s">
        <v>8049</v>
      </c>
      <c r="G257" s="49" t="s">
        <v>102</v>
      </c>
      <c r="H257" s="49" t="s">
        <v>195</v>
      </c>
      <c r="I257" s="50">
        <v>43656.743055555555</v>
      </c>
      <c r="J257" s="49" t="s">
        <v>257</v>
      </c>
      <c r="K257" s="50">
        <v>43656.743055555555</v>
      </c>
      <c r="L257" s="50">
        <v>43656.746527777781</v>
      </c>
      <c r="M257" s="49" t="s">
        <v>686</v>
      </c>
      <c r="N257" s="49" t="s">
        <v>342</v>
      </c>
      <c r="O257" s="49" t="s">
        <v>344</v>
      </c>
      <c r="P257" s="49" t="s">
        <v>8050</v>
      </c>
      <c r="Q257" s="49" t="s">
        <v>8050</v>
      </c>
    </row>
    <row r="258" spans="1:17" ht="345" hidden="1">
      <c r="A258" s="49" t="s">
        <v>8051</v>
      </c>
      <c r="B258" s="49" t="s">
        <v>106</v>
      </c>
      <c r="C258" s="49" t="s">
        <v>214</v>
      </c>
      <c r="D258" s="49" t="s">
        <v>20</v>
      </c>
      <c r="E258" s="49" t="s">
        <v>69</v>
      </c>
      <c r="F258" s="49" t="s">
        <v>8052</v>
      </c>
      <c r="G258" s="49" t="s">
        <v>12</v>
      </c>
      <c r="H258" s="49" t="s">
        <v>2849</v>
      </c>
      <c r="I258" s="50">
        <v>43657.374305555553</v>
      </c>
      <c r="J258" s="49" t="s">
        <v>30</v>
      </c>
      <c r="K258" s="50">
        <v>43657.374305555553</v>
      </c>
      <c r="L258" s="50">
        <v>43657.392361111109</v>
      </c>
      <c r="M258" s="49" t="s">
        <v>603</v>
      </c>
      <c r="N258" s="49" t="s">
        <v>7890</v>
      </c>
      <c r="O258" s="52" t="s">
        <v>8421</v>
      </c>
      <c r="P258" s="49" t="s">
        <v>8053</v>
      </c>
      <c r="Q258" s="49" t="s">
        <v>8053</v>
      </c>
    </row>
    <row r="259" spans="1:17" ht="195" hidden="1">
      <c r="A259" s="49" t="s">
        <v>8054</v>
      </c>
      <c r="B259" s="49" t="s">
        <v>106</v>
      </c>
      <c r="C259" s="49" t="s">
        <v>214</v>
      </c>
      <c r="D259" s="49" t="s">
        <v>20</v>
      </c>
      <c r="E259" s="49" t="s">
        <v>79</v>
      </c>
      <c r="F259" s="49" t="s">
        <v>8055</v>
      </c>
      <c r="G259" s="49" t="s">
        <v>12</v>
      </c>
      <c r="H259" s="49" t="s">
        <v>2849</v>
      </c>
      <c r="I259" s="50">
        <v>43657.395138888889</v>
      </c>
      <c r="J259" s="49" t="s">
        <v>30</v>
      </c>
      <c r="K259" s="50">
        <v>43657.395138888889</v>
      </c>
      <c r="L259" s="50">
        <v>43657.40347222222</v>
      </c>
      <c r="M259" s="49" t="s">
        <v>606</v>
      </c>
      <c r="N259" s="49" t="s">
        <v>342</v>
      </c>
      <c r="O259" s="49" t="s">
        <v>8056</v>
      </c>
      <c r="P259" s="49" t="s">
        <v>8057</v>
      </c>
      <c r="Q259" s="49" t="s">
        <v>765</v>
      </c>
    </row>
    <row r="260" spans="1:17" ht="270" hidden="1">
      <c r="A260" s="49" t="s">
        <v>8058</v>
      </c>
      <c r="B260" s="49" t="s">
        <v>106</v>
      </c>
      <c r="C260" s="49" t="s">
        <v>214</v>
      </c>
      <c r="D260" s="49" t="s">
        <v>20</v>
      </c>
      <c r="E260" s="49" t="s">
        <v>48</v>
      </c>
      <c r="F260" s="49" t="s">
        <v>8059</v>
      </c>
      <c r="G260" s="49" t="s">
        <v>12</v>
      </c>
      <c r="H260" s="49" t="s">
        <v>876</v>
      </c>
      <c r="I260" s="50">
        <v>43657.397222222222</v>
      </c>
      <c r="J260" s="49" t="s">
        <v>63</v>
      </c>
      <c r="K260" s="50">
        <v>43657.397222222222</v>
      </c>
      <c r="L260" s="50">
        <v>43657.400694444441</v>
      </c>
      <c r="M260" s="49" t="s">
        <v>438</v>
      </c>
      <c r="N260" s="49" t="s">
        <v>342</v>
      </c>
      <c r="O260" s="49" t="s">
        <v>8060</v>
      </c>
      <c r="P260" s="49" t="s">
        <v>103</v>
      </c>
      <c r="Q260" s="49" t="s">
        <v>8061</v>
      </c>
    </row>
    <row r="261" spans="1:17" ht="210" hidden="1">
      <c r="A261" s="49" t="s">
        <v>8062</v>
      </c>
      <c r="B261" s="49" t="s">
        <v>106</v>
      </c>
      <c r="C261" s="49" t="s">
        <v>214</v>
      </c>
      <c r="D261" s="49" t="s">
        <v>20</v>
      </c>
      <c r="E261" s="49" t="s">
        <v>160</v>
      </c>
      <c r="F261" s="49" t="s">
        <v>8063</v>
      </c>
      <c r="G261" s="49" t="s">
        <v>12</v>
      </c>
      <c r="H261" s="49" t="s">
        <v>2849</v>
      </c>
      <c r="I261" s="50">
        <v>43657.40902777778</v>
      </c>
      <c r="J261" s="49" t="s">
        <v>30</v>
      </c>
      <c r="K261" s="50">
        <v>43657.40902777778</v>
      </c>
      <c r="L261" s="50">
        <v>43657.413888888892</v>
      </c>
      <c r="M261" s="49" t="s">
        <v>615</v>
      </c>
      <c r="N261" s="49" t="s">
        <v>342</v>
      </c>
      <c r="O261" s="49" t="s">
        <v>8056</v>
      </c>
      <c r="P261" s="49" t="s">
        <v>8064</v>
      </c>
      <c r="Q261" s="49" t="s">
        <v>8064</v>
      </c>
    </row>
    <row r="262" spans="1:17" ht="225" hidden="1">
      <c r="A262" s="49" t="s">
        <v>8065</v>
      </c>
      <c r="B262" s="49" t="s">
        <v>106</v>
      </c>
      <c r="C262" s="49" t="s">
        <v>214</v>
      </c>
      <c r="D262" s="49" t="s">
        <v>20</v>
      </c>
      <c r="E262" s="49" t="s">
        <v>8066</v>
      </c>
      <c r="F262" s="49" t="s">
        <v>8067</v>
      </c>
      <c r="G262" s="49" t="s">
        <v>12</v>
      </c>
      <c r="H262" s="49" t="s">
        <v>157</v>
      </c>
      <c r="I262" s="50">
        <v>43657.49722222222</v>
      </c>
      <c r="J262" s="49" t="s">
        <v>87</v>
      </c>
      <c r="K262" s="50">
        <v>43657.49722222222</v>
      </c>
      <c r="L262" s="50">
        <v>43657.52847222222</v>
      </c>
      <c r="M262" s="49" t="s">
        <v>8068</v>
      </c>
      <c r="N262" s="49" t="s">
        <v>342</v>
      </c>
      <c r="O262" s="49" t="s">
        <v>346</v>
      </c>
      <c r="P262" s="49" t="s">
        <v>8069</v>
      </c>
      <c r="Q262" s="49" t="s">
        <v>8070</v>
      </c>
    </row>
    <row r="263" spans="1:17" ht="165" hidden="1">
      <c r="A263" s="49" t="s">
        <v>8071</v>
      </c>
      <c r="B263" s="49" t="s">
        <v>106</v>
      </c>
      <c r="C263" s="49" t="s">
        <v>214</v>
      </c>
      <c r="D263" s="49" t="s">
        <v>20</v>
      </c>
      <c r="E263" s="49" t="s">
        <v>8072</v>
      </c>
      <c r="F263" s="49" t="s">
        <v>8073</v>
      </c>
      <c r="G263" s="49" t="s">
        <v>139</v>
      </c>
      <c r="H263" s="49" t="s">
        <v>676</v>
      </c>
      <c r="I263" s="50">
        <v>43657.572222222225</v>
      </c>
      <c r="J263" s="49" t="s">
        <v>16</v>
      </c>
      <c r="K263" s="50">
        <v>43657.572222222225</v>
      </c>
      <c r="L263" s="50">
        <v>43657.573611111111</v>
      </c>
      <c r="M263" s="49" t="s">
        <v>8074</v>
      </c>
      <c r="N263" s="49" t="s">
        <v>342</v>
      </c>
      <c r="O263" s="49" t="s">
        <v>347</v>
      </c>
      <c r="P263" s="49" t="s">
        <v>103</v>
      </c>
      <c r="Q263" s="49" t="s">
        <v>8075</v>
      </c>
    </row>
    <row r="264" spans="1:17" ht="120" hidden="1">
      <c r="A264" s="49" t="s">
        <v>8076</v>
      </c>
      <c r="B264" s="49" t="s">
        <v>106</v>
      </c>
      <c r="C264" s="49" t="s">
        <v>214</v>
      </c>
      <c r="D264" s="49" t="s">
        <v>20</v>
      </c>
      <c r="E264" s="49" t="s">
        <v>8072</v>
      </c>
      <c r="F264" s="49" t="s">
        <v>8077</v>
      </c>
      <c r="G264" s="49" t="s">
        <v>18</v>
      </c>
      <c r="H264" s="49" t="s">
        <v>6368</v>
      </c>
      <c r="I264" s="50">
        <v>43657.581250000003</v>
      </c>
      <c r="J264" s="49" t="s">
        <v>19</v>
      </c>
      <c r="K264" s="50">
        <v>43657.581250000003</v>
      </c>
      <c r="L264" s="50">
        <v>43657.606944444444</v>
      </c>
      <c r="M264" s="49" t="s">
        <v>8074</v>
      </c>
      <c r="N264" s="49" t="s">
        <v>342</v>
      </c>
      <c r="O264" s="49" t="s">
        <v>347</v>
      </c>
      <c r="P264" s="49" t="s">
        <v>8078</v>
      </c>
      <c r="Q264" s="49" t="s">
        <v>8078</v>
      </c>
    </row>
    <row r="265" spans="1:17" ht="210" hidden="1">
      <c r="A265" s="49" t="s">
        <v>8079</v>
      </c>
      <c r="B265" s="49" t="s">
        <v>106</v>
      </c>
      <c r="C265" s="49" t="s">
        <v>214</v>
      </c>
      <c r="D265" s="49" t="s">
        <v>20</v>
      </c>
      <c r="E265" s="49" t="s">
        <v>99</v>
      </c>
      <c r="F265" s="49" t="s">
        <v>8080</v>
      </c>
      <c r="G265" s="49" t="s">
        <v>12</v>
      </c>
      <c r="H265" s="49" t="s">
        <v>205</v>
      </c>
      <c r="I265" s="50">
        <v>43655.395138888889</v>
      </c>
      <c r="J265" s="49" t="s">
        <v>16</v>
      </c>
      <c r="K265" s="50">
        <v>43655.395138888889</v>
      </c>
      <c r="L265" s="50">
        <v>43655.397222222222</v>
      </c>
      <c r="M265" s="49" t="s">
        <v>384</v>
      </c>
      <c r="N265" s="49" t="s">
        <v>342</v>
      </c>
      <c r="O265" s="49" t="s">
        <v>743</v>
      </c>
      <c r="P265" s="49" t="s">
        <v>8081</v>
      </c>
      <c r="Q265" s="49" t="s">
        <v>8082</v>
      </c>
    </row>
    <row r="266" spans="1:17" ht="195" hidden="1">
      <c r="A266" s="49" t="s">
        <v>8083</v>
      </c>
      <c r="B266" s="49" t="s">
        <v>106</v>
      </c>
      <c r="C266" s="49" t="s">
        <v>214</v>
      </c>
      <c r="D266" s="49" t="s">
        <v>20</v>
      </c>
      <c r="E266" s="49" t="s">
        <v>73</v>
      </c>
      <c r="F266" s="49" t="s">
        <v>8084</v>
      </c>
      <c r="G266" s="49" t="s">
        <v>12</v>
      </c>
      <c r="H266" s="49" t="s">
        <v>2849</v>
      </c>
      <c r="I266" s="50">
        <v>43655.4</v>
      </c>
      <c r="J266" s="49" t="s">
        <v>30</v>
      </c>
      <c r="K266" s="50">
        <v>43655.4</v>
      </c>
      <c r="L266" s="50">
        <v>43655.40902777778</v>
      </c>
      <c r="M266" s="49" t="s">
        <v>448</v>
      </c>
      <c r="N266" s="49" t="s">
        <v>8085</v>
      </c>
      <c r="O266" s="52" t="s">
        <v>8421</v>
      </c>
      <c r="P266" s="49" t="s">
        <v>4262</v>
      </c>
      <c r="Q266" s="49" t="s">
        <v>8086</v>
      </c>
    </row>
    <row r="267" spans="1:17" ht="135" hidden="1">
      <c r="A267" s="49" t="s">
        <v>8087</v>
      </c>
      <c r="B267" s="49" t="s">
        <v>106</v>
      </c>
      <c r="C267" s="49" t="s">
        <v>214</v>
      </c>
      <c r="D267" s="49" t="s">
        <v>20</v>
      </c>
      <c r="E267" s="49" t="s">
        <v>203</v>
      </c>
      <c r="F267" s="49" t="s">
        <v>8088</v>
      </c>
      <c r="G267" s="49" t="s">
        <v>18</v>
      </c>
      <c r="H267" s="49" t="s">
        <v>6368</v>
      </c>
      <c r="I267" s="50">
        <v>43655.444444444445</v>
      </c>
      <c r="J267" s="49" t="s">
        <v>19</v>
      </c>
      <c r="K267" s="50">
        <v>43655.444444444445</v>
      </c>
      <c r="L267" s="50">
        <v>43655.447916666664</v>
      </c>
      <c r="M267" s="49" t="s">
        <v>516</v>
      </c>
      <c r="N267" s="49" t="s">
        <v>342</v>
      </c>
      <c r="O267" s="49" t="s">
        <v>347</v>
      </c>
      <c r="P267" s="49" t="s">
        <v>749</v>
      </c>
      <c r="Q267" s="49" t="s">
        <v>749</v>
      </c>
    </row>
    <row r="268" spans="1:17" ht="270" hidden="1">
      <c r="A268" s="49" t="s">
        <v>8089</v>
      </c>
      <c r="B268" s="49" t="s">
        <v>106</v>
      </c>
      <c r="C268" s="49" t="s">
        <v>214</v>
      </c>
      <c r="D268" s="49" t="s">
        <v>20</v>
      </c>
      <c r="E268" s="49" t="s">
        <v>679</v>
      </c>
      <c r="F268" s="49" t="s">
        <v>8090</v>
      </c>
      <c r="G268" s="49" t="s">
        <v>12</v>
      </c>
      <c r="H268" s="49" t="s">
        <v>876</v>
      </c>
      <c r="I268" s="50">
        <v>43655.450694444444</v>
      </c>
      <c r="J268" s="49" t="s">
        <v>53</v>
      </c>
      <c r="K268" s="50">
        <v>43655.450694444444</v>
      </c>
      <c r="L268" s="50">
        <v>43655.45416666667</v>
      </c>
      <c r="M268" s="49" t="s">
        <v>680</v>
      </c>
      <c r="N268" s="49" t="s">
        <v>342</v>
      </c>
      <c r="O268" s="49" t="s">
        <v>8091</v>
      </c>
      <c r="P268" s="49" t="s">
        <v>8092</v>
      </c>
      <c r="Q268" s="49" t="s">
        <v>8092</v>
      </c>
    </row>
    <row r="269" spans="1:17" ht="90" hidden="1">
      <c r="A269" s="49" t="s">
        <v>8093</v>
      </c>
      <c r="B269" s="49" t="s">
        <v>106</v>
      </c>
      <c r="C269" s="49" t="s">
        <v>214</v>
      </c>
      <c r="D269" s="49" t="s">
        <v>20</v>
      </c>
      <c r="E269" s="49" t="s">
        <v>46</v>
      </c>
      <c r="F269" s="49" t="s">
        <v>8094</v>
      </c>
      <c r="G269" s="49" t="s">
        <v>12</v>
      </c>
      <c r="H269" s="49" t="s">
        <v>2849</v>
      </c>
      <c r="I269" s="50">
        <v>43655.453472222223</v>
      </c>
      <c r="J269" s="49" t="s">
        <v>30</v>
      </c>
      <c r="K269" s="50">
        <v>43655.453472222223</v>
      </c>
      <c r="L269" s="50">
        <v>43655.455555555556</v>
      </c>
      <c r="M269" s="49" t="s">
        <v>600</v>
      </c>
      <c r="N269" s="49" t="s">
        <v>8095</v>
      </c>
      <c r="O269" s="52" t="s">
        <v>8421</v>
      </c>
      <c r="P269" s="49" t="s">
        <v>8096</v>
      </c>
      <c r="Q269" s="49" t="s">
        <v>4813</v>
      </c>
    </row>
    <row r="270" spans="1:17" ht="75" hidden="1">
      <c r="A270" s="49" t="s">
        <v>8097</v>
      </c>
      <c r="B270" s="49" t="s">
        <v>106</v>
      </c>
      <c r="C270" s="49" t="s">
        <v>214</v>
      </c>
      <c r="D270" s="49" t="s">
        <v>20</v>
      </c>
      <c r="E270" s="49" t="s">
        <v>21</v>
      </c>
      <c r="F270" s="49" t="s">
        <v>8098</v>
      </c>
      <c r="G270" s="49" t="s">
        <v>12</v>
      </c>
      <c r="H270" s="49" t="s">
        <v>2849</v>
      </c>
      <c r="I270" s="50">
        <v>43655.470833333333</v>
      </c>
      <c r="J270" s="49" t="s">
        <v>30</v>
      </c>
      <c r="K270" s="50">
        <v>43655.470833333333</v>
      </c>
      <c r="L270" s="50">
        <v>43655.48541666667</v>
      </c>
      <c r="M270" s="49" t="s">
        <v>612</v>
      </c>
      <c r="N270" s="49" t="s">
        <v>342</v>
      </c>
      <c r="O270" s="49" t="s">
        <v>347</v>
      </c>
      <c r="P270" s="49" t="s">
        <v>8099</v>
      </c>
      <c r="Q270" s="49" t="s">
        <v>8100</v>
      </c>
    </row>
    <row r="271" spans="1:17" ht="150" hidden="1">
      <c r="A271" s="49" t="s">
        <v>8101</v>
      </c>
      <c r="B271" s="49" t="s">
        <v>106</v>
      </c>
      <c r="C271" s="49" t="s">
        <v>214</v>
      </c>
      <c r="D271" s="49" t="s">
        <v>20</v>
      </c>
      <c r="E271" s="49" t="s">
        <v>8102</v>
      </c>
      <c r="F271" s="49" t="s">
        <v>8103</v>
      </c>
      <c r="G271" s="49" t="s">
        <v>12</v>
      </c>
      <c r="H271" s="49" t="s">
        <v>13</v>
      </c>
      <c r="I271" s="50">
        <v>43655.553472222222</v>
      </c>
      <c r="J271" s="49" t="s">
        <v>386</v>
      </c>
      <c r="K271" s="50">
        <v>43655.553472222222</v>
      </c>
      <c r="L271" s="50">
        <v>43655.563888888886</v>
      </c>
      <c r="M271" s="49" t="s">
        <v>8104</v>
      </c>
      <c r="N271" s="49" t="s">
        <v>342</v>
      </c>
      <c r="O271" s="49" t="s">
        <v>8105</v>
      </c>
      <c r="P271" s="49" t="s">
        <v>8106</v>
      </c>
      <c r="Q271" s="49" t="s">
        <v>749</v>
      </c>
    </row>
    <row r="272" spans="1:17" ht="120" hidden="1">
      <c r="A272" s="49" t="s">
        <v>8107</v>
      </c>
      <c r="B272" s="49" t="s">
        <v>106</v>
      </c>
      <c r="C272" s="49" t="s">
        <v>214</v>
      </c>
      <c r="D272" s="49" t="s">
        <v>20</v>
      </c>
      <c r="E272" s="49" t="s">
        <v>194</v>
      </c>
      <c r="F272" s="49" t="s">
        <v>8108</v>
      </c>
      <c r="G272" s="49" t="s">
        <v>12</v>
      </c>
      <c r="H272" s="49" t="s">
        <v>205</v>
      </c>
      <c r="I272" s="50">
        <v>43661.443055555559</v>
      </c>
      <c r="J272" s="49" t="s">
        <v>16</v>
      </c>
      <c r="K272" s="50">
        <v>43661.443055555559</v>
      </c>
      <c r="L272" s="50">
        <v>43661.446527777778</v>
      </c>
      <c r="M272" s="49" t="s">
        <v>411</v>
      </c>
      <c r="N272" s="49" t="s">
        <v>342</v>
      </c>
      <c r="O272" s="49" t="s">
        <v>348</v>
      </c>
      <c r="P272" s="49" t="s">
        <v>8109</v>
      </c>
      <c r="Q272" s="49" t="s">
        <v>8110</v>
      </c>
    </row>
    <row r="273" spans="1:17" ht="12" hidden="1" customHeight="1">
      <c r="A273" s="49" t="s">
        <v>8111</v>
      </c>
      <c r="B273" s="49" t="s">
        <v>106</v>
      </c>
      <c r="C273" s="49" t="s">
        <v>214</v>
      </c>
      <c r="D273" s="49" t="s">
        <v>20</v>
      </c>
      <c r="E273" s="49" t="s">
        <v>3951</v>
      </c>
      <c r="F273" s="49" t="s">
        <v>8112</v>
      </c>
      <c r="G273" s="49" t="s">
        <v>6306</v>
      </c>
      <c r="H273" s="49" t="s">
        <v>1918</v>
      </c>
      <c r="I273" s="50">
        <v>43661.582638888889</v>
      </c>
      <c r="J273" s="49" t="s">
        <v>1919</v>
      </c>
      <c r="K273" s="50">
        <v>43661.582638888889</v>
      </c>
      <c r="L273" s="50">
        <v>43661.616666666669</v>
      </c>
      <c r="M273" s="49" t="s">
        <v>395</v>
      </c>
      <c r="N273" s="49" t="s">
        <v>342</v>
      </c>
      <c r="O273" s="49" t="s">
        <v>743</v>
      </c>
      <c r="P273" s="49" t="s">
        <v>103</v>
      </c>
      <c r="Q273" s="49" t="s">
        <v>8113</v>
      </c>
    </row>
    <row r="274" spans="1:17" ht="240" hidden="1">
      <c r="A274" s="49" t="s">
        <v>8114</v>
      </c>
      <c r="B274" s="49" t="s">
        <v>106</v>
      </c>
      <c r="C274" s="49" t="s">
        <v>214</v>
      </c>
      <c r="D274" s="49" t="s">
        <v>20</v>
      </c>
      <c r="E274" s="49" t="s">
        <v>194</v>
      </c>
      <c r="F274" s="49" t="s">
        <v>8115</v>
      </c>
      <c r="G274" s="49" t="s">
        <v>12</v>
      </c>
      <c r="H274" s="49" t="s">
        <v>205</v>
      </c>
      <c r="I274" s="50">
        <v>43661.606249999997</v>
      </c>
      <c r="J274" s="49" t="s">
        <v>16</v>
      </c>
      <c r="K274" s="50">
        <v>43661.606249999997</v>
      </c>
      <c r="L274" s="50">
        <v>43661.615972222222</v>
      </c>
      <c r="M274" s="49" t="s">
        <v>411</v>
      </c>
      <c r="N274" s="49" t="s">
        <v>342</v>
      </c>
      <c r="O274" s="49" t="s">
        <v>348</v>
      </c>
      <c r="P274" s="49" t="s">
        <v>7367</v>
      </c>
      <c r="Q274" s="49" t="s">
        <v>7368</v>
      </c>
    </row>
    <row r="275" spans="1:17" ht="120" hidden="1">
      <c r="A275" s="49" t="s">
        <v>8116</v>
      </c>
      <c r="B275" s="49" t="s">
        <v>106</v>
      </c>
      <c r="C275" s="49" t="s">
        <v>214</v>
      </c>
      <c r="D275" s="49" t="s">
        <v>20</v>
      </c>
      <c r="E275" s="49" t="s">
        <v>31</v>
      </c>
      <c r="F275" s="49" t="s">
        <v>8117</v>
      </c>
      <c r="G275" s="49" t="s">
        <v>18</v>
      </c>
      <c r="H275" s="49" t="s">
        <v>705</v>
      </c>
      <c r="I275" s="50">
        <v>43661.636111111111</v>
      </c>
      <c r="J275" s="49" t="s">
        <v>40</v>
      </c>
      <c r="K275" s="50">
        <v>43661.636111111111</v>
      </c>
      <c r="L275" s="50">
        <v>43661.648611111108</v>
      </c>
      <c r="M275" s="49" t="s">
        <v>376</v>
      </c>
      <c r="N275" s="49" t="s">
        <v>8118</v>
      </c>
      <c r="O275" s="49" t="s">
        <v>8105</v>
      </c>
      <c r="P275" s="49" t="s">
        <v>8119</v>
      </c>
      <c r="Q275" s="49" t="s">
        <v>8120</v>
      </c>
    </row>
    <row r="276" spans="1:17" ht="345" hidden="1">
      <c r="A276" s="49" t="s">
        <v>8121</v>
      </c>
      <c r="B276" s="49" t="s">
        <v>106</v>
      </c>
      <c r="C276" s="49" t="s">
        <v>214</v>
      </c>
      <c r="D276" s="49" t="s">
        <v>20</v>
      </c>
      <c r="E276" s="49" t="s">
        <v>391</v>
      </c>
      <c r="F276" s="49" t="s">
        <v>8122</v>
      </c>
      <c r="G276" s="49" t="s">
        <v>12</v>
      </c>
      <c r="H276" s="49" t="s">
        <v>2849</v>
      </c>
      <c r="I276" s="50">
        <v>43661.706944444442</v>
      </c>
      <c r="J276" s="49" t="s">
        <v>53</v>
      </c>
      <c r="K276" s="50">
        <v>43661.706944444442</v>
      </c>
      <c r="L276" s="50">
        <v>43661.706944444442</v>
      </c>
      <c r="M276" s="49" t="s">
        <v>392</v>
      </c>
      <c r="N276" s="49" t="s">
        <v>342</v>
      </c>
      <c r="O276" s="49" t="s">
        <v>8123</v>
      </c>
      <c r="P276" s="49" t="s">
        <v>8124</v>
      </c>
      <c r="Q276" s="49" t="s">
        <v>8125</v>
      </c>
    </row>
    <row r="277" spans="1:17" ht="135" hidden="1">
      <c r="A277" s="49" t="s">
        <v>8126</v>
      </c>
      <c r="B277" s="49" t="s">
        <v>106</v>
      </c>
      <c r="C277" s="49" t="s">
        <v>214</v>
      </c>
      <c r="D277" s="49" t="s">
        <v>20</v>
      </c>
      <c r="E277" s="49" t="s">
        <v>6129</v>
      </c>
      <c r="F277" s="49" t="s">
        <v>8127</v>
      </c>
      <c r="G277" s="49" t="s">
        <v>18</v>
      </c>
      <c r="H277" s="49" t="s">
        <v>6368</v>
      </c>
      <c r="I277" s="50">
        <v>43661.713194444441</v>
      </c>
      <c r="J277" s="49" t="s">
        <v>19</v>
      </c>
      <c r="K277" s="50">
        <v>43661.713194444441</v>
      </c>
      <c r="L277" s="50">
        <v>43661.71875</v>
      </c>
      <c r="M277" s="49" t="s">
        <v>665</v>
      </c>
      <c r="N277" s="49" t="s">
        <v>342</v>
      </c>
      <c r="O277" s="49" t="s">
        <v>347</v>
      </c>
      <c r="P277" s="49" t="s">
        <v>8128</v>
      </c>
      <c r="Q277" s="49" t="s">
        <v>8129</v>
      </c>
    </row>
    <row r="278" spans="1:17" ht="90" hidden="1">
      <c r="A278" s="49" t="s">
        <v>8130</v>
      </c>
      <c r="B278" s="49" t="s">
        <v>106</v>
      </c>
      <c r="C278" s="49" t="s">
        <v>214</v>
      </c>
      <c r="D278" s="49" t="s">
        <v>20</v>
      </c>
      <c r="E278" s="49" t="s">
        <v>76</v>
      </c>
      <c r="F278" s="49" t="s">
        <v>8131</v>
      </c>
      <c r="G278" s="49" t="s">
        <v>12</v>
      </c>
      <c r="H278" s="49" t="s">
        <v>1107</v>
      </c>
      <c r="I278" s="50">
        <v>43661.713888888888</v>
      </c>
      <c r="J278" s="49" t="s">
        <v>45</v>
      </c>
      <c r="K278" s="50">
        <v>43661.713888888888</v>
      </c>
      <c r="L278" s="50">
        <v>43661.719444444447</v>
      </c>
      <c r="M278" s="49" t="s">
        <v>531</v>
      </c>
      <c r="N278" s="49" t="s">
        <v>342</v>
      </c>
      <c r="O278" s="49" t="s">
        <v>8105</v>
      </c>
      <c r="P278" s="49" t="s">
        <v>103</v>
      </c>
      <c r="Q278" s="49" t="s">
        <v>8132</v>
      </c>
    </row>
    <row r="279" spans="1:17" ht="270" hidden="1">
      <c r="A279" s="49" t="s">
        <v>8133</v>
      </c>
      <c r="B279" s="49" t="s">
        <v>9</v>
      </c>
      <c r="C279" s="49" t="s">
        <v>214</v>
      </c>
      <c r="D279" s="49" t="s">
        <v>20</v>
      </c>
      <c r="E279" s="49" t="s">
        <v>852</v>
      </c>
      <c r="F279" s="49" t="s">
        <v>8134</v>
      </c>
      <c r="G279" s="49" t="s">
        <v>25</v>
      </c>
      <c r="H279" s="49" t="s">
        <v>26</v>
      </c>
      <c r="I279" s="50">
        <v>43661.734027777777</v>
      </c>
      <c r="J279" s="49" t="s">
        <v>27</v>
      </c>
      <c r="K279" s="50">
        <v>43661.734027777777</v>
      </c>
      <c r="L279" s="50">
        <v>43662.37222222222</v>
      </c>
      <c r="M279" s="49" t="s">
        <v>854</v>
      </c>
      <c r="N279" s="49" t="s">
        <v>342</v>
      </c>
      <c r="O279" s="49" t="s">
        <v>350</v>
      </c>
      <c r="P279" s="49" t="s">
        <v>8135</v>
      </c>
      <c r="Q279" s="49" t="s">
        <v>8136</v>
      </c>
    </row>
    <row r="280" spans="1:17" ht="105" hidden="1">
      <c r="A280" s="49" t="s">
        <v>8137</v>
      </c>
      <c r="B280" s="49" t="s">
        <v>106</v>
      </c>
      <c r="C280" s="49" t="s">
        <v>214</v>
      </c>
      <c r="D280" s="49" t="s">
        <v>20</v>
      </c>
      <c r="E280" s="49" t="s">
        <v>293</v>
      </c>
      <c r="F280" s="49" t="s">
        <v>8138</v>
      </c>
      <c r="G280" s="49" t="s">
        <v>3819</v>
      </c>
      <c r="H280" s="49" t="s">
        <v>116</v>
      </c>
      <c r="I280" s="50">
        <v>43661.738194444442</v>
      </c>
      <c r="J280" s="49" t="s">
        <v>117</v>
      </c>
      <c r="K280" s="50">
        <v>43661.738194444442</v>
      </c>
      <c r="L280" s="50">
        <v>43661.742361111108</v>
      </c>
      <c r="M280" s="49" t="s">
        <v>390</v>
      </c>
      <c r="N280" s="49" t="s">
        <v>342</v>
      </c>
      <c r="O280" s="49" t="s">
        <v>344</v>
      </c>
      <c r="P280" s="49" t="s">
        <v>103</v>
      </c>
      <c r="Q280" s="49" t="s">
        <v>8139</v>
      </c>
    </row>
    <row r="281" spans="1:17" ht="105" hidden="1">
      <c r="A281" s="49" t="s">
        <v>8140</v>
      </c>
      <c r="B281" s="49" t="s">
        <v>106</v>
      </c>
      <c r="C281" s="49" t="s">
        <v>214</v>
      </c>
      <c r="D281" s="49" t="s">
        <v>20</v>
      </c>
      <c r="E281" s="49" t="s">
        <v>320</v>
      </c>
      <c r="F281" s="49" t="s">
        <v>8141</v>
      </c>
      <c r="G281" s="49" t="s">
        <v>12</v>
      </c>
      <c r="H281" s="49" t="s">
        <v>1107</v>
      </c>
      <c r="I281" s="50">
        <v>43661.748611111114</v>
      </c>
      <c r="J281" s="49" t="s">
        <v>45</v>
      </c>
      <c r="K281" s="50">
        <v>43661.748611111114</v>
      </c>
      <c r="L281" s="50">
        <v>43662.372916666667</v>
      </c>
      <c r="M281" s="49" t="s">
        <v>710</v>
      </c>
      <c r="N281" s="49" t="s">
        <v>342</v>
      </c>
      <c r="O281" s="49" t="s">
        <v>8142</v>
      </c>
      <c r="P281" s="49" t="s">
        <v>103</v>
      </c>
      <c r="Q281" s="49" t="s">
        <v>8045</v>
      </c>
    </row>
    <row r="282" spans="1:17" ht="165" hidden="1">
      <c r="A282" s="49" t="s">
        <v>8143</v>
      </c>
      <c r="B282" s="49" t="s">
        <v>9</v>
      </c>
      <c r="C282" s="49" t="s">
        <v>214</v>
      </c>
      <c r="D282" s="49" t="s">
        <v>20</v>
      </c>
      <c r="E282" s="49" t="s">
        <v>35</v>
      </c>
      <c r="F282" s="49" t="s">
        <v>8144</v>
      </c>
      <c r="G282" s="49" t="s">
        <v>18</v>
      </c>
      <c r="H282" s="49" t="s">
        <v>118</v>
      </c>
      <c r="I282" s="50">
        <v>43675.708333333336</v>
      </c>
      <c r="J282" s="49" t="s">
        <v>249</v>
      </c>
      <c r="K282" s="50">
        <v>43675.708333333336</v>
      </c>
      <c r="L282" s="50">
        <v>43675.710416666669</v>
      </c>
      <c r="M282" s="49" t="s">
        <v>361</v>
      </c>
      <c r="N282" s="49" t="s">
        <v>353</v>
      </c>
      <c r="O282" s="49" t="s">
        <v>354</v>
      </c>
      <c r="P282" s="49" t="s">
        <v>8145</v>
      </c>
      <c r="Q282" s="49" t="s">
        <v>8146</v>
      </c>
    </row>
    <row r="283" spans="1:17" ht="270" hidden="1">
      <c r="A283" s="49" t="s">
        <v>8147</v>
      </c>
      <c r="B283" s="49" t="s">
        <v>15</v>
      </c>
      <c r="C283" s="49" t="s">
        <v>214</v>
      </c>
      <c r="D283" s="49" t="s">
        <v>20</v>
      </c>
      <c r="E283" s="49" t="s">
        <v>21</v>
      </c>
      <c r="F283" s="49" t="s">
        <v>8148</v>
      </c>
      <c r="G283" s="49" t="s">
        <v>12</v>
      </c>
      <c r="H283" s="49" t="s">
        <v>8149</v>
      </c>
      <c r="I283" s="50">
        <v>43677.40347222222</v>
      </c>
      <c r="J283" s="49" t="s">
        <v>53</v>
      </c>
      <c r="K283" s="50">
        <v>43677.40347222222</v>
      </c>
      <c r="L283" s="50">
        <v>43677.407638888886</v>
      </c>
      <c r="M283" s="49" t="s">
        <v>612</v>
      </c>
      <c r="N283" s="49" t="s">
        <v>342</v>
      </c>
      <c r="O283" s="49" t="s">
        <v>8150</v>
      </c>
      <c r="P283" s="49" t="s">
        <v>103</v>
      </c>
      <c r="Q283" s="49" t="s">
        <v>749</v>
      </c>
    </row>
    <row r="284" spans="1:17" ht="300" hidden="1">
      <c r="A284" s="49" t="s">
        <v>8151</v>
      </c>
      <c r="B284" s="49" t="s">
        <v>9</v>
      </c>
      <c r="C284" s="49" t="s">
        <v>214</v>
      </c>
      <c r="D284" s="49" t="s">
        <v>20</v>
      </c>
      <c r="E284" s="49" t="s">
        <v>729</v>
      </c>
      <c r="F284" s="49" t="s">
        <v>8152</v>
      </c>
      <c r="G284" s="49" t="s">
        <v>22</v>
      </c>
      <c r="H284" s="49" t="s">
        <v>50</v>
      </c>
      <c r="I284" s="50">
        <v>43677.503472222219</v>
      </c>
      <c r="J284" s="49" t="s">
        <v>24</v>
      </c>
      <c r="K284" s="50">
        <v>43677.50277777778</v>
      </c>
      <c r="L284" s="50">
        <v>43677.559027777781</v>
      </c>
      <c r="M284" s="49" t="s">
        <v>730</v>
      </c>
      <c r="N284" s="49" t="s">
        <v>342</v>
      </c>
      <c r="O284" s="49" t="s">
        <v>344</v>
      </c>
      <c r="P284" s="49" t="s">
        <v>103</v>
      </c>
      <c r="Q284" s="49" t="s">
        <v>8153</v>
      </c>
    </row>
    <row r="285" spans="1:17" ht="120" hidden="1">
      <c r="A285" s="49" t="s">
        <v>8154</v>
      </c>
      <c r="B285" s="49" t="s">
        <v>15</v>
      </c>
      <c r="C285" s="49" t="s">
        <v>214</v>
      </c>
      <c r="D285" s="49" t="s">
        <v>20</v>
      </c>
      <c r="E285" s="49" t="s">
        <v>142</v>
      </c>
      <c r="F285" s="49" t="s">
        <v>704</v>
      </c>
      <c r="G285" s="49" t="s">
        <v>18</v>
      </c>
      <c r="H285" s="49" t="s">
        <v>705</v>
      </c>
      <c r="I285" s="50">
        <v>43677.508333333331</v>
      </c>
      <c r="J285" s="49" t="s">
        <v>40</v>
      </c>
      <c r="K285" s="50">
        <v>43677.508333333331</v>
      </c>
      <c r="L285" s="50">
        <v>43677.508333333331</v>
      </c>
      <c r="M285" s="49" t="s">
        <v>360</v>
      </c>
      <c r="N285" s="49" t="s">
        <v>8118</v>
      </c>
      <c r="O285" s="49" t="s">
        <v>8142</v>
      </c>
      <c r="P285" s="49" t="s">
        <v>103</v>
      </c>
      <c r="Q285" s="49" t="s">
        <v>759</v>
      </c>
    </row>
    <row r="286" spans="1:17" ht="120" hidden="1">
      <c r="A286" s="49" t="s">
        <v>8155</v>
      </c>
      <c r="B286" s="49" t="s">
        <v>9</v>
      </c>
      <c r="C286" s="49" t="s">
        <v>214</v>
      </c>
      <c r="D286" s="49" t="s">
        <v>20</v>
      </c>
      <c r="E286" s="49" t="s">
        <v>316</v>
      </c>
      <c r="F286" s="49" t="s">
        <v>8156</v>
      </c>
      <c r="G286" s="49" t="s">
        <v>12</v>
      </c>
      <c r="H286" s="49" t="s">
        <v>62</v>
      </c>
      <c r="I286" s="50">
        <v>43675.625694444447</v>
      </c>
      <c r="J286" s="49" t="s">
        <v>84</v>
      </c>
      <c r="K286" s="50">
        <v>43675.625694444447</v>
      </c>
      <c r="L286" s="50">
        <v>43675.629861111112</v>
      </c>
      <c r="M286" s="49" t="s">
        <v>8157</v>
      </c>
      <c r="N286" s="49" t="s">
        <v>342</v>
      </c>
      <c r="O286" s="49" t="s">
        <v>346</v>
      </c>
      <c r="P286" s="49" t="s">
        <v>8158</v>
      </c>
      <c r="Q286" s="49" t="s">
        <v>8158</v>
      </c>
    </row>
    <row r="287" spans="1:17" ht="75" hidden="1">
      <c r="A287" s="49" t="s">
        <v>8159</v>
      </c>
      <c r="B287" s="49" t="s">
        <v>9</v>
      </c>
      <c r="C287" s="49" t="s">
        <v>214</v>
      </c>
      <c r="D287" s="49" t="s">
        <v>20</v>
      </c>
      <c r="E287" s="49" t="s">
        <v>6823</v>
      </c>
      <c r="F287" s="49" t="s">
        <v>8160</v>
      </c>
      <c r="G287" s="49" t="s">
        <v>12</v>
      </c>
      <c r="H287" s="49" t="s">
        <v>8149</v>
      </c>
      <c r="I287" s="50">
        <v>43675.648611111108</v>
      </c>
      <c r="J287" s="49" t="s">
        <v>53</v>
      </c>
      <c r="K287" s="50">
        <v>43675.648611111108</v>
      </c>
      <c r="L287" s="50">
        <v>43675.658333333333</v>
      </c>
      <c r="M287" s="49" t="s">
        <v>6825</v>
      </c>
      <c r="N287" s="49" t="s">
        <v>342</v>
      </c>
      <c r="O287" s="49" t="s">
        <v>8123</v>
      </c>
      <c r="P287" s="49" t="s">
        <v>8161</v>
      </c>
      <c r="Q287" s="49" t="s">
        <v>8161</v>
      </c>
    </row>
    <row r="288" spans="1:17" ht="75" hidden="1">
      <c r="A288" s="49" t="s">
        <v>8162</v>
      </c>
      <c r="B288" s="49" t="s">
        <v>106</v>
      </c>
      <c r="C288" s="49" t="s">
        <v>214</v>
      </c>
      <c r="D288" s="49" t="s">
        <v>20</v>
      </c>
      <c r="E288" s="49" t="s">
        <v>293</v>
      </c>
      <c r="F288" s="49" t="s">
        <v>8163</v>
      </c>
      <c r="G288" s="49" t="s">
        <v>3819</v>
      </c>
      <c r="H288" s="49" t="s">
        <v>116</v>
      </c>
      <c r="I288" s="50">
        <v>43675.671527777777</v>
      </c>
      <c r="J288" s="49" t="s">
        <v>117</v>
      </c>
      <c r="K288" s="50">
        <v>43675.671527777777</v>
      </c>
      <c r="L288" s="50">
        <v>43675.675000000003</v>
      </c>
      <c r="M288" s="49" t="s">
        <v>390</v>
      </c>
      <c r="N288" s="49" t="s">
        <v>342</v>
      </c>
      <c r="O288" s="49" t="s">
        <v>344</v>
      </c>
      <c r="P288" s="49" t="s">
        <v>103</v>
      </c>
      <c r="Q288" s="49" t="s">
        <v>8164</v>
      </c>
    </row>
    <row r="289" spans="1:17" ht="120" hidden="1">
      <c r="A289" s="49" t="s">
        <v>8165</v>
      </c>
      <c r="B289" s="49" t="s">
        <v>15</v>
      </c>
      <c r="C289" s="49" t="s">
        <v>214</v>
      </c>
      <c r="D289" s="49" t="s">
        <v>20</v>
      </c>
      <c r="E289" s="49" t="s">
        <v>557</v>
      </c>
      <c r="F289" s="49" t="s">
        <v>8166</v>
      </c>
      <c r="G289" s="49" t="s">
        <v>22</v>
      </c>
      <c r="H289" s="49" t="s">
        <v>38</v>
      </c>
      <c r="I289" s="50">
        <v>43676.372916666667</v>
      </c>
      <c r="J289" s="49" t="s">
        <v>24</v>
      </c>
      <c r="K289" s="50">
        <v>43676.372916666667</v>
      </c>
      <c r="L289" s="50">
        <v>43676.372916666667</v>
      </c>
      <c r="M289" s="49" t="s">
        <v>683</v>
      </c>
      <c r="N289" s="49" t="s">
        <v>342</v>
      </c>
      <c r="O289" s="49" t="s">
        <v>8150</v>
      </c>
      <c r="P289" s="49" t="s">
        <v>103</v>
      </c>
      <c r="Q289" s="49" t="s">
        <v>759</v>
      </c>
    </row>
    <row r="290" spans="1:17" ht="225" hidden="1">
      <c r="A290" s="49" t="s">
        <v>8167</v>
      </c>
      <c r="B290" s="49" t="s">
        <v>9</v>
      </c>
      <c r="C290" s="49" t="s">
        <v>214</v>
      </c>
      <c r="D290" s="49" t="s">
        <v>20</v>
      </c>
      <c r="E290" s="49" t="s">
        <v>8168</v>
      </c>
      <c r="F290" s="49" t="s">
        <v>8169</v>
      </c>
      <c r="G290" s="49" t="s">
        <v>25</v>
      </c>
      <c r="H290" s="49" t="s">
        <v>26</v>
      </c>
      <c r="I290" s="50">
        <v>43676.445833333331</v>
      </c>
      <c r="J290" s="49" t="s">
        <v>27</v>
      </c>
      <c r="K290" s="50">
        <v>43676.445833333331</v>
      </c>
      <c r="L290" s="50">
        <v>43676.461111111108</v>
      </c>
      <c r="M290" s="49" t="s">
        <v>8170</v>
      </c>
      <c r="N290" s="49" t="s">
        <v>342</v>
      </c>
      <c r="O290" s="49" t="s">
        <v>347</v>
      </c>
      <c r="P290" s="49" t="s">
        <v>8171</v>
      </c>
      <c r="Q290" s="49" t="s">
        <v>8171</v>
      </c>
    </row>
    <row r="291" spans="1:17" ht="90" hidden="1">
      <c r="A291" s="49" t="s">
        <v>8172</v>
      </c>
      <c r="B291" s="49" t="s">
        <v>15</v>
      </c>
      <c r="C291" s="49" t="s">
        <v>214</v>
      </c>
      <c r="D291" s="49" t="s">
        <v>20</v>
      </c>
      <c r="E291" s="49" t="s">
        <v>113</v>
      </c>
      <c r="F291" s="49" t="s">
        <v>8173</v>
      </c>
      <c r="G291" s="49" t="s">
        <v>12</v>
      </c>
      <c r="H291" s="49" t="s">
        <v>8149</v>
      </c>
      <c r="I291" s="50">
        <v>43676.597916666666</v>
      </c>
      <c r="J291" s="49" t="s">
        <v>53</v>
      </c>
      <c r="K291" s="50">
        <v>43676.597916666666</v>
      </c>
      <c r="L291" s="50">
        <v>43676.60833333333</v>
      </c>
      <c r="M291" s="49" t="s">
        <v>468</v>
      </c>
      <c r="N291" s="49" t="s">
        <v>342</v>
      </c>
      <c r="O291" s="49" t="s">
        <v>8150</v>
      </c>
      <c r="P291" s="49" t="s">
        <v>103</v>
      </c>
      <c r="Q291" s="49" t="s">
        <v>749</v>
      </c>
    </row>
    <row r="292" spans="1:17" ht="90" hidden="1">
      <c r="A292" s="49" t="s">
        <v>8174</v>
      </c>
      <c r="B292" s="49" t="s">
        <v>9</v>
      </c>
      <c r="C292" s="49" t="s">
        <v>214</v>
      </c>
      <c r="D292" s="49" t="s">
        <v>20</v>
      </c>
      <c r="E292" s="49" t="s">
        <v>1368</v>
      </c>
      <c r="F292" s="49" t="s">
        <v>8175</v>
      </c>
      <c r="G292" s="49" t="s">
        <v>12</v>
      </c>
      <c r="H292" s="49" t="s">
        <v>1107</v>
      </c>
      <c r="I292" s="50">
        <v>43676.711805555555</v>
      </c>
      <c r="J292" s="49" t="s">
        <v>45</v>
      </c>
      <c r="K292" s="50">
        <v>43676.711805555555</v>
      </c>
      <c r="L292" s="50">
        <v>43676.716666666667</v>
      </c>
      <c r="M292" s="49" t="s">
        <v>1370</v>
      </c>
      <c r="N292" s="49" t="s">
        <v>342</v>
      </c>
      <c r="O292" s="49" t="s">
        <v>8142</v>
      </c>
      <c r="P292" s="49" t="s">
        <v>8176</v>
      </c>
      <c r="Q292" s="49" t="s">
        <v>8177</v>
      </c>
    </row>
    <row r="293" spans="1:17" ht="120" hidden="1">
      <c r="A293" s="49" t="s">
        <v>8178</v>
      </c>
      <c r="B293" s="49" t="s">
        <v>8179</v>
      </c>
      <c r="C293" s="49" t="s">
        <v>214</v>
      </c>
      <c r="D293" s="49" t="s">
        <v>20</v>
      </c>
      <c r="E293" s="49" t="s">
        <v>235</v>
      </c>
      <c r="F293" s="49" t="s">
        <v>8180</v>
      </c>
      <c r="G293" s="49" t="s">
        <v>12</v>
      </c>
      <c r="H293" s="49" t="s">
        <v>2042</v>
      </c>
      <c r="I293" s="50">
        <v>43676.719444444447</v>
      </c>
      <c r="J293" s="49" t="s">
        <v>56</v>
      </c>
      <c r="K293" s="50">
        <v>43676.719444444447</v>
      </c>
      <c r="L293" s="50">
        <v>43676.719444444447</v>
      </c>
      <c r="M293" s="49" t="s">
        <v>654</v>
      </c>
      <c r="N293" s="49" t="s">
        <v>342</v>
      </c>
      <c r="O293" s="49" t="s">
        <v>8150</v>
      </c>
      <c r="P293" s="49" t="s">
        <v>103</v>
      </c>
      <c r="Q293" s="49" t="s">
        <v>759</v>
      </c>
    </row>
    <row r="294" spans="1:17" ht="90" hidden="1">
      <c r="A294" s="49" t="s">
        <v>8181</v>
      </c>
      <c r="B294" s="49" t="s">
        <v>15</v>
      </c>
      <c r="C294" s="49" t="s">
        <v>214</v>
      </c>
      <c r="D294" s="49" t="s">
        <v>20</v>
      </c>
      <c r="E294" s="49" t="s">
        <v>76</v>
      </c>
      <c r="F294" s="49" t="s">
        <v>8182</v>
      </c>
      <c r="G294" s="49" t="s">
        <v>12</v>
      </c>
      <c r="H294" s="49" t="s">
        <v>8149</v>
      </c>
      <c r="I294" s="50">
        <v>43676.731249999997</v>
      </c>
      <c r="J294" s="49" t="s">
        <v>53</v>
      </c>
      <c r="K294" s="50">
        <v>43676.731249999997</v>
      </c>
      <c r="L294" s="50">
        <v>43676.738194444442</v>
      </c>
      <c r="M294" s="49" t="s">
        <v>531</v>
      </c>
      <c r="N294" s="49" t="s">
        <v>342</v>
      </c>
      <c r="O294" s="49" t="s">
        <v>8150</v>
      </c>
      <c r="P294" s="49" t="s">
        <v>103</v>
      </c>
      <c r="Q294" s="49" t="s">
        <v>749</v>
      </c>
    </row>
    <row r="295" spans="1:17" ht="270" hidden="1">
      <c r="A295" s="49" t="s">
        <v>8183</v>
      </c>
      <c r="B295" s="49" t="s">
        <v>9</v>
      </c>
      <c r="C295" s="49" t="s">
        <v>214</v>
      </c>
      <c r="D295" s="49" t="s">
        <v>20</v>
      </c>
      <c r="E295" s="49" t="s">
        <v>557</v>
      </c>
      <c r="F295" s="49" t="s">
        <v>8184</v>
      </c>
      <c r="G295" s="49" t="s">
        <v>18</v>
      </c>
      <c r="H295" s="49" t="s">
        <v>705</v>
      </c>
      <c r="I295" s="50">
        <v>43676.852083333331</v>
      </c>
      <c r="J295" s="49" t="s">
        <v>40</v>
      </c>
      <c r="K295" s="50">
        <v>43676.852083333331</v>
      </c>
      <c r="L295" s="50">
        <v>43676.852083333331</v>
      </c>
      <c r="M295" s="49" t="s">
        <v>675</v>
      </c>
      <c r="N295" s="49" t="s">
        <v>342</v>
      </c>
      <c r="O295" s="49" t="s">
        <v>8142</v>
      </c>
      <c r="P295" s="49" t="s">
        <v>8185</v>
      </c>
      <c r="Q295" s="49" t="s">
        <v>8186</v>
      </c>
    </row>
    <row r="296" spans="1:17" ht="120" hidden="1">
      <c r="A296" s="49" t="s">
        <v>8187</v>
      </c>
      <c r="B296" s="49" t="s">
        <v>15</v>
      </c>
      <c r="C296" s="49" t="s">
        <v>214</v>
      </c>
      <c r="D296" s="49" t="s">
        <v>20</v>
      </c>
      <c r="E296" s="49" t="s">
        <v>708</v>
      </c>
      <c r="F296" s="49" t="s">
        <v>8188</v>
      </c>
      <c r="G296" s="49" t="s">
        <v>12</v>
      </c>
      <c r="H296" s="49" t="s">
        <v>2042</v>
      </c>
      <c r="I296" s="50">
        <v>43677.604861111111</v>
      </c>
      <c r="J296" s="49" t="s">
        <v>54</v>
      </c>
      <c r="K296" s="50">
        <v>43677.604861111111</v>
      </c>
      <c r="L296" s="50">
        <v>43677.606249999997</v>
      </c>
      <c r="M296" s="49" t="s">
        <v>709</v>
      </c>
      <c r="N296" s="49" t="s">
        <v>342</v>
      </c>
      <c r="O296" s="49" t="s">
        <v>344</v>
      </c>
      <c r="P296" s="49" t="s">
        <v>103</v>
      </c>
      <c r="Q296" s="49" t="s">
        <v>749</v>
      </c>
    </row>
    <row r="297" spans="1:17" ht="240" hidden="1">
      <c r="A297" s="49" t="s">
        <v>8189</v>
      </c>
      <c r="B297" s="49" t="s">
        <v>305</v>
      </c>
      <c r="C297" s="49" t="s">
        <v>214</v>
      </c>
      <c r="D297" s="49" t="s">
        <v>20</v>
      </c>
      <c r="E297" s="49" t="s">
        <v>194</v>
      </c>
      <c r="F297" s="49" t="s">
        <v>8190</v>
      </c>
      <c r="G297" s="49" t="s">
        <v>12</v>
      </c>
      <c r="H297" s="49" t="s">
        <v>205</v>
      </c>
      <c r="I297" s="50">
        <v>43677.718055555553</v>
      </c>
      <c r="J297" s="49" t="s">
        <v>16</v>
      </c>
      <c r="K297" s="50">
        <v>43677.718055555553</v>
      </c>
      <c r="L297" s="50">
        <v>43677.720138888886</v>
      </c>
      <c r="M297" s="49" t="s">
        <v>618</v>
      </c>
      <c r="N297" s="49" t="s">
        <v>342</v>
      </c>
      <c r="O297" s="49" t="s">
        <v>346</v>
      </c>
      <c r="P297" s="49" t="s">
        <v>103</v>
      </c>
      <c r="Q297" s="49" t="s">
        <v>759</v>
      </c>
    </row>
    <row r="298" spans="1:17" ht="120" hidden="1">
      <c r="A298" s="49" t="s">
        <v>8191</v>
      </c>
      <c r="B298" s="49" t="s">
        <v>15</v>
      </c>
      <c r="C298" s="49" t="s">
        <v>214</v>
      </c>
      <c r="D298" s="49" t="s">
        <v>20</v>
      </c>
      <c r="E298" s="49" t="s">
        <v>178</v>
      </c>
      <c r="F298" s="49" t="s">
        <v>8192</v>
      </c>
      <c r="G298" s="49" t="s">
        <v>12</v>
      </c>
      <c r="H298" s="49" t="s">
        <v>179</v>
      </c>
      <c r="I298" s="50">
        <v>43677.736111111109</v>
      </c>
      <c r="J298" s="49" t="s">
        <v>58</v>
      </c>
      <c r="K298" s="50">
        <v>43677.736111111109</v>
      </c>
      <c r="L298" s="50">
        <v>43677.736111111109</v>
      </c>
      <c r="M298" s="49" t="s">
        <v>383</v>
      </c>
      <c r="N298" s="49" t="s">
        <v>342</v>
      </c>
      <c r="O298" s="49" t="s">
        <v>348</v>
      </c>
      <c r="P298" s="49" t="s">
        <v>8193</v>
      </c>
      <c r="Q298" s="49" t="s">
        <v>8194</v>
      </c>
    </row>
    <row r="299" spans="1:17" ht="105" hidden="1">
      <c r="A299" s="49" t="s">
        <v>8195</v>
      </c>
      <c r="B299" s="49" t="s">
        <v>305</v>
      </c>
      <c r="C299" s="49" t="s">
        <v>214</v>
      </c>
      <c r="D299" s="49" t="s">
        <v>20</v>
      </c>
      <c r="E299" s="49" t="s">
        <v>132</v>
      </c>
      <c r="F299" s="49" t="s">
        <v>8196</v>
      </c>
      <c r="G299" s="49" t="s">
        <v>12</v>
      </c>
      <c r="H299" s="49" t="s">
        <v>205</v>
      </c>
      <c r="I299" s="50">
        <v>43677.749305555553</v>
      </c>
      <c r="J299" s="49" t="s">
        <v>16</v>
      </c>
      <c r="K299" s="50">
        <v>43677.749305555553</v>
      </c>
      <c r="L299" s="50">
        <v>43677.75</v>
      </c>
      <c r="M299" s="49" t="s">
        <v>490</v>
      </c>
      <c r="N299" s="49" t="s">
        <v>342</v>
      </c>
      <c r="O299" s="49" t="s">
        <v>344</v>
      </c>
      <c r="P299" s="49" t="s">
        <v>103</v>
      </c>
      <c r="Q299" s="49" t="s">
        <v>749</v>
      </c>
    </row>
    <row r="300" spans="1:17" ht="405" hidden="1">
      <c r="A300" s="49" t="s">
        <v>8197</v>
      </c>
      <c r="B300" s="49" t="s">
        <v>106</v>
      </c>
      <c r="C300" s="49" t="s">
        <v>214</v>
      </c>
      <c r="D300" s="49" t="s">
        <v>20</v>
      </c>
      <c r="E300" s="49" t="s">
        <v>3951</v>
      </c>
      <c r="F300" s="49" t="s">
        <v>8198</v>
      </c>
      <c r="G300" s="49" t="s">
        <v>22</v>
      </c>
      <c r="H300" s="49" t="s">
        <v>44</v>
      </c>
      <c r="I300" s="50">
        <v>43671.386111111111</v>
      </c>
      <c r="J300" s="49" t="s">
        <v>24</v>
      </c>
      <c r="K300" s="50">
        <v>43671.386111111111</v>
      </c>
      <c r="L300" s="50">
        <v>43671.390972222223</v>
      </c>
      <c r="M300" s="49" t="s">
        <v>395</v>
      </c>
      <c r="N300" s="49" t="s">
        <v>342</v>
      </c>
      <c r="O300" s="49" t="s">
        <v>346</v>
      </c>
      <c r="P300" s="49" t="s">
        <v>8199</v>
      </c>
      <c r="Q300" s="49" t="s">
        <v>8199</v>
      </c>
    </row>
    <row r="301" spans="1:17" ht="195" hidden="1">
      <c r="A301" s="49" t="s">
        <v>8200</v>
      </c>
      <c r="B301" s="49" t="s">
        <v>9</v>
      </c>
      <c r="C301" s="49" t="s">
        <v>214</v>
      </c>
      <c r="D301" s="49" t="s">
        <v>20</v>
      </c>
      <c r="E301" s="49" t="s">
        <v>648</v>
      </c>
      <c r="F301" s="49" t="s">
        <v>8201</v>
      </c>
      <c r="G301" s="49" t="s">
        <v>12</v>
      </c>
      <c r="H301" s="49" t="s">
        <v>157</v>
      </c>
      <c r="I301" s="50">
        <v>43671.43472222222</v>
      </c>
      <c r="J301" s="49" t="s">
        <v>87</v>
      </c>
      <c r="K301" s="50">
        <v>43671.43472222222</v>
      </c>
      <c r="L301" s="50">
        <v>43671.439583333333</v>
      </c>
      <c r="M301" s="49" t="s">
        <v>649</v>
      </c>
      <c r="N301" s="49" t="s">
        <v>342</v>
      </c>
      <c r="O301" s="49" t="s">
        <v>344</v>
      </c>
      <c r="P301" s="49" t="s">
        <v>8202</v>
      </c>
      <c r="Q301" s="49" t="s">
        <v>785</v>
      </c>
    </row>
    <row r="302" spans="1:17" ht="165" hidden="1">
      <c r="A302" s="49" t="s">
        <v>8203</v>
      </c>
      <c r="B302" s="49" t="s">
        <v>106</v>
      </c>
      <c r="C302" s="49" t="s">
        <v>214</v>
      </c>
      <c r="D302" s="49" t="s">
        <v>20</v>
      </c>
      <c r="E302" s="49" t="s">
        <v>88</v>
      </c>
      <c r="F302" s="49" t="s">
        <v>8204</v>
      </c>
      <c r="G302" s="49" t="s">
        <v>18</v>
      </c>
      <c r="H302" s="49" t="s">
        <v>705</v>
      </c>
      <c r="I302" s="50">
        <v>43671.444444444445</v>
      </c>
      <c r="J302" s="49" t="s">
        <v>40</v>
      </c>
      <c r="K302" s="50">
        <v>43671.444444444445</v>
      </c>
      <c r="L302" s="50">
        <v>43671.448611111111</v>
      </c>
      <c r="M302" s="49" t="s">
        <v>362</v>
      </c>
      <c r="N302" s="49" t="s">
        <v>342</v>
      </c>
      <c r="O302" s="49" t="s">
        <v>8205</v>
      </c>
      <c r="P302" s="49" t="s">
        <v>8206</v>
      </c>
      <c r="Q302" s="49" t="s">
        <v>8206</v>
      </c>
    </row>
    <row r="303" spans="1:17" ht="240" hidden="1">
      <c r="A303" s="49" t="s">
        <v>8207</v>
      </c>
      <c r="B303" s="49" t="s">
        <v>106</v>
      </c>
      <c r="C303" s="49" t="s">
        <v>214</v>
      </c>
      <c r="D303" s="49" t="s">
        <v>20</v>
      </c>
      <c r="E303" s="49" t="s">
        <v>557</v>
      </c>
      <c r="F303" s="49" t="s">
        <v>8208</v>
      </c>
      <c r="G303" s="49" t="s">
        <v>18</v>
      </c>
      <c r="H303" s="49" t="s">
        <v>705</v>
      </c>
      <c r="I303" s="50">
        <v>43671.457638888889</v>
      </c>
      <c r="J303" s="49" t="s">
        <v>40</v>
      </c>
      <c r="K303" s="50">
        <v>43671.457638888889</v>
      </c>
      <c r="L303" s="50">
        <v>43671.457638888889</v>
      </c>
      <c r="M303" s="49" t="s">
        <v>683</v>
      </c>
      <c r="N303" s="49" t="s">
        <v>342</v>
      </c>
      <c r="O303" s="49" t="s">
        <v>8209</v>
      </c>
      <c r="P303" s="49" t="s">
        <v>8210</v>
      </c>
      <c r="Q303" s="49" t="s">
        <v>8210</v>
      </c>
    </row>
    <row r="304" spans="1:17" ht="75" hidden="1">
      <c r="A304" s="49" t="s">
        <v>8211</v>
      </c>
      <c r="B304" s="49" t="s">
        <v>106</v>
      </c>
      <c r="C304" s="49" t="s">
        <v>214</v>
      </c>
      <c r="D304" s="49" t="s">
        <v>20</v>
      </c>
      <c r="E304" s="49" t="s">
        <v>293</v>
      </c>
      <c r="F304" s="49" t="s">
        <v>8212</v>
      </c>
      <c r="G304" s="49" t="s">
        <v>3819</v>
      </c>
      <c r="H304" s="49" t="s">
        <v>116</v>
      </c>
      <c r="I304" s="50">
        <v>43671.479861111111</v>
      </c>
      <c r="J304" s="49" t="s">
        <v>117</v>
      </c>
      <c r="K304" s="50">
        <v>43671.479861111111</v>
      </c>
      <c r="L304" s="50">
        <v>43671.484027777777</v>
      </c>
      <c r="M304" s="49" t="s">
        <v>390</v>
      </c>
      <c r="N304" s="49" t="s">
        <v>342</v>
      </c>
      <c r="O304" s="49" t="s">
        <v>344</v>
      </c>
      <c r="P304" s="49" t="s">
        <v>103</v>
      </c>
      <c r="Q304" s="49" t="s">
        <v>8213</v>
      </c>
    </row>
    <row r="305" spans="1:17" ht="60" hidden="1">
      <c r="A305" s="49" t="s">
        <v>8214</v>
      </c>
      <c r="B305" s="49" t="s">
        <v>106</v>
      </c>
      <c r="C305" s="49" t="s">
        <v>214</v>
      </c>
      <c r="D305" s="49" t="s">
        <v>20</v>
      </c>
      <c r="E305" s="49" t="s">
        <v>293</v>
      </c>
      <c r="F305" s="49" t="s">
        <v>8215</v>
      </c>
      <c r="G305" s="49" t="s">
        <v>3819</v>
      </c>
      <c r="H305" s="49" t="s">
        <v>116</v>
      </c>
      <c r="I305" s="50">
        <v>43671.486111111109</v>
      </c>
      <c r="J305" s="49" t="s">
        <v>117</v>
      </c>
      <c r="K305" s="50">
        <v>43671.486111111109</v>
      </c>
      <c r="L305" s="50">
        <v>43671.487500000003</v>
      </c>
      <c r="M305" s="49" t="s">
        <v>390</v>
      </c>
      <c r="N305" s="49" t="s">
        <v>342</v>
      </c>
      <c r="O305" s="49" t="s">
        <v>344</v>
      </c>
      <c r="P305" s="49" t="s">
        <v>103</v>
      </c>
      <c r="Q305" s="49" t="s">
        <v>8216</v>
      </c>
    </row>
    <row r="306" spans="1:17" ht="255" hidden="1">
      <c r="A306" s="49" t="s">
        <v>8217</v>
      </c>
      <c r="B306" s="49" t="s">
        <v>106</v>
      </c>
      <c r="C306" s="49" t="s">
        <v>214</v>
      </c>
      <c r="D306" s="49" t="s">
        <v>20</v>
      </c>
      <c r="E306" s="49" t="s">
        <v>194</v>
      </c>
      <c r="F306" s="49" t="s">
        <v>8218</v>
      </c>
      <c r="G306" s="49" t="s">
        <v>12</v>
      </c>
      <c r="H306" s="49" t="s">
        <v>205</v>
      </c>
      <c r="I306" s="50">
        <v>43671.603472222225</v>
      </c>
      <c r="J306" s="49" t="s">
        <v>16</v>
      </c>
      <c r="K306" s="50">
        <v>43671.602777777778</v>
      </c>
      <c r="L306" s="50">
        <v>43671.609027777777</v>
      </c>
      <c r="M306" s="49" t="s">
        <v>411</v>
      </c>
      <c r="N306" s="49" t="s">
        <v>342</v>
      </c>
      <c r="O306" s="49" t="s">
        <v>348</v>
      </c>
      <c r="P306" s="49" t="s">
        <v>8219</v>
      </c>
      <c r="Q306" s="49" t="s">
        <v>8220</v>
      </c>
    </row>
    <row r="307" spans="1:17" ht="195" hidden="1">
      <c r="A307" s="49" t="s">
        <v>8221</v>
      </c>
      <c r="B307" s="49" t="s">
        <v>9</v>
      </c>
      <c r="C307" s="49" t="s">
        <v>214</v>
      </c>
      <c r="D307" s="49" t="s">
        <v>20</v>
      </c>
      <c r="E307" s="49" t="s">
        <v>521</v>
      </c>
      <c r="F307" s="49" t="s">
        <v>8222</v>
      </c>
      <c r="G307" s="49" t="s">
        <v>25</v>
      </c>
      <c r="H307" s="49" t="s">
        <v>26</v>
      </c>
      <c r="I307" s="50">
        <v>43671.633333333331</v>
      </c>
      <c r="J307" s="49" t="s">
        <v>27</v>
      </c>
      <c r="K307" s="50">
        <v>43671.633333333331</v>
      </c>
      <c r="L307" s="50">
        <v>43671.749305555553</v>
      </c>
      <c r="M307" s="49" t="s">
        <v>522</v>
      </c>
      <c r="N307" s="49" t="s">
        <v>342</v>
      </c>
      <c r="O307" s="49" t="s">
        <v>350</v>
      </c>
      <c r="P307" s="49" t="s">
        <v>8223</v>
      </c>
      <c r="Q307" s="49" t="s">
        <v>8223</v>
      </c>
    </row>
    <row r="308" spans="1:17" ht="240" hidden="1">
      <c r="A308" s="49" t="s">
        <v>8224</v>
      </c>
      <c r="B308" s="49" t="s">
        <v>106</v>
      </c>
      <c r="C308" s="49" t="s">
        <v>214</v>
      </c>
      <c r="D308" s="49" t="s">
        <v>20</v>
      </c>
      <c r="E308" s="49" t="s">
        <v>69</v>
      </c>
      <c r="F308" s="49" t="s">
        <v>8225</v>
      </c>
      <c r="G308" s="49" t="s">
        <v>22</v>
      </c>
      <c r="H308" s="49" t="s">
        <v>50</v>
      </c>
      <c r="I308" s="50">
        <v>43669.57708333333</v>
      </c>
      <c r="J308" s="49" t="s">
        <v>24</v>
      </c>
      <c r="K308" s="50">
        <v>43669.57708333333</v>
      </c>
      <c r="L308" s="50">
        <v>43669.615972222222</v>
      </c>
      <c r="M308" s="49" t="s">
        <v>603</v>
      </c>
      <c r="N308" s="49" t="s">
        <v>342</v>
      </c>
      <c r="O308" s="49" t="s">
        <v>344</v>
      </c>
      <c r="P308" s="49" t="s">
        <v>103</v>
      </c>
      <c r="Q308" s="49" t="s">
        <v>8226</v>
      </c>
    </row>
    <row r="309" spans="1:17" ht="90" hidden="1">
      <c r="A309" s="49" t="s">
        <v>8227</v>
      </c>
      <c r="B309" s="49" t="s">
        <v>15</v>
      </c>
      <c r="C309" s="49" t="s">
        <v>214</v>
      </c>
      <c r="D309" s="49" t="s">
        <v>20</v>
      </c>
      <c r="E309" s="49" t="s">
        <v>4750</v>
      </c>
      <c r="F309" s="49" t="s">
        <v>8228</v>
      </c>
      <c r="G309" s="49" t="s">
        <v>12</v>
      </c>
      <c r="H309" s="49" t="s">
        <v>876</v>
      </c>
      <c r="I309" s="50">
        <v>43669.59652777778</v>
      </c>
      <c r="J309" s="49" t="s">
        <v>30</v>
      </c>
      <c r="K309" s="50">
        <v>43669.595833333333</v>
      </c>
      <c r="L309" s="50">
        <v>43670.597222222219</v>
      </c>
      <c r="M309" s="49" t="s">
        <v>472</v>
      </c>
      <c r="N309" s="49" t="s">
        <v>342</v>
      </c>
      <c r="O309" s="49" t="s">
        <v>7357</v>
      </c>
      <c r="P309" s="49" t="s">
        <v>103</v>
      </c>
      <c r="Q309" s="49" t="s">
        <v>749</v>
      </c>
    </row>
    <row r="310" spans="1:17" ht="150" hidden="1">
      <c r="A310" s="49" t="s">
        <v>8229</v>
      </c>
      <c r="B310" s="49" t="s">
        <v>106</v>
      </c>
      <c r="C310" s="49" t="s">
        <v>214</v>
      </c>
      <c r="D310" s="49" t="s">
        <v>20</v>
      </c>
      <c r="E310" s="49" t="s">
        <v>179</v>
      </c>
      <c r="F310" s="49" t="s">
        <v>8230</v>
      </c>
      <c r="G310" s="49" t="s">
        <v>12</v>
      </c>
      <c r="H310" s="49" t="s">
        <v>179</v>
      </c>
      <c r="I310" s="50">
        <v>43669.695138888892</v>
      </c>
      <c r="J310" s="49" t="s">
        <v>58</v>
      </c>
      <c r="K310" s="50">
        <v>43669.695138888892</v>
      </c>
      <c r="L310" s="50">
        <v>43669.695138888892</v>
      </c>
      <c r="M310" s="49" t="s">
        <v>383</v>
      </c>
      <c r="N310" s="49" t="s">
        <v>342</v>
      </c>
      <c r="O310" s="49" t="s">
        <v>349</v>
      </c>
      <c r="P310" s="49" t="s">
        <v>8231</v>
      </c>
      <c r="Q310" s="49" t="s">
        <v>8232</v>
      </c>
    </row>
    <row r="311" spans="1:17" ht="300" hidden="1">
      <c r="A311" s="49" t="s">
        <v>8233</v>
      </c>
      <c r="B311" s="49" t="s">
        <v>15</v>
      </c>
      <c r="C311" s="49" t="s">
        <v>214</v>
      </c>
      <c r="D311" s="49" t="s">
        <v>20</v>
      </c>
      <c r="E311" s="49" t="s">
        <v>4750</v>
      </c>
      <c r="F311" s="49" t="s">
        <v>8234</v>
      </c>
      <c r="G311" s="49" t="s">
        <v>12</v>
      </c>
      <c r="H311" s="49" t="s">
        <v>876</v>
      </c>
      <c r="I311" s="50">
        <v>43669.7</v>
      </c>
      <c r="J311" s="49" t="s">
        <v>30</v>
      </c>
      <c r="K311" s="50">
        <v>43669.7</v>
      </c>
      <c r="L311" s="50">
        <v>43669.71597222222</v>
      </c>
      <c r="M311" s="49" t="s">
        <v>472</v>
      </c>
      <c r="N311" s="49" t="s">
        <v>342</v>
      </c>
      <c r="O311" s="49" t="s">
        <v>8235</v>
      </c>
      <c r="P311" s="49" t="s">
        <v>103</v>
      </c>
      <c r="Q311" s="49" t="s">
        <v>749</v>
      </c>
    </row>
    <row r="312" spans="1:17" ht="105" hidden="1">
      <c r="A312" s="49" t="s">
        <v>8236</v>
      </c>
      <c r="B312" s="49" t="s">
        <v>106</v>
      </c>
      <c r="C312" s="49" t="s">
        <v>214</v>
      </c>
      <c r="D312" s="49" t="s">
        <v>20</v>
      </c>
      <c r="E312" s="49" t="s">
        <v>293</v>
      </c>
      <c r="F312" s="49" t="s">
        <v>8237</v>
      </c>
      <c r="G312" s="49" t="s">
        <v>3819</v>
      </c>
      <c r="H312" s="49" t="s">
        <v>116</v>
      </c>
      <c r="I312" s="50">
        <v>43669.711111111108</v>
      </c>
      <c r="J312" s="49" t="s">
        <v>117</v>
      </c>
      <c r="K312" s="50">
        <v>43669.710416666669</v>
      </c>
      <c r="L312" s="50">
        <v>43669.717361111114</v>
      </c>
      <c r="M312" s="49" t="s">
        <v>390</v>
      </c>
      <c r="N312" s="49" t="s">
        <v>342</v>
      </c>
      <c r="O312" s="49" t="s">
        <v>344</v>
      </c>
      <c r="P312" s="49" t="s">
        <v>103</v>
      </c>
      <c r="Q312" s="49" t="s">
        <v>8238</v>
      </c>
    </row>
    <row r="313" spans="1:17" ht="105" hidden="1">
      <c r="A313" s="49" t="s">
        <v>8239</v>
      </c>
      <c r="B313" s="49" t="s">
        <v>106</v>
      </c>
      <c r="C313" s="49" t="s">
        <v>214</v>
      </c>
      <c r="D313" s="49" t="s">
        <v>20</v>
      </c>
      <c r="E313" s="49" t="s">
        <v>8240</v>
      </c>
      <c r="F313" s="49" t="s">
        <v>8241</v>
      </c>
      <c r="G313" s="49" t="s">
        <v>12</v>
      </c>
      <c r="H313" s="49" t="s">
        <v>157</v>
      </c>
      <c r="I313" s="50">
        <v>43669.73541666667</v>
      </c>
      <c r="J313" s="49" t="s">
        <v>87</v>
      </c>
      <c r="K313" s="50">
        <v>43669.73541666667</v>
      </c>
      <c r="L313" s="50">
        <v>43669.740277777775</v>
      </c>
      <c r="M313" s="49" t="s">
        <v>8242</v>
      </c>
      <c r="N313" s="49" t="s">
        <v>342</v>
      </c>
      <c r="O313" s="49" t="s">
        <v>346</v>
      </c>
      <c r="P313" s="49" t="s">
        <v>8243</v>
      </c>
      <c r="Q313" s="49" t="s">
        <v>785</v>
      </c>
    </row>
    <row r="314" spans="1:17" ht="195" hidden="1">
      <c r="A314" s="49" t="s">
        <v>8244</v>
      </c>
      <c r="B314" s="49" t="s">
        <v>9</v>
      </c>
      <c r="C314" s="49" t="s">
        <v>214</v>
      </c>
      <c r="D314" s="49" t="s">
        <v>20</v>
      </c>
      <c r="E314" s="49" t="s">
        <v>174</v>
      </c>
      <c r="F314" s="49" t="s">
        <v>8245</v>
      </c>
      <c r="G314" s="49" t="s">
        <v>18</v>
      </c>
      <c r="H314" s="49" t="s">
        <v>705</v>
      </c>
      <c r="I314" s="50">
        <v>43669.783333333333</v>
      </c>
      <c r="J314" s="49" t="s">
        <v>40</v>
      </c>
      <c r="K314" s="50">
        <v>43669.783333333333</v>
      </c>
      <c r="L314" s="50">
        <v>43670.374305555553</v>
      </c>
      <c r="M314" s="49" t="s">
        <v>371</v>
      </c>
      <c r="N314" s="49" t="s">
        <v>342</v>
      </c>
      <c r="O314" s="49" t="s">
        <v>8246</v>
      </c>
      <c r="P314" s="49" t="s">
        <v>8247</v>
      </c>
      <c r="Q314" s="49" t="s">
        <v>8248</v>
      </c>
    </row>
    <row r="315" spans="1:17" ht="120" hidden="1">
      <c r="A315" s="49" t="s">
        <v>8249</v>
      </c>
      <c r="B315" s="49" t="s">
        <v>106</v>
      </c>
      <c r="C315" s="49" t="s">
        <v>214</v>
      </c>
      <c r="D315" s="49" t="s">
        <v>20</v>
      </c>
      <c r="E315" s="49" t="s">
        <v>6823</v>
      </c>
      <c r="F315" s="49" t="s">
        <v>8250</v>
      </c>
      <c r="G315" s="49" t="s">
        <v>12</v>
      </c>
      <c r="H315" s="49" t="s">
        <v>2849</v>
      </c>
      <c r="I315" s="50">
        <v>43669.388888888891</v>
      </c>
      <c r="J315" s="49" t="s">
        <v>53</v>
      </c>
      <c r="K315" s="50">
        <v>43669.388888888891</v>
      </c>
      <c r="L315" s="50">
        <v>43669.395138888889</v>
      </c>
      <c r="M315" s="49" t="s">
        <v>6825</v>
      </c>
      <c r="N315" s="49" t="s">
        <v>342</v>
      </c>
      <c r="O315" s="49" t="s">
        <v>8251</v>
      </c>
      <c r="P315" s="49" t="s">
        <v>8252</v>
      </c>
      <c r="Q315" s="49" t="s">
        <v>8252</v>
      </c>
    </row>
    <row r="316" spans="1:17" ht="195" hidden="1">
      <c r="A316" s="49" t="s">
        <v>8253</v>
      </c>
      <c r="B316" s="49" t="s">
        <v>106</v>
      </c>
      <c r="C316" s="49" t="s">
        <v>214</v>
      </c>
      <c r="D316" s="49" t="s">
        <v>20</v>
      </c>
      <c r="E316" s="49" t="s">
        <v>557</v>
      </c>
      <c r="F316" s="49" t="s">
        <v>8254</v>
      </c>
      <c r="G316" s="49" t="s">
        <v>18</v>
      </c>
      <c r="H316" s="49" t="s">
        <v>705</v>
      </c>
      <c r="I316" s="50">
        <v>43669.424305555556</v>
      </c>
      <c r="J316" s="49" t="s">
        <v>40</v>
      </c>
      <c r="K316" s="50">
        <v>43669.424305555556</v>
      </c>
      <c r="L316" s="50">
        <v>43669.424305555556</v>
      </c>
      <c r="M316" s="49" t="s">
        <v>683</v>
      </c>
      <c r="N316" s="49" t="s">
        <v>342</v>
      </c>
      <c r="O316" s="49" t="s">
        <v>8255</v>
      </c>
      <c r="P316" s="49" t="s">
        <v>8256</v>
      </c>
      <c r="Q316" s="49" t="s">
        <v>8257</v>
      </c>
    </row>
    <row r="317" spans="1:17" ht="210" hidden="1">
      <c r="A317" s="49" t="s">
        <v>8258</v>
      </c>
      <c r="B317" s="49" t="s">
        <v>106</v>
      </c>
      <c r="C317" s="49" t="s">
        <v>214</v>
      </c>
      <c r="D317" s="49" t="s">
        <v>20</v>
      </c>
      <c r="E317" s="49" t="s">
        <v>4750</v>
      </c>
      <c r="F317" s="49" t="s">
        <v>8259</v>
      </c>
      <c r="G317" s="49" t="s">
        <v>12</v>
      </c>
      <c r="H317" s="49" t="s">
        <v>876</v>
      </c>
      <c r="I317" s="50">
        <v>43669.436805555553</v>
      </c>
      <c r="J317" s="49" t="s">
        <v>30</v>
      </c>
      <c r="K317" s="50">
        <v>43669.436805555553</v>
      </c>
      <c r="L317" s="50">
        <v>43669.48333333333</v>
      </c>
      <c r="M317" s="49" t="s">
        <v>472</v>
      </c>
      <c r="N317" s="49" t="s">
        <v>342</v>
      </c>
      <c r="O317" s="49" t="s">
        <v>7904</v>
      </c>
      <c r="P317" s="49" t="s">
        <v>103</v>
      </c>
      <c r="Q317" s="49" t="s">
        <v>8260</v>
      </c>
    </row>
    <row r="318" spans="1:17" ht="165" hidden="1">
      <c r="A318" s="49" t="s">
        <v>8261</v>
      </c>
      <c r="B318" s="49" t="s">
        <v>106</v>
      </c>
      <c r="C318" s="49" t="s">
        <v>214</v>
      </c>
      <c r="D318" s="49" t="s">
        <v>20</v>
      </c>
      <c r="E318" s="49" t="s">
        <v>1362</v>
      </c>
      <c r="F318" s="49" t="s">
        <v>8262</v>
      </c>
      <c r="G318" s="49" t="s">
        <v>18</v>
      </c>
      <c r="H318" s="49" t="s">
        <v>705</v>
      </c>
      <c r="I318" s="50">
        <v>43669.449305555558</v>
      </c>
      <c r="J318" s="49" t="s">
        <v>40</v>
      </c>
      <c r="K318" s="50">
        <v>43669.449305555558</v>
      </c>
      <c r="L318" s="50">
        <v>43669.460416666669</v>
      </c>
      <c r="M318" s="49" t="s">
        <v>1364</v>
      </c>
      <c r="N318" s="49" t="s">
        <v>342</v>
      </c>
      <c r="O318" s="49" t="s">
        <v>8255</v>
      </c>
      <c r="P318" s="49" t="s">
        <v>8263</v>
      </c>
      <c r="Q318" s="49" t="s">
        <v>8264</v>
      </c>
    </row>
    <row r="319" spans="1:17" ht="120" hidden="1">
      <c r="A319" s="49" t="s">
        <v>8265</v>
      </c>
      <c r="B319" s="49" t="s">
        <v>9</v>
      </c>
      <c r="C319" s="49" t="s">
        <v>214</v>
      </c>
      <c r="D319" s="49" t="s">
        <v>20</v>
      </c>
      <c r="E319" s="49" t="s">
        <v>93</v>
      </c>
      <c r="F319" s="49" t="s">
        <v>8266</v>
      </c>
      <c r="G319" s="49" t="s">
        <v>12</v>
      </c>
      <c r="H319" s="49" t="s">
        <v>178</v>
      </c>
      <c r="I319" s="50">
        <v>43670.479166666664</v>
      </c>
      <c r="J319" s="49" t="s">
        <v>58</v>
      </c>
      <c r="K319" s="50">
        <v>43670.479166666664</v>
      </c>
      <c r="L319" s="50">
        <v>43670.484027777777</v>
      </c>
      <c r="M319" s="49" t="s">
        <v>380</v>
      </c>
      <c r="N319" s="49" t="s">
        <v>342</v>
      </c>
      <c r="O319" s="49" t="s">
        <v>348</v>
      </c>
      <c r="P319" s="49" t="s">
        <v>8267</v>
      </c>
      <c r="Q319" s="49" t="s">
        <v>8268</v>
      </c>
    </row>
    <row r="320" spans="1:17" ht="135" hidden="1">
      <c r="A320" s="49" t="s">
        <v>8269</v>
      </c>
      <c r="B320" s="49" t="s">
        <v>106</v>
      </c>
      <c r="C320" s="49" t="s">
        <v>214</v>
      </c>
      <c r="D320" s="49" t="s">
        <v>20</v>
      </c>
      <c r="E320" s="49" t="s">
        <v>47</v>
      </c>
      <c r="F320" s="49" t="s">
        <v>8270</v>
      </c>
      <c r="G320" s="49" t="s">
        <v>18</v>
      </c>
      <c r="H320" s="49" t="s">
        <v>33</v>
      </c>
      <c r="I320" s="50">
        <v>43670.586111111108</v>
      </c>
      <c r="J320" s="49" t="s">
        <v>34</v>
      </c>
      <c r="K320" s="50">
        <v>43670.586111111108</v>
      </c>
      <c r="L320" s="50">
        <v>43670.598611111112</v>
      </c>
      <c r="M320" s="49" t="s">
        <v>415</v>
      </c>
      <c r="N320" s="49" t="s">
        <v>342</v>
      </c>
      <c r="O320" s="49" t="s">
        <v>344</v>
      </c>
      <c r="P320" s="49" t="s">
        <v>8271</v>
      </c>
      <c r="Q320" s="49" t="s">
        <v>8272</v>
      </c>
    </row>
    <row r="321" spans="1:17" ht="120" hidden="1">
      <c r="A321" s="49" t="s">
        <v>8273</v>
      </c>
      <c r="B321" s="49" t="s">
        <v>106</v>
      </c>
      <c r="C321" s="49" t="s">
        <v>214</v>
      </c>
      <c r="D321" s="49" t="s">
        <v>20</v>
      </c>
      <c r="E321" s="49" t="s">
        <v>293</v>
      </c>
      <c r="F321" s="49" t="s">
        <v>8274</v>
      </c>
      <c r="G321" s="49" t="s">
        <v>3819</v>
      </c>
      <c r="H321" s="49" t="s">
        <v>116</v>
      </c>
      <c r="I321" s="50">
        <v>43670.597222222219</v>
      </c>
      <c r="J321" s="49" t="s">
        <v>117</v>
      </c>
      <c r="K321" s="50">
        <v>43670.597222222219</v>
      </c>
      <c r="L321" s="50">
        <v>43670.599305555559</v>
      </c>
      <c r="M321" s="49" t="s">
        <v>390</v>
      </c>
      <c r="N321" s="49" t="s">
        <v>342</v>
      </c>
      <c r="O321" s="49" t="s">
        <v>344</v>
      </c>
      <c r="P321" s="49" t="s">
        <v>103</v>
      </c>
      <c r="Q321" s="49" t="s">
        <v>8275</v>
      </c>
    </row>
    <row r="322" spans="1:17" ht="150" hidden="1">
      <c r="A322" s="49" t="s">
        <v>8276</v>
      </c>
      <c r="B322" s="49" t="s">
        <v>15</v>
      </c>
      <c r="C322" s="49" t="s">
        <v>214</v>
      </c>
      <c r="D322" s="49" t="s">
        <v>20</v>
      </c>
      <c r="E322" s="49" t="s">
        <v>2833</v>
      </c>
      <c r="F322" s="49" t="s">
        <v>8277</v>
      </c>
      <c r="G322" s="49" t="s">
        <v>91</v>
      </c>
      <c r="H322" s="49" t="s">
        <v>105</v>
      </c>
      <c r="I322" s="50">
        <v>43670.609722222223</v>
      </c>
      <c r="J322" s="49" t="s">
        <v>1149</v>
      </c>
      <c r="K322" s="50">
        <v>43670.609722222223</v>
      </c>
      <c r="L322" s="50">
        <v>43670.629861111112</v>
      </c>
      <c r="M322" s="49" t="s">
        <v>2835</v>
      </c>
      <c r="N322" s="49" t="s">
        <v>342</v>
      </c>
      <c r="O322" s="49" t="s">
        <v>8278</v>
      </c>
      <c r="P322" s="49" t="s">
        <v>103</v>
      </c>
      <c r="Q322" s="49" t="s">
        <v>749</v>
      </c>
    </row>
    <row r="323" spans="1:17" ht="210" hidden="1">
      <c r="A323" s="49" t="s">
        <v>8279</v>
      </c>
      <c r="B323" s="49" t="s">
        <v>15</v>
      </c>
      <c r="C323" s="49" t="s">
        <v>214</v>
      </c>
      <c r="D323" s="49" t="s">
        <v>20</v>
      </c>
      <c r="E323" s="49" t="s">
        <v>4750</v>
      </c>
      <c r="F323" s="49" t="s">
        <v>8280</v>
      </c>
      <c r="G323" s="49" t="s">
        <v>18</v>
      </c>
      <c r="H323" s="49" t="s">
        <v>6368</v>
      </c>
      <c r="I323" s="50">
        <v>43670.693749999999</v>
      </c>
      <c r="J323" s="49" t="s">
        <v>19</v>
      </c>
      <c r="K323" s="50">
        <v>43670.693749999999</v>
      </c>
      <c r="L323" s="50">
        <v>43670.696527777778</v>
      </c>
      <c r="M323" s="49" t="s">
        <v>472</v>
      </c>
      <c r="N323" s="49" t="s">
        <v>342</v>
      </c>
      <c r="O323" s="49" t="s">
        <v>8278</v>
      </c>
      <c r="P323" s="49" t="s">
        <v>103</v>
      </c>
      <c r="Q323" s="49" t="s">
        <v>749</v>
      </c>
    </row>
    <row r="324" spans="1:17" ht="330" hidden="1">
      <c r="A324" s="49" t="s">
        <v>8281</v>
      </c>
      <c r="B324" s="49" t="s">
        <v>106</v>
      </c>
      <c r="C324" s="49" t="s">
        <v>214</v>
      </c>
      <c r="D324" s="49" t="s">
        <v>20</v>
      </c>
      <c r="E324" s="49" t="s">
        <v>134</v>
      </c>
      <c r="F324" s="49" t="s">
        <v>8282</v>
      </c>
      <c r="G324" s="49" t="s">
        <v>18</v>
      </c>
      <c r="H324" s="49" t="s">
        <v>705</v>
      </c>
      <c r="I324" s="50">
        <v>43670.716666666667</v>
      </c>
      <c r="J324" s="49" t="s">
        <v>40</v>
      </c>
      <c r="K324" s="50">
        <v>43670.71597222222</v>
      </c>
      <c r="L324" s="50">
        <v>43670.775694444441</v>
      </c>
      <c r="M324" s="49" t="s">
        <v>382</v>
      </c>
      <c r="N324" s="49" t="s">
        <v>342</v>
      </c>
      <c r="O324" s="49" t="s">
        <v>344</v>
      </c>
      <c r="P324" s="49" t="s">
        <v>8283</v>
      </c>
      <c r="Q324" s="49" t="s">
        <v>8284</v>
      </c>
    </row>
    <row r="325" spans="1:17" ht="165" hidden="1">
      <c r="A325" s="49" t="s">
        <v>8285</v>
      </c>
      <c r="B325" s="49" t="s">
        <v>15</v>
      </c>
      <c r="C325" s="49" t="s">
        <v>214</v>
      </c>
      <c r="D325" s="49" t="s">
        <v>20</v>
      </c>
      <c r="E325" s="49" t="s">
        <v>35</v>
      </c>
      <c r="F325" s="49" t="s">
        <v>8286</v>
      </c>
      <c r="G325" s="49" t="s">
        <v>12</v>
      </c>
      <c r="H325" s="49" t="s">
        <v>556</v>
      </c>
      <c r="I325" s="50">
        <v>43670.729861111111</v>
      </c>
      <c r="J325" s="49" t="s">
        <v>51</v>
      </c>
      <c r="K325" s="50">
        <v>43670.729861111111</v>
      </c>
      <c r="L325" s="50">
        <v>43670.736805555556</v>
      </c>
      <c r="M325" s="49" t="s">
        <v>361</v>
      </c>
      <c r="N325" s="49" t="s">
        <v>342</v>
      </c>
      <c r="O325" s="49" t="s">
        <v>740</v>
      </c>
      <c r="P325" s="49" t="s">
        <v>8000</v>
      </c>
      <c r="Q325" s="49" t="s">
        <v>8001</v>
      </c>
    </row>
    <row r="326" spans="1:17" ht="150" hidden="1">
      <c r="A326" s="49" t="s">
        <v>8287</v>
      </c>
      <c r="B326" s="49" t="s">
        <v>106</v>
      </c>
      <c r="C326" s="49" t="s">
        <v>214</v>
      </c>
      <c r="D326" s="49" t="s">
        <v>20</v>
      </c>
      <c r="E326" s="49" t="s">
        <v>194</v>
      </c>
      <c r="F326" s="49" t="s">
        <v>8288</v>
      </c>
      <c r="G326" s="49" t="s">
        <v>12</v>
      </c>
      <c r="H326" s="49" t="s">
        <v>205</v>
      </c>
      <c r="I326" s="50">
        <v>43668.394444444442</v>
      </c>
      <c r="J326" s="49" t="s">
        <v>16</v>
      </c>
      <c r="K326" s="50">
        <v>43668.394444444442</v>
      </c>
      <c r="L326" s="50">
        <v>43668.405555555553</v>
      </c>
      <c r="M326" s="49" t="s">
        <v>411</v>
      </c>
      <c r="N326" s="49" t="s">
        <v>342</v>
      </c>
      <c r="O326" s="49" t="s">
        <v>348</v>
      </c>
      <c r="P326" s="49" t="s">
        <v>8289</v>
      </c>
      <c r="Q326" s="49" t="s">
        <v>8290</v>
      </c>
    </row>
    <row r="327" spans="1:17" ht="180" hidden="1">
      <c r="A327" s="49" t="s">
        <v>8291</v>
      </c>
      <c r="B327" s="49" t="s">
        <v>106</v>
      </c>
      <c r="C327" s="49" t="s">
        <v>214</v>
      </c>
      <c r="D327" s="49" t="s">
        <v>20</v>
      </c>
      <c r="E327" s="49" t="s">
        <v>293</v>
      </c>
      <c r="F327" s="49" t="s">
        <v>8292</v>
      </c>
      <c r="G327" s="49" t="s">
        <v>91</v>
      </c>
      <c r="H327" s="49" t="s">
        <v>105</v>
      </c>
      <c r="I327" s="50">
        <v>43668.421527777777</v>
      </c>
      <c r="J327" s="49" t="s">
        <v>80</v>
      </c>
      <c r="K327" s="50">
        <v>43668.421527777777</v>
      </c>
      <c r="L327" s="50">
        <v>43668.435416666667</v>
      </c>
      <c r="M327" s="49" t="s">
        <v>390</v>
      </c>
      <c r="N327" s="49" t="s">
        <v>342</v>
      </c>
      <c r="O327" s="49" t="s">
        <v>350</v>
      </c>
      <c r="P327" s="49" t="s">
        <v>8293</v>
      </c>
      <c r="Q327" s="49" t="s">
        <v>8294</v>
      </c>
    </row>
    <row r="328" spans="1:17" ht="255" hidden="1">
      <c r="A328" s="49" t="s">
        <v>8295</v>
      </c>
      <c r="B328" s="49" t="s">
        <v>106</v>
      </c>
      <c r="C328" s="49" t="s">
        <v>214</v>
      </c>
      <c r="D328" s="49" t="s">
        <v>20</v>
      </c>
      <c r="E328" s="49" t="s">
        <v>2183</v>
      </c>
      <c r="F328" s="49" t="s">
        <v>8296</v>
      </c>
      <c r="G328" s="49" t="s">
        <v>12</v>
      </c>
      <c r="H328" s="49" t="s">
        <v>8149</v>
      </c>
      <c r="I328" s="50">
        <v>43668.429166666669</v>
      </c>
      <c r="J328" s="49" t="s">
        <v>53</v>
      </c>
      <c r="K328" s="50">
        <v>43668.429166666669</v>
      </c>
      <c r="L328" s="50">
        <v>43668.435416666667</v>
      </c>
      <c r="M328" s="49" t="s">
        <v>2181</v>
      </c>
      <c r="N328" s="49" t="s">
        <v>342</v>
      </c>
      <c r="O328" s="49" t="s">
        <v>8297</v>
      </c>
      <c r="P328" s="49" t="s">
        <v>8298</v>
      </c>
      <c r="Q328" s="49" t="s">
        <v>8298</v>
      </c>
    </row>
    <row r="329" spans="1:17" ht="180" hidden="1">
      <c r="A329" s="49" t="s">
        <v>8299</v>
      </c>
      <c r="B329" s="49" t="s">
        <v>106</v>
      </c>
      <c r="C329" s="49" t="s">
        <v>214</v>
      </c>
      <c r="D329" s="49" t="s">
        <v>20</v>
      </c>
      <c r="E329" s="49" t="s">
        <v>8300</v>
      </c>
      <c r="F329" s="49" t="s">
        <v>8301</v>
      </c>
      <c r="G329" s="49" t="s">
        <v>12</v>
      </c>
      <c r="H329" s="49" t="s">
        <v>1107</v>
      </c>
      <c r="I329" s="50">
        <v>43668.45208333333</v>
      </c>
      <c r="J329" s="49" t="s">
        <v>45</v>
      </c>
      <c r="K329" s="50">
        <v>43668.45208333333</v>
      </c>
      <c r="L329" s="50">
        <v>43668.456250000003</v>
      </c>
      <c r="M329" s="49" t="s">
        <v>8302</v>
      </c>
      <c r="N329" s="49" t="s">
        <v>342</v>
      </c>
      <c r="O329" s="49" t="s">
        <v>8297</v>
      </c>
      <c r="P329" s="49" t="s">
        <v>103</v>
      </c>
      <c r="Q329" s="49" t="s">
        <v>8303</v>
      </c>
    </row>
    <row r="330" spans="1:17" ht="330" hidden="1">
      <c r="A330" s="49" t="s">
        <v>8304</v>
      </c>
      <c r="B330" s="49" t="s">
        <v>106</v>
      </c>
      <c r="C330" s="49" t="s">
        <v>214</v>
      </c>
      <c r="D330" s="49" t="s">
        <v>20</v>
      </c>
      <c r="E330" s="49" t="s">
        <v>4750</v>
      </c>
      <c r="F330" s="49" t="s">
        <v>8305</v>
      </c>
      <c r="G330" s="49" t="s">
        <v>12</v>
      </c>
      <c r="H330" s="49" t="s">
        <v>8149</v>
      </c>
      <c r="I330" s="50">
        <v>43668.459722222222</v>
      </c>
      <c r="J330" s="49" t="s">
        <v>53</v>
      </c>
      <c r="K330" s="50">
        <v>43668.459722222222</v>
      </c>
      <c r="L330" s="50">
        <v>43668.470833333333</v>
      </c>
      <c r="M330" s="49" t="s">
        <v>472</v>
      </c>
      <c r="N330" s="49" t="s">
        <v>342</v>
      </c>
      <c r="O330" s="49" t="s">
        <v>8297</v>
      </c>
      <c r="P330" s="49" t="s">
        <v>8306</v>
      </c>
      <c r="Q330" s="49" t="s">
        <v>8306</v>
      </c>
    </row>
    <row r="331" spans="1:17" ht="270" hidden="1">
      <c r="A331" s="49" t="s">
        <v>8307</v>
      </c>
      <c r="B331" s="49" t="s">
        <v>106</v>
      </c>
      <c r="C331" s="49" t="s">
        <v>214</v>
      </c>
      <c r="D331" s="49" t="s">
        <v>20</v>
      </c>
      <c r="E331" s="49" t="s">
        <v>6260</v>
      </c>
      <c r="F331" s="49" t="s">
        <v>8308</v>
      </c>
      <c r="G331" s="49" t="s">
        <v>22</v>
      </c>
      <c r="H331" s="49" t="s">
        <v>50</v>
      </c>
      <c r="I331" s="50">
        <v>43668.462500000001</v>
      </c>
      <c r="J331" s="49" t="s">
        <v>24</v>
      </c>
      <c r="K331" s="50">
        <v>43668.462500000001</v>
      </c>
      <c r="L331" s="50">
        <v>43668.602777777778</v>
      </c>
      <c r="M331" s="49" t="s">
        <v>473</v>
      </c>
      <c r="N331" s="49" t="s">
        <v>342</v>
      </c>
      <c r="O331" s="49" t="s">
        <v>343</v>
      </c>
      <c r="P331" s="49" t="s">
        <v>103</v>
      </c>
      <c r="Q331" s="49" t="s">
        <v>8309</v>
      </c>
    </row>
    <row r="332" spans="1:17" ht="180" hidden="1">
      <c r="A332" s="49" t="s">
        <v>8310</v>
      </c>
      <c r="B332" s="49" t="s">
        <v>106</v>
      </c>
      <c r="C332" s="49" t="s">
        <v>214</v>
      </c>
      <c r="D332" s="49" t="s">
        <v>20</v>
      </c>
      <c r="E332" s="49" t="s">
        <v>648</v>
      </c>
      <c r="F332" s="49" t="s">
        <v>8311</v>
      </c>
      <c r="G332" s="49" t="s">
        <v>12</v>
      </c>
      <c r="H332" s="49" t="s">
        <v>8149</v>
      </c>
      <c r="I332" s="50">
        <v>43668.473611111112</v>
      </c>
      <c r="J332" s="49" t="s">
        <v>53</v>
      </c>
      <c r="K332" s="50">
        <v>43668.473611111112</v>
      </c>
      <c r="L332" s="50">
        <v>43668.476388888892</v>
      </c>
      <c r="M332" s="49" t="s">
        <v>649</v>
      </c>
      <c r="N332" s="49" t="s">
        <v>342</v>
      </c>
      <c r="O332" s="49" t="s">
        <v>8312</v>
      </c>
      <c r="P332" s="49" t="s">
        <v>8313</v>
      </c>
      <c r="Q332" s="49" t="s">
        <v>8314</v>
      </c>
    </row>
    <row r="333" spans="1:17" ht="210" hidden="1">
      <c r="A333" s="49" t="s">
        <v>8315</v>
      </c>
      <c r="B333" s="49" t="s">
        <v>9</v>
      </c>
      <c r="C333" s="49" t="s">
        <v>214</v>
      </c>
      <c r="D333" s="49" t="s">
        <v>20</v>
      </c>
      <c r="E333" s="49" t="s">
        <v>789</v>
      </c>
      <c r="F333" s="49" t="s">
        <v>8316</v>
      </c>
      <c r="G333" s="49" t="s">
        <v>12</v>
      </c>
      <c r="H333" s="49" t="s">
        <v>876</v>
      </c>
      <c r="I333" s="50">
        <v>43668.604861111111</v>
      </c>
      <c r="J333" s="49" t="s">
        <v>63</v>
      </c>
      <c r="K333" s="50">
        <v>43668.604861111111</v>
      </c>
      <c r="L333" s="50">
        <v>43668.61041666667</v>
      </c>
      <c r="M333" s="49" t="s">
        <v>790</v>
      </c>
      <c r="N333" s="49" t="s">
        <v>342</v>
      </c>
      <c r="O333" s="49" t="s">
        <v>348</v>
      </c>
      <c r="P333" s="49" t="s">
        <v>103</v>
      </c>
      <c r="Q333" s="49" t="s">
        <v>1416</v>
      </c>
    </row>
    <row r="334" spans="1:17" ht="120" hidden="1">
      <c r="A334" s="49" t="s">
        <v>8317</v>
      </c>
      <c r="B334" s="49" t="s">
        <v>106</v>
      </c>
      <c r="C334" s="49" t="s">
        <v>214</v>
      </c>
      <c r="D334" s="49" t="s">
        <v>20</v>
      </c>
      <c r="E334" s="49" t="s">
        <v>134</v>
      </c>
      <c r="F334" s="49" t="s">
        <v>8318</v>
      </c>
      <c r="G334" s="49" t="s">
        <v>12</v>
      </c>
      <c r="H334" s="49" t="s">
        <v>65</v>
      </c>
      <c r="I334" s="50">
        <v>43668.636111111111</v>
      </c>
      <c r="J334" s="49" t="s">
        <v>202</v>
      </c>
      <c r="K334" s="50">
        <v>43668.636111111111</v>
      </c>
      <c r="L334" s="50">
        <v>43668.637499999997</v>
      </c>
      <c r="M334" s="49" t="s">
        <v>382</v>
      </c>
      <c r="N334" s="49" t="s">
        <v>342</v>
      </c>
      <c r="O334" s="49" t="s">
        <v>8297</v>
      </c>
      <c r="P334" s="49" t="s">
        <v>760</v>
      </c>
      <c r="Q334" s="49" t="s">
        <v>760</v>
      </c>
    </row>
    <row r="335" spans="1:17" ht="390" hidden="1">
      <c r="A335" s="49" t="s">
        <v>8319</v>
      </c>
      <c r="B335" s="49" t="s">
        <v>106</v>
      </c>
      <c r="C335" s="49" t="s">
        <v>214</v>
      </c>
      <c r="D335" s="49" t="s">
        <v>20</v>
      </c>
      <c r="E335" s="49" t="s">
        <v>317</v>
      </c>
      <c r="F335" s="49" t="s">
        <v>8320</v>
      </c>
      <c r="G335" s="49" t="s">
        <v>12</v>
      </c>
      <c r="H335" s="49" t="s">
        <v>2794</v>
      </c>
      <c r="I335" s="50">
        <v>43668.731944444444</v>
      </c>
      <c r="J335" s="49" t="s">
        <v>16</v>
      </c>
      <c r="K335" s="50">
        <v>43668.731944444444</v>
      </c>
      <c r="L335" s="50">
        <v>43668.73541666667</v>
      </c>
      <c r="M335" s="49" t="s">
        <v>453</v>
      </c>
      <c r="N335" s="49" t="s">
        <v>342</v>
      </c>
      <c r="O335" s="49" t="s">
        <v>349</v>
      </c>
      <c r="P335" s="49" t="s">
        <v>8321</v>
      </c>
      <c r="Q335" s="49" t="s">
        <v>8322</v>
      </c>
    </row>
    <row r="336" spans="1:17" ht="60" hidden="1">
      <c r="A336" s="49" t="s">
        <v>8323</v>
      </c>
      <c r="B336" s="49" t="s">
        <v>9</v>
      </c>
      <c r="C336" s="49" t="s">
        <v>214</v>
      </c>
      <c r="D336" s="49" t="s">
        <v>20</v>
      </c>
      <c r="E336" s="49" t="s">
        <v>313</v>
      </c>
      <c r="F336" s="49" t="s">
        <v>8324</v>
      </c>
      <c r="G336" s="49" t="s">
        <v>12</v>
      </c>
      <c r="H336" s="49" t="s">
        <v>178</v>
      </c>
      <c r="I336" s="50">
        <v>43672.411805555559</v>
      </c>
      <c r="J336" s="49" t="s">
        <v>58</v>
      </c>
      <c r="K336" s="50">
        <v>43672.411805555559</v>
      </c>
      <c r="L336" s="50">
        <v>43672.411805555559</v>
      </c>
      <c r="M336" s="49" t="s">
        <v>961</v>
      </c>
      <c r="N336" s="49" t="s">
        <v>342</v>
      </c>
      <c r="O336" s="49" t="s">
        <v>740</v>
      </c>
      <c r="P336" s="49" t="s">
        <v>8325</v>
      </c>
      <c r="Q336" s="49" t="s">
        <v>8326</v>
      </c>
    </row>
    <row r="337" spans="1:17" ht="240" hidden="1">
      <c r="A337" s="49" t="s">
        <v>8327</v>
      </c>
      <c r="B337" s="49" t="s">
        <v>106</v>
      </c>
      <c r="C337" s="49" t="s">
        <v>214</v>
      </c>
      <c r="D337" s="49" t="s">
        <v>20</v>
      </c>
      <c r="E337" s="49" t="s">
        <v>105</v>
      </c>
      <c r="F337" s="49" t="s">
        <v>8328</v>
      </c>
      <c r="G337" s="49" t="s">
        <v>18</v>
      </c>
      <c r="H337" s="49" t="s">
        <v>705</v>
      </c>
      <c r="I337" s="50">
        <v>43672.450694444444</v>
      </c>
      <c r="J337" s="49" t="s">
        <v>40</v>
      </c>
      <c r="K337" s="50">
        <v>43672.450694444444</v>
      </c>
      <c r="L337" s="50">
        <v>43672.450694444444</v>
      </c>
      <c r="M337" s="49" t="s">
        <v>616</v>
      </c>
      <c r="N337" s="49" t="s">
        <v>342</v>
      </c>
      <c r="O337" s="49" t="s">
        <v>8329</v>
      </c>
      <c r="P337" s="49" t="s">
        <v>8330</v>
      </c>
      <c r="Q337" s="49" t="s">
        <v>8330</v>
      </c>
    </row>
    <row r="338" spans="1:17" ht="210" hidden="1">
      <c r="A338" s="49" t="s">
        <v>8331</v>
      </c>
      <c r="B338" s="49" t="s">
        <v>106</v>
      </c>
      <c r="C338" s="49" t="s">
        <v>214</v>
      </c>
      <c r="D338" s="49" t="s">
        <v>20</v>
      </c>
      <c r="E338" s="49" t="s">
        <v>113</v>
      </c>
      <c r="F338" s="49" t="s">
        <v>8332</v>
      </c>
      <c r="G338" s="49" t="s">
        <v>12</v>
      </c>
      <c r="H338" s="49" t="s">
        <v>8149</v>
      </c>
      <c r="I338" s="50">
        <v>43672.489583333336</v>
      </c>
      <c r="J338" s="49" t="s">
        <v>53</v>
      </c>
      <c r="K338" s="50">
        <v>43672.489583333336</v>
      </c>
      <c r="L338" s="50">
        <v>43672.504166666666</v>
      </c>
      <c r="M338" s="49" t="s">
        <v>468</v>
      </c>
      <c r="N338" s="49" t="s">
        <v>342</v>
      </c>
      <c r="O338" s="49" t="s">
        <v>8333</v>
      </c>
      <c r="P338" s="49" t="s">
        <v>8334</v>
      </c>
      <c r="Q338" s="49" t="s">
        <v>8334</v>
      </c>
    </row>
    <row r="339" spans="1:17" ht="90" hidden="1">
      <c r="A339" s="49" t="s">
        <v>8335</v>
      </c>
      <c r="B339" s="49" t="s">
        <v>15</v>
      </c>
      <c r="C339" s="49" t="s">
        <v>214</v>
      </c>
      <c r="D339" s="49" t="s">
        <v>20</v>
      </c>
      <c r="E339" s="49" t="s">
        <v>112</v>
      </c>
      <c r="F339" s="49" t="s">
        <v>8336</v>
      </c>
      <c r="G339" s="49" t="s">
        <v>22</v>
      </c>
      <c r="H339" s="49" t="s">
        <v>684</v>
      </c>
      <c r="I339" s="50">
        <v>43672.726388888892</v>
      </c>
      <c r="J339" s="49" t="s">
        <v>24</v>
      </c>
      <c r="K339" s="50">
        <v>43672.726388888892</v>
      </c>
      <c r="L339" s="50">
        <v>43672.739583333336</v>
      </c>
      <c r="M339" s="49" t="s">
        <v>587</v>
      </c>
      <c r="N339" s="49" t="s">
        <v>342</v>
      </c>
      <c r="O339" s="49" t="s">
        <v>8278</v>
      </c>
      <c r="P339" s="49" t="s">
        <v>103</v>
      </c>
      <c r="Q339" s="49" t="s">
        <v>749</v>
      </c>
    </row>
    <row r="340" spans="1:17" ht="60" hidden="1">
      <c r="A340" s="49" t="s">
        <v>8337</v>
      </c>
      <c r="B340" s="49" t="s">
        <v>9</v>
      </c>
      <c r="C340" s="49" t="s">
        <v>214</v>
      </c>
      <c r="D340" s="49" t="s">
        <v>20</v>
      </c>
      <c r="E340" s="49" t="s">
        <v>8338</v>
      </c>
      <c r="F340" s="49" t="s">
        <v>8339</v>
      </c>
      <c r="G340" s="49" t="s">
        <v>25</v>
      </c>
      <c r="H340" s="49" t="s">
        <v>26</v>
      </c>
      <c r="I340" s="50">
        <v>43665.452777777777</v>
      </c>
      <c r="J340" s="49" t="s">
        <v>27</v>
      </c>
      <c r="K340" s="50">
        <v>43665.452777777777</v>
      </c>
      <c r="L340" s="50">
        <v>43668.413194444445</v>
      </c>
      <c r="M340" s="49" t="s">
        <v>8340</v>
      </c>
      <c r="N340" s="49" t="s">
        <v>342</v>
      </c>
      <c r="O340" s="49" t="s">
        <v>350</v>
      </c>
      <c r="P340" s="49" t="s">
        <v>8341</v>
      </c>
      <c r="Q340" s="49" t="s">
        <v>8341</v>
      </c>
    </row>
    <row r="341" spans="1:17" ht="165" hidden="1">
      <c r="A341" s="49" t="s">
        <v>8342</v>
      </c>
      <c r="B341" s="49" t="s">
        <v>106</v>
      </c>
      <c r="C341" s="49" t="s">
        <v>214</v>
      </c>
      <c r="D341" s="49" t="s">
        <v>20</v>
      </c>
      <c r="E341" s="49" t="s">
        <v>21</v>
      </c>
      <c r="F341" s="49" t="s">
        <v>8343</v>
      </c>
      <c r="G341" s="49" t="s">
        <v>12</v>
      </c>
      <c r="H341" s="49" t="s">
        <v>2849</v>
      </c>
      <c r="I341" s="50">
        <v>43665.47152777778</v>
      </c>
      <c r="J341" s="49" t="s">
        <v>30</v>
      </c>
      <c r="K341" s="50">
        <v>43665.47152777778</v>
      </c>
      <c r="L341" s="50">
        <v>43665.49722222222</v>
      </c>
      <c r="M341" s="49" t="s">
        <v>612</v>
      </c>
      <c r="N341" s="49" t="s">
        <v>8344</v>
      </c>
      <c r="O341" s="52" t="s">
        <v>8421</v>
      </c>
      <c r="P341" s="49" t="s">
        <v>8345</v>
      </c>
      <c r="Q341" s="49" t="s">
        <v>6723</v>
      </c>
    </row>
    <row r="342" spans="1:17" ht="240" hidden="1">
      <c r="A342" s="49" t="s">
        <v>8346</v>
      </c>
      <c r="B342" s="49" t="s">
        <v>15</v>
      </c>
      <c r="C342" s="49" t="s">
        <v>214</v>
      </c>
      <c r="D342" s="49" t="s">
        <v>20</v>
      </c>
      <c r="E342" s="49" t="s">
        <v>4750</v>
      </c>
      <c r="F342" s="49" t="s">
        <v>8347</v>
      </c>
      <c r="G342" s="49" t="s">
        <v>12</v>
      </c>
      <c r="H342" s="49" t="s">
        <v>2849</v>
      </c>
      <c r="I342" s="50">
        <v>43665.585416666669</v>
      </c>
      <c r="J342" s="49" t="s">
        <v>30</v>
      </c>
      <c r="K342" s="50">
        <v>43665.585416666669</v>
      </c>
      <c r="L342" s="50">
        <v>43665.619444444441</v>
      </c>
      <c r="M342" s="49" t="s">
        <v>472</v>
      </c>
      <c r="N342" s="49" t="s">
        <v>342</v>
      </c>
      <c r="O342" s="49" t="s">
        <v>7631</v>
      </c>
      <c r="P342" s="49" t="s">
        <v>103</v>
      </c>
      <c r="Q342" s="49" t="s">
        <v>749</v>
      </c>
    </row>
    <row r="343" spans="1:17" ht="75" hidden="1">
      <c r="A343" s="49" t="s">
        <v>8348</v>
      </c>
      <c r="B343" s="49" t="s">
        <v>106</v>
      </c>
      <c r="C343" s="49" t="s">
        <v>214</v>
      </c>
      <c r="D343" s="49" t="s">
        <v>20</v>
      </c>
      <c r="E343" s="49" t="s">
        <v>76</v>
      </c>
      <c r="F343" s="49" t="s">
        <v>8349</v>
      </c>
      <c r="G343" s="49" t="s">
        <v>12</v>
      </c>
      <c r="H343" s="49" t="s">
        <v>876</v>
      </c>
      <c r="I343" s="50">
        <v>43665.589583333334</v>
      </c>
      <c r="J343" s="49" t="s">
        <v>53</v>
      </c>
      <c r="K343" s="50">
        <v>43665.589583333334</v>
      </c>
      <c r="L343" s="50">
        <v>43665.59097222222</v>
      </c>
      <c r="M343" s="49" t="s">
        <v>531</v>
      </c>
      <c r="N343" s="49" t="s">
        <v>8350</v>
      </c>
      <c r="O343" s="49" t="s">
        <v>8351</v>
      </c>
      <c r="P343" s="49" t="s">
        <v>103</v>
      </c>
      <c r="Q343" s="49" t="s">
        <v>8352</v>
      </c>
    </row>
    <row r="344" spans="1:17" ht="210" hidden="1">
      <c r="A344" s="49" t="s">
        <v>8353</v>
      </c>
      <c r="B344" s="49" t="s">
        <v>106</v>
      </c>
      <c r="C344" s="49" t="s">
        <v>214</v>
      </c>
      <c r="D344" s="49" t="s">
        <v>20</v>
      </c>
      <c r="E344" s="49" t="s">
        <v>792</v>
      </c>
      <c r="F344" s="49" t="s">
        <v>8354</v>
      </c>
      <c r="G344" s="49" t="s">
        <v>12</v>
      </c>
      <c r="H344" s="49" t="s">
        <v>1107</v>
      </c>
      <c r="I344" s="50">
        <v>43665.609722222223</v>
      </c>
      <c r="J344" s="49" t="s">
        <v>45</v>
      </c>
      <c r="K344" s="50">
        <v>43665.609722222223</v>
      </c>
      <c r="L344" s="50">
        <v>43665.647916666669</v>
      </c>
      <c r="M344" s="49" t="s">
        <v>793</v>
      </c>
      <c r="N344" s="49" t="s">
        <v>342</v>
      </c>
      <c r="O344" s="49" t="s">
        <v>8355</v>
      </c>
      <c r="P344" s="49" t="s">
        <v>8356</v>
      </c>
      <c r="Q344" s="49" t="s">
        <v>7964</v>
      </c>
    </row>
    <row r="345" spans="1:17" ht="90" hidden="1">
      <c r="A345" s="49" t="s">
        <v>8357</v>
      </c>
      <c r="B345" s="49" t="s">
        <v>15</v>
      </c>
      <c r="C345" s="49" t="s">
        <v>214</v>
      </c>
      <c r="D345" s="49" t="s">
        <v>20</v>
      </c>
      <c r="E345" s="49" t="s">
        <v>4750</v>
      </c>
      <c r="F345" s="49" t="s">
        <v>8358</v>
      </c>
      <c r="G345" s="49" t="s">
        <v>12</v>
      </c>
      <c r="H345" s="49" t="s">
        <v>876</v>
      </c>
      <c r="I345" s="50">
        <v>43665.632638888892</v>
      </c>
      <c r="J345" s="49" t="s">
        <v>53</v>
      </c>
      <c r="K345" s="50">
        <v>43665.632638888892</v>
      </c>
      <c r="L345" s="50">
        <v>43665.646527777775</v>
      </c>
      <c r="M345" s="49" t="s">
        <v>472</v>
      </c>
      <c r="N345" s="49" t="s">
        <v>342</v>
      </c>
      <c r="O345" s="49" t="s">
        <v>7631</v>
      </c>
      <c r="P345" s="49" t="s">
        <v>103</v>
      </c>
      <c r="Q345" s="49" t="s">
        <v>749</v>
      </c>
    </row>
    <row r="346" spans="1:17" ht="180" hidden="1">
      <c r="A346" s="49" t="s">
        <v>8359</v>
      </c>
      <c r="B346" s="49" t="s">
        <v>106</v>
      </c>
      <c r="C346" s="49" t="s">
        <v>214</v>
      </c>
      <c r="D346" s="49" t="s">
        <v>20</v>
      </c>
      <c r="E346" s="49" t="s">
        <v>137</v>
      </c>
      <c r="F346" s="49" t="s">
        <v>8360</v>
      </c>
      <c r="G346" s="49" t="s">
        <v>12</v>
      </c>
      <c r="H346" s="49" t="s">
        <v>876</v>
      </c>
      <c r="I346" s="50">
        <v>43665.668749999997</v>
      </c>
      <c r="J346" s="49" t="s">
        <v>53</v>
      </c>
      <c r="K346" s="50">
        <v>43665.668749999997</v>
      </c>
      <c r="L346" s="50">
        <v>43665.67291666667</v>
      </c>
      <c r="M346" s="49" t="s">
        <v>369</v>
      </c>
      <c r="N346" s="49" t="s">
        <v>342</v>
      </c>
      <c r="O346" s="49" t="s">
        <v>8355</v>
      </c>
      <c r="P346" s="49" t="s">
        <v>8298</v>
      </c>
      <c r="Q346" s="49" t="s">
        <v>8298</v>
      </c>
    </row>
    <row r="347" spans="1:17" ht="135" hidden="1">
      <c r="A347" s="49" t="s">
        <v>8361</v>
      </c>
      <c r="B347" s="49" t="s">
        <v>106</v>
      </c>
      <c r="C347" s="49" t="s">
        <v>214</v>
      </c>
      <c r="D347" s="49" t="s">
        <v>20</v>
      </c>
      <c r="E347" s="49" t="s">
        <v>293</v>
      </c>
      <c r="F347" s="49" t="s">
        <v>8362</v>
      </c>
      <c r="G347" s="49" t="s">
        <v>91</v>
      </c>
      <c r="H347" s="49" t="s">
        <v>105</v>
      </c>
      <c r="I347" s="50">
        <v>43665.679166666669</v>
      </c>
      <c r="J347" s="49" t="s">
        <v>80</v>
      </c>
      <c r="K347" s="50">
        <v>43665.679166666669</v>
      </c>
      <c r="L347" s="50">
        <v>43665.689583333333</v>
      </c>
      <c r="M347" s="49" t="s">
        <v>390</v>
      </c>
      <c r="N347" s="49" t="s">
        <v>342</v>
      </c>
      <c r="O347" s="49" t="s">
        <v>347</v>
      </c>
      <c r="P347" s="49" t="s">
        <v>8363</v>
      </c>
      <c r="Q347" s="49" t="s">
        <v>8364</v>
      </c>
    </row>
    <row r="348" spans="1:17" ht="195" hidden="1">
      <c r="A348" s="49" t="s">
        <v>8365</v>
      </c>
      <c r="B348" s="49" t="s">
        <v>106</v>
      </c>
      <c r="C348" s="49" t="s">
        <v>214</v>
      </c>
      <c r="D348" s="49" t="s">
        <v>20</v>
      </c>
      <c r="E348" s="49" t="s">
        <v>161</v>
      </c>
      <c r="F348" s="49" t="s">
        <v>8366</v>
      </c>
      <c r="G348" s="49" t="s">
        <v>18</v>
      </c>
      <c r="H348" s="49" t="s">
        <v>33</v>
      </c>
      <c r="I348" s="50">
        <v>43665.716666666667</v>
      </c>
      <c r="J348" s="49" t="s">
        <v>34</v>
      </c>
      <c r="K348" s="50">
        <v>43665.716666666667</v>
      </c>
      <c r="L348" s="50">
        <v>43665.719444444447</v>
      </c>
      <c r="M348" s="49" t="s">
        <v>621</v>
      </c>
      <c r="N348" s="49" t="s">
        <v>342</v>
      </c>
      <c r="O348" s="49" t="s">
        <v>344</v>
      </c>
      <c r="P348" s="49" t="s">
        <v>8367</v>
      </c>
      <c r="Q348" s="49" t="s">
        <v>8367</v>
      </c>
    </row>
    <row r="349" spans="1:17" ht="135" hidden="1">
      <c r="A349" s="49" t="s">
        <v>8368</v>
      </c>
      <c r="B349" s="49" t="s">
        <v>15</v>
      </c>
      <c r="C349" s="49" t="s">
        <v>214</v>
      </c>
      <c r="D349" s="49" t="s">
        <v>20</v>
      </c>
      <c r="E349" s="49" t="s">
        <v>96</v>
      </c>
      <c r="F349" s="49" t="s">
        <v>8369</v>
      </c>
      <c r="G349" s="49" t="s">
        <v>12</v>
      </c>
      <c r="H349" s="49" t="s">
        <v>876</v>
      </c>
      <c r="I349" s="50">
        <v>43665.723611111112</v>
      </c>
      <c r="J349" s="49" t="s">
        <v>53</v>
      </c>
      <c r="K349" s="50">
        <v>43665.723611111112</v>
      </c>
      <c r="L349" s="50">
        <v>43665.731249999997</v>
      </c>
      <c r="M349" s="49" t="s">
        <v>393</v>
      </c>
      <c r="N349" s="49" t="s">
        <v>342</v>
      </c>
      <c r="O349" s="49" t="s">
        <v>7631</v>
      </c>
      <c r="P349" s="49" t="s">
        <v>103</v>
      </c>
      <c r="Q349" s="49" t="s">
        <v>749</v>
      </c>
    </row>
    <row r="350" spans="1:17" ht="105" hidden="1">
      <c r="A350" s="49" t="s">
        <v>8370</v>
      </c>
      <c r="B350" s="49" t="s">
        <v>106</v>
      </c>
      <c r="C350" s="49" t="s">
        <v>214</v>
      </c>
      <c r="D350" s="49" t="s">
        <v>20</v>
      </c>
      <c r="E350" s="49" t="s">
        <v>8371</v>
      </c>
      <c r="F350" s="49" t="s">
        <v>8372</v>
      </c>
      <c r="G350" s="49" t="s">
        <v>18</v>
      </c>
      <c r="H350" s="49" t="s">
        <v>156</v>
      </c>
      <c r="I350" s="50">
        <v>43664.59652777778</v>
      </c>
      <c r="J350" s="49" t="s">
        <v>144</v>
      </c>
      <c r="K350" s="50">
        <v>43664.59652777778</v>
      </c>
      <c r="L350" s="50">
        <v>43664.603472222225</v>
      </c>
      <c r="M350" s="49" t="s">
        <v>8373</v>
      </c>
      <c r="N350" s="49" t="s">
        <v>352</v>
      </c>
      <c r="O350" s="49" t="s">
        <v>349</v>
      </c>
      <c r="P350" s="49" t="s">
        <v>8374</v>
      </c>
      <c r="Q350" s="49" t="s">
        <v>8375</v>
      </c>
    </row>
    <row r="351" spans="1:17" ht="75" hidden="1">
      <c r="A351" s="49" t="s">
        <v>8376</v>
      </c>
      <c r="B351" s="49" t="s">
        <v>106</v>
      </c>
      <c r="C351" s="49" t="s">
        <v>214</v>
      </c>
      <c r="D351" s="49" t="s">
        <v>20</v>
      </c>
      <c r="E351" s="49" t="s">
        <v>194</v>
      </c>
      <c r="F351" s="49" t="s">
        <v>8377</v>
      </c>
      <c r="G351" s="49" t="s">
        <v>12</v>
      </c>
      <c r="H351" s="49" t="s">
        <v>205</v>
      </c>
      <c r="I351" s="50">
        <v>43664.708333333336</v>
      </c>
      <c r="J351" s="49" t="s">
        <v>16</v>
      </c>
      <c r="K351" s="50">
        <v>43664.708333333336</v>
      </c>
      <c r="L351" s="50">
        <v>43664.710416666669</v>
      </c>
      <c r="M351" s="49" t="s">
        <v>411</v>
      </c>
      <c r="N351" s="49" t="s">
        <v>342</v>
      </c>
      <c r="O351" s="49" t="s">
        <v>349</v>
      </c>
      <c r="P351" s="49" t="s">
        <v>8378</v>
      </c>
      <c r="Q351" s="49" t="s">
        <v>8379</v>
      </c>
    </row>
    <row r="352" spans="1:17" ht="270" hidden="1">
      <c r="A352" s="49" t="s">
        <v>8380</v>
      </c>
      <c r="B352" s="49" t="s">
        <v>9</v>
      </c>
      <c r="C352" s="49" t="s">
        <v>214</v>
      </c>
      <c r="D352" s="49" t="s">
        <v>20</v>
      </c>
      <c r="E352" s="49" t="s">
        <v>524</v>
      </c>
      <c r="F352" s="49" t="s">
        <v>8381</v>
      </c>
      <c r="G352" s="49" t="s">
        <v>12</v>
      </c>
      <c r="H352" s="49" t="s">
        <v>876</v>
      </c>
      <c r="I352" s="50">
        <v>43662.407638888886</v>
      </c>
      <c r="J352" s="49" t="s">
        <v>30</v>
      </c>
      <c r="K352" s="50">
        <v>43662.407638888886</v>
      </c>
      <c r="L352" s="50">
        <v>43662.409722222219</v>
      </c>
      <c r="M352" s="49" t="s">
        <v>525</v>
      </c>
      <c r="N352" s="49" t="s">
        <v>342</v>
      </c>
      <c r="O352" s="49" t="s">
        <v>8382</v>
      </c>
      <c r="P352" s="49" t="s">
        <v>8383</v>
      </c>
      <c r="Q352" s="49" t="s">
        <v>8384</v>
      </c>
    </row>
    <row r="353" spans="1:17" ht="120" hidden="1">
      <c r="A353" s="49" t="s">
        <v>8385</v>
      </c>
      <c r="B353" s="49" t="s">
        <v>106</v>
      </c>
      <c r="C353" s="49" t="s">
        <v>214</v>
      </c>
      <c r="D353" s="49" t="s">
        <v>20</v>
      </c>
      <c r="E353" s="49" t="s">
        <v>149</v>
      </c>
      <c r="F353" s="49" t="s">
        <v>8386</v>
      </c>
      <c r="G353" s="49" t="s">
        <v>12</v>
      </c>
      <c r="H353" s="49" t="s">
        <v>178</v>
      </c>
      <c r="I353" s="50">
        <v>43662.663194444445</v>
      </c>
      <c r="J353" s="49" t="s">
        <v>58</v>
      </c>
      <c r="K353" s="50">
        <v>43662.663194444445</v>
      </c>
      <c r="L353" s="50">
        <v>43662.674305555556</v>
      </c>
      <c r="M353" s="49" t="s">
        <v>658</v>
      </c>
      <c r="N353" s="49" t="s">
        <v>342</v>
      </c>
      <c r="O353" s="49" t="s">
        <v>740</v>
      </c>
      <c r="P353" s="49" t="s">
        <v>1066</v>
      </c>
      <c r="Q353" s="49" t="s">
        <v>805</v>
      </c>
    </row>
    <row r="354" spans="1:17" ht="90" hidden="1">
      <c r="A354" s="49" t="s">
        <v>8387</v>
      </c>
      <c r="B354" s="49" t="s">
        <v>106</v>
      </c>
      <c r="C354" s="49" t="s">
        <v>214</v>
      </c>
      <c r="D354" s="49" t="s">
        <v>20</v>
      </c>
      <c r="E354" s="49" t="s">
        <v>685</v>
      </c>
      <c r="F354" s="49" t="s">
        <v>8388</v>
      </c>
      <c r="G354" s="49" t="s">
        <v>102</v>
      </c>
      <c r="H354" s="49" t="s">
        <v>211</v>
      </c>
      <c r="I354" s="50">
        <v>43662.691666666666</v>
      </c>
      <c r="J354" s="49" t="s">
        <v>16</v>
      </c>
      <c r="K354" s="50">
        <v>43662.691666666666</v>
      </c>
      <c r="L354" s="50">
        <v>43662.694444444445</v>
      </c>
      <c r="M354" s="49" t="s">
        <v>686</v>
      </c>
      <c r="N354" s="49" t="s">
        <v>342</v>
      </c>
      <c r="O354" s="49" t="s">
        <v>347</v>
      </c>
      <c r="P354" s="49" t="s">
        <v>103</v>
      </c>
      <c r="Q354" s="49" t="s">
        <v>8389</v>
      </c>
    </row>
    <row r="355" spans="1:17" ht="105" hidden="1">
      <c r="A355" s="49" t="s">
        <v>8390</v>
      </c>
      <c r="B355" s="49" t="s">
        <v>106</v>
      </c>
      <c r="C355" s="49" t="s">
        <v>214</v>
      </c>
      <c r="D355" s="49" t="s">
        <v>20</v>
      </c>
      <c r="E355" s="49" t="s">
        <v>46</v>
      </c>
      <c r="F355" s="49" t="s">
        <v>8391</v>
      </c>
      <c r="G355" s="49" t="s">
        <v>12</v>
      </c>
      <c r="H355" s="49" t="s">
        <v>2849</v>
      </c>
      <c r="I355" s="50">
        <v>43664.48541666667</v>
      </c>
      <c r="J355" s="49" t="s">
        <v>30</v>
      </c>
      <c r="K355" s="50">
        <v>43664.48541666667</v>
      </c>
      <c r="L355" s="50">
        <v>43664.517361111109</v>
      </c>
      <c r="M355" s="49" t="s">
        <v>600</v>
      </c>
      <c r="N355" s="49" t="s">
        <v>8392</v>
      </c>
      <c r="O355" s="52" t="s">
        <v>8421</v>
      </c>
      <c r="P355" s="49" t="s">
        <v>8393</v>
      </c>
      <c r="Q355" s="49" t="s">
        <v>6473</v>
      </c>
    </row>
    <row r="356" spans="1:17" ht="120" hidden="1">
      <c r="A356" s="49" t="s">
        <v>8394</v>
      </c>
      <c r="B356" s="49" t="s">
        <v>106</v>
      </c>
      <c r="C356" s="49" t="s">
        <v>214</v>
      </c>
      <c r="D356" s="49" t="s">
        <v>20</v>
      </c>
      <c r="E356" s="49" t="s">
        <v>752</v>
      </c>
      <c r="F356" s="49" t="s">
        <v>8395</v>
      </c>
      <c r="G356" s="49" t="s">
        <v>12</v>
      </c>
      <c r="H356" s="49" t="s">
        <v>205</v>
      </c>
      <c r="I356" s="50">
        <v>43664.586111111108</v>
      </c>
      <c r="J356" s="49" t="s">
        <v>16</v>
      </c>
      <c r="K356" s="50">
        <v>43664.586111111108</v>
      </c>
      <c r="L356" s="50">
        <v>43664.591666666667</v>
      </c>
      <c r="M356" s="49" t="s">
        <v>753</v>
      </c>
      <c r="N356" s="49" t="s">
        <v>342</v>
      </c>
      <c r="O356" s="49" t="s">
        <v>346</v>
      </c>
      <c r="P356" s="49" t="s">
        <v>8396</v>
      </c>
      <c r="Q356" s="49" t="s">
        <v>8397</v>
      </c>
    </row>
    <row r="357" spans="1:17" ht="105" hidden="1">
      <c r="A357" s="49" t="s">
        <v>8398</v>
      </c>
      <c r="B357" s="49" t="s">
        <v>106</v>
      </c>
      <c r="C357" s="49" t="s">
        <v>214</v>
      </c>
      <c r="D357" s="49" t="s">
        <v>20</v>
      </c>
      <c r="E357" s="49" t="s">
        <v>262</v>
      </c>
      <c r="F357" s="49" t="s">
        <v>8399</v>
      </c>
      <c r="G357" s="49" t="s">
        <v>18</v>
      </c>
      <c r="H357" s="49" t="s">
        <v>238</v>
      </c>
      <c r="I357" s="50">
        <v>43663.404166666667</v>
      </c>
      <c r="J357" s="49" t="s">
        <v>110</v>
      </c>
      <c r="K357" s="50">
        <v>43663.404166666667</v>
      </c>
      <c r="L357" s="50">
        <v>43663.410416666666</v>
      </c>
      <c r="M357" s="49" t="s">
        <v>365</v>
      </c>
      <c r="N357" s="49" t="s">
        <v>353</v>
      </c>
      <c r="O357" s="49" t="s">
        <v>354</v>
      </c>
      <c r="P357" s="49" t="s">
        <v>8400</v>
      </c>
      <c r="Q357" s="49" t="s">
        <v>8400</v>
      </c>
    </row>
    <row r="358" spans="1:17" ht="270" hidden="1">
      <c r="A358" s="49" t="s">
        <v>8401</v>
      </c>
      <c r="B358" s="49" t="s">
        <v>9</v>
      </c>
      <c r="C358" s="49" t="s">
        <v>214</v>
      </c>
      <c r="D358" s="49" t="s">
        <v>20</v>
      </c>
      <c r="E358" s="49" t="s">
        <v>852</v>
      </c>
      <c r="F358" s="49" t="s">
        <v>8402</v>
      </c>
      <c r="G358" s="49" t="s">
        <v>25</v>
      </c>
      <c r="H358" s="49" t="s">
        <v>26</v>
      </c>
      <c r="I358" s="50">
        <v>43663.419444444444</v>
      </c>
      <c r="J358" s="49" t="s">
        <v>27</v>
      </c>
      <c r="K358" s="50">
        <v>43663.419444444444</v>
      </c>
      <c r="L358" s="50">
        <v>43663.515972222223</v>
      </c>
      <c r="M358" s="49" t="s">
        <v>854</v>
      </c>
      <c r="N358" s="49" t="s">
        <v>342</v>
      </c>
      <c r="O358" s="49" t="s">
        <v>350</v>
      </c>
      <c r="P358" s="49" t="s">
        <v>8135</v>
      </c>
      <c r="Q358" s="49" t="s">
        <v>7298</v>
      </c>
    </row>
    <row r="359" spans="1:17" ht="255" hidden="1">
      <c r="A359" s="49" t="s">
        <v>8403</v>
      </c>
      <c r="B359" s="49" t="s">
        <v>305</v>
      </c>
      <c r="C359" s="49" t="s">
        <v>214</v>
      </c>
      <c r="D359" s="49" t="s">
        <v>20</v>
      </c>
      <c r="E359" s="49" t="s">
        <v>757</v>
      </c>
      <c r="F359" s="49" t="s">
        <v>8404</v>
      </c>
      <c r="G359" s="49" t="s">
        <v>102</v>
      </c>
      <c r="H359" s="49" t="s">
        <v>211</v>
      </c>
      <c r="I359" s="50">
        <v>43663.466666666667</v>
      </c>
      <c r="J359" s="49" t="s">
        <v>257</v>
      </c>
      <c r="K359" s="50">
        <v>43663.466666666667</v>
      </c>
      <c r="L359" s="50">
        <v>43663.474999999999</v>
      </c>
      <c r="M359" s="49" t="s">
        <v>758</v>
      </c>
      <c r="N359" s="49" t="s">
        <v>8405</v>
      </c>
      <c r="O359" s="49" t="s">
        <v>8406</v>
      </c>
      <c r="P359" s="49" t="s">
        <v>103</v>
      </c>
      <c r="Q359" s="49" t="s">
        <v>8407</v>
      </c>
    </row>
    <row r="360" spans="1:17" ht="135" hidden="1">
      <c r="A360" s="49" t="s">
        <v>8408</v>
      </c>
      <c r="B360" s="49" t="s">
        <v>106</v>
      </c>
      <c r="C360" s="49" t="s">
        <v>214</v>
      </c>
      <c r="D360" s="49" t="s">
        <v>20</v>
      </c>
      <c r="E360" s="49" t="s">
        <v>160</v>
      </c>
      <c r="F360" s="49" t="s">
        <v>8409</v>
      </c>
      <c r="G360" s="49" t="s">
        <v>12</v>
      </c>
      <c r="H360" s="49" t="s">
        <v>2849</v>
      </c>
      <c r="I360" s="50">
        <v>43663.505555555559</v>
      </c>
      <c r="J360" s="49" t="s">
        <v>30</v>
      </c>
      <c r="K360" s="50">
        <v>43663.505555555559</v>
      </c>
      <c r="L360" s="50">
        <v>43663.529861111114</v>
      </c>
      <c r="M360" s="49" t="s">
        <v>615</v>
      </c>
      <c r="N360" s="49" t="s">
        <v>342</v>
      </c>
      <c r="O360" s="49" t="s">
        <v>7808</v>
      </c>
      <c r="P360" s="49" t="s">
        <v>2394</v>
      </c>
      <c r="Q360" s="49" t="s">
        <v>8410</v>
      </c>
    </row>
    <row r="361" spans="1:17" ht="210" hidden="1">
      <c r="A361" s="49" t="s">
        <v>8411</v>
      </c>
      <c r="B361" s="49" t="s">
        <v>106</v>
      </c>
      <c r="C361" s="49" t="s">
        <v>214</v>
      </c>
      <c r="D361" s="49" t="s">
        <v>20</v>
      </c>
      <c r="E361" s="49" t="s">
        <v>557</v>
      </c>
      <c r="F361" s="49" t="s">
        <v>8412</v>
      </c>
      <c r="G361" s="49" t="s">
        <v>18</v>
      </c>
      <c r="H361" s="49" t="s">
        <v>705</v>
      </c>
      <c r="I361" s="50">
        <v>43663.549305555556</v>
      </c>
      <c r="J361" s="49" t="s">
        <v>40</v>
      </c>
      <c r="K361" s="50">
        <v>43663.549305555556</v>
      </c>
      <c r="L361" s="50">
        <v>43663.549305555556</v>
      </c>
      <c r="M361" s="49" t="s">
        <v>675</v>
      </c>
      <c r="N361" s="49" t="s">
        <v>342</v>
      </c>
      <c r="O361" s="49" t="s">
        <v>8413</v>
      </c>
      <c r="P361" s="49" t="s">
        <v>8414</v>
      </c>
      <c r="Q361" s="49" t="s">
        <v>8415</v>
      </c>
    </row>
    <row r="362" spans="1:17" ht="405" hidden="1">
      <c r="A362" s="49" t="s">
        <v>8416</v>
      </c>
      <c r="B362" s="49" t="s">
        <v>9</v>
      </c>
      <c r="C362" s="49" t="s">
        <v>214</v>
      </c>
      <c r="D362" s="49" t="s">
        <v>20</v>
      </c>
      <c r="E362" s="49" t="s">
        <v>8417</v>
      </c>
      <c r="F362" s="49" t="s">
        <v>8418</v>
      </c>
      <c r="G362" s="49" t="s">
        <v>18</v>
      </c>
      <c r="H362" s="49" t="s">
        <v>205</v>
      </c>
      <c r="I362" s="50">
        <v>43663.762499999997</v>
      </c>
      <c r="J362" s="49" t="s">
        <v>16</v>
      </c>
      <c r="K362" s="50">
        <v>43663.762499999997</v>
      </c>
      <c r="L362" s="50">
        <v>43664.381249999999</v>
      </c>
      <c r="M362" s="49" t="s">
        <v>8419</v>
      </c>
      <c r="N362" s="49" t="s">
        <v>342</v>
      </c>
      <c r="O362" s="49" t="s">
        <v>740</v>
      </c>
      <c r="P362" s="49" t="s">
        <v>8420</v>
      </c>
      <c r="Q362" s="49" t="s">
        <v>8420</v>
      </c>
    </row>
  </sheetData>
  <autoFilter ref="A1:Q362">
    <filterColumn colId="9">
      <filters>
        <filter val="10195 Cisco CTI"/>
        <filter val="10216 LD Certificate Generation Portal"/>
      </filters>
    </filterColumn>
  </autoFilter>
  <phoneticPr fontId="11" type="noConversion"/>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96"/>
  <sheetViews>
    <sheetView workbookViewId="0">
      <pane ySplit="1" topLeftCell="A2" activePane="bottomLeft" state="frozen"/>
      <selection activeCell="K6" sqref="K6"/>
      <selection pane="bottomLeft" activeCell="K6" sqref="K6"/>
    </sheetView>
  </sheetViews>
  <sheetFormatPr defaultRowHeight="20.100000000000001" customHeight="1"/>
  <cols>
    <col min="1" max="1" width="10" customWidth="1"/>
    <col min="2" max="2" width="14" customWidth="1"/>
    <col min="3" max="5" width="10" customWidth="1"/>
    <col min="6" max="6" width="58.42578125" style="4" customWidth="1"/>
    <col min="7" max="7" width="16" customWidth="1"/>
    <col min="8" max="8" width="11" customWidth="1"/>
    <col min="9" max="9" width="20.140625" customWidth="1"/>
    <col min="10" max="10" width="23.7109375" customWidth="1"/>
    <col min="11" max="11" width="20.140625" customWidth="1"/>
    <col min="12" max="12" width="22.140625" customWidth="1"/>
    <col min="13" max="13" width="10" customWidth="1"/>
    <col min="14" max="14" width="19" customWidth="1"/>
    <col min="15" max="15" width="26.85546875" customWidth="1"/>
    <col min="16" max="16" width="29.140625" customWidth="1"/>
    <col min="17" max="17" width="21.42578125" customWidth="1"/>
  </cols>
  <sheetData>
    <row r="1" spans="1:17" ht="20.100000000000001" customHeight="1">
      <c r="A1" s="3" t="s">
        <v>0</v>
      </c>
      <c r="B1" s="3" t="s">
        <v>1</v>
      </c>
      <c r="C1" s="3" t="s">
        <v>212</v>
      </c>
      <c r="D1" s="3" t="s">
        <v>2</v>
      </c>
      <c r="E1" s="3" t="s">
        <v>3</v>
      </c>
      <c r="F1" s="46" t="s">
        <v>4</v>
      </c>
      <c r="G1" s="46" t="s">
        <v>5</v>
      </c>
      <c r="H1" s="3" t="s">
        <v>6</v>
      </c>
      <c r="I1" s="3" t="s">
        <v>165</v>
      </c>
      <c r="J1" s="3" t="s">
        <v>7</v>
      </c>
      <c r="K1" s="3" t="s">
        <v>8</v>
      </c>
      <c r="L1" s="3" t="s">
        <v>213</v>
      </c>
      <c r="M1" s="3" t="s">
        <v>358</v>
      </c>
      <c r="N1" s="3" t="s">
        <v>340</v>
      </c>
      <c r="O1" s="3" t="s">
        <v>341</v>
      </c>
      <c r="P1" s="3" t="s">
        <v>745</v>
      </c>
      <c r="Q1" s="3" t="s">
        <v>746</v>
      </c>
    </row>
    <row r="2" spans="1:17" ht="20.100000000000001" customHeight="1">
      <c r="A2" s="2" t="s">
        <v>6235</v>
      </c>
      <c r="B2" s="2" t="s">
        <v>106</v>
      </c>
      <c r="C2" s="2" t="s">
        <v>214</v>
      </c>
      <c r="D2" s="2" t="s">
        <v>17</v>
      </c>
      <c r="E2" s="2" t="s">
        <v>4728</v>
      </c>
      <c r="F2" s="2" t="s">
        <v>6236</v>
      </c>
      <c r="G2" s="2" t="s">
        <v>22</v>
      </c>
      <c r="H2" s="2" t="s">
        <v>50</v>
      </c>
      <c r="I2" s="1">
        <v>43635.468055555553</v>
      </c>
      <c r="J2" s="2" t="s">
        <v>24</v>
      </c>
      <c r="K2" s="1">
        <v>43635.468055555553</v>
      </c>
      <c r="L2" s="1">
        <v>43635.479166666664</v>
      </c>
      <c r="M2" s="2" t="s">
        <v>4730</v>
      </c>
      <c r="N2" s="2" t="s">
        <v>342</v>
      </c>
      <c r="O2" s="2" t="s">
        <v>344</v>
      </c>
      <c r="P2" s="2" t="s">
        <v>103</v>
      </c>
      <c r="Q2" s="2" t="s">
        <v>6237</v>
      </c>
    </row>
    <row r="3" spans="1:17" ht="20.100000000000001" hidden="1" customHeight="1">
      <c r="A3" s="2" t="s">
        <v>6238</v>
      </c>
      <c r="B3" s="2" t="s">
        <v>305</v>
      </c>
      <c r="C3" s="2" t="s">
        <v>214</v>
      </c>
      <c r="D3" s="2" t="s">
        <v>17</v>
      </c>
      <c r="E3" s="2" t="s">
        <v>260</v>
      </c>
      <c r="F3" s="2" t="s">
        <v>6239</v>
      </c>
      <c r="G3" s="2" t="s">
        <v>41</v>
      </c>
      <c r="H3" s="2" t="s">
        <v>469</v>
      </c>
      <c r="I3" s="1">
        <v>43643.5</v>
      </c>
      <c r="J3" s="2" t="s">
        <v>42</v>
      </c>
      <c r="K3" s="1">
        <v>43643.499305555553</v>
      </c>
      <c r="L3" s="1">
        <v>43643.499305555553</v>
      </c>
      <c r="M3" s="2" t="s">
        <v>385</v>
      </c>
      <c r="N3" s="2" t="s">
        <v>7190</v>
      </c>
      <c r="O3" s="2" t="s">
        <v>7191</v>
      </c>
      <c r="P3" s="2" t="s">
        <v>103</v>
      </c>
      <c r="Q3" s="2" t="s">
        <v>759</v>
      </c>
    </row>
    <row r="4" spans="1:17" ht="20.100000000000001" customHeight="1">
      <c r="A4" s="2" t="s">
        <v>6240</v>
      </c>
      <c r="B4" s="2" t="s">
        <v>106</v>
      </c>
      <c r="C4" s="2" t="s">
        <v>214</v>
      </c>
      <c r="D4" s="2" t="s">
        <v>17</v>
      </c>
      <c r="E4" s="2" t="s">
        <v>705</v>
      </c>
      <c r="F4" s="2" t="s">
        <v>6241</v>
      </c>
      <c r="G4" s="2" t="s">
        <v>18</v>
      </c>
      <c r="H4" s="2" t="s">
        <v>705</v>
      </c>
      <c r="I4" s="1">
        <v>43640.861111111109</v>
      </c>
      <c r="J4" s="2" t="s">
        <v>40</v>
      </c>
      <c r="K4" s="1">
        <v>43640.861111111109</v>
      </c>
      <c r="L4" s="1">
        <v>43640.861111111109</v>
      </c>
      <c r="M4" s="2" t="s">
        <v>3482</v>
      </c>
      <c r="N4" s="2" t="s">
        <v>342</v>
      </c>
      <c r="O4" s="2" t="s">
        <v>6242</v>
      </c>
      <c r="P4" s="2" t="s">
        <v>6243</v>
      </c>
      <c r="Q4" s="2" t="s">
        <v>6243</v>
      </c>
    </row>
    <row r="5" spans="1:17" ht="20.100000000000001" customHeight="1">
      <c r="A5" s="2" t="s">
        <v>6244</v>
      </c>
      <c r="B5" s="2" t="s">
        <v>9</v>
      </c>
      <c r="C5" s="2" t="s">
        <v>214</v>
      </c>
      <c r="D5" s="2" t="s">
        <v>10</v>
      </c>
      <c r="E5" s="2" t="s">
        <v>6245</v>
      </c>
      <c r="F5" s="2" t="s">
        <v>6246</v>
      </c>
      <c r="G5" s="2" t="s">
        <v>25</v>
      </c>
      <c r="H5" s="2" t="s">
        <v>26</v>
      </c>
      <c r="I5" s="1">
        <v>43622.461805555555</v>
      </c>
      <c r="J5" s="2" t="s">
        <v>27</v>
      </c>
      <c r="K5" s="1">
        <v>43622.461805555555</v>
      </c>
      <c r="L5" s="1">
        <v>43622.517361111109</v>
      </c>
      <c r="M5" s="2" t="s">
        <v>6247</v>
      </c>
      <c r="N5" s="2" t="s">
        <v>342</v>
      </c>
      <c r="O5" s="2" t="s">
        <v>347</v>
      </c>
      <c r="P5" s="2" t="s">
        <v>6248</v>
      </c>
      <c r="Q5" s="2" t="s">
        <v>6248</v>
      </c>
    </row>
    <row r="6" spans="1:17" ht="20.100000000000001" customHeight="1">
      <c r="A6" s="2" t="s">
        <v>6249</v>
      </c>
      <c r="B6" s="2" t="s">
        <v>106</v>
      </c>
      <c r="C6" s="2" t="s">
        <v>214</v>
      </c>
      <c r="D6" s="2" t="s">
        <v>10</v>
      </c>
      <c r="E6" s="2" t="s">
        <v>757</v>
      </c>
      <c r="F6" s="2" t="s">
        <v>6250</v>
      </c>
      <c r="G6" s="2" t="s">
        <v>12</v>
      </c>
      <c r="H6" s="2" t="s">
        <v>2794</v>
      </c>
      <c r="I6" s="1">
        <v>43620.463194444441</v>
      </c>
      <c r="J6" s="2" t="s">
        <v>16</v>
      </c>
      <c r="K6" s="1">
        <v>43620.463194444441</v>
      </c>
      <c r="L6" s="1">
        <v>43620.464583333334</v>
      </c>
      <c r="M6" s="2" t="s">
        <v>758</v>
      </c>
      <c r="N6" s="2" t="s">
        <v>342</v>
      </c>
      <c r="O6" s="2" t="s">
        <v>348</v>
      </c>
      <c r="P6" s="2" t="s">
        <v>6251</v>
      </c>
      <c r="Q6" s="2" t="s">
        <v>6252</v>
      </c>
    </row>
    <row r="7" spans="1:17" ht="20.100000000000001" customHeight="1">
      <c r="A7" s="2" t="s">
        <v>6253</v>
      </c>
      <c r="B7" s="2" t="s">
        <v>106</v>
      </c>
      <c r="C7" s="2" t="s">
        <v>214</v>
      </c>
      <c r="D7" s="2" t="s">
        <v>10</v>
      </c>
      <c r="E7" s="2" t="s">
        <v>698</v>
      </c>
      <c r="F7" s="2" t="s">
        <v>6254</v>
      </c>
      <c r="G7" s="2" t="s">
        <v>18</v>
      </c>
      <c r="H7" s="2" t="s">
        <v>238</v>
      </c>
      <c r="I7" s="1">
        <v>43620.622916666667</v>
      </c>
      <c r="J7" s="2" t="s">
        <v>16</v>
      </c>
      <c r="K7" s="1">
        <v>43620.62222222222</v>
      </c>
      <c r="L7" s="1">
        <v>43620.625694444447</v>
      </c>
      <c r="M7" s="2" t="s">
        <v>699</v>
      </c>
      <c r="N7" s="2" t="s">
        <v>353</v>
      </c>
      <c r="O7" s="2" t="s">
        <v>354</v>
      </c>
      <c r="P7" s="2" t="s">
        <v>103</v>
      </c>
      <c r="Q7" s="2" t="s">
        <v>6255</v>
      </c>
    </row>
    <row r="8" spans="1:17" ht="20.100000000000001" customHeight="1">
      <c r="A8" s="2" t="s">
        <v>6256</v>
      </c>
      <c r="B8" s="2" t="s">
        <v>106</v>
      </c>
      <c r="C8" s="2" t="s">
        <v>214</v>
      </c>
      <c r="D8" s="2" t="s">
        <v>10</v>
      </c>
      <c r="E8" s="2" t="s">
        <v>698</v>
      </c>
      <c r="F8" s="2" t="s">
        <v>6257</v>
      </c>
      <c r="G8" s="2" t="s">
        <v>18</v>
      </c>
      <c r="H8" s="2" t="s">
        <v>238</v>
      </c>
      <c r="I8" s="1">
        <v>43621.591666666667</v>
      </c>
      <c r="J8" s="2" t="s">
        <v>16</v>
      </c>
      <c r="K8" s="1">
        <v>43621.591666666667</v>
      </c>
      <c r="L8" s="1">
        <v>43621.59375</v>
      </c>
      <c r="M8" s="2" t="s">
        <v>699</v>
      </c>
      <c r="N8" s="2" t="s">
        <v>353</v>
      </c>
      <c r="O8" s="2" t="s">
        <v>354</v>
      </c>
      <c r="P8" s="2" t="s">
        <v>103</v>
      </c>
      <c r="Q8" s="2" t="s">
        <v>6258</v>
      </c>
    </row>
    <row r="9" spans="1:17" ht="20.100000000000001" customHeight="1">
      <c r="A9" s="2" t="s">
        <v>6259</v>
      </c>
      <c r="B9" s="2" t="s">
        <v>106</v>
      </c>
      <c r="C9" s="2" t="s">
        <v>214</v>
      </c>
      <c r="D9" s="2" t="s">
        <v>10</v>
      </c>
      <c r="E9" s="2" t="s">
        <v>6260</v>
      </c>
      <c r="F9" s="2" t="s">
        <v>6261</v>
      </c>
      <c r="G9" s="2" t="s">
        <v>22</v>
      </c>
      <c r="H9" s="2" t="s">
        <v>50</v>
      </c>
      <c r="I9" s="1">
        <v>43628.484027777777</v>
      </c>
      <c r="J9" s="2" t="s">
        <v>24</v>
      </c>
      <c r="K9" s="1">
        <v>43628.484027777777</v>
      </c>
      <c r="L9" s="1">
        <v>43628.488194444442</v>
      </c>
      <c r="M9" s="2" t="s">
        <v>473</v>
      </c>
      <c r="N9" s="2" t="s">
        <v>342</v>
      </c>
      <c r="O9" s="2" t="s">
        <v>344</v>
      </c>
      <c r="P9" s="2" t="s">
        <v>103</v>
      </c>
      <c r="Q9" s="2" t="s">
        <v>6262</v>
      </c>
    </row>
    <row r="10" spans="1:17" ht="20.100000000000001" customHeight="1">
      <c r="A10" s="2" t="s">
        <v>6263</v>
      </c>
      <c r="B10" s="2" t="s">
        <v>106</v>
      </c>
      <c r="C10" s="2" t="s">
        <v>214</v>
      </c>
      <c r="D10" s="2" t="s">
        <v>10</v>
      </c>
      <c r="E10" s="2" t="s">
        <v>28</v>
      </c>
      <c r="F10" s="2" t="s">
        <v>6264</v>
      </c>
      <c r="G10" s="2" t="s">
        <v>12</v>
      </c>
      <c r="H10" s="2" t="s">
        <v>205</v>
      </c>
      <c r="I10" s="1">
        <v>43629.59652777778</v>
      </c>
      <c r="J10" s="2" t="s">
        <v>16</v>
      </c>
      <c r="K10" s="1">
        <v>43629.59652777778</v>
      </c>
      <c r="L10" s="1">
        <v>43629.604166666664</v>
      </c>
      <c r="M10" s="2" t="s">
        <v>399</v>
      </c>
      <c r="N10" s="2" t="s">
        <v>342</v>
      </c>
      <c r="O10" s="2" t="s">
        <v>740</v>
      </c>
      <c r="P10" s="2" t="s">
        <v>6265</v>
      </c>
      <c r="Q10" s="2" t="s">
        <v>6266</v>
      </c>
    </row>
    <row r="11" spans="1:17" ht="20.100000000000001" customHeight="1">
      <c r="A11" s="2" t="s">
        <v>6267</v>
      </c>
      <c r="B11" s="2" t="s">
        <v>9</v>
      </c>
      <c r="C11" s="2" t="s">
        <v>214</v>
      </c>
      <c r="D11" s="2" t="s">
        <v>10</v>
      </c>
      <c r="E11" s="2" t="s">
        <v>6268</v>
      </c>
      <c r="F11" s="2" t="s">
        <v>6269</v>
      </c>
      <c r="G11" s="2" t="s">
        <v>25</v>
      </c>
      <c r="H11" s="2" t="s">
        <v>26</v>
      </c>
      <c r="I11" s="1">
        <v>43629.754861111112</v>
      </c>
      <c r="J11" s="2" t="s">
        <v>27</v>
      </c>
      <c r="K11" s="1">
        <v>43629.754861111112</v>
      </c>
      <c r="L11" s="1">
        <v>43630.374305555553</v>
      </c>
      <c r="M11" s="2" t="s">
        <v>6270</v>
      </c>
      <c r="N11" s="2" t="s">
        <v>342</v>
      </c>
      <c r="O11" s="2" t="s">
        <v>347</v>
      </c>
      <c r="P11" s="2" t="s">
        <v>6271</v>
      </c>
      <c r="Q11" s="2" t="s">
        <v>6271</v>
      </c>
    </row>
    <row r="12" spans="1:17" ht="20.100000000000001" customHeight="1">
      <c r="A12" s="2" t="s">
        <v>6272</v>
      </c>
      <c r="B12" s="2" t="s">
        <v>106</v>
      </c>
      <c r="C12" s="2" t="s">
        <v>214</v>
      </c>
      <c r="D12" s="2" t="s">
        <v>10</v>
      </c>
      <c r="E12" s="2" t="s">
        <v>160</v>
      </c>
      <c r="F12" s="2" t="s">
        <v>6273</v>
      </c>
      <c r="G12" s="2" t="s">
        <v>22</v>
      </c>
      <c r="H12" s="2" t="s">
        <v>50</v>
      </c>
      <c r="I12" s="1">
        <v>43627.463888888888</v>
      </c>
      <c r="J12" s="2" t="s">
        <v>24</v>
      </c>
      <c r="K12" s="1">
        <v>43627.463888888888</v>
      </c>
      <c r="L12" s="1">
        <v>43627.473611111112</v>
      </c>
      <c r="M12" s="2" t="s">
        <v>615</v>
      </c>
      <c r="N12" s="2" t="s">
        <v>342</v>
      </c>
      <c r="O12" s="2" t="s">
        <v>344</v>
      </c>
      <c r="P12" s="2" t="s">
        <v>103</v>
      </c>
      <c r="Q12" s="2" t="s">
        <v>6274</v>
      </c>
    </row>
    <row r="13" spans="1:17" ht="20.100000000000001" customHeight="1">
      <c r="A13" s="2" t="s">
        <v>6275</v>
      </c>
      <c r="B13" s="2" t="s">
        <v>106</v>
      </c>
      <c r="C13" s="2" t="s">
        <v>214</v>
      </c>
      <c r="D13" s="2" t="s">
        <v>10</v>
      </c>
      <c r="E13" s="2" t="s">
        <v>1046</v>
      </c>
      <c r="F13" s="2" t="s">
        <v>6276</v>
      </c>
      <c r="G13" s="2" t="s">
        <v>41</v>
      </c>
      <c r="H13" s="2" t="s">
        <v>469</v>
      </c>
      <c r="I13" s="1">
        <v>43627.582638888889</v>
      </c>
      <c r="J13" s="2" t="s">
        <v>42</v>
      </c>
      <c r="K13" s="1">
        <v>43627.582638888889</v>
      </c>
      <c r="L13" s="1">
        <v>43627.584722222222</v>
      </c>
      <c r="M13" s="2" t="s">
        <v>1048</v>
      </c>
      <c r="N13" s="2" t="s">
        <v>353</v>
      </c>
      <c r="O13" s="2" t="s">
        <v>354</v>
      </c>
      <c r="P13" s="2" t="s">
        <v>103</v>
      </c>
      <c r="Q13" s="2" t="s">
        <v>6277</v>
      </c>
    </row>
    <row r="14" spans="1:17" ht="20.100000000000001" customHeight="1">
      <c r="A14" s="2" t="s">
        <v>6278</v>
      </c>
      <c r="B14" s="2" t="s">
        <v>106</v>
      </c>
      <c r="C14" s="2" t="s">
        <v>214</v>
      </c>
      <c r="D14" s="2" t="s">
        <v>10</v>
      </c>
      <c r="E14" s="2" t="s">
        <v>167</v>
      </c>
      <c r="F14" s="2" t="s">
        <v>6279</v>
      </c>
      <c r="G14" s="2" t="s">
        <v>18</v>
      </c>
      <c r="H14" s="2" t="s">
        <v>238</v>
      </c>
      <c r="I14" s="1">
        <v>43630.75</v>
      </c>
      <c r="J14" s="2" t="s">
        <v>16</v>
      </c>
      <c r="K14" s="1">
        <v>43630.75</v>
      </c>
      <c r="L14" s="1">
        <v>43633.384027777778</v>
      </c>
      <c r="M14" s="2" t="s">
        <v>558</v>
      </c>
      <c r="N14" s="2" t="s">
        <v>353</v>
      </c>
      <c r="O14" s="2" t="s">
        <v>354</v>
      </c>
      <c r="P14" s="2" t="s">
        <v>103</v>
      </c>
      <c r="Q14" s="2" t="s">
        <v>6280</v>
      </c>
    </row>
    <row r="15" spans="1:17" ht="20.100000000000001" customHeight="1">
      <c r="A15" s="2" t="s">
        <v>6281</v>
      </c>
      <c r="B15" s="2" t="s">
        <v>106</v>
      </c>
      <c r="C15" s="2" t="s">
        <v>214</v>
      </c>
      <c r="D15" s="2" t="s">
        <v>10</v>
      </c>
      <c r="E15" s="2" t="s">
        <v>121</v>
      </c>
      <c r="F15" s="2" t="s">
        <v>6282</v>
      </c>
      <c r="G15" s="2" t="s">
        <v>18</v>
      </c>
      <c r="H15" s="2" t="s">
        <v>33</v>
      </c>
      <c r="I15" s="1">
        <v>43626.686805555553</v>
      </c>
      <c r="J15" s="2" t="s">
        <v>34</v>
      </c>
      <c r="K15" s="1">
        <v>43626.686805555553</v>
      </c>
      <c r="L15" s="1">
        <v>43626.688888888886</v>
      </c>
      <c r="M15" s="2" t="s">
        <v>373</v>
      </c>
      <c r="N15" s="2" t="s">
        <v>342</v>
      </c>
      <c r="O15" s="2" t="s">
        <v>344</v>
      </c>
      <c r="P15" s="2" t="s">
        <v>6283</v>
      </c>
      <c r="Q15" s="2" t="s">
        <v>6284</v>
      </c>
    </row>
    <row r="16" spans="1:17" ht="20.100000000000001" customHeight="1">
      <c r="A16" s="2" t="s">
        <v>6285</v>
      </c>
      <c r="B16" s="2" t="s">
        <v>106</v>
      </c>
      <c r="C16" s="2" t="s">
        <v>214</v>
      </c>
      <c r="D16" s="2" t="s">
        <v>10</v>
      </c>
      <c r="E16" s="2" t="s">
        <v>69</v>
      </c>
      <c r="F16" s="2" t="s">
        <v>6286</v>
      </c>
      <c r="G16" s="2" t="s">
        <v>12</v>
      </c>
      <c r="H16" s="2" t="s">
        <v>876</v>
      </c>
      <c r="I16" s="1">
        <v>43634.383333333331</v>
      </c>
      <c r="J16" s="2" t="s">
        <v>30</v>
      </c>
      <c r="K16" s="1">
        <v>43634.383333333331</v>
      </c>
      <c r="L16" s="1">
        <v>43634.424305555556</v>
      </c>
      <c r="M16" s="2" t="s">
        <v>603</v>
      </c>
      <c r="N16" s="2" t="s">
        <v>342</v>
      </c>
      <c r="O16" t="s">
        <v>740</v>
      </c>
      <c r="P16" s="2" t="s">
        <v>6287</v>
      </c>
      <c r="Q16" s="2" t="s">
        <v>6288</v>
      </c>
    </row>
    <row r="17" spans="1:17" ht="20.100000000000001" customHeight="1">
      <c r="A17" s="2" t="s">
        <v>6289</v>
      </c>
      <c r="B17" s="2" t="s">
        <v>106</v>
      </c>
      <c r="C17" s="2" t="s">
        <v>214</v>
      </c>
      <c r="D17" s="2" t="s">
        <v>10</v>
      </c>
      <c r="E17" s="2" t="s">
        <v>6290</v>
      </c>
      <c r="F17" s="2" t="s">
        <v>6291</v>
      </c>
      <c r="G17" s="2" t="s">
        <v>18</v>
      </c>
      <c r="H17" s="2" t="s">
        <v>238</v>
      </c>
      <c r="I17" s="1">
        <v>43635.410416666666</v>
      </c>
      <c r="J17" s="2" t="s">
        <v>110</v>
      </c>
      <c r="K17" s="1">
        <v>43635.410416666666</v>
      </c>
      <c r="L17" s="1">
        <v>43635.415972222225</v>
      </c>
      <c r="M17" s="2" t="s">
        <v>6292</v>
      </c>
      <c r="N17" s="2" t="s">
        <v>7190</v>
      </c>
      <c r="O17" s="2" t="s">
        <v>346</v>
      </c>
      <c r="P17" s="2" t="s">
        <v>6293</v>
      </c>
      <c r="Q17" s="2" t="s">
        <v>6294</v>
      </c>
    </row>
    <row r="18" spans="1:17" ht="20.100000000000001" customHeight="1">
      <c r="A18" s="2" t="s">
        <v>6295</v>
      </c>
      <c r="B18" s="2" t="s">
        <v>106</v>
      </c>
      <c r="C18" s="2" t="s">
        <v>214</v>
      </c>
      <c r="D18" s="2" t="s">
        <v>10</v>
      </c>
      <c r="E18" s="2" t="s">
        <v>21</v>
      </c>
      <c r="F18" s="2" t="s">
        <v>6296</v>
      </c>
      <c r="G18" s="2" t="s">
        <v>12</v>
      </c>
      <c r="H18" s="2" t="s">
        <v>876</v>
      </c>
      <c r="I18" s="1">
        <v>43635.440972222219</v>
      </c>
      <c r="J18" s="2" t="s">
        <v>30</v>
      </c>
      <c r="K18" s="1">
        <v>43635.440972222219</v>
      </c>
      <c r="L18" s="1">
        <v>43635.468055555553</v>
      </c>
      <c r="M18" s="2" t="s">
        <v>612</v>
      </c>
      <c r="N18" s="2" t="s">
        <v>342</v>
      </c>
      <c r="O18" s="2" t="s">
        <v>348</v>
      </c>
      <c r="P18" s="2" t="s">
        <v>4262</v>
      </c>
      <c r="Q18" s="2" t="s">
        <v>1671</v>
      </c>
    </row>
    <row r="19" spans="1:17" ht="20.100000000000001" customHeight="1">
      <c r="A19" s="2" t="s">
        <v>6297</v>
      </c>
      <c r="B19" s="2" t="s">
        <v>9</v>
      </c>
      <c r="C19" s="2" t="s">
        <v>214</v>
      </c>
      <c r="D19" s="2" t="s">
        <v>10</v>
      </c>
      <c r="E19" s="2" t="s">
        <v>324</v>
      </c>
      <c r="F19" s="2" t="s">
        <v>6298</v>
      </c>
      <c r="G19" s="2" t="s">
        <v>25</v>
      </c>
      <c r="H19" s="2" t="s">
        <v>26</v>
      </c>
      <c r="I19" s="1">
        <v>43635.503472222219</v>
      </c>
      <c r="J19" s="2" t="s">
        <v>27</v>
      </c>
      <c r="K19" s="1">
        <v>43635.503472222219</v>
      </c>
      <c r="L19" s="1">
        <v>43635.666666666664</v>
      </c>
      <c r="M19" s="2" t="s">
        <v>6299</v>
      </c>
      <c r="N19" s="2" t="s">
        <v>342</v>
      </c>
      <c r="O19" s="2" t="s">
        <v>347</v>
      </c>
      <c r="P19" s="2" t="s">
        <v>6300</v>
      </c>
      <c r="Q19" s="2" t="s">
        <v>6300</v>
      </c>
    </row>
    <row r="20" spans="1:17" ht="20.100000000000001" customHeight="1">
      <c r="A20" s="2" t="s">
        <v>6301</v>
      </c>
      <c r="B20" s="2" t="s">
        <v>106</v>
      </c>
      <c r="C20" s="2" t="s">
        <v>214</v>
      </c>
      <c r="D20" s="2" t="s">
        <v>10</v>
      </c>
      <c r="E20" s="2" t="s">
        <v>11</v>
      </c>
      <c r="F20" s="2" t="s">
        <v>6302</v>
      </c>
      <c r="G20" s="2" t="s">
        <v>18</v>
      </c>
      <c r="H20" s="2" t="s">
        <v>238</v>
      </c>
      <c r="I20" s="1">
        <v>43637.459722222222</v>
      </c>
      <c r="J20" s="2" t="s">
        <v>110</v>
      </c>
      <c r="K20" s="1">
        <v>43637.459722222222</v>
      </c>
      <c r="L20" s="1">
        <v>43637.46597222222</v>
      </c>
      <c r="M20" s="2" t="s">
        <v>496</v>
      </c>
      <c r="N20" s="2" t="s">
        <v>342</v>
      </c>
      <c r="O20" s="2" t="s">
        <v>350</v>
      </c>
      <c r="P20" s="2" t="s">
        <v>103</v>
      </c>
      <c r="Q20" s="2" t="s">
        <v>6303</v>
      </c>
    </row>
    <row r="21" spans="1:17" ht="20.100000000000001" hidden="1" customHeight="1">
      <c r="A21" s="2" t="s">
        <v>6304</v>
      </c>
      <c r="B21" s="2" t="s">
        <v>305</v>
      </c>
      <c r="C21" s="2" t="s">
        <v>214</v>
      </c>
      <c r="D21" s="2" t="s">
        <v>10</v>
      </c>
      <c r="E21" s="2" t="s">
        <v>2060</v>
      </c>
      <c r="F21" s="2" t="s">
        <v>6305</v>
      </c>
      <c r="G21" s="2" t="s">
        <v>6306</v>
      </c>
      <c r="H21" s="2" t="s">
        <v>1918</v>
      </c>
      <c r="I21" s="1">
        <v>43637.490972222222</v>
      </c>
      <c r="J21" s="2" t="s">
        <v>1919</v>
      </c>
      <c r="K21" s="1">
        <v>43637.490972222222</v>
      </c>
      <c r="L21" s="1">
        <v>43637.493055555555</v>
      </c>
      <c r="M21" s="2" t="s">
        <v>2058</v>
      </c>
      <c r="N21" s="2" t="s">
        <v>342</v>
      </c>
      <c r="O21" s="2" t="s">
        <v>347</v>
      </c>
      <c r="P21" s="2" t="s">
        <v>103</v>
      </c>
      <c r="Q21" s="2" t="s">
        <v>759</v>
      </c>
    </row>
    <row r="22" spans="1:17" ht="20.100000000000001" hidden="1" customHeight="1">
      <c r="A22" s="2" t="s">
        <v>6307</v>
      </c>
      <c r="B22" s="2" t="s">
        <v>15</v>
      </c>
      <c r="C22" s="2" t="s">
        <v>214</v>
      </c>
      <c r="D22" s="2" t="s">
        <v>10</v>
      </c>
      <c r="E22" s="2" t="s">
        <v>552</v>
      </c>
      <c r="F22" s="2" t="s">
        <v>6308</v>
      </c>
      <c r="G22" s="2" t="s">
        <v>12</v>
      </c>
      <c r="H22" s="2" t="s">
        <v>876</v>
      </c>
      <c r="I22" s="1">
        <v>43637.588888888888</v>
      </c>
      <c r="J22" s="2" t="s">
        <v>63</v>
      </c>
      <c r="K22" s="1">
        <v>43637.588888888888</v>
      </c>
      <c r="L22" s="1">
        <v>43637.597916666666</v>
      </c>
      <c r="M22" s="2" t="s">
        <v>553</v>
      </c>
      <c r="N22" s="2" t="s">
        <v>342</v>
      </c>
      <c r="O22" s="2" t="s">
        <v>348</v>
      </c>
      <c r="P22" s="2" t="s">
        <v>773</v>
      </c>
      <c r="Q22" s="2" t="s">
        <v>749</v>
      </c>
    </row>
    <row r="23" spans="1:17" ht="20.100000000000001" customHeight="1">
      <c r="A23" s="2" t="s">
        <v>6309</v>
      </c>
      <c r="B23" s="2" t="s">
        <v>9</v>
      </c>
      <c r="C23" s="2" t="s">
        <v>214</v>
      </c>
      <c r="D23" s="2" t="s">
        <v>10</v>
      </c>
      <c r="E23" s="2" t="s">
        <v>674</v>
      </c>
      <c r="F23" s="2" t="s">
        <v>6310</v>
      </c>
      <c r="G23" s="2" t="s">
        <v>25</v>
      </c>
      <c r="H23" s="2" t="s">
        <v>26</v>
      </c>
      <c r="I23" s="1">
        <v>43637.59097222222</v>
      </c>
      <c r="J23" s="2" t="s">
        <v>27</v>
      </c>
      <c r="K23" s="1">
        <v>43637.59097222222</v>
      </c>
      <c r="L23" s="1">
        <v>43637.659722222219</v>
      </c>
      <c r="M23" s="2" t="s">
        <v>6311</v>
      </c>
      <c r="N23" s="2" t="s">
        <v>342</v>
      </c>
      <c r="O23" s="2" t="s">
        <v>347</v>
      </c>
      <c r="P23" s="2" t="s">
        <v>6312</v>
      </c>
      <c r="Q23" s="2" t="s">
        <v>6312</v>
      </c>
    </row>
    <row r="24" spans="1:17" ht="20.100000000000001" hidden="1" customHeight="1">
      <c r="A24" s="2" t="s">
        <v>6313</v>
      </c>
      <c r="B24" s="2" t="s">
        <v>15</v>
      </c>
      <c r="C24" s="2" t="s">
        <v>214</v>
      </c>
      <c r="D24" s="2" t="s">
        <v>10</v>
      </c>
      <c r="E24" s="2" t="s">
        <v>150</v>
      </c>
      <c r="F24" s="2" t="s">
        <v>6314</v>
      </c>
      <c r="G24" s="2" t="s">
        <v>18</v>
      </c>
      <c r="H24" s="2" t="s">
        <v>866</v>
      </c>
      <c r="I24" s="1">
        <v>43637.618750000001</v>
      </c>
      <c r="J24" s="2" t="s">
        <v>19</v>
      </c>
      <c r="K24" s="1">
        <v>43637.618750000001</v>
      </c>
      <c r="L24" s="1">
        <v>43637.62222222222</v>
      </c>
      <c r="M24" s="2" t="s">
        <v>403</v>
      </c>
      <c r="N24" s="2" t="s">
        <v>342</v>
      </c>
      <c r="O24" s="2" t="s">
        <v>739</v>
      </c>
      <c r="P24" s="2" t="s">
        <v>103</v>
      </c>
      <c r="Q24" s="2" t="s">
        <v>749</v>
      </c>
    </row>
    <row r="25" spans="1:17" ht="20.100000000000001" customHeight="1">
      <c r="A25" s="2" t="s">
        <v>6315</v>
      </c>
      <c r="B25" s="2" t="s">
        <v>106</v>
      </c>
      <c r="C25" s="2" t="s">
        <v>214</v>
      </c>
      <c r="D25" s="2" t="s">
        <v>10</v>
      </c>
      <c r="E25" s="2" t="s">
        <v>160</v>
      </c>
      <c r="F25" s="2" t="s">
        <v>6316</v>
      </c>
      <c r="G25" s="2" t="s">
        <v>22</v>
      </c>
      <c r="H25" s="2" t="s">
        <v>59</v>
      </c>
      <c r="I25" s="1">
        <v>43635.599305555559</v>
      </c>
      <c r="J25" s="2" t="s">
        <v>24</v>
      </c>
      <c r="K25" s="1">
        <v>43635.599305555559</v>
      </c>
      <c r="L25" s="1">
        <v>43635.651388888888</v>
      </c>
      <c r="M25" s="2" t="s">
        <v>615</v>
      </c>
      <c r="N25" s="2" t="s">
        <v>342</v>
      </c>
      <c r="O25" s="2" t="s">
        <v>349</v>
      </c>
      <c r="P25" s="2" t="s">
        <v>6317</v>
      </c>
      <c r="Q25" s="2" t="s">
        <v>6318</v>
      </c>
    </row>
    <row r="26" spans="1:17" ht="20.100000000000001" customHeight="1">
      <c r="A26" s="2" t="s">
        <v>6319</v>
      </c>
      <c r="B26" s="2" t="s">
        <v>9</v>
      </c>
      <c r="C26" s="2" t="s">
        <v>214</v>
      </c>
      <c r="D26" s="2" t="s">
        <v>10</v>
      </c>
      <c r="E26" s="2" t="s">
        <v>6320</v>
      </c>
      <c r="F26" s="2" t="s">
        <v>6321</v>
      </c>
      <c r="G26" s="2" t="s">
        <v>25</v>
      </c>
      <c r="H26" s="2" t="s">
        <v>26</v>
      </c>
      <c r="I26" s="1">
        <v>43633.698611111111</v>
      </c>
      <c r="J26" s="2" t="s">
        <v>27</v>
      </c>
      <c r="K26" s="1">
        <v>43633.698611111111</v>
      </c>
      <c r="L26" s="1">
        <v>43633.70208333333</v>
      </c>
      <c r="M26" s="2" t="s">
        <v>6322</v>
      </c>
      <c r="N26" s="2" t="s">
        <v>342</v>
      </c>
      <c r="O26" s="2" t="s">
        <v>347</v>
      </c>
      <c r="P26" s="2" t="s">
        <v>6323</v>
      </c>
      <c r="Q26" s="2" t="s">
        <v>6323</v>
      </c>
    </row>
    <row r="27" spans="1:17" ht="20.100000000000001" customHeight="1">
      <c r="A27" s="2" t="s">
        <v>6324</v>
      </c>
      <c r="B27" s="2" t="s">
        <v>9</v>
      </c>
      <c r="C27" s="2" t="s">
        <v>214</v>
      </c>
      <c r="D27" s="2" t="s">
        <v>10</v>
      </c>
      <c r="E27" s="2" t="s">
        <v>6325</v>
      </c>
      <c r="F27" s="2" t="s">
        <v>6326</v>
      </c>
      <c r="G27" s="2" t="s">
        <v>25</v>
      </c>
      <c r="H27" s="2" t="s">
        <v>26</v>
      </c>
      <c r="I27" s="1">
        <v>43633.700694444444</v>
      </c>
      <c r="J27" s="2" t="s">
        <v>27</v>
      </c>
      <c r="K27" s="1">
        <v>43633.700694444444</v>
      </c>
      <c r="L27" s="1">
        <v>43634.405555555553</v>
      </c>
      <c r="M27" s="2" t="s">
        <v>6327</v>
      </c>
      <c r="N27" s="2" t="s">
        <v>342</v>
      </c>
      <c r="O27" s="2" t="s">
        <v>347</v>
      </c>
      <c r="P27" s="2" t="s">
        <v>6328</v>
      </c>
      <c r="Q27" s="2" t="s">
        <v>6328</v>
      </c>
    </row>
    <row r="28" spans="1:17" ht="20.100000000000001" customHeight="1">
      <c r="A28" s="2" t="s">
        <v>6329</v>
      </c>
      <c r="B28" s="2" t="s">
        <v>106</v>
      </c>
      <c r="C28" s="2" t="s">
        <v>214</v>
      </c>
      <c r="D28" s="2" t="s">
        <v>10</v>
      </c>
      <c r="E28" s="2" t="s">
        <v>79</v>
      </c>
      <c r="F28" s="2" t="s">
        <v>6330</v>
      </c>
      <c r="G28" s="2" t="s">
        <v>22</v>
      </c>
      <c r="H28" s="2" t="s">
        <v>50</v>
      </c>
      <c r="I28" s="1">
        <v>43633.76458333333</v>
      </c>
      <c r="J28" s="2" t="s">
        <v>24</v>
      </c>
      <c r="K28" s="1">
        <v>43633.76458333333</v>
      </c>
      <c r="L28" s="1">
        <v>43634.429861111108</v>
      </c>
      <c r="M28" s="2" t="s">
        <v>606</v>
      </c>
      <c r="N28" s="2" t="s">
        <v>342</v>
      </c>
      <c r="O28" s="2" t="s">
        <v>344</v>
      </c>
      <c r="P28" s="2" t="s">
        <v>103</v>
      </c>
      <c r="Q28" s="2" t="s">
        <v>6331</v>
      </c>
    </row>
    <row r="29" spans="1:17" ht="20.100000000000001" customHeight="1">
      <c r="A29" s="2" t="s">
        <v>6332</v>
      </c>
      <c r="B29" s="2" t="s">
        <v>9</v>
      </c>
      <c r="C29" s="2" t="s">
        <v>214</v>
      </c>
      <c r="D29" s="2" t="s">
        <v>10</v>
      </c>
      <c r="E29" s="2" t="s">
        <v>648</v>
      </c>
      <c r="F29" s="2" t="s">
        <v>6333</v>
      </c>
      <c r="G29" s="2" t="s">
        <v>12</v>
      </c>
      <c r="H29" s="2" t="s">
        <v>876</v>
      </c>
      <c r="I29" s="1">
        <v>43641.603472222225</v>
      </c>
      <c r="J29" s="2" t="s">
        <v>474</v>
      </c>
      <c r="K29" s="1">
        <v>43641.603472222225</v>
      </c>
      <c r="L29" s="1">
        <v>43641.612500000003</v>
      </c>
      <c r="M29" s="2" t="s">
        <v>649</v>
      </c>
      <c r="N29" t="s">
        <v>353</v>
      </c>
      <c r="O29" t="s">
        <v>742</v>
      </c>
      <c r="P29" s="2" t="s">
        <v>6334</v>
      </c>
      <c r="Q29" s="2" t="s">
        <v>1671</v>
      </c>
    </row>
    <row r="30" spans="1:17" ht="20.100000000000001" hidden="1" customHeight="1">
      <c r="A30" s="2" t="s">
        <v>6335</v>
      </c>
      <c r="B30" s="2" t="s">
        <v>15</v>
      </c>
      <c r="C30" s="2" t="s">
        <v>214</v>
      </c>
      <c r="D30" s="2" t="s">
        <v>10</v>
      </c>
      <c r="E30" s="2" t="s">
        <v>76</v>
      </c>
      <c r="F30" s="2" t="s">
        <v>6336</v>
      </c>
      <c r="G30" s="2" t="s">
        <v>12</v>
      </c>
      <c r="H30" s="2" t="s">
        <v>1018</v>
      </c>
      <c r="I30" s="1">
        <v>43641.606249999997</v>
      </c>
      <c r="J30" s="2" t="s">
        <v>224</v>
      </c>
      <c r="K30" s="1">
        <v>43641.605555555558</v>
      </c>
      <c r="L30" s="1">
        <v>43641.611805555556</v>
      </c>
      <c r="M30" s="2" t="s">
        <v>531</v>
      </c>
      <c r="N30" s="2" t="s">
        <v>342</v>
      </c>
      <c r="O30" s="2" t="s">
        <v>349</v>
      </c>
      <c r="P30" s="2" t="s">
        <v>103</v>
      </c>
      <c r="Q30" s="2" t="s">
        <v>749</v>
      </c>
    </row>
    <row r="31" spans="1:17" ht="20.100000000000001" customHeight="1">
      <c r="A31" s="2" t="s">
        <v>6337</v>
      </c>
      <c r="B31" s="2" t="s">
        <v>9</v>
      </c>
      <c r="C31" s="2" t="s">
        <v>214</v>
      </c>
      <c r="D31" s="2" t="s">
        <v>10</v>
      </c>
      <c r="E31" s="2" t="s">
        <v>6338</v>
      </c>
      <c r="F31" s="2" t="s">
        <v>6339</v>
      </c>
      <c r="G31" s="2" t="s">
        <v>22</v>
      </c>
      <c r="H31" s="2" t="s">
        <v>59</v>
      </c>
      <c r="I31" s="1">
        <v>43641.615972222222</v>
      </c>
      <c r="J31" s="2" t="s">
        <v>24</v>
      </c>
      <c r="K31" s="1">
        <v>43641.615972222222</v>
      </c>
      <c r="L31" s="1">
        <v>43641.695138888892</v>
      </c>
      <c r="M31" s="2" t="s">
        <v>6340</v>
      </c>
      <c r="N31" s="2" t="s">
        <v>342</v>
      </c>
      <c r="O31" s="2" t="s">
        <v>348</v>
      </c>
      <c r="P31" s="2" t="s">
        <v>6341</v>
      </c>
      <c r="Q31" s="2" t="s">
        <v>749</v>
      </c>
    </row>
    <row r="32" spans="1:17" ht="20.100000000000001" customHeight="1">
      <c r="A32" s="2" t="s">
        <v>6342</v>
      </c>
      <c r="B32" s="2" t="s">
        <v>9</v>
      </c>
      <c r="C32" s="2" t="s">
        <v>214</v>
      </c>
      <c r="D32" s="2" t="s">
        <v>10</v>
      </c>
      <c r="E32" s="2" t="s">
        <v>6343</v>
      </c>
      <c r="F32" s="2" t="s">
        <v>6344</v>
      </c>
      <c r="G32" s="2" t="s">
        <v>25</v>
      </c>
      <c r="H32" s="2" t="s">
        <v>26</v>
      </c>
      <c r="I32" s="1">
        <v>43641.696527777778</v>
      </c>
      <c r="J32" s="2" t="s">
        <v>27</v>
      </c>
      <c r="K32" s="1">
        <v>43641.696527777778</v>
      </c>
      <c r="L32" s="1">
        <v>43642.746527777781</v>
      </c>
      <c r="M32" s="2" t="s">
        <v>6345</v>
      </c>
      <c r="N32" s="2" t="s">
        <v>342</v>
      </c>
      <c r="O32" s="2" t="s">
        <v>347</v>
      </c>
      <c r="P32" s="2" t="s">
        <v>6346</v>
      </c>
      <c r="Q32" s="2" t="s">
        <v>6346</v>
      </c>
    </row>
    <row r="33" spans="1:17" ht="20.100000000000001" customHeight="1">
      <c r="A33" s="2" t="s">
        <v>6347</v>
      </c>
      <c r="B33" s="2" t="s">
        <v>106</v>
      </c>
      <c r="C33" s="2" t="s">
        <v>214</v>
      </c>
      <c r="D33" s="2" t="s">
        <v>10</v>
      </c>
      <c r="E33" s="2" t="s">
        <v>173</v>
      </c>
      <c r="F33" s="2" t="s">
        <v>6348</v>
      </c>
      <c r="G33" s="2" t="s">
        <v>12</v>
      </c>
      <c r="H33" s="2" t="s">
        <v>2042</v>
      </c>
      <c r="I33" s="1">
        <v>43641.722222222219</v>
      </c>
      <c r="J33" s="2" t="s">
        <v>56</v>
      </c>
      <c r="K33" s="1">
        <v>43641.722222222219</v>
      </c>
      <c r="L33" s="1">
        <v>43641.738194444442</v>
      </c>
      <c r="M33" s="2" t="s">
        <v>375</v>
      </c>
      <c r="N33" s="2" t="s">
        <v>342</v>
      </c>
      <c r="O33" s="2" t="s">
        <v>344</v>
      </c>
      <c r="P33" s="2" t="s">
        <v>6349</v>
      </c>
      <c r="Q33" s="2" t="s">
        <v>4458</v>
      </c>
    </row>
    <row r="34" spans="1:17" ht="20.100000000000001" customHeight="1">
      <c r="A34" s="2" t="s">
        <v>6350</v>
      </c>
      <c r="B34" s="2" t="s">
        <v>106</v>
      </c>
      <c r="C34" s="2" t="s">
        <v>214</v>
      </c>
      <c r="D34" s="2" t="s">
        <v>10</v>
      </c>
      <c r="E34" s="2" t="s">
        <v>174</v>
      </c>
      <c r="F34" s="2" t="s">
        <v>6351</v>
      </c>
      <c r="G34" s="2" t="s">
        <v>12</v>
      </c>
      <c r="H34" s="2" t="s">
        <v>2042</v>
      </c>
      <c r="I34" s="1">
        <v>43642.379166666666</v>
      </c>
      <c r="J34" s="2" t="s">
        <v>56</v>
      </c>
      <c r="K34" s="1">
        <v>43642.379166666666</v>
      </c>
      <c r="L34" s="1">
        <v>43642.386805555558</v>
      </c>
      <c r="M34" s="2" t="s">
        <v>371</v>
      </c>
      <c r="N34" s="2" t="s">
        <v>342</v>
      </c>
      <c r="O34" s="2" t="s">
        <v>344</v>
      </c>
      <c r="P34" s="2" t="s">
        <v>6352</v>
      </c>
      <c r="Q34" s="2" t="s">
        <v>4458</v>
      </c>
    </row>
    <row r="35" spans="1:17" ht="20.100000000000001" customHeight="1">
      <c r="A35" s="2" t="s">
        <v>6353</v>
      </c>
      <c r="B35" s="2" t="s">
        <v>9</v>
      </c>
      <c r="C35" s="2" t="s">
        <v>214</v>
      </c>
      <c r="D35" s="2" t="s">
        <v>10</v>
      </c>
      <c r="E35" s="2" t="s">
        <v>79</v>
      </c>
      <c r="F35" s="2" t="s">
        <v>6354</v>
      </c>
      <c r="G35" s="2" t="s">
        <v>12</v>
      </c>
      <c r="H35" s="2" t="s">
        <v>876</v>
      </c>
      <c r="I35" s="1">
        <v>43642.411805555559</v>
      </c>
      <c r="J35" s="2" t="s">
        <v>30</v>
      </c>
      <c r="K35" s="1">
        <v>43642.411805555559</v>
      </c>
      <c r="L35" s="1">
        <v>43642.426388888889</v>
      </c>
      <c r="M35" s="2" t="s">
        <v>606</v>
      </c>
      <c r="N35" t="s">
        <v>353</v>
      </c>
      <c r="O35" t="s">
        <v>742</v>
      </c>
      <c r="P35" s="2" t="s">
        <v>2673</v>
      </c>
      <c r="Q35" s="2" t="s">
        <v>6355</v>
      </c>
    </row>
    <row r="36" spans="1:17" ht="20.100000000000001" customHeight="1">
      <c r="A36" s="2" t="s">
        <v>6356</v>
      </c>
      <c r="B36" s="2" t="s">
        <v>9</v>
      </c>
      <c r="C36" s="2" t="s">
        <v>214</v>
      </c>
      <c r="D36" s="2" t="s">
        <v>10</v>
      </c>
      <c r="E36" s="2" t="s">
        <v>160</v>
      </c>
      <c r="F36" s="2" t="s">
        <v>6357</v>
      </c>
      <c r="G36" s="2" t="s">
        <v>22</v>
      </c>
      <c r="H36" s="2" t="s">
        <v>38</v>
      </c>
      <c r="I36" s="1">
        <v>43642.440972222219</v>
      </c>
      <c r="J36" s="2" t="s">
        <v>24</v>
      </c>
      <c r="K36" s="1">
        <v>43642.440972222219</v>
      </c>
      <c r="L36" s="1">
        <v>43642.495138888888</v>
      </c>
      <c r="M36" s="2" t="s">
        <v>615</v>
      </c>
      <c r="N36" s="2" t="s">
        <v>342</v>
      </c>
      <c r="O36" s="2" t="s">
        <v>344</v>
      </c>
      <c r="P36" s="2" t="s">
        <v>103</v>
      </c>
      <c r="Q36" s="2" t="s">
        <v>749</v>
      </c>
    </row>
    <row r="37" spans="1:17" ht="20.100000000000001" customHeight="1">
      <c r="A37" s="2" t="s">
        <v>6358</v>
      </c>
      <c r="B37" s="2" t="s">
        <v>9</v>
      </c>
      <c r="C37" s="2" t="s">
        <v>214</v>
      </c>
      <c r="D37" s="2" t="s">
        <v>10</v>
      </c>
      <c r="E37" s="2" t="s">
        <v>192</v>
      </c>
      <c r="F37" s="2" t="s">
        <v>6359</v>
      </c>
      <c r="G37" s="2" t="s">
        <v>12</v>
      </c>
      <c r="H37" s="2" t="s">
        <v>205</v>
      </c>
      <c r="I37" s="1">
        <v>43642.492361111108</v>
      </c>
      <c r="J37" s="2" t="s">
        <v>16</v>
      </c>
      <c r="K37" s="1">
        <v>43642.492361111108</v>
      </c>
      <c r="L37" s="1">
        <v>43642.500694444447</v>
      </c>
      <c r="M37" s="2" t="s">
        <v>394</v>
      </c>
      <c r="N37" s="2" t="s">
        <v>342</v>
      </c>
      <c r="O37" s="2" t="s">
        <v>348</v>
      </c>
      <c r="P37" s="2" t="s">
        <v>6360</v>
      </c>
      <c r="Q37" s="2" t="s">
        <v>6361</v>
      </c>
    </row>
    <row r="38" spans="1:17" ht="20.100000000000001" customHeight="1">
      <c r="A38" s="2" t="s">
        <v>6362</v>
      </c>
      <c r="B38" s="2" t="s">
        <v>9</v>
      </c>
      <c r="C38" s="2" t="s">
        <v>214</v>
      </c>
      <c r="D38" s="2" t="s">
        <v>10</v>
      </c>
      <c r="E38" s="2" t="s">
        <v>81</v>
      </c>
      <c r="F38" s="2" t="s">
        <v>6363</v>
      </c>
      <c r="G38" s="2" t="s">
        <v>12</v>
      </c>
      <c r="H38" s="2" t="s">
        <v>2042</v>
      </c>
      <c r="I38" s="1">
        <v>43642.573611111111</v>
      </c>
      <c r="J38" s="2" t="s">
        <v>56</v>
      </c>
      <c r="K38" s="1">
        <v>43642.573611111111</v>
      </c>
      <c r="L38" s="1">
        <v>43642.585416666669</v>
      </c>
      <c r="M38" s="2" t="s">
        <v>379</v>
      </c>
      <c r="N38" s="2" t="s">
        <v>342</v>
      </c>
      <c r="O38" s="2" t="s">
        <v>344</v>
      </c>
      <c r="P38" s="2" t="s">
        <v>6364</v>
      </c>
      <c r="Q38" s="2" t="s">
        <v>6365</v>
      </c>
    </row>
    <row r="39" spans="1:17" ht="20.100000000000001" hidden="1" customHeight="1">
      <c r="A39" s="2" t="s">
        <v>6366</v>
      </c>
      <c r="B39" s="2" t="s">
        <v>15</v>
      </c>
      <c r="C39" s="2" t="s">
        <v>214</v>
      </c>
      <c r="D39" s="2" t="s">
        <v>10</v>
      </c>
      <c r="E39" s="2" t="s">
        <v>240</v>
      </c>
      <c r="F39" s="2" t="s">
        <v>6367</v>
      </c>
      <c r="G39" s="2" t="s">
        <v>18</v>
      </c>
      <c r="H39" s="2" t="s">
        <v>6368</v>
      </c>
      <c r="I39" s="1">
        <v>43642.584722222222</v>
      </c>
      <c r="J39" s="2" t="s">
        <v>19</v>
      </c>
      <c r="K39" s="1">
        <v>43642.584722222222</v>
      </c>
      <c r="L39" s="1">
        <v>43642.588194444441</v>
      </c>
      <c r="M39" s="2" t="s">
        <v>6369</v>
      </c>
      <c r="N39" s="2" t="s">
        <v>6370</v>
      </c>
      <c r="O39" s="2" t="s">
        <v>6371</v>
      </c>
      <c r="P39" s="2" t="s">
        <v>103</v>
      </c>
      <c r="Q39" s="2" t="s">
        <v>749</v>
      </c>
    </row>
    <row r="40" spans="1:17" ht="20.100000000000001" customHeight="1">
      <c r="A40" s="2" t="s">
        <v>6372</v>
      </c>
      <c r="B40" s="2" t="s">
        <v>9</v>
      </c>
      <c r="C40" s="2" t="s">
        <v>214</v>
      </c>
      <c r="D40" s="2" t="s">
        <v>10</v>
      </c>
      <c r="E40" s="2" t="s">
        <v>76</v>
      </c>
      <c r="F40" s="2" t="s">
        <v>6373</v>
      </c>
      <c r="G40" s="2" t="s">
        <v>12</v>
      </c>
      <c r="H40" s="2" t="s">
        <v>1018</v>
      </c>
      <c r="I40" s="1">
        <v>43642.597222222219</v>
      </c>
      <c r="J40" s="2" t="s">
        <v>224</v>
      </c>
      <c r="K40" s="1">
        <v>43642.597222222219</v>
      </c>
      <c r="L40" s="1">
        <v>43642.605555555558</v>
      </c>
      <c r="M40" s="2" t="s">
        <v>531</v>
      </c>
      <c r="N40" s="2" t="s">
        <v>342</v>
      </c>
      <c r="O40" s="2" t="s">
        <v>349</v>
      </c>
      <c r="P40" s="2" t="s">
        <v>103</v>
      </c>
      <c r="Q40" s="2" t="s">
        <v>749</v>
      </c>
    </row>
    <row r="41" spans="1:17" ht="20.100000000000001" customHeight="1">
      <c r="A41" s="2" t="s">
        <v>6374</v>
      </c>
      <c r="B41" s="2" t="s">
        <v>9</v>
      </c>
      <c r="C41" s="2" t="s">
        <v>214</v>
      </c>
      <c r="D41" s="2" t="s">
        <v>10</v>
      </c>
      <c r="E41" s="2" t="s">
        <v>6375</v>
      </c>
      <c r="F41" s="2" t="s">
        <v>6376</v>
      </c>
      <c r="G41" s="2" t="s">
        <v>25</v>
      </c>
      <c r="H41" s="2" t="s">
        <v>26</v>
      </c>
      <c r="I41" s="1">
        <v>43642.616666666669</v>
      </c>
      <c r="J41" s="2" t="s">
        <v>27</v>
      </c>
      <c r="K41" s="1">
        <v>43642.616666666669</v>
      </c>
      <c r="L41" s="1">
        <v>43642.745833333334</v>
      </c>
      <c r="M41" s="2" t="s">
        <v>6377</v>
      </c>
      <c r="N41" s="2" t="s">
        <v>342</v>
      </c>
      <c r="O41" s="2" t="s">
        <v>347</v>
      </c>
      <c r="P41" s="2" t="s">
        <v>6378</v>
      </c>
      <c r="Q41" s="2" t="s">
        <v>6378</v>
      </c>
    </row>
    <row r="42" spans="1:17" ht="20.100000000000001" customHeight="1">
      <c r="A42" s="2" t="s">
        <v>6379</v>
      </c>
      <c r="B42" s="2" t="s">
        <v>9</v>
      </c>
      <c r="C42" s="2" t="s">
        <v>214</v>
      </c>
      <c r="D42" s="2" t="s">
        <v>10</v>
      </c>
      <c r="E42" s="2" t="s">
        <v>648</v>
      </c>
      <c r="F42" s="2" t="s">
        <v>6380</v>
      </c>
      <c r="G42" s="2" t="s">
        <v>12</v>
      </c>
      <c r="H42" s="2" t="s">
        <v>876</v>
      </c>
      <c r="I42" s="1">
        <v>43642.634027777778</v>
      </c>
      <c r="J42" s="2" t="s">
        <v>474</v>
      </c>
      <c r="K42" s="1">
        <v>43642.634027777778</v>
      </c>
      <c r="L42" s="1">
        <v>43642.648611111108</v>
      </c>
      <c r="M42" s="2" t="s">
        <v>649</v>
      </c>
      <c r="N42" t="s">
        <v>353</v>
      </c>
      <c r="O42" t="s">
        <v>742</v>
      </c>
      <c r="P42" s="2" t="s">
        <v>6334</v>
      </c>
      <c r="Q42" s="2" t="s">
        <v>1671</v>
      </c>
    </row>
    <row r="43" spans="1:17" ht="20.100000000000001" hidden="1" customHeight="1">
      <c r="A43" s="2" t="s">
        <v>6381</v>
      </c>
      <c r="B43" s="2" t="s">
        <v>15</v>
      </c>
      <c r="C43" s="2" t="s">
        <v>214</v>
      </c>
      <c r="D43" s="2" t="s">
        <v>10</v>
      </c>
      <c r="E43" s="2" t="s">
        <v>93</v>
      </c>
      <c r="F43" s="2" t="s">
        <v>6382</v>
      </c>
      <c r="G43" s="2" t="s">
        <v>12</v>
      </c>
      <c r="H43" s="2" t="s">
        <v>876</v>
      </c>
      <c r="I43" s="1">
        <v>43642.685416666667</v>
      </c>
      <c r="J43" s="2" t="s">
        <v>30</v>
      </c>
      <c r="K43" s="1">
        <v>43642.685416666667</v>
      </c>
      <c r="L43" s="1">
        <v>43642.690972222219</v>
      </c>
      <c r="M43" s="2" t="s">
        <v>380</v>
      </c>
      <c r="N43" s="2" t="s">
        <v>342</v>
      </c>
      <c r="O43" t="s">
        <v>740</v>
      </c>
      <c r="P43" s="2" t="s">
        <v>6287</v>
      </c>
      <c r="Q43" s="2" t="s">
        <v>749</v>
      </c>
    </row>
    <row r="44" spans="1:17" ht="20.100000000000001" customHeight="1">
      <c r="A44" s="2" t="s">
        <v>6383</v>
      </c>
      <c r="B44" s="2" t="s">
        <v>9</v>
      </c>
      <c r="C44" s="2" t="s">
        <v>214</v>
      </c>
      <c r="D44" s="2" t="s">
        <v>10</v>
      </c>
      <c r="E44" s="2" t="s">
        <v>4650</v>
      </c>
      <c r="F44" s="2" t="s">
        <v>6384</v>
      </c>
      <c r="G44" s="2" t="s">
        <v>12</v>
      </c>
      <c r="H44" s="2" t="s">
        <v>157</v>
      </c>
      <c r="I44" s="1">
        <v>43642.689583333333</v>
      </c>
      <c r="J44" s="2" t="s">
        <v>87</v>
      </c>
      <c r="K44" s="1">
        <v>43642.689583333333</v>
      </c>
      <c r="L44" s="1">
        <v>43642.69027777778</v>
      </c>
      <c r="M44" s="2" t="s">
        <v>545</v>
      </c>
      <c r="N44" s="2" t="s">
        <v>342</v>
      </c>
      <c r="O44" s="2" t="s">
        <v>346</v>
      </c>
      <c r="P44" s="2" t="s">
        <v>103</v>
      </c>
      <c r="Q44" s="2" t="s">
        <v>6385</v>
      </c>
    </row>
    <row r="45" spans="1:17" ht="20.100000000000001" customHeight="1">
      <c r="A45" s="2" t="s">
        <v>6386</v>
      </c>
      <c r="B45" s="2" t="s">
        <v>9</v>
      </c>
      <c r="C45" s="2" t="s">
        <v>214</v>
      </c>
      <c r="D45" s="2" t="s">
        <v>10</v>
      </c>
      <c r="E45" s="2" t="s">
        <v>124</v>
      </c>
      <c r="F45" s="2" t="s">
        <v>6387</v>
      </c>
      <c r="G45" s="2" t="s">
        <v>18</v>
      </c>
      <c r="H45" s="2" t="s">
        <v>705</v>
      </c>
      <c r="I45" s="1">
        <v>43642.732638888891</v>
      </c>
      <c r="J45" s="2" t="s">
        <v>40</v>
      </c>
      <c r="K45" s="1">
        <v>43642.732638888891</v>
      </c>
      <c r="L45" s="1">
        <v>43642.738194444442</v>
      </c>
      <c r="M45" s="2" t="s">
        <v>451</v>
      </c>
      <c r="N45" s="2" t="s">
        <v>342</v>
      </c>
      <c r="O45" s="2" t="s">
        <v>6388</v>
      </c>
      <c r="P45" s="2" t="s">
        <v>6389</v>
      </c>
      <c r="Q45" s="2" t="s">
        <v>6389</v>
      </c>
    </row>
    <row r="46" spans="1:17" ht="20.100000000000001" hidden="1" customHeight="1">
      <c r="A46" s="2" t="s">
        <v>6390</v>
      </c>
      <c r="B46" s="2" t="s">
        <v>305</v>
      </c>
      <c r="C46" s="2" t="s">
        <v>214</v>
      </c>
      <c r="D46" s="2" t="s">
        <v>10</v>
      </c>
      <c r="E46" s="2" t="s">
        <v>68</v>
      </c>
      <c r="F46" s="2" t="s">
        <v>6391</v>
      </c>
      <c r="G46" s="2" t="s">
        <v>41</v>
      </c>
      <c r="H46" s="2" t="s">
        <v>469</v>
      </c>
      <c r="I46" s="1">
        <v>43644.422222222223</v>
      </c>
      <c r="J46" s="2" t="s">
        <v>42</v>
      </c>
      <c r="K46" s="1">
        <v>43644.422222222223</v>
      </c>
      <c r="L46" s="1">
        <v>43644.428472222222</v>
      </c>
      <c r="M46" s="2" t="s">
        <v>378</v>
      </c>
      <c r="N46" s="2" t="s">
        <v>7190</v>
      </c>
      <c r="O46" s="2" t="s">
        <v>7191</v>
      </c>
      <c r="P46" s="2" t="s">
        <v>103</v>
      </c>
      <c r="Q46" s="2" t="s">
        <v>749</v>
      </c>
    </row>
    <row r="47" spans="1:17" ht="20.100000000000001" hidden="1" customHeight="1">
      <c r="A47" s="2" t="s">
        <v>6392</v>
      </c>
      <c r="B47" s="2" t="s">
        <v>305</v>
      </c>
      <c r="C47" s="2" t="s">
        <v>214</v>
      </c>
      <c r="D47" s="2" t="s">
        <v>10</v>
      </c>
      <c r="E47" s="2" t="s">
        <v>68</v>
      </c>
      <c r="F47" s="2" t="s">
        <v>6393</v>
      </c>
      <c r="G47" s="2" t="s">
        <v>41</v>
      </c>
      <c r="H47" s="2" t="s">
        <v>469</v>
      </c>
      <c r="I47" s="1">
        <v>43644.439583333333</v>
      </c>
      <c r="J47" s="2" t="s">
        <v>42</v>
      </c>
      <c r="K47" s="1">
        <v>43644.439583333333</v>
      </c>
      <c r="L47" s="1">
        <v>43644.447916666664</v>
      </c>
      <c r="M47" s="2" t="s">
        <v>378</v>
      </c>
      <c r="N47" s="2" t="s">
        <v>7190</v>
      </c>
      <c r="O47" s="2" t="s">
        <v>7191</v>
      </c>
      <c r="P47" s="2" t="s">
        <v>103</v>
      </c>
      <c r="Q47" s="2" t="s">
        <v>749</v>
      </c>
    </row>
    <row r="48" spans="1:17" ht="20.100000000000001" hidden="1" customHeight="1">
      <c r="A48" s="2" t="s">
        <v>6394</v>
      </c>
      <c r="B48" s="2" t="s">
        <v>15</v>
      </c>
      <c r="C48" s="2" t="s">
        <v>214</v>
      </c>
      <c r="D48" s="2" t="s">
        <v>10</v>
      </c>
      <c r="E48" s="2" t="s">
        <v>86</v>
      </c>
      <c r="F48" s="2" t="s">
        <v>6395</v>
      </c>
      <c r="G48" s="2" t="s">
        <v>12</v>
      </c>
      <c r="H48" s="2" t="s">
        <v>205</v>
      </c>
      <c r="I48" s="1">
        <v>43644.476388888892</v>
      </c>
      <c r="J48" s="2" t="s">
        <v>16</v>
      </c>
      <c r="K48" s="1">
        <v>43644.476388888892</v>
      </c>
      <c r="L48" s="1">
        <v>43644.489583333336</v>
      </c>
      <c r="M48" s="2" t="s">
        <v>609</v>
      </c>
      <c r="N48" s="2" t="s">
        <v>7190</v>
      </c>
      <c r="O48" s="2" t="s">
        <v>7191</v>
      </c>
      <c r="P48" s="2" t="s">
        <v>103</v>
      </c>
      <c r="Q48" s="2" t="s">
        <v>749</v>
      </c>
    </row>
    <row r="49" spans="1:17" ht="20.100000000000001" hidden="1" customHeight="1">
      <c r="A49" s="2" t="s">
        <v>6396</v>
      </c>
      <c r="B49" s="2" t="s">
        <v>305</v>
      </c>
      <c r="C49" s="2" t="s">
        <v>214</v>
      </c>
      <c r="D49" s="2" t="s">
        <v>10</v>
      </c>
      <c r="E49" s="2" t="s">
        <v>225</v>
      </c>
      <c r="F49" s="2" t="s">
        <v>6397</v>
      </c>
      <c r="G49" s="2" t="s">
        <v>22</v>
      </c>
      <c r="H49" s="2" t="s">
        <v>684</v>
      </c>
      <c r="I49" s="1">
        <v>43644.555555555555</v>
      </c>
      <c r="J49" s="2" t="s">
        <v>24</v>
      </c>
      <c r="K49" s="1">
        <v>43644.555555555555</v>
      </c>
      <c r="L49" s="1">
        <v>43644.602083333331</v>
      </c>
      <c r="M49" s="2" t="s">
        <v>700</v>
      </c>
      <c r="N49" s="2" t="s">
        <v>342</v>
      </c>
      <c r="O49" s="2" t="s">
        <v>6398</v>
      </c>
      <c r="P49" s="2" t="s">
        <v>103</v>
      </c>
      <c r="Q49" s="2" t="s">
        <v>759</v>
      </c>
    </row>
    <row r="50" spans="1:17" ht="20.100000000000001" hidden="1" customHeight="1">
      <c r="A50" s="2" t="s">
        <v>6399</v>
      </c>
      <c r="B50" s="2" t="s">
        <v>305</v>
      </c>
      <c r="C50" s="2" t="s">
        <v>214</v>
      </c>
      <c r="D50" s="2" t="s">
        <v>10</v>
      </c>
      <c r="E50" s="2" t="s">
        <v>203</v>
      </c>
      <c r="F50" s="2" t="s">
        <v>6400</v>
      </c>
      <c r="G50" s="2" t="s">
        <v>22</v>
      </c>
      <c r="H50" s="2" t="s">
        <v>684</v>
      </c>
      <c r="I50" s="1">
        <v>43644.618750000001</v>
      </c>
      <c r="J50" s="2" t="s">
        <v>56</v>
      </c>
      <c r="K50" s="1">
        <v>43644.618750000001</v>
      </c>
      <c r="L50" s="1">
        <v>43644.620138888888</v>
      </c>
      <c r="M50" s="2" t="s">
        <v>516</v>
      </c>
      <c r="N50" s="2" t="s">
        <v>7190</v>
      </c>
      <c r="O50" s="2" t="s">
        <v>7191</v>
      </c>
      <c r="P50" s="2" t="s">
        <v>103</v>
      </c>
      <c r="Q50" s="2" t="s">
        <v>749</v>
      </c>
    </row>
    <row r="51" spans="1:17" ht="20.100000000000001" hidden="1" customHeight="1">
      <c r="A51" s="2" t="s">
        <v>6401</v>
      </c>
      <c r="B51" s="2" t="s">
        <v>15</v>
      </c>
      <c r="C51" s="2" t="s">
        <v>214</v>
      </c>
      <c r="D51" s="2" t="s">
        <v>10</v>
      </c>
      <c r="E51" s="2" t="s">
        <v>6402</v>
      </c>
      <c r="F51" s="2" t="s">
        <v>6403</v>
      </c>
      <c r="G51" s="2" t="s">
        <v>12</v>
      </c>
      <c r="H51" s="2" t="s">
        <v>205</v>
      </c>
      <c r="I51" s="1">
        <v>43644.658333333333</v>
      </c>
      <c r="J51" s="2" t="s">
        <v>16</v>
      </c>
      <c r="K51" s="1">
        <v>43644.658333333333</v>
      </c>
      <c r="L51" s="1">
        <v>43644.661805555559</v>
      </c>
      <c r="M51" s="2" t="s">
        <v>6404</v>
      </c>
      <c r="N51" s="2" t="s">
        <v>7190</v>
      </c>
      <c r="O51" s="2" t="s">
        <v>7191</v>
      </c>
      <c r="P51" s="2" t="s">
        <v>103</v>
      </c>
      <c r="Q51" s="2" t="s">
        <v>749</v>
      </c>
    </row>
    <row r="52" spans="1:17" ht="20.100000000000001" hidden="1" customHeight="1">
      <c r="A52" s="2" t="s">
        <v>6405</v>
      </c>
      <c r="B52" s="2" t="s">
        <v>15</v>
      </c>
      <c r="C52" s="2" t="s">
        <v>214</v>
      </c>
      <c r="D52" s="2" t="s">
        <v>10</v>
      </c>
      <c r="E52" s="2" t="s">
        <v>789</v>
      </c>
      <c r="F52" s="2" t="s">
        <v>6406</v>
      </c>
      <c r="G52" s="2" t="s">
        <v>12</v>
      </c>
      <c r="H52" s="2" t="s">
        <v>876</v>
      </c>
      <c r="I52" s="1">
        <v>43644.683333333334</v>
      </c>
      <c r="J52" s="2" t="s">
        <v>63</v>
      </c>
      <c r="K52" s="1">
        <v>43644.683333333334</v>
      </c>
      <c r="L52" s="1">
        <v>43644.685416666667</v>
      </c>
      <c r="M52" s="2" t="s">
        <v>790</v>
      </c>
      <c r="N52" s="2" t="s">
        <v>342</v>
      </c>
      <c r="O52" t="s">
        <v>740</v>
      </c>
      <c r="P52" s="2" t="s">
        <v>6287</v>
      </c>
      <c r="Q52" s="2" t="s">
        <v>749</v>
      </c>
    </row>
    <row r="53" spans="1:17" ht="20.100000000000001" customHeight="1">
      <c r="A53" s="2" t="s">
        <v>6407</v>
      </c>
      <c r="B53" s="2" t="s">
        <v>9</v>
      </c>
      <c r="C53" s="2" t="s">
        <v>214</v>
      </c>
      <c r="D53" s="2" t="s">
        <v>10</v>
      </c>
      <c r="E53" s="2" t="s">
        <v>76</v>
      </c>
      <c r="F53" s="2" t="s">
        <v>6408</v>
      </c>
      <c r="G53" s="2" t="s">
        <v>12</v>
      </c>
      <c r="H53" s="2" t="s">
        <v>1018</v>
      </c>
      <c r="I53" s="1">
        <v>43644.691666666666</v>
      </c>
      <c r="J53" s="2" t="s">
        <v>224</v>
      </c>
      <c r="K53" s="1">
        <v>43644.691666666666</v>
      </c>
      <c r="L53" s="1">
        <v>43644.697916666664</v>
      </c>
      <c r="M53" s="2" t="s">
        <v>531</v>
      </c>
      <c r="N53" s="2" t="s">
        <v>342</v>
      </c>
      <c r="O53" s="2" t="s">
        <v>349</v>
      </c>
      <c r="P53" s="2" t="s">
        <v>103</v>
      </c>
      <c r="Q53" s="2" t="s">
        <v>749</v>
      </c>
    </row>
    <row r="54" spans="1:17" ht="20.100000000000001" hidden="1" customHeight="1">
      <c r="A54" s="2" t="s">
        <v>6409</v>
      </c>
      <c r="B54" s="2" t="s">
        <v>305</v>
      </c>
      <c r="C54" s="2" t="s">
        <v>214</v>
      </c>
      <c r="D54" s="2" t="s">
        <v>10</v>
      </c>
      <c r="E54" s="2" t="s">
        <v>150</v>
      </c>
      <c r="F54" s="2" t="s">
        <v>6410</v>
      </c>
      <c r="G54" s="2" t="s">
        <v>18</v>
      </c>
      <c r="H54" s="2" t="s">
        <v>6368</v>
      </c>
      <c r="I54" s="1">
        <v>43645.457638888889</v>
      </c>
      <c r="J54" s="2" t="s">
        <v>19</v>
      </c>
      <c r="K54" s="1">
        <v>43645.457638888889</v>
      </c>
      <c r="L54" s="1">
        <v>43647.377083333333</v>
      </c>
      <c r="M54" s="2" t="s">
        <v>403</v>
      </c>
      <c r="N54" s="2" t="s">
        <v>353</v>
      </c>
      <c r="O54" s="2" t="s">
        <v>6411</v>
      </c>
      <c r="P54" s="2" t="s">
        <v>103</v>
      </c>
      <c r="Q54" s="2" t="s">
        <v>749</v>
      </c>
    </row>
    <row r="55" spans="1:17" ht="20.100000000000001" customHeight="1">
      <c r="A55" s="2" t="s">
        <v>6412</v>
      </c>
      <c r="B55" s="2" t="s">
        <v>106</v>
      </c>
      <c r="C55" s="2" t="s">
        <v>214</v>
      </c>
      <c r="D55" s="2" t="s">
        <v>10</v>
      </c>
      <c r="E55" s="2" t="s">
        <v>708</v>
      </c>
      <c r="F55" s="2" t="s">
        <v>6413</v>
      </c>
      <c r="G55" s="2" t="s">
        <v>12</v>
      </c>
      <c r="H55" s="2" t="s">
        <v>2042</v>
      </c>
      <c r="I55" s="1">
        <v>43640.418749999997</v>
      </c>
      <c r="J55" s="2" t="s">
        <v>56</v>
      </c>
      <c r="K55" s="1">
        <v>43640.418749999997</v>
      </c>
      <c r="L55" s="1">
        <v>43640.429861111108</v>
      </c>
      <c r="M55" s="2" t="s">
        <v>709</v>
      </c>
      <c r="N55" s="2" t="s">
        <v>342</v>
      </c>
      <c r="O55" s="2" t="s">
        <v>347</v>
      </c>
      <c r="P55" s="2" t="s">
        <v>6414</v>
      </c>
      <c r="Q55" s="2" t="s">
        <v>6414</v>
      </c>
    </row>
    <row r="56" spans="1:17" ht="20.100000000000001" customHeight="1">
      <c r="A56" s="2" t="s">
        <v>6415</v>
      </c>
      <c r="B56" s="2" t="s">
        <v>106</v>
      </c>
      <c r="C56" s="2" t="s">
        <v>214</v>
      </c>
      <c r="D56" s="2" t="s">
        <v>10</v>
      </c>
      <c r="E56" s="2" t="s">
        <v>757</v>
      </c>
      <c r="F56" s="2" t="s">
        <v>6416</v>
      </c>
      <c r="G56" s="2" t="s">
        <v>12</v>
      </c>
      <c r="H56" s="2" t="s">
        <v>205</v>
      </c>
      <c r="I56" s="1">
        <v>43640.451388888891</v>
      </c>
      <c r="J56" s="2" t="s">
        <v>16</v>
      </c>
      <c r="K56" s="1">
        <v>43640.451388888891</v>
      </c>
      <c r="L56" s="1">
        <v>43640.452777777777</v>
      </c>
      <c r="M56" s="2" t="s">
        <v>758</v>
      </c>
      <c r="N56" s="2" t="s">
        <v>342</v>
      </c>
      <c r="O56" s="2" t="s">
        <v>347</v>
      </c>
      <c r="P56" s="2" t="s">
        <v>6417</v>
      </c>
      <c r="Q56" s="2" t="s">
        <v>5646</v>
      </c>
    </row>
    <row r="57" spans="1:17" ht="20.100000000000001" hidden="1" customHeight="1">
      <c r="A57" s="2" t="s">
        <v>6418</v>
      </c>
      <c r="B57" s="2" t="s">
        <v>305</v>
      </c>
      <c r="C57" s="2" t="s">
        <v>214</v>
      </c>
      <c r="D57" s="2" t="s">
        <v>10</v>
      </c>
      <c r="E57" s="2" t="s">
        <v>2060</v>
      </c>
      <c r="F57" s="2" t="s">
        <v>6419</v>
      </c>
      <c r="G57" s="2" t="s">
        <v>6306</v>
      </c>
      <c r="H57" s="2" t="s">
        <v>1918</v>
      </c>
      <c r="I57" s="1">
        <v>43640.591666666667</v>
      </c>
      <c r="J57" s="2" t="s">
        <v>1919</v>
      </c>
      <c r="K57" s="1">
        <v>43640.591666666667</v>
      </c>
      <c r="L57" s="1">
        <v>43640.611805555556</v>
      </c>
      <c r="M57" s="2" t="s">
        <v>2058</v>
      </c>
      <c r="N57" s="2" t="s">
        <v>342</v>
      </c>
      <c r="O57" s="2" t="s">
        <v>347</v>
      </c>
      <c r="P57" s="2" t="s">
        <v>103</v>
      </c>
      <c r="Q57" s="2" t="s">
        <v>759</v>
      </c>
    </row>
    <row r="58" spans="1:17" ht="20.100000000000001" customHeight="1">
      <c r="A58" s="2" t="s">
        <v>6420</v>
      </c>
      <c r="B58" s="2" t="s">
        <v>9</v>
      </c>
      <c r="C58" s="2" t="s">
        <v>214</v>
      </c>
      <c r="D58" s="2" t="s">
        <v>10</v>
      </c>
      <c r="E58" s="2" t="s">
        <v>679</v>
      </c>
      <c r="F58" s="2" t="s">
        <v>6421</v>
      </c>
      <c r="G58" s="2" t="s">
        <v>18</v>
      </c>
      <c r="H58" s="2" t="s">
        <v>6368</v>
      </c>
      <c r="I58" s="1">
        <v>43640.647222222222</v>
      </c>
      <c r="J58" s="2" t="s">
        <v>19</v>
      </c>
      <c r="K58" s="1">
        <v>43640.647222222222</v>
      </c>
      <c r="L58" s="1">
        <v>43640.650694444441</v>
      </c>
      <c r="M58" s="2" t="s">
        <v>680</v>
      </c>
      <c r="N58" s="2" t="s">
        <v>342</v>
      </c>
      <c r="O58" s="2" t="s">
        <v>349</v>
      </c>
      <c r="P58" s="2" t="s">
        <v>6422</v>
      </c>
      <c r="Q58" s="2" t="s">
        <v>6423</v>
      </c>
    </row>
    <row r="59" spans="1:17" ht="20.100000000000001" customHeight="1">
      <c r="A59" s="2" t="s">
        <v>6424</v>
      </c>
      <c r="B59" s="2" t="s">
        <v>9</v>
      </c>
      <c r="C59" s="2" t="s">
        <v>214</v>
      </c>
      <c r="D59" s="2" t="s">
        <v>10</v>
      </c>
      <c r="E59" s="2" t="s">
        <v>150</v>
      </c>
      <c r="F59" s="2" t="s">
        <v>6425</v>
      </c>
      <c r="G59" s="2" t="s">
        <v>18</v>
      </c>
      <c r="H59" s="2" t="s">
        <v>6368</v>
      </c>
      <c r="I59" s="1">
        <v>43640.719444444447</v>
      </c>
      <c r="J59" s="2" t="s">
        <v>19</v>
      </c>
      <c r="K59" s="1">
        <v>43640.719444444447</v>
      </c>
      <c r="L59" s="1">
        <v>43640.729166666664</v>
      </c>
      <c r="M59" s="2" t="s">
        <v>403</v>
      </c>
      <c r="N59" s="2" t="s">
        <v>353</v>
      </c>
      <c r="O59" s="2" t="s">
        <v>349</v>
      </c>
      <c r="P59" s="2" t="s">
        <v>6425</v>
      </c>
      <c r="Q59" s="2" t="s">
        <v>749</v>
      </c>
    </row>
    <row r="60" spans="1:17" ht="20.100000000000001" customHeight="1">
      <c r="A60" s="2" t="s">
        <v>6426</v>
      </c>
      <c r="B60" s="2" t="s">
        <v>106</v>
      </c>
      <c r="C60" s="2" t="s">
        <v>214</v>
      </c>
      <c r="D60" s="2" t="s">
        <v>10</v>
      </c>
      <c r="E60" s="2" t="s">
        <v>160</v>
      </c>
      <c r="F60" s="2" t="s">
        <v>6427</v>
      </c>
      <c r="G60" s="2" t="s">
        <v>12</v>
      </c>
      <c r="H60" s="2" t="s">
        <v>876</v>
      </c>
      <c r="I60" s="1">
        <v>43641.396527777775</v>
      </c>
      <c r="J60" s="2" t="s">
        <v>30</v>
      </c>
      <c r="K60" s="1">
        <v>43641.396527777775</v>
      </c>
      <c r="L60" s="1">
        <v>43641.413194444445</v>
      </c>
      <c r="M60" s="2" t="s">
        <v>615</v>
      </c>
      <c r="N60" t="s">
        <v>353</v>
      </c>
      <c r="O60" t="s">
        <v>742</v>
      </c>
      <c r="P60" s="2" t="s">
        <v>6334</v>
      </c>
      <c r="Q60" s="2" t="s">
        <v>6428</v>
      </c>
    </row>
    <row r="61" spans="1:17" ht="20.100000000000001" customHeight="1">
      <c r="A61" s="2" t="s">
        <v>6429</v>
      </c>
      <c r="B61" s="2" t="s">
        <v>106</v>
      </c>
      <c r="C61" s="2" t="s">
        <v>214</v>
      </c>
      <c r="D61" s="2" t="s">
        <v>10</v>
      </c>
      <c r="E61" s="2" t="s">
        <v>160</v>
      </c>
      <c r="F61" s="2" t="s">
        <v>6430</v>
      </c>
      <c r="G61" s="2" t="s">
        <v>22</v>
      </c>
      <c r="H61" s="2" t="s">
        <v>50</v>
      </c>
      <c r="I61" s="1">
        <v>43641.4</v>
      </c>
      <c r="J61" s="2" t="s">
        <v>24</v>
      </c>
      <c r="K61" s="1">
        <v>43641.4</v>
      </c>
      <c r="L61" s="1">
        <v>43641.425000000003</v>
      </c>
      <c r="M61" s="2" t="s">
        <v>615</v>
      </c>
      <c r="N61" s="2" t="s">
        <v>342</v>
      </c>
      <c r="O61" s="2" t="s">
        <v>344</v>
      </c>
      <c r="P61" s="2" t="s">
        <v>103</v>
      </c>
      <c r="Q61" s="2" t="s">
        <v>6431</v>
      </c>
    </row>
    <row r="62" spans="1:17" ht="20.100000000000001" customHeight="1">
      <c r="A62" s="2" t="s">
        <v>6432</v>
      </c>
      <c r="B62" s="2" t="s">
        <v>106</v>
      </c>
      <c r="C62" s="2" t="s">
        <v>214</v>
      </c>
      <c r="D62" s="2" t="s">
        <v>10</v>
      </c>
      <c r="E62" s="2" t="s">
        <v>79</v>
      </c>
      <c r="F62" s="2" t="s">
        <v>6433</v>
      </c>
      <c r="G62" s="2" t="s">
        <v>22</v>
      </c>
      <c r="H62" s="2" t="s">
        <v>50</v>
      </c>
      <c r="I62" s="1">
        <v>43641.443749999999</v>
      </c>
      <c r="J62" s="2" t="s">
        <v>24</v>
      </c>
      <c r="K62" s="1">
        <v>43641.443749999999</v>
      </c>
      <c r="L62" s="1">
        <v>43641.638194444444</v>
      </c>
      <c r="M62" s="2" t="s">
        <v>606</v>
      </c>
      <c r="N62" s="2" t="s">
        <v>342</v>
      </c>
      <c r="O62" s="2" t="s">
        <v>344</v>
      </c>
      <c r="P62" s="2" t="s">
        <v>103</v>
      </c>
      <c r="Q62" s="2" t="s">
        <v>6434</v>
      </c>
    </row>
    <row r="63" spans="1:17" ht="20.100000000000001" customHeight="1">
      <c r="A63" s="2" t="s">
        <v>6435</v>
      </c>
      <c r="B63" s="2" t="s">
        <v>106</v>
      </c>
      <c r="C63" s="2" t="s">
        <v>214</v>
      </c>
      <c r="D63" s="2" t="s">
        <v>10</v>
      </c>
      <c r="E63" s="2" t="s">
        <v>47</v>
      </c>
      <c r="F63" s="2" t="s">
        <v>6436</v>
      </c>
      <c r="G63" s="2" t="s">
        <v>18</v>
      </c>
      <c r="H63" s="2" t="s">
        <v>33</v>
      </c>
      <c r="I63" s="1">
        <v>43641.447222222225</v>
      </c>
      <c r="J63" s="2" t="s">
        <v>34</v>
      </c>
      <c r="K63" s="1">
        <v>43641.447222222225</v>
      </c>
      <c r="L63" s="1">
        <v>43641.459027777775</v>
      </c>
      <c r="M63" s="2" t="s">
        <v>415</v>
      </c>
      <c r="N63" s="2" t="s">
        <v>342</v>
      </c>
      <c r="O63" s="2" t="s">
        <v>344</v>
      </c>
      <c r="P63" s="2" t="s">
        <v>6437</v>
      </c>
      <c r="Q63" s="2" t="s">
        <v>6438</v>
      </c>
    </row>
    <row r="64" spans="1:17" ht="20.100000000000001" customHeight="1">
      <c r="A64" s="2" t="s">
        <v>6439</v>
      </c>
      <c r="B64" s="2" t="s">
        <v>9</v>
      </c>
      <c r="C64" s="2" t="s">
        <v>214</v>
      </c>
      <c r="D64" s="2" t="s">
        <v>10</v>
      </c>
      <c r="E64" s="2" t="s">
        <v>2254</v>
      </c>
      <c r="F64" s="2" t="s">
        <v>6440</v>
      </c>
      <c r="G64" s="2" t="s">
        <v>18</v>
      </c>
      <c r="H64" s="2" t="s">
        <v>6368</v>
      </c>
      <c r="I64" s="1">
        <v>43641.447916666664</v>
      </c>
      <c r="J64" s="2" t="s">
        <v>19</v>
      </c>
      <c r="K64" s="1">
        <v>43641.447916666664</v>
      </c>
      <c r="L64" s="1">
        <v>43641.460416666669</v>
      </c>
      <c r="M64" s="2" t="s">
        <v>2252</v>
      </c>
      <c r="N64" s="2" t="s">
        <v>342</v>
      </c>
      <c r="O64" s="2" t="s">
        <v>347</v>
      </c>
      <c r="P64" s="2" t="s">
        <v>6441</v>
      </c>
      <c r="Q64" s="2" t="s">
        <v>6441</v>
      </c>
    </row>
    <row r="65" spans="1:17" ht="20.100000000000001" hidden="1" customHeight="1">
      <c r="A65" s="2" t="s">
        <v>6442</v>
      </c>
      <c r="B65" s="2" t="s">
        <v>15</v>
      </c>
      <c r="C65" s="2" t="s">
        <v>214</v>
      </c>
      <c r="D65" s="2" t="s">
        <v>10</v>
      </c>
      <c r="E65" s="2" t="s">
        <v>634</v>
      </c>
      <c r="F65" s="2" t="s">
        <v>6443</v>
      </c>
      <c r="G65" s="2" t="s">
        <v>12</v>
      </c>
      <c r="H65" s="2" t="s">
        <v>205</v>
      </c>
      <c r="I65" s="1">
        <v>43643.410416666666</v>
      </c>
      <c r="J65" s="2" t="s">
        <v>16</v>
      </c>
      <c r="K65" s="1">
        <v>43643.410416666666</v>
      </c>
      <c r="L65" s="1">
        <v>43643.411805555559</v>
      </c>
      <c r="M65" s="2" t="s">
        <v>635</v>
      </c>
      <c r="N65" s="2" t="s">
        <v>7190</v>
      </c>
      <c r="O65" s="2" t="s">
        <v>7191</v>
      </c>
      <c r="P65" s="2" t="s">
        <v>103</v>
      </c>
      <c r="Q65" s="2" t="s">
        <v>749</v>
      </c>
    </row>
    <row r="66" spans="1:17" ht="20.100000000000001" customHeight="1">
      <c r="A66" s="2" t="s">
        <v>6444</v>
      </c>
      <c r="B66" s="2" t="s">
        <v>9</v>
      </c>
      <c r="C66" s="2" t="s">
        <v>214</v>
      </c>
      <c r="D66" s="2" t="s">
        <v>10</v>
      </c>
      <c r="E66" s="2" t="s">
        <v>68</v>
      </c>
      <c r="F66" s="2" t="s">
        <v>6445</v>
      </c>
      <c r="G66" s="2" t="s">
        <v>22</v>
      </c>
      <c r="H66" s="2" t="s">
        <v>44</v>
      </c>
      <c r="I66" s="1">
        <v>43643.441666666666</v>
      </c>
      <c r="J66" s="2" t="s">
        <v>24</v>
      </c>
      <c r="K66" s="1">
        <v>43643.441666666666</v>
      </c>
      <c r="L66" s="1">
        <v>43643.45416666667</v>
      </c>
      <c r="M66" s="2" t="s">
        <v>378</v>
      </c>
      <c r="N66" s="2" t="s">
        <v>342</v>
      </c>
      <c r="O66" s="2" t="s">
        <v>348</v>
      </c>
      <c r="P66" s="2" t="s">
        <v>6446</v>
      </c>
      <c r="Q66" s="2" t="s">
        <v>6446</v>
      </c>
    </row>
    <row r="67" spans="1:17" ht="20.100000000000001" customHeight="1">
      <c r="A67" s="2" t="s">
        <v>6447</v>
      </c>
      <c r="B67" s="2" t="s">
        <v>9</v>
      </c>
      <c r="C67" s="2" t="s">
        <v>214</v>
      </c>
      <c r="D67" s="2" t="s">
        <v>10</v>
      </c>
      <c r="E67" s="2" t="s">
        <v>47</v>
      </c>
      <c r="F67" s="2" t="s">
        <v>6448</v>
      </c>
      <c r="G67" s="2" t="s">
        <v>18</v>
      </c>
      <c r="H67" s="2" t="s">
        <v>33</v>
      </c>
      <c r="I67" s="1">
        <v>43643.456250000003</v>
      </c>
      <c r="J67" s="2" t="s">
        <v>34</v>
      </c>
      <c r="K67" s="1">
        <v>43643.456250000003</v>
      </c>
      <c r="L67" s="1">
        <v>43643.456944444442</v>
      </c>
      <c r="M67" s="2" t="s">
        <v>415</v>
      </c>
      <c r="N67" s="2" t="s">
        <v>342</v>
      </c>
      <c r="O67" s="2" t="s">
        <v>347</v>
      </c>
      <c r="P67" s="2" t="s">
        <v>6449</v>
      </c>
      <c r="Q67" s="2" t="s">
        <v>6450</v>
      </c>
    </row>
    <row r="68" spans="1:17" ht="20.100000000000001" hidden="1" customHeight="1">
      <c r="A68" s="2" t="s">
        <v>6451</v>
      </c>
      <c r="B68" s="2" t="s">
        <v>305</v>
      </c>
      <c r="C68" s="2" t="s">
        <v>214</v>
      </c>
      <c r="D68" s="2" t="s">
        <v>10</v>
      </c>
      <c r="E68" s="2" t="s">
        <v>1046</v>
      </c>
      <c r="F68" s="2" t="s">
        <v>6452</v>
      </c>
      <c r="G68" s="2" t="s">
        <v>41</v>
      </c>
      <c r="H68" s="2" t="s">
        <v>469</v>
      </c>
      <c r="I68" s="1">
        <v>43643.459722222222</v>
      </c>
      <c r="J68" s="2" t="s">
        <v>42</v>
      </c>
      <c r="K68" s="1">
        <v>43643.459722222222</v>
      </c>
      <c r="L68" s="1">
        <v>43643.461111111108</v>
      </c>
      <c r="M68" s="2" t="s">
        <v>1048</v>
      </c>
      <c r="N68" s="2" t="s">
        <v>7190</v>
      </c>
      <c r="O68" s="2" t="s">
        <v>7191</v>
      </c>
      <c r="P68" s="2" t="s">
        <v>103</v>
      </c>
      <c r="Q68" s="2" t="s">
        <v>749</v>
      </c>
    </row>
    <row r="69" spans="1:17" ht="20.100000000000001" customHeight="1">
      <c r="A69" s="2" t="s">
        <v>6453</v>
      </c>
      <c r="B69" s="2" t="s">
        <v>9</v>
      </c>
      <c r="C69" s="2" t="s">
        <v>214</v>
      </c>
      <c r="D69" s="2" t="s">
        <v>10</v>
      </c>
      <c r="E69" s="2" t="s">
        <v>648</v>
      </c>
      <c r="F69" s="2" t="s">
        <v>6454</v>
      </c>
      <c r="G69" s="2" t="s">
        <v>12</v>
      </c>
      <c r="H69" s="2" t="s">
        <v>876</v>
      </c>
      <c r="I69" s="1">
        <v>43643.476388888892</v>
      </c>
      <c r="J69" s="2" t="s">
        <v>30</v>
      </c>
      <c r="K69" s="1">
        <v>43643.476388888892</v>
      </c>
      <c r="L69" s="1">
        <v>43643.481944444444</v>
      </c>
      <c r="M69" s="2" t="s">
        <v>649</v>
      </c>
      <c r="N69" s="2" t="s">
        <v>342</v>
      </c>
      <c r="O69" s="2" t="s">
        <v>348</v>
      </c>
      <c r="P69" s="2" t="s">
        <v>6455</v>
      </c>
      <c r="Q69" s="2" t="s">
        <v>6456</v>
      </c>
    </row>
    <row r="70" spans="1:17" ht="20.100000000000001" customHeight="1">
      <c r="A70" s="2" t="s">
        <v>6457</v>
      </c>
      <c r="B70" s="2" t="s">
        <v>9</v>
      </c>
      <c r="C70" s="2" t="s">
        <v>214</v>
      </c>
      <c r="D70" s="2" t="s">
        <v>10</v>
      </c>
      <c r="E70" s="2" t="s">
        <v>73</v>
      </c>
      <c r="F70" s="2" t="s">
        <v>6458</v>
      </c>
      <c r="G70" s="2" t="s">
        <v>22</v>
      </c>
      <c r="H70" s="2" t="s">
        <v>59</v>
      </c>
      <c r="I70" s="1">
        <v>43643.488194444442</v>
      </c>
      <c r="J70" s="2" t="s">
        <v>24</v>
      </c>
      <c r="K70" s="1">
        <v>43643.488194444442</v>
      </c>
      <c r="L70" s="1">
        <v>43643.593055555553</v>
      </c>
      <c r="M70" s="2" t="s">
        <v>448</v>
      </c>
      <c r="N70" s="2" t="s">
        <v>342</v>
      </c>
      <c r="O70" s="2" t="s">
        <v>347</v>
      </c>
      <c r="P70" s="2" t="s">
        <v>6459</v>
      </c>
      <c r="Q70" s="2" t="s">
        <v>749</v>
      </c>
    </row>
    <row r="71" spans="1:17" ht="20.100000000000001" customHeight="1">
      <c r="A71" s="2" t="s">
        <v>6460</v>
      </c>
      <c r="B71" s="2" t="s">
        <v>9</v>
      </c>
      <c r="C71" s="2" t="s">
        <v>214</v>
      </c>
      <c r="D71" s="2" t="s">
        <v>10</v>
      </c>
      <c r="E71" s="2" t="s">
        <v>73</v>
      </c>
      <c r="F71" s="2" t="s">
        <v>6461</v>
      </c>
      <c r="G71" s="2" t="s">
        <v>22</v>
      </c>
      <c r="H71" s="2" t="s">
        <v>59</v>
      </c>
      <c r="I71" s="1">
        <v>43643.57916666667</v>
      </c>
      <c r="J71" s="2" t="s">
        <v>24</v>
      </c>
      <c r="K71" s="1">
        <v>43643.57916666667</v>
      </c>
      <c r="L71" s="1">
        <v>43643.61041666667</v>
      </c>
      <c r="M71" s="2" t="s">
        <v>448</v>
      </c>
      <c r="N71" s="2" t="s">
        <v>342</v>
      </c>
      <c r="O71" s="2" t="s">
        <v>347</v>
      </c>
      <c r="P71" s="2" t="s">
        <v>6459</v>
      </c>
      <c r="Q71" s="2" t="s">
        <v>749</v>
      </c>
    </row>
    <row r="72" spans="1:17" ht="20.100000000000001" hidden="1" customHeight="1">
      <c r="A72" s="2" t="s">
        <v>6462</v>
      </c>
      <c r="B72" s="2" t="s">
        <v>305</v>
      </c>
      <c r="C72" s="2" t="s">
        <v>214</v>
      </c>
      <c r="D72" s="2" t="s">
        <v>10</v>
      </c>
      <c r="E72" s="2" t="s">
        <v>147</v>
      </c>
      <c r="F72" s="2" t="s">
        <v>6463</v>
      </c>
      <c r="G72" s="2" t="s">
        <v>18</v>
      </c>
      <c r="H72" s="2" t="s">
        <v>6368</v>
      </c>
      <c r="I72" s="1">
        <v>43643.600694444445</v>
      </c>
      <c r="J72" s="2" t="s">
        <v>19</v>
      </c>
      <c r="K72" s="1">
        <v>43643.600694444445</v>
      </c>
      <c r="L72" s="1">
        <v>43643.602083333331</v>
      </c>
      <c r="M72" s="2" t="s">
        <v>425</v>
      </c>
      <c r="N72" s="2" t="s">
        <v>342</v>
      </c>
      <c r="O72" s="2" t="s">
        <v>343</v>
      </c>
      <c r="P72" s="2" t="s">
        <v>103</v>
      </c>
      <c r="Q72" s="2" t="s">
        <v>749</v>
      </c>
    </row>
    <row r="73" spans="1:17" ht="20.100000000000001" hidden="1" customHeight="1">
      <c r="A73" s="2" t="s">
        <v>6464</v>
      </c>
      <c r="B73" s="2" t="s">
        <v>305</v>
      </c>
      <c r="C73" s="2" t="s">
        <v>214</v>
      </c>
      <c r="D73" s="2" t="s">
        <v>10</v>
      </c>
      <c r="E73" s="2" t="s">
        <v>2060</v>
      </c>
      <c r="F73" s="2" t="s">
        <v>6465</v>
      </c>
      <c r="G73" s="2" t="s">
        <v>6306</v>
      </c>
      <c r="H73" s="2" t="s">
        <v>1918</v>
      </c>
      <c r="I73" s="1">
        <v>43643.709722222222</v>
      </c>
      <c r="J73" s="2" t="s">
        <v>1919</v>
      </c>
      <c r="K73" s="1">
        <v>43643.709722222222</v>
      </c>
      <c r="L73" s="1">
        <v>43643.720833333333</v>
      </c>
      <c r="M73" s="2" t="s">
        <v>2058</v>
      </c>
      <c r="N73" s="2" t="s">
        <v>342</v>
      </c>
      <c r="O73" s="2" t="s">
        <v>347</v>
      </c>
      <c r="P73" s="2" t="s">
        <v>103</v>
      </c>
      <c r="Q73" s="2" t="s">
        <v>759</v>
      </c>
    </row>
    <row r="74" spans="1:17" ht="20.100000000000001" hidden="1" customHeight="1">
      <c r="A74" s="2" t="s">
        <v>6466</v>
      </c>
      <c r="B74" s="2" t="s">
        <v>305</v>
      </c>
      <c r="C74" s="2" t="s">
        <v>214</v>
      </c>
      <c r="D74" s="2">
        <v>4</v>
      </c>
      <c r="E74" s="2" t="s">
        <v>219</v>
      </c>
      <c r="F74" s="2" t="s">
        <v>6467</v>
      </c>
      <c r="G74" s="2" t="s">
        <v>22</v>
      </c>
      <c r="H74" s="2" t="s">
        <v>684</v>
      </c>
      <c r="I74" s="1">
        <v>43643.745833333334</v>
      </c>
      <c r="J74" s="2" t="s">
        <v>24</v>
      </c>
      <c r="K74" s="1">
        <v>43643.745833333334</v>
      </c>
      <c r="L74" s="1">
        <v>43643.747916666667</v>
      </c>
      <c r="M74" s="2" t="s">
        <v>617</v>
      </c>
      <c r="N74" s="2" t="s">
        <v>342</v>
      </c>
      <c r="O74" s="2" t="s">
        <v>6398</v>
      </c>
      <c r="P74" s="2" t="s">
        <v>103</v>
      </c>
      <c r="Q74" s="2" t="s">
        <v>749</v>
      </c>
    </row>
    <row r="75" spans="1:17" ht="20.100000000000001" customHeight="1">
      <c r="A75" s="2" t="s">
        <v>6468</v>
      </c>
      <c r="B75" s="2" t="s">
        <v>9</v>
      </c>
      <c r="C75" s="2" t="s">
        <v>214</v>
      </c>
      <c r="D75" s="2" t="s">
        <v>20</v>
      </c>
      <c r="E75" s="2" t="s">
        <v>76</v>
      </c>
      <c r="F75" s="2" t="s">
        <v>6469</v>
      </c>
      <c r="G75" s="2" t="s">
        <v>12</v>
      </c>
      <c r="H75" s="2" t="s">
        <v>1018</v>
      </c>
      <c r="I75" s="1">
        <v>43643.786805555559</v>
      </c>
      <c r="J75" s="2" t="s">
        <v>224</v>
      </c>
      <c r="K75" s="1">
        <v>43643.786805555559</v>
      </c>
      <c r="L75" s="1">
        <v>43643.790277777778</v>
      </c>
      <c r="M75" s="2" t="s">
        <v>531</v>
      </c>
      <c r="N75" s="2" t="s">
        <v>342</v>
      </c>
      <c r="O75" s="2" t="s">
        <v>349</v>
      </c>
      <c r="P75" s="2" t="s">
        <v>103</v>
      </c>
      <c r="Q75" s="2" t="s">
        <v>749</v>
      </c>
    </row>
    <row r="76" spans="1:17" ht="20.100000000000001" customHeight="1">
      <c r="A76" s="2" t="s">
        <v>6470</v>
      </c>
      <c r="B76" s="2" t="s">
        <v>9</v>
      </c>
      <c r="C76" s="2" t="s">
        <v>214</v>
      </c>
      <c r="D76" s="2" t="s">
        <v>20</v>
      </c>
      <c r="E76" s="2" t="s">
        <v>79</v>
      </c>
      <c r="F76" s="2" t="s">
        <v>6471</v>
      </c>
      <c r="G76" s="2" t="s">
        <v>12</v>
      </c>
      <c r="H76" s="2" t="s">
        <v>2849</v>
      </c>
      <c r="I76" s="1">
        <v>43643.802777777775</v>
      </c>
      <c r="J76" s="2" t="s">
        <v>30</v>
      </c>
      <c r="K76" s="1">
        <v>43643.802777777775</v>
      </c>
      <c r="L76" s="1">
        <v>43644.40347222222</v>
      </c>
      <c r="M76" s="2" t="s">
        <v>606</v>
      </c>
      <c r="N76" s="2" t="s">
        <v>342</v>
      </c>
      <c r="O76" s="2" t="s">
        <v>347</v>
      </c>
      <c r="P76" s="2" t="s">
        <v>6472</v>
      </c>
      <c r="Q76" s="2" t="s">
        <v>6473</v>
      </c>
    </row>
    <row r="77" spans="1:17" ht="20.100000000000001" customHeight="1">
      <c r="A77" s="2" t="s">
        <v>6474</v>
      </c>
      <c r="B77" s="2" t="s">
        <v>106</v>
      </c>
      <c r="C77" s="2" t="s">
        <v>214</v>
      </c>
      <c r="D77" s="2" t="s">
        <v>20</v>
      </c>
      <c r="E77" s="2" t="s">
        <v>69</v>
      </c>
      <c r="F77" s="2" t="s">
        <v>6475</v>
      </c>
      <c r="G77" s="2" t="s">
        <v>22</v>
      </c>
      <c r="H77" s="2" t="s">
        <v>50</v>
      </c>
      <c r="I77" s="1">
        <v>43641.472222222219</v>
      </c>
      <c r="J77" s="2" t="s">
        <v>24</v>
      </c>
      <c r="K77" s="1">
        <v>43641.472222222219</v>
      </c>
      <c r="L77" s="1">
        <v>43641.64166666667</v>
      </c>
      <c r="M77" s="2" t="s">
        <v>603</v>
      </c>
      <c r="N77" s="2" t="s">
        <v>342</v>
      </c>
      <c r="O77" s="2" t="s">
        <v>344</v>
      </c>
      <c r="P77" s="2" t="s">
        <v>103</v>
      </c>
      <c r="Q77" s="2" t="s">
        <v>6476</v>
      </c>
    </row>
    <row r="78" spans="1:17" ht="20.100000000000001" customHeight="1">
      <c r="A78" s="2" t="s">
        <v>6477</v>
      </c>
      <c r="B78" s="2" t="s">
        <v>106</v>
      </c>
      <c r="C78" s="2" t="s">
        <v>214</v>
      </c>
      <c r="D78" s="2" t="s">
        <v>20</v>
      </c>
      <c r="E78" s="2" t="s">
        <v>557</v>
      </c>
      <c r="F78" s="2" t="s">
        <v>695</v>
      </c>
      <c r="G78" s="2" t="s">
        <v>18</v>
      </c>
      <c r="H78" s="2" t="s">
        <v>705</v>
      </c>
      <c r="I78" s="1">
        <v>43641.584722222222</v>
      </c>
      <c r="J78" s="2" t="s">
        <v>40</v>
      </c>
      <c r="K78" s="1">
        <v>43641.584722222222</v>
      </c>
      <c r="L78" s="1">
        <v>43641.584722222222</v>
      </c>
      <c r="M78" s="2" t="s">
        <v>360</v>
      </c>
      <c r="N78" s="2" t="s">
        <v>342</v>
      </c>
      <c r="O78" s="2" t="s">
        <v>6478</v>
      </c>
      <c r="P78" s="2" t="s">
        <v>6479</v>
      </c>
      <c r="Q78" s="2" t="s">
        <v>6479</v>
      </c>
    </row>
    <row r="79" spans="1:17" ht="20.100000000000001" customHeight="1">
      <c r="A79" s="2" t="s">
        <v>6480</v>
      </c>
      <c r="B79" s="2" t="s">
        <v>106</v>
      </c>
      <c r="C79" s="2" t="s">
        <v>214</v>
      </c>
      <c r="D79" s="2" t="s">
        <v>20</v>
      </c>
      <c r="E79" s="2" t="s">
        <v>762</v>
      </c>
      <c r="F79" s="2" t="s">
        <v>6481</v>
      </c>
      <c r="G79" s="2" t="s">
        <v>12</v>
      </c>
      <c r="H79" s="2" t="s">
        <v>205</v>
      </c>
      <c r="I79" s="1">
        <v>43641.664583333331</v>
      </c>
      <c r="J79" s="2" t="s">
        <v>16</v>
      </c>
      <c r="K79" s="1">
        <v>43641.664583333331</v>
      </c>
      <c r="L79" s="1">
        <v>43641.675694444442</v>
      </c>
      <c r="M79" s="2" t="s">
        <v>763</v>
      </c>
      <c r="N79" s="2" t="s">
        <v>342</v>
      </c>
      <c r="O79" s="2" t="s">
        <v>348</v>
      </c>
      <c r="P79" s="2" t="s">
        <v>6482</v>
      </c>
      <c r="Q79" s="2" t="s">
        <v>6483</v>
      </c>
    </row>
    <row r="80" spans="1:17" ht="20.100000000000001" customHeight="1">
      <c r="A80" s="2" t="s">
        <v>6484</v>
      </c>
      <c r="B80" s="2" t="s">
        <v>9</v>
      </c>
      <c r="C80" s="2" t="s">
        <v>214</v>
      </c>
      <c r="D80" s="2" t="s">
        <v>20</v>
      </c>
      <c r="E80" s="2" t="s">
        <v>6485</v>
      </c>
      <c r="F80" s="2" t="s">
        <v>6486</v>
      </c>
      <c r="G80" s="2" t="s">
        <v>25</v>
      </c>
      <c r="H80" s="2" t="s">
        <v>26</v>
      </c>
      <c r="I80" s="1">
        <v>43641.697916666664</v>
      </c>
      <c r="J80" s="2" t="s">
        <v>27</v>
      </c>
      <c r="K80" s="1">
        <v>43641.697916666664</v>
      </c>
      <c r="L80" s="1">
        <v>43642.746527777781</v>
      </c>
      <c r="M80" s="2" t="s">
        <v>6487</v>
      </c>
      <c r="N80" s="2" t="s">
        <v>342</v>
      </c>
      <c r="O80" s="2" t="s">
        <v>347</v>
      </c>
      <c r="P80" s="2" t="s">
        <v>6346</v>
      </c>
      <c r="Q80" s="2" t="s">
        <v>6346</v>
      </c>
    </row>
    <row r="81" spans="1:17" ht="20.100000000000001" customHeight="1">
      <c r="A81" s="2" t="s">
        <v>6488</v>
      </c>
      <c r="B81" s="2" t="s">
        <v>106</v>
      </c>
      <c r="C81" s="2" t="s">
        <v>214</v>
      </c>
      <c r="D81" s="2" t="s">
        <v>20</v>
      </c>
      <c r="E81" s="2" t="s">
        <v>705</v>
      </c>
      <c r="F81" s="2" t="s">
        <v>6489</v>
      </c>
      <c r="G81" s="2" t="s">
        <v>18</v>
      </c>
      <c r="H81" s="2" t="s">
        <v>705</v>
      </c>
      <c r="I81" s="1">
        <v>43641.795138888891</v>
      </c>
      <c r="J81" s="2" t="s">
        <v>40</v>
      </c>
      <c r="K81" s="1">
        <v>43641.795138888891</v>
      </c>
      <c r="L81" s="1">
        <v>43641.795138888891</v>
      </c>
      <c r="M81" s="2" t="s">
        <v>3482</v>
      </c>
      <c r="N81" s="2" t="s">
        <v>342</v>
      </c>
      <c r="O81" s="2" t="s">
        <v>6388</v>
      </c>
      <c r="P81" s="2" t="s">
        <v>6490</v>
      </c>
      <c r="Q81" s="2" t="s">
        <v>6491</v>
      </c>
    </row>
    <row r="82" spans="1:17" ht="20.100000000000001" customHeight="1">
      <c r="A82" s="2" t="s">
        <v>6492</v>
      </c>
      <c r="B82" s="2" t="s">
        <v>106</v>
      </c>
      <c r="C82" s="2" t="s">
        <v>214</v>
      </c>
      <c r="D82" s="2" t="s">
        <v>20</v>
      </c>
      <c r="E82" s="2" t="s">
        <v>194</v>
      </c>
      <c r="F82" s="2" t="s">
        <v>6493</v>
      </c>
      <c r="G82" s="2" t="s">
        <v>12</v>
      </c>
      <c r="H82" s="2" t="s">
        <v>205</v>
      </c>
      <c r="I82" s="1">
        <v>43640.730555555558</v>
      </c>
      <c r="J82" s="2" t="s">
        <v>16</v>
      </c>
      <c r="K82" s="1">
        <v>43640.730555555558</v>
      </c>
      <c r="L82" s="1">
        <v>43640.734027777777</v>
      </c>
      <c r="M82" s="2" t="s">
        <v>411</v>
      </c>
      <c r="N82" s="2" t="s">
        <v>342</v>
      </c>
      <c r="O82" s="2" t="s">
        <v>344</v>
      </c>
      <c r="P82" s="2" t="s">
        <v>6494</v>
      </c>
      <c r="Q82" s="2" t="s">
        <v>6495</v>
      </c>
    </row>
    <row r="83" spans="1:17" ht="20.100000000000001" customHeight="1">
      <c r="A83" s="2" t="s">
        <v>6496</v>
      </c>
      <c r="B83" s="2" t="s">
        <v>106</v>
      </c>
      <c r="C83" s="2" t="s">
        <v>214</v>
      </c>
      <c r="D83" s="2" t="s">
        <v>20</v>
      </c>
      <c r="E83" s="2" t="s">
        <v>557</v>
      </c>
      <c r="F83" s="2" t="s">
        <v>6497</v>
      </c>
      <c r="G83" s="2" t="s">
        <v>18</v>
      </c>
      <c r="H83" s="2" t="s">
        <v>705</v>
      </c>
      <c r="I83" s="1">
        <v>43640.890277777777</v>
      </c>
      <c r="J83" s="2" t="s">
        <v>40</v>
      </c>
      <c r="K83" s="1">
        <v>43640.890277777777</v>
      </c>
      <c r="L83" s="1">
        <v>43640.890277777777</v>
      </c>
      <c r="M83" s="2" t="s">
        <v>675</v>
      </c>
      <c r="N83" s="2" t="s">
        <v>342</v>
      </c>
      <c r="O83" s="2" t="s">
        <v>344</v>
      </c>
      <c r="P83" s="2" t="s">
        <v>6498</v>
      </c>
      <c r="Q83" s="2" t="s">
        <v>6498</v>
      </c>
    </row>
    <row r="84" spans="1:17" ht="20.100000000000001" customHeight="1">
      <c r="A84" s="2" t="s">
        <v>6499</v>
      </c>
      <c r="B84" s="2" t="s">
        <v>106</v>
      </c>
      <c r="C84" s="2" t="s">
        <v>214</v>
      </c>
      <c r="D84" s="2" t="s">
        <v>20</v>
      </c>
      <c r="E84" s="2" t="s">
        <v>21</v>
      </c>
      <c r="F84" s="2" t="s">
        <v>6500</v>
      </c>
      <c r="G84" s="2" t="s">
        <v>12</v>
      </c>
      <c r="H84" s="2" t="s">
        <v>2849</v>
      </c>
      <c r="I84" s="1">
        <v>43641.418749999997</v>
      </c>
      <c r="J84" s="2" t="s">
        <v>30</v>
      </c>
      <c r="K84" s="1">
        <v>43641.418749999997</v>
      </c>
      <c r="L84" s="1">
        <v>43641.421527777777</v>
      </c>
      <c r="M84" s="2" t="s">
        <v>612</v>
      </c>
      <c r="N84" t="s">
        <v>356</v>
      </c>
      <c r="O84" t="s">
        <v>593</v>
      </c>
      <c r="P84" s="2" t="s">
        <v>6501</v>
      </c>
      <c r="Q84" s="2" t="s">
        <v>4813</v>
      </c>
    </row>
    <row r="85" spans="1:17" ht="20.100000000000001" customHeight="1">
      <c r="A85" s="2" t="s">
        <v>6502</v>
      </c>
      <c r="B85" s="2" t="s">
        <v>9</v>
      </c>
      <c r="C85" s="2" t="s">
        <v>214</v>
      </c>
      <c r="D85" s="2" t="s">
        <v>20</v>
      </c>
      <c r="E85" s="2" t="s">
        <v>131</v>
      </c>
      <c r="F85" s="2" t="s">
        <v>6503</v>
      </c>
      <c r="G85" s="2" t="s">
        <v>12</v>
      </c>
      <c r="H85" s="2" t="s">
        <v>2849</v>
      </c>
      <c r="I85" s="1">
        <v>43641.438194444447</v>
      </c>
      <c r="J85" s="2" t="s">
        <v>53</v>
      </c>
      <c r="K85" s="1">
        <v>43641.438194444447</v>
      </c>
      <c r="L85" s="1">
        <v>43641.441666666666</v>
      </c>
      <c r="M85" s="2" t="s">
        <v>442</v>
      </c>
      <c r="N85" s="2" t="s">
        <v>342</v>
      </c>
      <c r="O85" s="2" t="s">
        <v>347</v>
      </c>
      <c r="P85" s="2" t="s">
        <v>6504</v>
      </c>
      <c r="Q85" s="2" t="s">
        <v>6505</v>
      </c>
    </row>
    <row r="86" spans="1:17" ht="20.100000000000001" customHeight="1">
      <c r="A86" s="2" t="s">
        <v>6506</v>
      </c>
      <c r="B86" s="2" t="s">
        <v>9</v>
      </c>
      <c r="C86" s="2" t="s">
        <v>214</v>
      </c>
      <c r="D86" s="2" t="s">
        <v>20</v>
      </c>
      <c r="E86" s="2" t="s">
        <v>2183</v>
      </c>
      <c r="F86" s="2" t="s">
        <v>6507</v>
      </c>
      <c r="G86" s="2" t="s">
        <v>12</v>
      </c>
      <c r="H86" s="2" t="s">
        <v>876</v>
      </c>
      <c r="I86" s="1">
        <v>43640.373611111114</v>
      </c>
      <c r="J86" s="2" t="s">
        <v>53</v>
      </c>
      <c r="K86" s="1">
        <v>43640.373611111114</v>
      </c>
      <c r="L86" s="1">
        <v>43640.381249999999</v>
      </c>
      <c r="M86" s="2" t="s">
        <v>2181</v>
      </c>
      <c r="N86" s="2" t="s">
        <v>342</v>
      </c>
      <c r="O86" s="2" t="s">
        <v>347</v>
      </c>
      <c r="P86" s="2" t="s">
        <v>6508</v>
      </c>
      <c r="Q86" s="2" t="s">
        <v>6509</v>
      </c>
    </row>
    <row r="87" spans="1:17" ht="20.100000000000001" customHeight="1">
      <c r="A87" s="2" t="s">
        <v>6510</v>
      </c>
      <c r="B87" s="2" t="s">
        <v>106</v>
      </c>
      <c r="C87" s="2" t="s">
        <v>214</v>
      </c>
      <c r="D87" s="2" t="s">
        <v>20</v>
      </c>
      <c r="E87" s="2" t="s">
        <v>173</v>
      </c>
      <c r="F87" s="2" t="s">
        <v>6511</v>
      </c>
      <c r="G87" s="2" t="s">
        <v>12</v>
      </c>
      <c r="H87" s="2" t="s">
        <v>1107</v>
      </c>
      <c r="I87" s="1">
        <v>43640.390277777777</v>
      </c>
      <c r="J87" s="2" t="s">
        <v>45</v>
      </c>
      <c r="K87" s="1">
        <v>43640.390277777777</v>
      </c>
      <c r="L87" s="1">
        <v>43640.395138888889</v>
      </c>
      <c r="M87" s="2" t="s">
        <v>375</v>
      </c>
      <c r="N87" s="2" t="s">
        <v>342</v>
      </c>
      <c r="O87" s="2" t="s">
        <v>344</v>
      </c>
      <c r="P87" s="2" t="s">
        <v>6512</v>
      </c>
      <c r="Q87" s="2" t="s">
        <v>6513</v>
      </c>
    </row>
    <row r="88" spans="1:17" ht="20.100000000000001" hidden="1" customHeight="1">
      <c r="A88" s="2" t="s">
        <v>6514</v>
      </c>
      <c r="B88" s="2" t="s">
        <v>175</v>
      </c>
      <c r="C88" s="2" t="s">
        <v>214</v>
      </c>
      <c r="D88" s="2" t="s">
        <v>20</v>
      </c>
      <c r="E88" s="2" t="s">
        <v>3951</v>
      </c>
      <c r="F88" s="2" t="s">
        <v>6515</v>
      </c>
      <c r="G88" s="2" t="s">
        <v>18</v>
      </c>
      <c r="H88" s="2" t="s">
        <v>103</v>
      </c>
      <c r="I88" s="1">
        <v>43640.482638888891</v>
      </c>
      <c r="J88" s="2" t="s">
        <v>19</v>
      </c>
      <c r="K88" s="1">
        <v>43640.482638888891</v>
      </c>
      <c r="L88" s="1">
        <v>43640.484027777777</v>
      </c>
      <c r="M88" s="2" t="s">
        <v>395</v>
      </c>
      <c r="N88" s="2" t="s">
        <v>342</v>
      </c>
      <c r="O88" s="2" t="s">
        <v>6516</v>
      </c>
      <c r="P88" s="2" t="s">
        <v>103</v>
      </c>
      <c r="Q88" s="2" t="s">
        <v>749</v>
      </c>
    </row>
    <row r="89" spans="1:17" ht="20.100000000000001" customHeight="1">
      <c r="A89" s="2" t="s">
        <v>6517</v>
      </c>
      <c r="B89" s="2" t="s">
        <v>106</v>
      </c>
      <c r="C89" s="2" t="s">
        <v>214</v>
      </c>
      <c r="D89" s="2" t="s">
        <v>20</v>
      </c>
      <c r="E89" s="2" t="s">
        <v>6260</v>
      </c>
      <c r="F89" s="2" t="s">
        <v>6518</v>
      </c>
      <c r="G89" s="2" t="s">
        <v>12</v>
      </c>
      <c r="H89" s="2" t="s">
        <v>2849</v>
      </c>
      <c r="I89" s="1">
        <v>43640.588888888888</v>
      </c>
      <c r="J89" s="2" t="s">
        <v>30</v>
      </c>
      <c r="K89" s="1">
        <v>43640.588888888888</v>
      </c>
      <c r="L89" s="1">
        <v>43640.640277777777</v>
      </c>
      <c r="M89" s="2" t="s">
        <v>473</v>
      </c>
      <c r="N89" s="2" t="s">
        <v>342</v>
      </c>
      <c r="O89" s="2" t="s">
        <v>347</v>
      </c>
      <c r="P89" s="2" t="s">
        <v>6519</v>
      </c>
      <c r="Q89" s="2" t="s">
        <v>6520</v>
      </c>
    </row>
    <row r="90" spans="1:17" ht="20.100000000000001" hidden="1" customHeight="1">
      <c r="A90" s="2" t="s">
        <v>6521</v>
      </c>
      <c r="B90" s="2" t="s">
        <v>305</v>
      </c>
      <c r="C90" s="2" t="s">
        <v>214</v>
      </c>
      <c r="D90" s="2" t="s">
        <v>20</v>
      </c>
      <c r="E90" s="2" t="s">
        <v>280</v>
      </c>
      <c r="F90" s="2" t="s">
        <v>6522</v>
      </c>
      <c r="G90" s="2" t="s">
        <v>22</v>
      </c>
      <c r="H90" s="2" t="s">
        <v>23</v>
      </c>
      <c r="I90" s="1">
        <v>43640.62777777778</v>
      </c>
      <c r="J90" s="2" t="s">
        <v>24</v>
      </c>
      <c r="K90" s="1">
        <v>43640.62777777778</v>
      </c>
      <c r="L90" s="1">
        <v>43640.632638888892</v>
      </c>
      <c r="M90" s="2" t="s">
        <v>2823</v>
      </c>
      <c r="N90" s="2" t="s">
        <v>7190</v>
      </c>
      <c r="O90" s="2" t="s">
        <v>7191</v>
      </c>
      <c r="P90" s="2" t="s">
        <v>103</v>
      </c>
      <c r="Q90" s="2" t="s">
        <v>749</v>
      </c>
    </row>
    <row r="91" spans="1:17" ht="20.100000000000001" hidden="1" customHeight="1">
      <c r="A91" s="2" t="s">
        <v>6523</v>
      </c>
      <c r="B91" s="2" t="s">
        <v>15</v>
      </c>
      <c r="C91" s="2" t="s">
        <v>214</v>
      </c>
      <c r="D91" s="2" t="s">
        <v>20</v>
      </c>
      <c r="E91" s="2" t="s">
        <v>747</v>
      </c>
      <c r="F91" s="2" t="s">
        <v>6524</v>
      </c>
      <c r="G91" s="2" t="s">
        <v>12</v>
      </c>
      <c r="H91" s="2" t="s">
        <v>179</v>
      </c>
      <c r="I91" s="1">
        <v>43640.634722222225</v>
      </c>
      <c r="J91" s="2" t="s">
        <v>58</v>
      </c>
      <c r="K91" s="1">
        <v>43640.634722222225</v>
      </c>
      <c r="L91" s="1">
        <v>43640.634722222225</v>
      </c>
      <c r="M91" s="2" t="s">
        <v>383</v>
      </c>
      <c r="N91" s="2" t="s">
        <v>342</v>
      </c>
      <c r="O91" s="2" t="s">
        <v>348</v>
      </c>
      <c r="P91" s="2" t="s">
        <v>6525</v>
      </c>
      <c r="Q91" s="2" t="s">
        <v>6525</v>
      </c>
    </row>
    <row r="92" spans="1:17" ht="20.100000000000001" customHeight="1">
      <c r="A92" s="2" t="s">
        <v>6526</v>
      </c>
      <c r="B92" s="2" t="s">
        <v>106</v>
      </c>
      <c r="C92" s="2" t="s">
        <v>214</v>
      </c>
      <c r="D92" s="2" t="s">
        <v>20</v>
      </c>
      <c r="E92" s="2" t="s">
        <v>114</v>
      </c>
      <c r="F92" s="2" t="s">
        <v>6527</v>
      </c>
      <c r="G92" s="2" t="s">
        <v>18</v>
      </c>
      <c r="H92" s="2" t="s">
        <v>705</v>
      </c>
      <c r="I92" s="1">
        <v>43640.642361111109</v>
      </c>
      <c r="J92" s="2" t="s">
        <v>40</v>
      </c>
      <c r="K92" s="1">
        <v>43640.642361111109</v>
      </c>
      <c r="L92" s="1">
        <v>43640.652083333334</v>
      </c>
      <c r="M92" s="2" t="s">
        <v>443</v>
      </c>
      <c r="N92" s="2" t="s">
        <v>342</v>
      </c>
      <c r="O92" s="2" t="s">
        <v>6516</v>
      </c>
      <c r="P92" s="2" t="s">
        <v>6528</v>
      </c>
      <c r="Q92" s="2" t="s">
        <v>6528</v>
      </c>
    </row>
    <row r="93" spans="1:17" ht="20.100000000000001" customHeight="1">
      <c r="A93" s="2" t="s">
        <v>6529</v>
      </c>
      <c r="B93" s="2" t="s">
        <v>106</v>
      </c>
      <c r="C93" s="2" t="s">
        <v>214</v>
      </c>
      <c r="D93" s="2" t="s">
        <v>20</v>
      </c>
      <c r="E93" s="2" t="s">
        <v>696</v>
      </c>
      <c r="F93" s="2" t="s">
        <v>6530</v>
      </c>
      <c r="G93" s="2" t="s">
        <v>18</v>
      </c>
      <c r="H93" s="2" t="s">
        <v>705</v>
      </c>
      <c r="I93" s="1">
        <v>43640.654861111114</v>
      </c>
      <c r="J93" s="2" t="s">
        <v>40</v>
      </c>
      <c r="K93" s="1">
        <v>43640.654861111114</v>
      </c>
      <c r="L93" s="1">
        <v>43640.6875</v>
      </c>
      <c r="M93" s="2" t="s">
        <v>697</v>
      </c>
      <c r="N93" s="2" t="s">
        <v>342</v>
      </c>
      <c r="O93" s="2" t="s">
        <v>6516</v>
      </c>
      <c r="P93" s="2" t="s">
        <v>6531</v>
      </c>
      <c r="Q93" s="2" t="s">
        <v>6531</v>
      </c>
    </row>
    <row r="94" spans="1:17" ht="20.100000000000001" hidden="1" customHeight="1">
      <c r="A94" s="2" t="s">
        <v>6532</v>
      </c>
      <c r="B94" s="2" t="s">
        <v>15</v>
      </c>
      <c r="C94" s="2" t="s">
        <v>214</v>
      </c>
      <c r="D94" s="2" t="s">
        <v>20</v>
      </c>
      <c r="E94" s="2" t="s">
        <v>313</v>
      </c>
      <c r="F94" s="2" t="s">
        <v>6533</v>
      </c>
      <c r="G94" s="2" t="s">
        <v>12</v>
      </c>
      <c r="H94" s="2" t="s">
        <v>179</v>
      </c>
      <c r="I94" s="1">
        <v>43640.675000000003</v>
      </c>
      <c r="J94" s="2" t="s">
        <v>58</v>
      </c>
      <c r="K94" s="1">
        <v>43640.675000000003</v>
      </c>
      <c r="L94" s="1">
        <v>43640.675000000003</v>
      </c>
      <c r="M94" s="2" t="s">
        <v>961</v>
      </c>
      <c r="N94" s="2" t="s">
        <v>342</v>
      </c>
      <c r="O94" s="2" t="s">
        <v>348</v>
      </c>
      <c r="P94" s="2" t="s">
        <v>6534</v>
      </c>
      <c r="Q94" s="2" t="s">
        <v>6534</v>
      </c>
    </row>
    <row r="95" spans="1:17" ht="20.100000000000001" customHeight="1">
      <c r="A95" s="2" t="s">
        <v>6535</v>
      </c>
      <c r="B95" s="2" t="s">
        <v>106</v>
      </c>
      <c r="C95" s="2" t="s">
        <v>214</v>
      </c>
      <c r="D95" s="2" t="s">
        <v>20</v>
      </c>
      <c r="E95" s="2" t="s">
        <v>564</v>
      </c>
      <c r="F95" s="2" t="s">
        <v>6536</v>
      </c>
      <c r="G95" s="2" t="s">
        <v>18</v>
      </c>
      <c r="H95" s="2" t="s">
        <v>33</v>
      </c>
      <c r="I95" s="1">
        <v>43642.390972222223</v>
      </c>
      <c r="J95" s="2" t="s">
        <v>34</v>
      </c>
      <c r="K95" s="1">
        <v>43642.390972222223</v>
      </c>
      <c r="L95" s="1">
        <v>43642.402777777781</v>
      </c>
      <c r="M95" s="2" t="s">
        <v>565</v>
      </c>
      <c r="N95" s="2" t="s">
        <v>342</v>
      </c>
      <c r="O95" s="2" t="s">
        <v>344</v>
      </c>
      <c r="P95" s="2" t="s">
        <v>6537</v>
      </c>
      <c r="Q95" s="2" t="s">
        <v>6537</v>
      </c>
    </row>
    <row r="96" spans="1:17" ht="20.100000000000001" hidden="1" customHeight="1">
      <c r="A96" s="2" t="s">
        <v>6538</v>
      </c>
      <c r="B96" s="2" t="s">
        <v>305</v>
      </c>
      <c r="C96" s="2" t="s">
        <v>214</v>
      </c>
      <c r="D96" s="2" t="s">
        <v>20</v>
      </c>
      <c r="E96" s="2" t="s">
        <v>6260</v>
      </c>
      <c r="F96" s="2" t="s">
        <v>6539</v>
      </c>
      <c r="G96" s="2" t="s">
        <v>22</v>
      </c>
      <c r="H96" s="2" t="s">
        <v>36</v>
      </c>
      <c r="I96" s="1">
        <v>43642.407638888886</v>
      </c>
      <c r="J96" s="2" t="s">
        <v>24</v>
      </c>
      <c r="K96" s="1">
        <v>43642.407638888886</v>
      </c>
      <c r="L96" s="1">
        <v>43642.424305555556</v>
      </c>
      <c r="M96" s="2" t="s">
        <v>473</v>
      </c>
      <c r="N96" s="2" t="s">
        <v>342</v>
      </c>
      <c r="O96" s="2" t="s">
        <v>6540</v>
      </c>
      <c r="P96" s="2" t="s">
        <v>103</v>
      </c>
      <c r="Q96" s="2" t="s">
        <v>749</v>
      </c>
    </row>
    <row r="97" spans="1:17" ht="20.100000000000001" customHeight="1">
      <c r="A97" s="2" t="s">
        <v>6541</v>
      </c>
      <c r="B97" s="2" t="s">
        <v>9</v>
      </c>
      <c r="C97" s="2" t="s">
        <v>214</v>
      </c>
      <c r="D97" s="2" t="s">
        <v>20</v>
      </c>
      <c r="E97" s="2" t="s">
        <v>160</v>
      </c>
      <c r="F97" s="2" t="s">
        <v>6542</v>
      </c>
      <c r="G97" s="2" t="s">
        <v>12</v>
      </c>
      <c r="H97" s="2" t="s">
        <v>2042</v>
      </c>
      <c r="I97" s="1">
        <v>43642.443749999999</v>
      </c>
      <c r="J97" s="2" t="s">
        <v>56</v>
      </c>
      <c r="K97" s="1">
        <v>43642.443749999999</v>
      </c>
      <c r="L97" s="1">
        <v>43642.447916666664</v>
      </c>
      <c r="M97" s="2" t="s">
        <v>615</v>
      </c>
      <c r="N97" s="2" t="s">
        <v>342</v>
      </c>
      <c r="O97" s="2" t="s">
        <v>344</v>
      </c>
      <c r="P97" s="2" t="s">
        <v>6543</v>
      </c>
      <c r="Q97" s="2" t="s">
        <v>6544</v>
      </c>
    </row>
    <row r="98" spans="1:17" ht="20.100000000000001" hidden="1" customHeight="1">
      <c r="A98" s="2" t="s">
        <v>6545</v>
      </c>
      <c r="B98" s="2" t="s">
        <v>15</v>
      </c>
      <c r="C98" s="2" t="s">
        <v>214</v>
      </c>
      <c r="D98" s="2" t="s">
        <v>20</v>
      </c>
      <c r="E98" s="2" t="s">
        <v>76</v>
      </c>
      <c r="F98" s="2" t="s">
        <v>6546</v>
      </c>
      <c r="G98" s="2" t="s">
        <v>12</v>
      </c>
      <c r="H98" s="2" t="s">
        <v>1018</v>
      </c>
      <c r="I98" s="1">
        <v>43642.447222222225</v>
      </c>
      <c r="J98" s="2" t="s">
        <v>224</v>
      </c>
      <c r="K98" s="1">
        <v>43642.447222222225</v>
      </c>
      <c r="L98" s="1">
        <v>43642.449305555558</v>
      </c>
      <c r="M98" s="2" t="s">
        <v>531</v>
      </c>
      <c r="N98" s="2" t="s">
        <v>342</v>
      </c>
      <c r="O98" s="2" t="s">
        <v>6547</v>
      </c>
      <c r="P98" s="2" t="s">
        <v>103</v>
      </c>
      <c r="Q98" s="2" t="s">
        <v>749</v>
      </c>
    </row>
    <row r="99" spans="1:17" ht="20.100000000000001" customHeight="1">
      <c r="A99" s="2" t="s">
        <v>6548</v>
      </c>
      <c r="B99" s="2" t="s">
        <v>9</v>
      </c>
      <c r="C99" s="2" t="s">
        <v>214</v>
      </c>
      <c r="D99" s="2" t="s">
        <v>20</v>
      </c>
      <c r="E99" s="2" t="s">
        <v>6549</v>
      </c>
      <c r="F99" s="2" t="s">
        <v>6550</v>
      </c>
      <c r="G99" s="2" t="s">
        <v>25</v>
      </c>
      <c r="H99" s="2" t="s">
        <v>26</v>
      </c>
      <c r="I99" s="1">
        <v>43642.584722222222</v>
      </c>
      <c r="J99" s="2" t="s">
        <v>27</v>
      </c>
      <c r="K99" s="1">
        <v>43642.584722222222</v>
      </c>
      <c r="L99" s="1">
        <v>43642.745138888888</v>
      </c>
      <c r="M99" s="2" t="s">
        <v>6551</v>
      </c>
      <c r="N99" s="2" t="s">
        <v>342</v>
      </c>
      <c r="O99" s="2" t="s">
        <v>350</v>
      </c>
      <c r="P99" s="2" t="s">
        <v>6552</v>
      </c>
      <c r="Q99" s="2" t="s">
        <v>6552</v>
      </c>
    </row>
    <row r="100" spans="1:17" ht="20.100000000000001" customHeight="1">
      <c r="A100" s="2" t="s">
        <v>6553</v>
      </c>
      <c r="B100" s="2" t="s">
        <v>9</v>
      </c>
      <c r="C100" s="2" t="s">
        <v>214</v>
      </c>
      <c r="D100" s="2" t="s">
        <v>20</v>
      </c>
      <c r="E100" s="2" t="s">
        <v>174</v>
      </c>
      <c r="F100" s="2" t="s">
        <v>6554</v>
      </c>
      <c r="G100" s="2" t="s">
        <v>12</v>
      </c>
      <c r="H100" s="2" t="s">
        <v>1107</v>
      </c>
      <c r="I100" s="1">
        <v>43642.615972222222</v>
      </c>
      <c r="J100" s="2" t="s">
        <v>45</v>
      </c>
      <c r="K100" s="1">
        <v>43642.615972222222</v>
      </c>
      <c r="L100" s="1">
        <v>43642.619444444441</v>
      </c>
      <c r="M100" s="2" t="s">
        <v>371</v>
      </c>
      <c r="N100" s="2" t="s">
        <v>342</v>
      </c>
      <c r="O100" s="2" t="s">
        <v>743</v>
      </c>
      <c r="P100" s="2" t="s">
        <v>6555</v>
      </c>
      <c r="Q100" s="2" t="s">
        <v>6556</v>
      </c>
    </row>
    <row r="101" spans="1:17" ht="20.100000000000001" customHeight="1">
      <c r="A101" s="2" t="s">
        <v>6557</v>
      </c>
      <c r="B101" s="2" t="s">
        <v>9</v>
      </c>
      <c r="C101" s="2" t="s">
        <v>214</v>
      </c>
      <c r="D101" s="2" t="s">
        <v>20</v>
      </c>
      <c r="E101" s="2" t="s">
        <v>262</v>
      </c>
      <c r="F101" s="2" t="s">
        <v>6558</v>
      </c>
      <c r="G101" s="2" t="s">
        <v>18</v>
      </c>
      <c r="H101" s="2" t="s">
        <v>238</v>
      </c>
      <c r="I101" s="1">
        <v>43642.701388888891</v>
      </c>
      <c r="J101" s="2" t="s">
        <v>110</v>
      </c>
      <c r="K101" s="1">
        <v>43642.701388888891</v>
      </c>
      <c r="L101" s="1">
        <v>43642.705555555556</v>
      </c>
      <c r="M101" s="2" t="s">
        <v>365</v>
      </c>
      <c r="N101" s="2" t="s">
        <v>357</v>
      </c>
      <c r="O101" s="2" t="s">
        <v>346</v>
      </c>
      <c r="P101" s="2" t="s">
        <v>103</v>
      </c>
      <c r="Q101" s="2" t="s">
        <v>6559</v>
      </c>
    </row>
    <row r="102" spans="1:17" ht="20.100000000000001" hidden="1" customHeight="1">
      <c r="A102" s="2" t="s">
        <v>6560</v>
      </c>
      <c r="B102" s="2" t="s">
        <v>15</v>
      </c>
      <c r="C102" s="2" t="s">
        <v>214</v>
      </c>
      <c r="D102" s="2" t="s">
        <v>20</v>
      </c>
      <c r="E102" s="2" t="s">
        <v>46</v>
      </c>
      <c r="F102" s="2" t="s">
        <v>6561</v>
      </c>
      <c r="G102" s="2" t="s">
        <v>12</v>
      </c>
      <c r="H102" s="2" t="s">
        <v>556</v>
      </c>
      <c r="I102" s="1">
        <v>43642.765277777777</v>
      </c>
      <c r="J102" s="2" t="s">
        <v>51</v>
      </c>
      <c r="K102" s="1">
        <v>43642.765277777777</v>
      </c>
      <c r="L102" s="1">
        <v>43642.804861111108</v>
      </c>
      <c r="M102" s="2" t="s">
        <v>600</v>
      </c>
      <c r="N102" s="2" t="s">
        <v>349</v>
      </c>
      <c r="O102" s="2" t="s">
        <v>7192</v>
      </c>
      <c r="P102" s="2" t="s">
        <v>6562</v>
      </c>
      <c r="Q102" s="2" t="s">
        <v>6563</v>
      </c>
    </row>
    <row r="103" spans="1:17" ht="20.100000000000001" hidden="1" customHeight="1">
      <c r="A103" s="2" t="s">
        <v>6564</v>
      </c>
      <c r="B103" s="2" t="s">
        <v>15</v>
      </c>
      <c r="C103" s="2" t="s">
        <v>214</v>
      </c>
      <c r="D103" s="2" t="s">
        <v>20</v>
      </c>
      <c r="E103" s="2" t="s">
        <v>648</v>
      </c>
      <c r="F103" s="2" t="s">
        <v>6565</v>
      </c>
      <c r="G103" s="2" t="s">
        <v>12</v>
      </c>
      <c r="H103" s="2" t="s">
        <v>103</v>
      </c>
      <c r="I103" s="1">
        <v>43642.768750000003</v>
      </c>
      <c r="J103" s="2" t="s">
        <v>87</v>
      </c>
      <c r="K103" s="1">
        <v>43642.768750000003</v>
      </c>
      <c r="L103" s="1">
        <v>43642.808333333334</v>
      </c>
      <c r="M103" s="2" t="s">
        <v>649</v>
      </c>
      <c r="N103" s="2" t="s">
        <v>342</v>
      </c>
      <c r="O103" s="2" t="s">
        <v>6566</v>
      </c>
      <c r="P103" s="2" t="s">
        <v>103</v>
      </c>
      <c r="Q103" s="2" t="s">
        <v>749</v>
      </c>
    </row>
    <row r="104" spans="1:17" ht="20.100000000000001" hidden="1" customHeight="1">
      <c r="A104" s="2" t="s">
        <v>6567</v>
      </c>
      <c r="B104" s="2" t="s">
        <v>305</v>
      </c>
      <c r="C104" s="2" t="s">
        <v>214</v>
      </c>
      <c r="D104" s="2" t="s">
        <v>20</v>
      </c>
      <c r="E104" s="2" t="s">
        <v>49</v>
      </c>
      <c r="F104" s="2" t="s">
        <v>6568</v>
      </c>
      <c r="G104" s="2" t="s">
        <v>22</v>
      </c>
      <c r="H104" s="2" t="s">
        <v>44</v>
      </c>
      <c r="I104" s="1">
        <v>43643.394444444442</v>
      </c>
      <c r="J104" s="2" t="s">
        <v>24</v>
      </c>
      <c r="K104" s="1">
        <v>43643.394444444442</v>
      </c>
      <c r="L104" s="1">
        <v>43643.40902777778</v>
      </c>
      <c r="M104" s="2" t="s">
        <v>499</v>
      </c>
      <c r="N104" s="2" t="s">
        <v>342</v>
      </c>
      <c r="O104" s="2" t="s">
        <v>6398</v>
      </c>
      <c r="P104" s="2" t="s">
        <v>103</v>
      </c>
      <c r="Q104" s="2" t="s">
        <v>759</v>
      </c>
    </row>
    <row r="105" spans="1:17" ht="20.100000000000001" hidden="1" customHeight="1">
      <c r="A105" s="2" t="s">
        <v>6569</v>
      </c>
      <c r="B105" s="2" t="s">
        <v>15</v>
      </c>
      <c r="C105" s="2" t="s">
        <v>214</v>
      </c>
      <c r="D105" s="2" t="s">
        <v>20</v>
      </c>
      <c r="E105" s="2" t="s">
        <v>293</v>
      </c>
      <c r="F105" s="2" t="s">
        <v>6570</v>
      </c>
      <c r="G105" s="2" t="s">
        <v>91</v>
      </c>
      <c r="H105" s="2" t="s">
        <v>105</v>
      </c>
      <c r="I105" s="1">
        <v>43643.442361111112</v>
      </c>
      <c r="J105" s="2" t="s">
        <v>80</v>
      </c>
      <c r="K105" s="1">
        <v>43643.442361111112</v>
      </c>
      <c r="L105" s="1">
        <v>43643.443749999999</v>
      </c>
      <c r="M105" s="2" t="s">
        <v>390</v>
      </c>
      <c r="N105" s="2" t="s">
        <v>7190</v>
      </c>
      <c r="O105" s="26" t="s">
        <v>6516</v>
      </c>
      <c r="P105" s="2" t="s">
        <v>6571</v>
      </c>
      <c r="Q105" s="2" t="s">
        <v>6572</v>
      </c>
    </row>
    <row r="106" spans="1:17" ht="20.100000000000001" hidden="1" customHeight="1">
      <c r="A106" s="2" t="s">
        <v>6573</v>
      </c>
      <c r="B106" s="2" t="s">
        <v>305</v>
      </c>
      <c r="C106" s="2" t="s">
        <v>214</v>
      </c>
      <c r="D106" s="2" t="s">
        <v>20</v>
      </c>
      <c r="E106" s="2" t="s">
        <v>168</v>
      </c>
      <c r="F106" s="2" t="s">
        <v>6574</v>
      </c>
      <c r="G106" s="2" t="s">
        <v>18</v>
      </c>
      <c r="H106" s="2" t="s">
        <v>6368</v>
      </c>
      <c r="I106" s="1">
        <v>43643.452777777777</v>
      </c>
      <c r="J106" s="2" t="s">
        <v>19</v>
      </c>
      <c r="K106" s="1">
        <v>43643.452777777777</v>
      </c>
      <c r="L106" s="1">
        <v>43643.456250000003</v>
      </c>
      <c r="M106" s="2" t="s">
        <v>540</v>
      </c>
      <c r="N106" s="2" t="s">
        <v>7190</v>
      </c>
      <c r="O106" s="2" t="s">
        <v>7191</v>
      </c>
      <c r="P106" s="2" t="s">
        <v>103</v>
      </c>
      <c r="Q106" s="2" t="s">
        <v>749</v>
      </c>
    </row>
    <row r="107" spans="1:17" ht="20.100000000000001" customHeight="1">
      <c r="A107" s="2" t="s">
        <v>6575</v>
      </c>
      <c r="B107" s="2" t="s">
        <v>9</v>
      </c>
      <c r="C107" s="2" t="s">
        <v>214</v>
      </c>
      <c r="D107" s="2" t="s">
        <v>20</v>
      </c>
      <c r="E107" s="2" t="s">
        <v>2183</v>
      </c>
      <c r="F107" s="2" t="s">
        <v>6576</v>
      </c>
      <c r="G107" s="2" t="s">
        <v>12</v>
      </c>
      <c r="H107" s="2" t="s">
        <v>2849</v>
      </c>
      <c r="I107" s="1">
        <v>43643.491666666669</v>
      </c>
      <c r="J107" s="2" t="s">
        <v>53</v>
      </c>
      <c r="K107" s="1">
        <v>43643.491666666669</v>
      </c>
      <c r="L107" s="1">
        <v>43643.493750000001</v>
      </c>
      <c r="M107" s="2" t="s">
        <v>2181</v>
      </c>
      <c r="N107" s="2" t="s">
        <v>342</v>
      </c>
      <c r="O107" s="2" t="s">
        <v>347</v>
      </c>
      <c r="P107" s="2" t="s">
        <v>6577</v>
      </c>
      <c r="Q107" s="2" t="s">
        <v>6578</v>
      </c>
    </row>
    <row r="108" spans="1:17" ht="20.100000000000001" hidden="1" customHeight="1">
      <c r="A108" s="2" t="s">
        <v>6579</v>
      </c>
      <c r="B108" s="2" t="s">
        <v>305</v>
      </c>
      <c r="C108" s="2" t="s">
        <v>214</v>
      </c>
      <c r="D108" s="2" t="s">
        <v>20</v>
      </c>
      <c r="E108" s="2" t="s">
        <v>201</v>
      </c>
      <c r="F108" s="2" t="s">
        <v>6580</v>
      </c>
      <c r="G108" s="2" t="s">
        <v>6306</v>
      </c>
      <c r="H108" s="2" t="s">
        <v>1918</v>
      </c>
      <c r="I108" s="1">
        <v>43643.645833333336</v>
      </c>
      <c r="J108" s="2" t="s">
        <v>1919</v>
      </c>
      <c r="K108" s="1">
        <v>43643.645833333336</v>
      </c>
      <c r="L108" s="1">
        <v>43643.651388888888</v>
      </c>
      <c r="M108" s="2" t="s">
        <v>626</v>
      </c>
      <c r="N108" s="2" t="s">
        <v>342</v>
      </c>
      <c r="O108" s="2" t="s">
        <v>347</v>
      </c>
      <c r="P108" s="2" t="s">
        <v>103</v>
      </c>
      <c r="Q108" s="2" t="s">
        <v>749</v>
      </c>
    </row>
    <row r="109" spans="1:17" ht="20.100000000000001" customHeight="1">
      <c r="A109" s="2" t="s">
        <v>6581</v>
      </c>
      <c r="B109" s="2" t="s">
        <v>9</v>
      </c>
      <c r="C109" s="2" t="s">
        <v>214</v>
      </c>
      <c r="D109" s="2" t="s">
        <v>20</v>
      </c>
      <c r="E109" s="2" t="s">
        <v>162</v>
      </c>
      <c r="F109" s="2" t="s">
        <v>6582</v>
      </c>
      <c r="G109" s="2" t="s">
        <v>12</v>
      </c>
      <c r="H109" s="2" t="s">
        <v>2794</v>
      </c>
      <c r="I109" s="1">
        <v>43644.584722222222</v>
      </c>
      <c r="J109" s="2" t="s">
        <v>16</v>
      </c>
      <c r="K109" s="1">
        <v>43644.584722222222</v>
      </c>
      <c r="L109" s="1">
        <v>43644.590277777781</v>
      </c>
      <c r="M109" s="2" t="s">
        <v>428</v>
      </c>
      <c r="N109" s="2" t="s">
        <v>342</v>
      </c>
      <c r="O109" s="2" t="s">
        <v>344</v>
      </c>
      <c r="P109" s="2" t="s">
        <v>6583</v>
      </c>
      <c r="Q109" s="2" t="s">
        <v>6584</v>
      </c>
    </row>
    <row r="110" spans="1:17" ht="20.100000000000001" hidden="1" customHeight="1">
      <c r="A110" s="2" t="s">
        <v>6585</v>
      </c>
      <c r="B110" s="2" t="s">
        <v>305</v>
      </c>
      <c r="C110" s="2" t="s">
        <v>214</v>
      </c>
      <c r="D110" s="2" t="s">
        <v>20</v>
      </c>
      <c r="E110" s="2" t="s">
        <v>88</v>
      </c>
      <c r="F110" s="2" t="s">
        <v>6586</v>
      </c>
      <c r="G110" s="2" t="s">
        <v>3819</v>
      </c>
      <c r="H110" s="2" t="s">
        <v>116</v>
      </c>
      <c r="I110" s="1">
        <v>43644.626388888886</v>
      </c>
      <c r="J110" s="2" t="s">
        <v>117</v>
      </c>
      <c r="K110" s="1">
        <v>43644.625694444447</v>
      </c>
      <c r="L110" s="1">
        <v>43644.640972222223</v>
      </c>
      <c r="M110" s="2" t="s">
        <v>362</v>
      </c>
      <c r="N110" s="2" t="s">
        <v>7190</v>
      </c>
      <c r="O110" s="2" t="s">
        <v>7191</v>
      </c>
      <c r="P110" s="2" t="s">
        <v>103</v>
      </c>
      <c r="Q110" s="2" t="s">
        <v>749</v>
      </c>
    </row>
    <row r="111" spans="1:17" ht="20.100000000000001" customHeight="1">
      <c r="A111" s="2" t="s">
        <v>6587</v>
      </c>
      <c r="B111" s="2" t="s">
        <v>9</v>
      </c>
      <c r="C111" s="2" t="s">
        <v>214</v>
      </c>
      <c r="D111" s="2" t="s">
        <v>20</v>
      </c>
      <c r="E111" s="2" t="s">
        <v>705</v>
      </c>
      <c r="F111" s="2" t="s">
        <v>6588</v>
      </c>
      <c r="G111" s="2" t="s">
        <v>18</v>
      </c>
      <c r="H111" s="2" t="s">
        <v>705</v>
      </c>
      <c r="I111" s="1">
        <v>43644.67083333333</v>
      </c>
      <c r="J111" s="2" t="s">
        <v>40</v>
      </c>
      <c r="K111" s="1">
        <v>43644.67083333333</v>
      </c>
      <c r="L111" s="1">
        <v>43644.67083333333</v>
      </c>
      <c r="M111" s="2" t="s">
        <v>3482</v>
      </c>
      <c r="N111" s="2" t="s">
        <v>342</v>
      </c>
      <c r="O111" s="2" t="s">
        <v>6589</v>
      </c>
      <c r="P111" s="2" t="s">
        <v>6590</v>
      </c>
      <c r="Q111" s="2" t="s">
        <v>6591</v>
      </c>
    </row>
    <row r="112" spans="1:17" ht="20.100000000000001" hidden="1" customHeight="1">
      <c r="A112" s="2" t="s">
        <v>6592</v>
      </c>
      <c r="B112" s="2" t="s">
        <v>15</v>
      </c>
      <c r="C112" s="2" t="s">
        <v>214</v>
      </c>
      <c r="D112" s="2" t="s">
        <v>20</v>
      </c>
      <c r="E112" s="2" t="s">
        <v>69</v>
      </c>
      <c r="F112" s="2" t="s">
        <v>6593</v>
      </c>
      <c r="G112" s="2" t="s">
        <v>12</v>
      </c>
      <c r="H112" s="2" t="s">
        <v>876</v>
      </c>
      <c r="I112" s="1">
        <v>43644.752083333333</v>
      </c>
      <c r="J112" s="2" t="s">
        <v>30</v>
      </c>
      <c r="K112" s="1">
        <v>43644.752083333333</v>
      </c>
      <c r="L112" s="1">
        <v>43647.40902777778</v>
      </c>
      <c r="M112" s="2" t="s">
        <v>603</v>
      </c>
      <c r="N112" s="2" t="s">
        <v>342</v>
      </c>
      <c r="O112" s="2" t="s">
        <v>347</v>
      </c>
      <c r="P112" s="2" t="s">
        <v>103</v>
      </c>
      <c r="Q112" s="2" t="s">
        <v>749</v>
      </c>
    </row>
    <row r="113" spans="1:17" ht="20.100000000000001" hidden="1" customHeight="1">
      <c r="A113" s="2" t="s">
        <v>6594</v>
      </c>
      <c r="B113" s="2" t="s">
        <v>305</v>
      </c>
      <c r="C113" s="2" t="s">
        <v>214</v>
      </c>
      <c r="D113" s="2" t="s">
        <v>20</v>
      </c>
      <c r="E113" s="2" t="s">
        <v>221</v>
      </c>
      <c r="F113" s="2" t="s">
        <v>6595</v>
      </c>
      <c r="G113" s="2" t="s">
        <v>18</v>
      </c>
      <c r="H113" s="2" t="s">
        <v>6368</v>
      </c>
      <c r="I113" s="1">
        <v>43644.759027777778</v>
      </c>
      <c r="J113" s="2" t="s">
        <v>19</v>
      </c>
      <c r="K113" s="1">
        <v>43644.759027777778</v>
      </c>
      <c r="L113" s="1">
        <v>43644.772916666669</v>
      </c>
      <c r="M113" s="2" t="s">
        <v>618</v>
      </c>
      <c r="N113" s="2" t="s">
        <v>342</v>
      </c>
      <c r="O113" s="2" t="s">
        <v>6596</v>
      </c>
      <c r="P113" s="2" t="s">
        <v>103</v>
      </c>
      <c r="Q113" s="2" t="s">
        <v>759</v>
      </c>
    </row>
    <row r="114" spans="1:17" ht="20.100000000000001" hidden="1" customHeight="1">
      <c r="A114" s="2" t="s">
        <v>6597</v>
      </c>
      <c r="B114" s="2" t="s">
        <v>15</v>
      </c>
      <c r="C114" s="2" t="s">
        <v>214</v>
      </c>
      <c r="D114" s="2" t="s">
        <v>20</v>
      </c>
      <c r="E114" s="2" t="s">
        <v>648</v>
      </c>
      <c r="F114" s="2" t="s">
        <v>6598</v>
      </c>
      <c r="G114" s="2" t="s">
        <v>12</v>
      </c>
      <c r="H114" s="2" t="s">
        <v>876</v>
      </c>
      <c r="I114" s="1">
        <v>43644.824999999997</v>
      </c>
      <c r="J114" s="2" t="s">
        <v>474</v>
      </c>
      <c r="K114" s="1">
        <v>43644.824999999997</v>
      </c>
      <c r="L114" s="1">
        <v>43644.866666666669</v>
      </c>
      <c r="M114" s="2" t="s">
        <v>649</v>
      </c>
      <c r="N114" s="2" t="s">
        <v>342</v>
      </c>
      <c r="O114" s="2" t="s">
        <v>347</v>
      </c>
      <c r="P114" s="2" t="s">
        <v>103</v>
      </c>
      <c r="Q114" s="2" t="s">
        <v>749</v>
      </c>
    </row>
    <row r="115" spans="1:17" ht="20.100000000000001" customHeight="1">
      <c r="A115" s="2" t="s">
        <v>6599</v>
      </c>
      <c r="B115" s="2" t="s">
        <v>106</v>
      </c>
      <c r="C115" s="2" t="s">
        <v>214</v>
      </c>
      <c r="D115" s="2" t="s">
        <v>20</v>
      </c>
      <c r="E115" s="2" t="s">
        <v>331</v>
      </c>
      <c r="F115" s="2" t="s">
        <v>6600</v>
      </c>
      <c r="G115" s="2" t="s">
        <v>18</v>
      </c>
      <c r="H115" s="2" t="s">
        <v>866</v>
      </c>
      <c r="I115" s="1">
        <v>43621.438888888886</v>
      </c>
      <c r="J115" s="2" t="s">
        <v>19</v>
      </c>
      <c r="K115" s="1">
        <v>43621.438888888886</v>
      </c>
      <c r="L115" s="1">
        <v>43621.442361111112</v>
      </c>
      <c r="M115" s="2" t="s">
        <v>430</v>
      </c>
      <c r="N115" s="2" t="s">
        <v>342</v>
      </c>
      <c r="O115" s="2" t="s">
        <v>344</v>
      </c>
      <c r="P115" s="2" t="s">
        <v>6601</v>
      </c>
      <c r="Q115" s="2" t="s">
        <v>6601</v>
      </c>
    </row>
    <row r="116" spans="1:17" ht="20.100000000000001" customHeight="1">
      <c r="A116" s="2" t="s">
        <v>6602</v>
      </c>
      <c r="B116" s="2" t="s">
        <v>106</v>
      </c>
      <c r="C116" s="2" t="s">
        <v>214</v>
      </c>
      <c r="D116" s="2" t="s">
        <v>20</v>
      </c>
      <c r="E116" s="2" t="s">
        <v>6260</v>
      </c>
      <c r="F116" s="2" t="s">
        <v>6603</v>
      </c>
      <c r="G116" s="2" t="s">
        <v>12</v>
      </c>
      <c r="H116" s="2" t="s">
        <v>876</v>
      </c>
      <c r="I116" s="1">
        <v>43621.481944444444</v>
      </c>
      <c r="J116" s="2" t="s">
        <v>30</v>
      </c>
      <c r="K116" s="1">
        <v>43621.481944444444</v>
      </c>
      <c r="L116" s="1">
        <v>43621.568749999999</v>
      </c>
      <c r="M116" s="2" t="s">
        <v>473</v>
      </c>
      <c r="N116" s="2" t="s">
        <v>342</v>
      </c>
      <c r="O116" s="2" t="s">
        <v>348</v>
      </c>
      <c r="P116" s="2" t="s">
        <v>1671</v>
      </c>
      <c r="Q116" s="2" t="s">
        <v>1671</v>
      </c>
    </row>
    <row r="117" spans="1:17" ht="20.100000000000001" customHeight="1">
      <c r="A117" s="2" t="s">
        <v>6604</v>
      </c>
      <c r="B117" s="2" t="s">
        <v>106</v>
      </c>
      <c r="C117" s="2" t="s">
        <v>214</v>
      </c>
      <c r="D117" s="2" t="s">
        <v>20</v>
      </c>
      <c r="E117" s="2" t="s">
        <v>293</v>
      </c>
      <c r="F117" s="2" t="s">
        <v>6605</v>
      </c>
      <c r="G117" s="2" t="s">
        <v>3819</v>
      </c>
      <c r="H117" s="2" t="s">
        <v>116</v>
      </c>
      <c r="I117" s="1">
        <v>43621.486805555556</v>
      </c>
      <c r="J117" s="2" t="s">
        <v>117</v>
      </c>
      <c r="K117" s="1">
        <v>43621.486805555556</v>
      </c>
      <c r="L117" s="1">
        <v>43621.487500000003</v>
      </c>
      <c r="M117" s="2" t="s">
        <v>390</v>
      </c>
      <c r="N117" s="2" t="s">
        <v>342</v>
      </c>
      <c r="O117" s="2" t="s">
        <v>347</v>
      </c>
      <c r="P117" s="2" t="s">
        <v>103</v>
      </c>
      <c r="Q117" s="2" t="s">
        <v>6606</v>
      </c>
    </row>
    <row r="118" spans="1:17" ht="20.100000000000001" customHeight="1">
      <c r="A118" s="2" t="s">
        <v>6607</v>
      </c>
      <c r="B118" s="2" t="s">
        <v>106</v>
      </c>
      <c r="C118" s="2" t="s">
        <v>214</v>
      </c>
      <c r="D118" s="2" t="s">
        <v>20</v>
      </c>
      <c r="E118" s="2" t="s">
        <v>648</v>
      </c>
      <c r="F118" s="2" t="s">
        <v>6608</v>
      </c>
      <c r="G118" s="2" t="s">
        <v>12</v>
      </c>
      <c r="H118" s="2" t="s">
        <v>157</v>
      </c>
      <c r="I118" s="1">
        <v>43621.490277777775</v>
      </c>
      <c r="J118" s="2" t="s">
        <v>87</v>
      </c>
      <c r="K118" s="1">
        <v>43621.490277777775</v>
      </c>
      <c r="L118" s="1">
        <v>43621.509027777778</v>
      </c>
      <c r="M118" s="2" t="s">
        <v>649</v>
      </c>
      <c r="N118" s="2" t="s">
        <v>342</v>
      </c>
      <c r="O118" s="2" t="s">
        <v>344</v>
      </c>
      <c r="P118" s="2" t="s">
        <v>6609</v>
      </c>
      <c r="Q118" s="2" t="s">
        <v>6610</v>
      </c>
    </row>
    <row r="119" spans="1:17" ht="20.100000000000001" customHeight="1">
      <c r="A119" s="2" t="s">
        <v>6611</v>
      </c>
      <c r="B119" s="2" t="s">
        <v>106</v>
      </c>
      <c r="C119" s="2" t="s">
        <v>214</v>
      </c>
      <c r="D119" s="2" t="s">
        <v>20</v>
      </c>
      <c r="E119" s="2" t="s">
        <v>76</v>
      </c>
      <c r="F119" s="2" t="s">
        <v>6612</v>
      </c>
      <c r="G119" s="2" t="s">
        <v>12</v>
      </c>
      <c r="H119" s="2" t="s">
        <v>876</v>
      </c>
      <c r="I119" s="1">
        <v>43621.565972222219</v>
      </c>
      <c r="J119" s="2" t="s">
        <v>53</v>
      </c>
      <c r="K119" s="1">
        <v>43621.565972222219</v>
      </c>
      <c r="L119" s="1">
        <v>43621.570833333331</v>
      </c>
      <c r="M119" s="2" t="s">
        <v>531</v>
      </c>
      <c r="N119" t="s">
        <v>356</v>
      </c>
      <c r="O119" t="s">
        <v>593</v>
      </c>
      <c r="P119" s="2" t="s">
        <v>6613</v>
      </c>
      <c r="Q119" s="2" t="s">
        <v>6613</v>
      </c>
    </row>
    <row r="120" spans="1:17" ht="20.100000000000001" customHeight="1">
      <c r="A120" s="2" t="s">
        <v>6614</v>
      </c>
      <c r="B120" s="2" t="s">
        <v>106</v>
      </c>
      <c r="C120" s="2" t="s">
        <v>214</v>
      </c>
      <c r="D120" s="2" t="s">
        <v>20</v>
      </c>
      <c r="E120" s="2" t="s">
        <v>76</v>
      </c>
      <c r="F120" s="2" t="s">
        <v>6615</v>
      </c>
      <c r="G120" s="2" t="s">
        <v>12</v>
      </c>
      <c r="H120" s="2" t="s">
        <v>1018</v>
      </c>
      <c r="I120" s="1">
        <v>43621.568749999999</v>
      </c>
      <c r="J120" s="2" t="s">
        <v>224</v>
      </c>
      <c r="K120" s="1">
        <v>43621.568749999999</v>
      </c>
      <c r="L120" s="1">
        <v>43621.570138888892</v>
      </c>
      <c r="M120" s="2" t="s">
        <v>531</v>
      </c>
      <c r="N120" s="2" t="s">
        <v>342</v>
      </c>
      <c r="O120" s="2" t="s">
        <v>349</v>
      </c>
      <c r="P120" s="2" t="s">
        <v>103</v>
      </c>
      <c r="Q120" s="2" t="s">
        <v>749</v>
      </c>
    </row>
    <row r="121" spans="1:17" ht="20.100000000000001" customHeight="1">
      <c r="A121" s="2" t="s">
        <v>6616</v>
      </c>
      <c r="B121" s="2" t="s">
        <v>106</v>
      </c>
      <c r="C121" s="2" t="s">
        <v>214</v>
      </c>
      <c r="D121" s="2" t="s">
        <v>20</v>
      </c>
      <c r="E121" s="2" t="s">
        <v>69</v>
      </c>
      <c r="F121" s="2" t="s">
        <v>6617</v>
      </c>
      <c r="G121" s="2" t="s">
        <v>22</v>
      </c>
      <c r="H121" s="2" t="s">
        <v>50</v>
      </c>
      <c r="I121" s="1">
        <v>43621.581944444442</v>
      </c>
      <c r="J121" s="2" t="s">
        <v>24</v>
      </c>
      <c r="K121" s="1">
        <v>43621.581944444442</v>
      </c>
      <c r="L121" s="1">
        <v>43621.59375</v>
      </c>
      <c r="M121" s="2" t="s">
        <v>603</v>
      </c>
      <c r="N121" s="2" t="s">
        <v>342</v>
      </c>
      <c r="O121" s="2" t="s">
        <v>344</v>
      </c>
      <c r="P121" s="2" t="s">
        <v>103</v>
      </c>
      <c r="Q121" s="2" t="s">
        <v>6618</v>
      </c>
    </row>
    <row r="122" spans="1:17" ht="20.100000000000001" customHeight="1">
      <c r="A122" s="2" t="s">
        <v>6619</v>
      </c>
      <c r="B122" s="2" t="s">
        <v>106</v>
      </c>
      <c r="C122" s="2" t="s">
        <v>214</v>
      </c>
      <c r="D122" s="2" t="s">
        <v>20</v>
      </c>
      <c r="E122" s="2" t="s">
        <v>176</v>
      </c>
      <c r="F122" s="2" t="s">
        <v>6620</v>
      </c>
      <c r="G122" s="2" t="s">
        <v>22</v>
      </c>
      <c r="H122" s="2" t="s">
        <v>38</v>
      </c>
      <c r="I122" s="1">
        <v>43621.59375</v>
      </c>
      <c r="J122" s="2" t="s">
        <v>24</v>
      </c>
      <c r="K122" s="1">
        <v>43621.59375</v>
      </c>
      <c r="L122" s="1">
        <v>43621.599999999999</v>
      </c>
      <c r="M122" s="2" t="s">
        <v>588</v>
      </c>
      <c r="N122" s="2" t="s">
        <v>342</v>
      </c>
      <c r="O122" s="2" t="s">
        <v>344</v>
      </c>
      <c r="P122" s="2" t="s">
        <v>6621</v>
      </c>
      <c r="Q122" s="2" t="s">
        <v>6622</v>
      </c>
    </row>
    <row r="123" spans="1:17" ht="20.100000000000001" customHeight="1">
      <c r="A123" s="2" t="s">
        <v>6623</v>
      </c>
      <c r="B123" s="2" t="s">
        <v>106</v>
      </c>
      <c r="C123" s="2" t="s">
        <v>214</v>
      </c>
      <c r="D123" s="2" t="s">
        <v>20</v>
      </c>
      <c r="E123" s="2" t="s">
        <v>168</v>
      </c>
      <c r="F123" s="2" t="s">
        <v>6624</v>
      </c>
      <c r="G123" s="2" t="s">
        <v>18</v>
      </c>
      <c r="H123" s="2" t="s">
        <v>866</v>
      </c>
      <c r="I123" s="1">
        <v>43621.618750000001</v>
      </c>
      <c r="J123" s="2" t="s">
        <v>19</v>
      </c>
      <c r="K123" s="1">
        <v>43621.618750000001</v>
      </c>
      <c r="L123" s="1">
        <v>43621.622916666667</v>
      </c>
      <c r="M123" s="2" t="s">
        <v>540</v>
      </c>
      <c r="N123" s="2" t="s">
        <v>353</v>
      </c>
      <c r="O123" s="2" t="s">
        <v>354</v>
      </c>
      <c r="P123" s="2" t="s">
        <v>6625</v>
      </c>
      <c r="Q123" s="2" t="s">
        <v>6625</v>
      </c>
    </row>
    <row r="124" spans="1:17" ht="20.100000000000001" customHeight="1">
      <c r="A124" s="2" t="s">
        <v>6626</v>
      </c>
      <c r="B124" s="2" t="s">
        <v>106</v>
      </c>
      <c r="C124" s="2" t="s">
        <v>214</v>
      </c>
      <c r="D124" s="2" t="s">
        <v>20</v>
      </c>
      <c r="E124" s="2" t="s">
        <v>79</v>
      </c>
      <c r="F124" s="2" t="s">
        <v>6627</v>
      </c>
      <c r="G124" s="2" t="s">
        <v>22</v>
      </c>
      <c r="H124" s="2" t="s">
        <v>50</v>
      </c>
      <c r="I124" s="1">
        <v>43621.628472222219</v>
      </c>
      <c r="J124" s="2" t="s">
        <v>24</v>
      </c>
      <c r="K124" s="1">
        <v>43621.628472222219</v>
      </c>
      <c r="L124" s="1">
        <v>43621.657638888886</v>
      </c>
      <c r="M124" s="2" t="s">
        <v>606</v>
      </c>
      <c r="N124" s="2" t="s">
        <v>342</v>
      </c>
      <c r="O124" s="2" t="s">
        <v>344</v>
      </c>
      <c r="P124" s="2" t="s">
        <v>103</v>
      </c>
      <c r="Q124" s="2" t="s">
        <v>6628</v>
      </c>
    </row>
    <row r="125" spans="1:17" ht="20.100000000000001" customHeight="1">
      <c r="A125" s="2" t="s">
        <v>6629</v>
      </c>
      <c r="B125" s="2" t="s">
        <v>106</v>
      </c>
      <c r="C125" s="2" t="s">
        <v>214</v>
      </c>
      <c r="D125" s="2" t="s">
        <v>20</v>
      </c>
      <c r="E125" s="2" t="s">
        <v>209</v>
      </c>
      <c r="F125" s="2" t="s">
        <v>6630</v>
      </c>
      <c r="G125" s="2" t="s">
        <v>12</v>
      </c>
      <c r="H125" s="2" t="s">
        <v>179</v>
      </c>
      <c r="I125" s="1">
        <v>43621.632638888892</v>
      </c>
      <c r="J125" s="2" t="s">
        <v>58</v>
      </c>
      <c r="K125" s="1">
        <v>43621.632638888892</v>
      </c>
      <c r="L125" s="1">
        <v>43621.643750000003</v>
      </c>
      <c r="M125" s="2" t="s">
        <v>1326</v>
      </c>
      <c r="N125" s="2" t="s">
        <v>342</v>
      </c>
      <c r="O125" s="2" t="s">
        <v>348</v>
      </c>
      <c r="P125" s="2" t="s">
        <v>6631</v>
      </c>
      <c r="Q125" s="2" t="s">
        <v>6631</v>
      </c>
    </row>
    <row r="126" spans="1:17" ht="20.100000000000001" customHeight="1">
      <c r="A126" s="2" t="s">
        <v>6632</v>
      </c>
      <c r="B126" s="2" t="s">
        <v>106</v>
      </c>
      <c r="C126" s="2" t="s">
        <v>214</v>
      </c>
      <c r="D126" s="2" t="s">
        <v>20</v>
      </c>
      <c r="E126" s="2" t="s">
        <v>135</v>
      </c>
      <c r="F126" s="2" t="s">
        <v>6633</v>
      </c>
      <c r="G126" s="2" t="s">
        <v>12</v>
      </c>
      <c r="H126" s="2" t="s">
        <v>876</v>
      </c>
      <c r="I126" s="1">
        <v>43621.657638888886</v>
      </c>
      <c r="J126" s="2" t="s">
        <v>53</v>
      </c>
      <c r="K126" s="1">
        <v>43621.657638888886</v>
      </c>
      <c r="L126" s="1">
        <v>43621.661111111112</v>
      </c>
      <c r="M126" s="2" t="s">
        <v>528</v>
      </c>
      <c r="N126" s="2" t="s">
        <v>342</v>
      </c>
      <c r="O126" s="2" t="s">
        <v>347</v>
      </c>
      <c r="P126" s="2" t="s">
        <v>6634</v>
      </c>
      <c r="Q126" s="2" t="s">
        <v>6634</v>
      </c>
    </row>
    <row r="127" spans="1:17" ht="20.100000000000001" customHeight="1">
      <c r="A127" s="2" t="s">
        <v>6635</v>
      </c>
      <c r="B127" s="2" t="s">
        <v>106</v>
      </c>
      <c r="C127" s="2" t="s">
        <v>214</v>
      </c>
      <c r="D127" s="2" t="s">
        <v>20</v>
      </c>
      <c r="E127" s="2" t="s">
        <v>192</v>
      </c>
      <c r="F127" s="2" t="s">
        <v>6636</v>
      </c>
      <c r="G127" s="2" t="s">
        <v>139</v>
      </c>
      <c r="H127" s="2" t="s">
        <v>142</v>
      </c>
      <c r="I127" s="1">
        <v>43621.677777777775</v>
      </c>
      <c r="J127" s="2" t="s">
        <v>16</v>
      </c>
      <c r="K127" s="1">
        <v>43621.677777777775</v>
      </c>
      <c r="L127" s="1">
        <v>43621.679861111108</v>
      </c>
      <c r="M127" s="2" t="s">
        <v>394</v>
      </c>
      <c r="N127" s="2" t="s">
        <v>342</v>
      </c>
      <c r="O127" s="2" t="s">
        <v>346</v>
      </c>
      <c r="P127" s="2" t="s">
        <v>103</v>
      </c>
      <c r="Q127" s="2" t="s">
        <v>3556</v>
      </c>
    </row>
    <row r="128" spans="1:17" ht="20.100000000000001" customHeight="1">
      <c r="A128" s="2" t="s">
        <v>6637</v>
      </c>
      <c r="B128" s="2" t="s">
        <v>106</v>
      </c>
      <c r="C128" s="2" t="s">
        <v>214</v>
      </c>
      <c r="D128" s="2" t="s">
        <v>20</v>
      </c>
      <c r="E128" s="2" t="s">
        <v>76</v>
      </c>
      <c r="F128" s="2" t="s">
        <v>6638</v>
      </c>
      <c r="G128" s="2" t="s">
        <v>12</v>
      </c>
      <c r="H128" s="2" t="s">
        <v>1018</v>
      </c>
      <c r="I128" s="1">
        <v>43621.681944444441</v>
      </c>
      <c r="J128" s="2" t="s">
        <v>224</v>
      </c>
      <c r="K128" s="1">
        <v>43621.681944444441</v>
      </c>
      <c r="L128" s="1">
        <v>43621.68472222222</v>
      </c>
      <c r="M128" s="2" t="s">
        <v>531</v>
      </c>
      <c r="N128" s="2" t="s">
        <v>342</v>
      </c>
      <c r="O128" s="2" t="s">
        <v>349</v>
      </c>
      <c r="P128" s="2" t="s">
        <v>103</v>
      </c>
      <c r="Q128" s="2" t="s">
        <v>749</v>
      </c>
    </row>
    <row r="129" spans="1:17" ht="20.100000000000001" customHeight="1">
      <c r="A129" s="2" t="s">
        <v>6639</v>
      </c>
      <c r="B129" s="2" t="s">
        <v>106</v>
      </c>
      <c r="C129" s="2" t="s">
        <v>214</v>
      </c>
      <c r="D129" s="2" t="s">
        <v>20</v>
      </c>
      <c r="E129" s="2" t="s">
        <v>131</v>
      </c>
      <c r="F129" s="2" t="s">
        <v>6640</v>
      </c>
      <c r="G129" s="2" t="s">
        <v>22</v>
      </c>
      <c r="H129" s="2" t="s">
        <v>50</v>
      </c>
      <c r="I129" s="1">
        <v>43621.734722222223</v>
      </c>
      <c r="J129" s="2" t="s">
        <v>40</v>
      </c>
      <c r="K129" s="1">
        <v>43621.734722222223</v>
      </c>
      <c r="L129" s="1">
        <v>43621.738888888889</v>
      </c>
      <c r="M129" s="2" t="s">
        <v>442</v>
      </c>
      <c r="N129" s="2" t="s">
        <v>342</v>
      </c>
      <c r="O129" s="2" t="s">
        <v>6641</v>
      </c>
      <c r="P129" s="2" t="s">
        <v>6642</v>
      </c>
      <c r="Q129" s="2" t="s">
        <v>6643</v>
      </c>
    </row>
    <row r="130" spans="1:17" ht="20.100000000000001" customHeight="1">
      <c r="A130" s="2" t="s">
        <v>6644</v>
      </c>
      <c r="B130" s="2" t="s">
        <v>106</v>
      </c>
      <c r="C130" s="2" t="s">
        <v>214</v>
      </c>
      <c r="D130" s="2" t="s">
        <v>20</v>
      </c>
      <c r="E130" s="2" t="s">
        <v>160</v>
      </c>
      <c r="F130" s="2" t="s">
        <v>6645</v>
      </c>
      <c r="G130" s="2" t="s">
        <v>22</v>
      </c>
      <c r="H130" s="2" t="s">
        <v>50</v>
      </c>
      <c r="I130" s="1">
        <v>43621.736805555556</v>
      </c>
      <c r="J130" s="2" t="s">
        <v>24</v>
      </c>
      <c r="K130" s="1">
        <v>43621.736805555556</v>
      </c>
      <c r="L130" s="1">
        <v>43621.742361111108</v>
      </c>
      <c r="M130" s="2" t="s">
        <v>615</v>
      </c>
      <c r="N130" s="2" t="s">
        <v>342</v>
      </c>
      <c r="O130" s="2" t="s">
        <v>344</v>
      </c>
      <c r="P130" s="2" t="s">
        <v>103</v>
      </c>
      <c r="Q130" s="2" t="s">
        <v>6646</v>
      </c>
    </row>
    <row r="131" spans="1:17" ht="20.100000000000001" customHeight="1">
      <c r="A131" s="2" t="s">
        <v>6647</v>
      </c>
      <c r="B131" s="2" t="s">
        <v>106</v>
      </c>
      <c r="C131" s="2" t="s">
        <v>214</v>
      </c>
      <c r="D131" s="2" t="s">
        <v>20</v>
      </c>
      <c r="E131" s="2" t="s">
        <v>6260</v>
      </c>
      <c r="F131" s="2" t="s">
        <v>6648</v>
      </c>
      <c r="G131" s="2" t="s">
        <v>12</v>
      </c>
      <c r="H131" s="2" t="s">
        <v>876</v>
      </c>
      <c r="I131" s="1">
        <v>43621.758333333331</v>
      </c>
      <c r="J131" s="2" t="s">
        <v>30</v>
      </c>
      <c r="K131" s="1">
        <v>43621.758333333331</v>
      </c>
      <c r="L131" s="1">
        <v>43622.382638888892</v>
      </c>
      <c r="M131" s="2" t="s">
        <v>473</v>
      </c>
      <c r="N131" s="2" t="s">
        <v>342</v>
      </c>
      <c r="O131" s="2" t="s">
        <v>347</v>
      </c>
      <c r="P131" s="2" t="s">
        <v>103</v>
      </c>
      <c r="Q131" s="2" t="s">
        <v>6649</v>
      </c>
    </row>
    <row r="132" spans="1:17" ht="20.100000000000001" customHeight="1">
      <c r="A132" s="2" t="s">
        <v>6650</v>
      </c>
      <c r="B132" s="2" t="s">
        <v>106</v>
      </c>
      <c r="C132" s="2" t="s">
        <v>214</v>
      </c>
      <c r="D132" s="2" t="s">
        <v>20</v>
      </c>
      <c r="E132" s="2" t="s">
        <v>2183</v>
      </c>
      <c r="F132" s="2" t="s">
        <v>6651</v>
      </c>
      <c r="G132" s="2" t="s">
        <v>12</v>
      </c>
      <c r="H132" s="2" t="s">
        <v>2849</v>
      </c>
      <c r="I132" s="1">
        <v>43622.640972222223</v>
      </c>
      <c r="J132" s="2" t="s">
        <v>53</v>
      </c>
      <c r="K132" s="1">
        <v>43622.640972222223</v>
      </c>
      <c r="L132" s="1">
        <v>43622.65625</v>
      </c>
      <c r="M132" s="2" t="s">
        <v>2181</v>
      </c>
      <c r="N132" s="2" t="s">
        <v>342</v>
      </c>
      <c r="O132" s="2" t="s">
        <v>347</v>
      </c>
      <c r="P132" s="2" t="s">
        <v>6652</v>
      </c>
      <c r="Q132" s="2" t="s">
        <v>6653</v>
      </c>
    </row>
    <row r="133" spans="1:17" ht="20.100000000000001" customHeight="1">
      <c r="A133" s="2" t="s">
        <v>6654</v>
      </c>
      <c r="B133" s="2" t="s">
        <v>106</v>
      </c>
      <c r="C133" s="2" t="s">
        <v>214</v>
      </c>
      <c r="D133" s="2" t="s">
        <v>20</v>
      </c>
      <c r="E133" s="2" t="s">
        <v>178</v>
      </c>
      <c r="F133" s="2" t="s">
        <v>6655</v>
      </c>
      <c r="G133" s="2" t="s">
        <v>12</v>
      </c>
      <c r="H133" s="2" t="s">
        <v>179</v>
      </c>
      <c r="I133" s="1">
        <v>43622.731944444444</v>
      </c>
      <c r="J133" s="2" t="s">
        <v>58</v>
      </c>
      <c r="K133" s="1">
        <v>43622.731944444444</v>
      </c>
      <c r="L133" s="1">
        <v>43622.731944444444</v>
      </c>
      <c r="M133" s="2" t="s">
        <v>383</v>
      </c>
      <c r="N133" s="2" t="s">
        <v>342</v>
      </c>
      <c r="O133" s="2" t="s">
        <v>348</v>
      </c>
      <c r="P133" s="2" t="s">
        <v>6656</v>
      </c>
      <c r="Q133" s="2" t="s">
        <v>6657</v>
      </c>
    </row>
    <row r="134" spans="1:17" ht="20.100000000000001" customHeight="1">
      <c r="A134" s="2" t="s">
        <v>6658</v>
      </c>
      <c r="B134" s="2" t="s">
        <v>106</v>
      </c>
      <c r="C134" s="2" t="s">
        <v>214</v>
      </c>
      <c r="D134" s="2" t="s">
        <v>20</v>
      </c>
      <c r="E134" s="2" t="s">
        <v>76</v>
      </c>
      <c r="F134" s="2" t="s">
        <v>6659</v>
      </c>
      <c r="G134" s="2" t="s">
        <v>12</v>
      </c>
      <c r="H134" s="2" t="s">
        <v>1018</v>
      </c>
      <c r="I134" s="1">
        <v>43622.427083333336</v>
      </c>
      <c r="J134" s="2" t="s">
        <v>224</v>
      </c>
      <c r="K134" s="1">
        <v>43622.427083333336</v>
      </c>
      <c r="L134" s="1">
        <v>43622.427777777775</v>
      </c>
      <c r="M134" s="2" t="s">
        <v>531</v>
      </c>
      <c r="N134" s="2" t="s">
        <v>342</v>
      </c>
      <c r="O134" s="2" t="s">
        <v>349</v>
      </c>
      <c r="P134" s="2" t="s">
        <v>103</v>
      </c>
      <c r="Q134" s="2" t="s">
        <v>749</v>
      </c>
    </row>
    <row r="135" spans="1:17" ht="20.100000000000001" customHeight="1">
      <c r="A135" s="2" t="s">
        <v>6660</v>
      </c>
      <c r="B135" s="2" t="s">
        <v>106</v>
      </c>
      <c r="C135" s="2" t="s">
        <v>214</v>
      </c>
      <c r="D135" s="2" t="s">
        <v>20</v>
      </c>
      <c r="E135" s="2" t="s">
        <v>485</v>
      </c>
      <c r="F135" s="2" t="s">
        <v>6661</v>
      </c>
      <c r="G135" s="2" t="s">
        <v>12</v>
      </c>
      <c r="H135" s="2" t="s">
        <v>2849</v>
      </c>
      <c r="I135" s="1">
        <v>43622.438888888886</v>
      </c>
      <c r="J135" s="2" t="s">
        <v>53</v>
      </c>
      <c r="K135" s="1">
        <v>43622.438888888886</v>
      </c>
      <c r="L135" s="1">
        <v>43622.440972222219</v>
      </c>
      <c r="M135" s="2" t="s">
        <v>486</v>
      </c>
      <c r="N135" s="2" t="s">
        <v>342</v>
      </c>
      <c r="O135" t="s">
        <v>740</v>
      </c>
      <c r="P135" s="2" t="s">
        <v>6662</v>
      </c>
      <c r="Q135" s="2" t="s">
        <v>6662</v>
      </c>
    </row>
    <row r="136" spans="1:17" ht="20.100000000000001" customHeight="1">
      <c r="A136" s="2" t="s">
        <v>6663</v>
      </c>
      <c r="B136" s="2" t="s">
        <v>106</v>
      </c>
      <c r="C136" s="2" t="s">
        <v>214</v>
      </c>
      <c r="D136" s="2" t="s">
        <v>20</v>
      </c>
      <c r="E136" s="2" t="s">
        <v>76</v>
      </c>
      <c r="F136" s="2" t="s">
        <v>6664</v>
      </c>
      <c r="G136" s="2" t="s">
        <v>12</v>
      </c>
      <c r="H136" s="2" t="s">
        <v>1018</v>
      </c>
      <c r="I136" s="1">
        <v>43622.459722222222</v>
      </c>
      <c r="J136" s="2" t="s">
        <v>224</v>
      </c>
      <c r="K136" s="1">
        <v>43622.459722222222</v>
      </c>
      <c r="L136" s="1">
        <v>43622.461111111108</v>
      </c>
      <c r="M136" s="2" t="s">
        <v>531</v>
      </c>
      <c r="N136" s="2" t="s">
        <v>342</v>
      </c>
      <c r="O136" s="2" t="s">
        <v>349</v>
      </c>
      <c r="P136" s="2" t="s">
        <v>103</v>
      </c>
      <c r="Q136" s="2" t="s">
        <v>749</v>
      </c>
    </row>
    <row r="137" spans="1:17" ht="20.100000000000001" customHeight="1">
      <c r="A137" s="2" t="s">
        <v>6665</v>
      </c>
      <c r="B137" s="2" t="s">
        <v>106</v>
      </c>
      <c r="C137" s="2" t="s">
        <v>214</v>
      </c>
      <c r="D137" s="2" t="s">
        <v>20</v>
      </c>
      <c r="E137" s="2" t="s">
        <v>21</v>
      </c>
      <c r="F137" s="2" t="s">
        <v>6666</v>
      </c>
      <c r="G137" s="2" t="s">
        <v>12</v>
      </c>
      <c r="H137" s="2" t="s">
        <v>876</v>
      </c>
      <c r="I137" s="1">
        <v>43622.488888888889</v>
      </c>
      <c r="J137" s="2" t="s">
        <v>30</v>
      </c>
      <c r="K137" s="1">
        <v>43622.488888888889</v>
      </c>
      <c r="L137" s="1">
        <v>43622.495138888888</v>
      </c>
      <c r="M137" s="2" t="s">
        <v>612</v>
      </c>
      <c r="N137" t="s">
        <v>356</v>
      </c>
      <c r="O137" t="s">
        <v>593</v>
      </c>
      <c r="P137" s="2" t="s">
        <v>6667</v>
      </c>
      <c r="Q137" s="2" t="s">
        <v>6668</v>
      </c>
    </row>
    <row r="138" spans="1:17" ht="20.100000000000001" customHeight="1">
      <c r="A138" s="2" t="s">
        <v>6669</v>
      </c>
      <c r="B138" s="2" t="s">
        <v>106</v>
      </c>
      <c r="C138" s="2" t="s">
        <v>214</v>
      </c>
      <c r="D138" s="2" t="s">
        <v>20</v>
      </c>
      <c r="E138" s="2" t="s">
        <v>293</v>
      </c>
      <c r="F138" s="2" t="s">
        <v>6670</v>
      </c>
      <c r="G138" s="2" t="s">
        <v>3819</v>
      </c>
      <c r="H138" s="2" t="s">
        <v>116</v>
      </c>
      <c r="I138" s="1">
        <v>43622.490277777775</v>
      </c>
      <c r="J138" s="2" t="s">
        <v>117</v>
      </c>
      <c r="K138" s="1">
        <v>43622.490277777775</v>
      </c>
      <c r="L138" s="1">
        <v>43622.493750000001</v>
      </c>
      <c r="M138" s="2" t="s">
        <v>390</v>
      </c>
      <c r="N138" s="2" t="s">
        <v>342</v>
      </c>
      <c r="O138" s="2" t="s">
        <v>344</v>
      </c>
      <c r="P138" s="2" t="s">
        <v>103</v>
      </c>
      <c r="Q138" s="2" t="s">
        <v>6671</v>
      </c>
    </row>
    <row r="139" spans="1:17" ht="20.100000000000001" customHeight="1">
      <c r="A139" s="2" t="s">
        <v>6672</v>
      </c>
      <c r="B139" s="2" t="s">
        <v>9</v>
      </c>
      <c r="C139" s="2" t="s">
        <v>214</v>
      </c>
      <c r="D139" s="2" t="s">
        <v>20</v>
      </c>
      <c r="E139" s="2" t="s">
        <v>254</v>
      </c>
      <c r="F139" s="2" t="s">
        <v>6673</v>
      </c>
      <c r="G139" s="2" t="s">
        <v>25</v>
      </c>
      <c r="H139" s="2" t="s">
        <v>26</v>
      </c>
      <c r="I139" s="1">
        <v>43622.493055555555</v>
      </c>
      <c r="J139" s="2" t="s">
        <v>27</v>
      </c>
      <c r="K139" s="1">
        <v>43622.493055555555</v>
      </c>
      <c r="L139" s="1">
        <v>43622.495138888888</v>
      </c>
      <c r="M139" s="2" t="s">
        <v>6674</v>
      </c>
      <c r="N139" s="2" t="s">
        <v>342</v>
      </c>
      <c r="O139" s="2" t="s">
        <v>347</v>
      </c>
      <c r="P139" s="2" t="s">
        <v>6675</v>
      </c>
      <c r="Q139" s="2" t="s">
        <v>6675</v>
      </c>
    </row>
    <row r="140" spans="1:17" ht="20.100000000000001" hidden="1" customHeight="1">
      <c r="A140" s="2" t="s">
        <v>6676</v>
      </c>
      <c r="B140" s="2" t="s">
        <v>175</v>
      </c>
      <c r="C140" s="2" t="s">
        <v>214</v>
      </c>
      <c r="D140" s="2" t="s">
        <v>20</v>
      </c>
      <c r="E140" s="2" t="s">
        <v>6677</v>
      </c>
      <c r="F140" s="2" t="s">
        <v>6678</v>
      </c>
      <c r="G140" s="2" t="s">
        <v>6679</v>
      </c>
      <c r="H140" s="2" t="s">
        <v>103</v>
      </c>
      <c r="I140" s="1">
        <v>43618.652083333334</v>
      </c>
      <c r="J140" s="2" t="s">
        <v>6680</v>
      </c>
      <c r="K140" s="1">
        <v>43618.652083333334</v>
      </c>
      <c r="L140" s="1"/>
      <c r="M140" s="2" t="s">
        <v>6681</v>
      </c>
      <c r="N140" s="2" t="s">
        <v>7190</v>
      </c>
      <c r="O140" s="2" t="s">
        <v>7191</v>
      </c>
      <c r="P140" s="2" t="s">
        <v>103</v>
      </c>
      <c r="Q140" s="2" t="s">
        <v>759</v>
      </c>
    </row>
    <row r="141" spans="1:17" ht="20.100000000000001" customHeight="1">
      <c r="A141" s="2" t="s">
        <v>6682</v>
      </c>
      <c r="B141" s="2" t="s">
        <v>106</v>
      </c>
      <c r="C141" s="2" t="s">
        <v>214</v>
      </c>
      <c r="D141" s="2" t="s">
        <v>20</v>
      </c>
      <c r="E141" s="2" t="s">
        <v>557</v>
      </c>
      <c r="F141" s="2" t="s">
        <v>6683</v>
      </c>
      <c r="G141" s="2" t="s">
        <v>139</v>
      </c>
      <c r="H141" s="2" t="s">
        <v>676</v>
      </c>
      <c r="I141" s="1">
        <v>43618.835416666669</v>
      </c>
      <c r="J141" s="2" t="s">
        <v>40</v>
      </c>
      <c r="K141" s="1">
        <v>43618.835416666669</v>
      </c>
      <c r="L141" s="1">
        <v>43618.835416666669</v>
      </c>
      <c r="M141" s="2" t="s">
        <v>360</v>
      </c>
      <c r="N141" s="2" t="s">
        <v>342</v>
      </c>
      <c r="O141" s="2" t="s">
        <v>6596</v>
      </c>
      <c r="P141" s="2" t="s">
        <v>103</v>
      </c>
      <c r="Q141" s="2" t="s">
        <v>6684</v>
      </c>
    </row>
    <row r="142" spans="1:17" ht="20.100000000000001" customHeight="1">
      <c r="A142" s="2" t="s">
        <v>6685</v>
      </c>
      <c r="B142" s="2" t="s">
        <v>106</v>
      </c>
      <c r="C142" s="2" t="s">
        <v>214</v>
      </c>
      <c r="D142" s="2" t="s">
        <v>20</v>
      </c>
      <c r="E142" s="2" t="s">
        <v>111</v>
      </c>
      <c r="F142" s="2" t="s">
        <v>6686</v>
      </c>
      <c r="G142" s="2" t="s">
        <v>12</v>
      </c>
      <c r="H142" s="2" t="s">
        <v>157</v>
      </c>
      <c r="I142" s="1">
        <v>43619.401388888888</v>
      </c>
      <c r="J142" s="2" t="s">
        <v>87</v>
      </c>
      <c r="K142" s="1">
        <v>43619.401388888888</v>
      </c>
      <c r="L142" s="1">
        <v>43619.408333333333</v>
      </c>
      <c r="M142" s="2" t="s">
        <v>381</v>
      </c>
      <c r="N142" s="2" t="s">
        <v>342</v>
      </c>
      <c r="O142" s="2" t="s">
        <v>349</v>
      </c>
      <c r="P142" s="2" t="s">
        <v>6687</v>
      </c>
      <c r="Q142" s="2" t="s">
        <v>6688</v>
      </c>
    </row>
    <row r="143" spans="1:17" ht="20.100000000000001" customHeight="1">
      <c r="A143" s="2" t="s">
        <v>6689</v>
      </c>
      <c r="B143" s="2" t="s">
        <v>106</v>
      </c>
      <c r="C143" s="2" t="s">
        <v>214</v>
      </c>
      <c r="D143" s="2" t="s">
        <v>20</v>
      </c>
      <c r="E143" s="2" t="s">
        <v>262</v>
      </c>
      <c r="F143" s="2" t="s">
        <v>6690</v>
      </c>
      <c r="G143" s="2" t="s">
        <v>12</v>
      </c>
      <c r="H143" s="2" t="s">
        <v>205</v>
      </c>
      <c r="I143" s="1">
        <v>43619.414583333331</v>
      </c>
      <c r="J143" s="2" t="s">
        <v>16</v>
      </c>
      <c r="K143" s="1">
        <v>43619.414583333331</v>
      </c>
      <c r="L143" s="1">
        <v>43619.417361111111</v>
      </c>
      <c r="M143" s="2" t="s">
        <v>365</v>
      </c>
      <c r="N143" s="2" t="s">
        <v>342</v>
      </c>
      <c r="O143" s="2" t="s">
        <v>348</v>
      </c>
      <c r="P143" s="2" t="s">
        <v>6691</v>
      </c>
      <c r="Q143" s="2" t="s">
        <v>6692</v>
      </c>
    </row>
    <row r="144" spans="1:17" ht="20.100000000000001" customHeight="1">
      <c r="A144" s="2" t="s">
        <v>6693</v>
      </c>
      <c r="B144" s="2" t="s">
        <v>106</v>
      </c>
      <c r="C144" s="2" t="s">
        <v>214</v>
      </c>
      <c r="D144" s="2" t="s">
        <v>20</v>
      </c>
      <c r="E144" s="2" t="s">
        <v>67</v>
      </c>
      <c r="F144" s="2" t="s">
        <v>6694</v>
      </c>
      <c r="G144" s="2" t="s">
        <v>12</v>
      </c>
      <c r="H144" s="2" t="s">
        <v>2042</v>
      </c>
      <c r="I144" s="1">
        <v>43619.427777777775</v>
      </c>
      <c r="J144" s="2" t="s">
        <v>56</v>
      </c>
      <c r="K144" s="1">
        <v>43619.427777777775</v>
      </c>
      <c r="L144" s="1">
        <v>43619.428472222222</v>
      </c>
      <c r="M144" s="2" t="s">
        <v>370</v>
      </c>
      <c r="N144" s="2" t="s">
        <v>342</v>
      </c>
      <c r="O144" s="2" t="s">
        <v>344</v>
      </c>
      <c r="P144" s="2" t="s">
        <v>6695</v>
      </c>
      <c r="Q144" s="2" t="s">
        <v>4458</v>
      </c>
    </row>
    <row r="145" spans="1:17" ht="20.100000000000001" customHeight="1">
      <c r="A145" s="2" t="s">
        <v>6696</v>
      </c>
      <c r="B145" s="2" t="s">
        <v>106</v>
      </c>
      <c r="C145" s="2" t="s">
        <v>214</v>
      </c>
      <c r="D145" s="2" t="s">
        <v>20</v>
      </c>
      <c r="E145" s="2" t="s">
        <v>194</v>
      </c>
      <c r="F145" s="2" t="s">
        <v>6697</v>
      </c>
      <c r="G145" s="2" t="s">
        <v>12</v>
      </c>
      <c r="H145" s="2" t="s">
        <v>37</v>
      </c>
      <c r="I145" s="1">
        <v>43619.45416666667</v>
      </c>
      <c r="J145" s="2" t="s">
        <v>16</v>
      </c>
      <c r="K145" s="1">
        <v>43619.45416666667</v>
      </c>
      <c r="L145" s="1">
        <v>43619.456250000003</v>
      </c>
      <c r="M145" s="2" t="s">
        <v>411</v>
      </c>
      <c r="N145" s="2" t="s">
        <v>342</v>
      </c>
      <c r="O145" s="2" t="s">
        <v>348</v>
      </c>
      <c r="P145" s="2" t="s">
        <v>103</v>
      </c>
      <c r="Q145" s="2" t="s">
        <v>6698</v>
      </c>
    </row>
    <row r="146" spans="1:17" ht="20.100000000000001" customHeight="1">
      <c r="A146" s="2" t="s">
        <v>6699</v>
      </c>
      <c r="B146" s="2" t="s">
        <v>106</v>
      </c>
      <c r="C146" s="2" t="s">
        <v>214</v>
      </c>
      <c r="D146" s="2" t="s">
        <v>20</v>
      </c>
      <c r="E146" s="2" t="s">
        <v>1046</v>
      </c>
      <c r="F146" s="2" t="s">
        <v>6700</v>
      </c>
      <c r="G146" s="2" t="s">
        <v>41</v>
      </c>
      <c r="H146" s="2" t="s">
        <v>469</v>
      </c>
      <c r="I146" s="1">
        <v>43619.461805555555</v>
      </c>
      <c r="J146" s="2" t="s">
        <v>42</v>
      </c>
      <c r="K146" s="1">
        <v>43619.461805555555</v>
      </c>
      <c r="L146" s="1">
        <v>43619.467361111114</v>
      </c>
      <c r="M146" s="2" t="s">
        <v>1048</v>
      </c>
      <c r="N146" s="2" t="s">
        <v>353</v>
      </c>
      <c r="O146" s="2" t="s">
        <v>354</v>
      </c>
      <c r="P146" s="2" t="s">
        <v>103</v>
      </c>
      <c r="Q146" s="2" t="s">
        <v>6701</v>
      </c>
    </row>
    <row r="147" spans="1:17" ht="20.100000000000001" customHeight="1">
      <c r="A147" s="2" t="s">
        <v>6702</v>
      </c>
      <c r="B147" s="2" t="s">
        <v>106</v>
      </c>
      <c r="C147" s="2" t="s">
        <v>214</v>
      </c>
      <c r="D147" s="2" t="s">
        <v>20</v>
      </c>
      <c r="E147" s="2" t="s">
        <v>150</v>
      </c>
      <c r="F147" s="2" t="s">
        <v>6703</v>
      </c>
      <c r="G147" s="2" t="s">
        <v>18</v>
      </c>
      <c r="H147" s="2" t="s">
        <v>866</v>
      </c>
      <c r="I147" s="1">
        <v>43619.604166666664</v>
      </c>
      <c r="J147" s="2" t="s">
        <v>19</v>
      </c>
      <c r="K147" s="1">
        <v>43619.604166666664</v>
      </c>
      <c r="L147" s="1">
        <v>43619.616666666669</v>
      </c>
      <c r="M147" s="2" t="s">
        <v>403</v>
      </c>
      <c r="N147" s="2" t="s">
        <v>342</v>
      </c>
      <c r="O147" s="2" t="s">
        <v>344</v>
      </c>
      <c r="P147" s="2" t="s">
        <v>6704</v>
      </c>
      <c r="Q147" s="2" t="s">
        <v>6704</v>
      </c>
    </row>
    <row r="148" spans="1:17" ht="20.100000000000001" customHeight="1">
      <c r="A148" s="2" t="s">
        <v>6705</v>
      </c>
      <c r="B148" s="2" t="s">
        <v>106</v>
      </c>
      <c r="C148" s="2" t="s">
        <v>214</v>
      </c>
      <c r="D148" s="2" t="s">
        <v>20</v>
      </c>
      <c r="E148" s="2" t="s">
        <v>6706</v>
      </c>
      <c r="F148" s="2" t="s">
        <v>6707</v>
      </c>
      <c r="G148" s="2" t="s">
        <v>12</v>
      </c>
      <c r="H148" s="2" t="s">
        <v>178</v>
      </c>
      <c r="I148" s="1">
        <v>43619.65</v>
      </c>
      <c r="J148" s="2" t="s">
        <v>180</v>
      </c>
      <c r="K148" s="1">
        <v>43619.65</v>
      </c>
      <c r="L148" s="1">
        <v>43619.650694444441</v>
      </c>
      <c r="M148" s="2" t="s">
        <v>6708</v>
      </c>
      <c r="N148" s="2" t="s">
        <v>342</v>
      </c>
      <c r="O148" s="2" t="s">
        <v>344</v>
      </c>
      <c r="P148" s="2" t="s">
        <v>6709</v>
      </c>
      <c r="Q148" s="2" t="s">
        <v>749</v>
      </c>
    </row>
    <row r="149" spans="1:17" ht="20.100000000000001" customHeight="1">
      <c r="A149" s="2" t="s">
        <v>6710</v>
      </c>
      <c r="B149" s="2" t="s">
        <v>106</v>
      </c>
      <c r="C149" s="2" t="s">
        <v>214</v>
      </c>
      <c r="D149" s="2" t="s">
        <v>20</v>
      </c>
      <c r="E149" s="2" t="s">
        <v>174</v>
      </c>
      <c r="F149" s="2" t="s">
        <v>6711</v>
      </c>
      <c r="G149" s="2" t="s">
        <v>12</v>
      </c>
      <c r="H149" s="2" t="s">
        <v>2042</v>
      </c>
      <c r="I149" s="1">
        <v>43619.666666666664</v>
      </c>
      <c r="J149" s="2" t="s">
        <v>56</v>
      </c>
      <c r="K149" s="1">
        <v>43619.666666666664</v>
      </c>
      <c r="L149" s="1">
        <v>43619.668055555558</v>
      </c>
      <c r="M149" s="2" t="s">
        <v>371</v>
      </c>
      <c r="N149" s="2" t="s">
        <v>342</v>
      </c>
      <c r="O149" s="2" t="s">
        <v>344</v>
      </c>
      <c r="P149" s="2" t="s">
        <v>6712</v>
      </c>
      <c r="Q149" s="2" t="s">
        <v>6713</v>
      </c>
    </row>
    <row r="150" spans="1:17" ht="20.100000000000001" customHeight="1">
      <c r="A150" s="2" t="s">
        <v>6714</v>
      </c>
      <c r="B150" s="2" t="s">
        <v>106</v>
      </c>
      <c r="C150" s="2" t="s">
        <v>214</v>
      </c>
      <c r="D150" s="2" t="s">
        <v>20</v>
      </c>
      <c r="E150" s="2" t="s">
        <v>3951</v>
      </c>
      <c r="F150" s="2" t="s">
        <v>6715</v>
      </c>
      <c r="G150" s="2" t="s">
        <v>18</v>
      </c>
      <c r="H150" s="2" t="s">
        <v>1918</v>
      </c>
      <c r="I150" s="1">
        <v>43619.675000000003</v>
      </c>
      <c r="J150" s="2" t="s">
        <v>1919</v>
      </c>
      <c r="K150" s="1">
        <v>43619.675000000003</v>
      </c>
      <c r="L150" s="1">
        <v>43619.679861111108</v>
      </c>
      <c r="M150" s="2" t="s">
        <v>395</v>
      </c>
      <c r="N150" s="2" t="s">
        <v>342</v>
      </c>
      <c r="O150" s="2" t="s">
        <v>347</v>
      </c>
      <c r="P150" s="2" t="s">
        <v>103</v>
      </c>
      <c r="Q150" s="2" t="s">
        <v>6716</v>
      </c>
    </row>
    <row r="151" spans="1:17" ht="20.100000000000001" customHeight="1">
      <c r="A151" s="2" t="s">
        <v>6717</v>
      </c>
      <c r="B151" s="2" t="s">
        <v>106</v>
      </c>
      <c r="C151" s="2" t="s">
        <v>214</v>
      </c>
      <c r="D151" s="2" t="s">
        <v>20</v>
      </c>
      <c r="E151" s="2" t="s">
        <v>79</v>
      </c>
      <c r="F151" s="2" t="s">
        <v>6718</v>
      </c>
      <c r="G151" s="2" t="s">
        <v>22</v>
      </c>
      <c r="H151" s="2" t="s">
        <v>50</v>
      </c>
      <c r="I151" s="1">
        <v>43619.754861111112</v>
      </c>
      <c r="J151" s="2" t="s">
        <v>24</v>
      </c>
      <c r="K151" s="1">
        <v>43619.754861111112</v>
      </c>
      <c r="L151" s="1">
        <v>43620.385416666664</v>
      </c>
      <c r="M151" s="2" t="s">
        <v>606</v>
      </c>
      <c r="N151" s="2" t="s">
        <v>342</v>
      </c>
      <c r="O151" s="2" t="s">
        <v>344</v>
      </c>
      <c r="P151" s="2" t="s">
        <v>103</v>
      </c>
      <c r="Q151" s="2" t="s">
        <v>6719</v>
      </c>
    </row>
    <row r="152" spans="1:17" ht="20.100000000000001" customHeight="1">
      <c r="A152" s="2" t="s">
        <v>6720</v>
      </c>
      <c r="B152" s="2" t="s">
        <v>106</v>
      </c>
      <c r="C152" s="2" t="s">
        <v>214</v>
      </c>
      <c r="D152" s="2" t="s">
        <v>20</v>
      </c>
      <c r="E152" s="2" t="s">
        <v>73</v>
      </c>
      <c r="F152" s="2" t="s">
        <v>6721</v>
      </c>
      <c r="G152" s="2" t="s">
        <v>12</v>
      </c>
      <c r="H152" s="2" t="s">
        <v>2849</v>
      </c>
      <c r="I152" s="1">
        <v>43620.414583333331</v>
      </c>
      <c r="J152" s="2" t="s">
        <v>30</v>
      </c>
      <c r="K152" s="1">
        <v>43620.414583333331</v>
      </c>
      <c r="L152" s="1">
        <v>43620.456250000003</v>
      </c>
      <c r="M152" s="2" t="s">
        <v>448</v>
      </c>
      <c r="N152" t="s">
        <v>356</v>
      </c>
      <c r="O152" t="s">
        <v>593</v>
      </c>
      <c r="P152" s="2" t="s">
        <v>6722</v>
      </c>
      <c r="Q152" s="2" t="s">
        <v>6723</v>
      </c>
    </row>
    <row r="153" spans="1:17" ht="20.100000000000001" customHeight="1">
      <c r="A153" s="2" t="s">
        <v>6724</v>
      </c>
      <c r="B153" s="2" t="s">
        <v>106</v>
      </c>
      <c r="C153" s="2" t="s">
        <v>214</v>
      </c>
      <c r="D153" s="2" t="s">
        <v>20</v>
      </c>
      <c r="E153" s="2" t="s">
        <v>293</v>
      </c>
      <c r="F153" s="2" t="s">
        <v>6725</v>
      </c>
      <c r="G153" s="2" t="s">
        <v>3819</v>
      </c>
      <c r="H153" s="2" t="s">
        <v>116</v>
      </c>
      <c r="I153" s="1">
        <v>43620.488888888889</v>
      </c>
      <c r="J153" s="2" t="s">
        <v>117</v>
      </c>
      <c r="K153" s="1">
        <v>43620.488888888889</v>
      </c>
      <c r="L153" s="1">
        <v>43620.493055555555</v>
      </c>
      <c r="M153" s="2" t="s">
        <v>390</v>
      </c>
      <c r="N153" s="2" t="s">
        <v>342</v>
      </c>
      <c r="O153" s="2" t="s">
        <v>347</v>
      </c>
      <c r="P153" s="2" t="s">
        <v>103</v>
      </c>
      <c r="Q153" s="2" t="s">
        <v>6606</v>
      </c>
    </row>
    <row r="154" spans="1:17" ht="20.100000000000001" customHeight="1">
      <c r="A154" s="2" t="s">
        <v>6726</v>
      </c>
      <c r="B154" s="2" t="s">
        <v>106</v>
      </c>
      <c r="C154" s="2" t="s">
        <v>214</v>
      </c>
      <c r="D154" s="2" t="s">
        <v>20</v>
      </c>
      <c r="E154" s="2" t="s">
        <v>4728</v>
      </c>
      <c r="F154" s="2" t="s">
        <v>6727</v>
      </c>
      <c r="G154" s="2" t="s">
        <v>18</v>
      </c>
      <c r="H154" s="2" t="s">
        <v>238</v>
      </c>
      <c r="I154" s="1">
        <v>43620.490277777775</v>
      </c>
      <c r="J154" s="2" t="s">
        <v>16</v>
      </c>
      <c r="K154" s="1">
        <v>43620.489583333336</v>
      </c>
      <c r="L154" s="1">
        <v>43620.493055555555</v>
      </c>
      <c r="M154" s="2" t="s">
        <v>4730</v>
      </c>
      <c r="N154" s="2" t="s">
        <v>342</v>
      </c>
      <c r="O154" s="2" t="s">
        <v>344</v>
      </c>
      <c r="P154" s="2" t="s">
        <v>103</v>
      </c>
      <c r="Q154" s="2" t="s">
        <v>749</v>
      </c>
    </row>
    <row r="155" spans="1:17" ht="20.100000000000001" customHeight="1">
      <c r="A155" s="2" t="s">
        <v>6728</v>
      </c>
      <c r="B155" s="2" t="s">
        <v>106</v>
      </c>
      <c r="C155" s="2" t="s">
        <v>214</v>
      </c>
      <c r="D155" s="2" t="s">
        <v>20</v>
      </c>
      <c r="E155" s="2" t="s">
        <v>3375</v>
      </c>
      <c r="F155" s="2" t="s">
        <v>6729</v>
      </c>
      <c r="G155" s="2" t="s">
        <v>18</v>
      </c>
      <c r="H155" s="2" t="s">
        <v>705</v>
      </c>
      <c r="I155" s="1">
        <v>43620.504861111112</v>
      </c>
      <c r="J155" s="2" t="s">
        <v>45</v>
      </c>
      <c r="K155" s="1">
        <v>43620.504861111112</v>
      </c>
      <c r="L155" s="1">
        <v>43620.522916666669</v>
      </c>
      <c r="M155" s="2" t="s">
        <v>3377</v>
      </c>
      <c r="N155" s="2" t="s">
        <v>342</v>
      </c>
      <c r="O155" s="2" t="s">
        <v>344</v>
      </c>
      <c r="P155" s="2" t="s">
        <v>6730</v>
      </c>
      <c r="Q155" s="2" t="s">
        <v>6730</v>
      </c>
    </row>
    <row r="156" spans="1:17" ht="20.100000000000001" customHeight="1">
      <c r="A156" s="2" t="s">
        <v>6731</v>
      </c>
      <c r="B156" s="2" t="s">
        <v>106</v>
      </c>
      <c r="C156" s="2" t="s">
        <v>214</v>
      </c>
      <c r="D156" s="2" t="s">
        <v>20</v>
      </c>
      <c r="E156" s="2" t="s">
        <v>76</v>
      </c>
      <c r="F156" s="2" t="s">
        <v>6732</v>
      </c>
      <c r="G156" s="2" t="s">
        <v>12</v>
      </c>
      <c r="H156" s="2" t="s">
        <v>2849</v>
      </c>
      <c r="I156" s="1">
        <v>43620.597916666666</v>
      </c>
      <c r="J156" s="2" t="s">
        <v>53</v>
      </c>
      <c r="K156" s="1">
        <v>43620.597916666666</v>
      </c>
      <c r="L156" s="1">
        <v>43620.602083333331</v>
      </c>
      <c r="M156" s="2" t="s">
        <v>531</v>
      </c>
      <c r="N156" s="2" t="s">
        <v>342</v>
      </c>
      <c r="O156" t="s">
        <v>740</v>
      </c>
      <c r="P156" s="2" t="s">
        <v>103</v>
      </c>
      <c r="Q156" s="2" t="s">
        <v>6733</v>
      </c>
    </row>
    <row r="157" spans="1:17" ht="20.100000000000001" customHeight="1">
      <c r="A157" s="2" t="s">
        <v>6734</v>
      </c>
      <c r="B157" s="2" t="s">
        <v>106</v>
      </c>
      <c r="C157" s="2" t="s">
        <v>214</v>
      </c>
      <c r="D157" s="2" t="s">
        <v>20</v>
      </c>
      <c r="E157" s="2" t="s">
        <v>549</v>
      </c>
      <c r="F157" s="2" t="s">
        <v>6735</v>
      </c>
      <c r="G157" s="2" t="s">
        <v>3819</v>
      </c>
      <c r="H157" s="2" t="s">
        <v>116</v>
      </c>
      <c r="I157" s="1">
        <v>43620.652777777781</v>
      </c>
      <c r="J157" s="2" t="s">
        <v>117</v>
      </c>
      <c r="K157" s="1">
        <v>43620.652777777781</v>
      </c>
      <c r="L157" s="1">
        <v>43620.654166666667</v>
      </c>
      <c r="M157" s="2" t="s">
        <v>550</v>
      </c>
      <c r="N157" s="2" t="s">
        <v>342</v>
      </c>
      <c r="O157" s="2" t="s">
        <v>347</v>
      </c>
      <c r="P157" s="2" t="s">
        <v>103</v>
      </c>
      <c r="Q157" s="2" t="s">
        <v>6736</v>
      </c>
    </row>
    <row r="158" spans="1:17" ht="20.100000000000001" customHeight="1">
      <c r="A158" s="2" t="s">
        <v>6737</v>
      </c>
      <c r="B158" s="2" t="s">
        <v>106</v>
      </c>
      <c r="C158" s="2" t="s">
        <v>214</v>
      </c>
      <c r="D158" s="2" t="s">
        <v>20</v>
      </c>
      <c r="E158" s="2" t="s">
        <v>894</v>
      </c>
      <c r="F158" s="2" t="s">
        <v>6738</v>
      </c>
      <c r="G158" s="2" t="s">
        <v>18</v>
      </c>
      <c r="H158" s="2" t="s">
        <v>866</v>
      </c>
      <c r="I158" s="1">
        <v>43620.65347222222</v>
      </c>
      <c r="J158" s="2" t="s">
        <v>19</v>
      </c>
      <c r="K158" s="1">
        <v>43620.65347222222</v>
      </c>
      <c r="L158" s="1">
        <v>43620.65625</v>
      </c>
      <c r="M158" s="2" t="s">
        <v>896</v>
      </c>
      <c r="N158" s="2" t="s">
        <v>355</v>
      </c>
      <c r="O158" s="2" t="s">
        <v>346</v>
      </c>
      <c r="P158" s="2" t="s">
        <v>6739</v>
      </c>
      <c r="Q158" s="2" t="s">
        <v>6739</v>
      </c>
    </row>
    <row r="159" spans="1:17" ht="20.100000000000001" customHeight="1">
      <c r="A159" s="2" t="s">
        <v>6740</v>
      </c>
      <c r="B159" s="2" t="s">
        <v>106</v>
      </c>
      <c r="C159" s="2" t="s">
        <v>214</v>
      </c>
      <c r="D159" s="2" t="s">
        <v>20</v>
      </c>
      <c r="E159" s="2" t="s">
        <v>76</v>
      </c>
      <c r="F159" s="2" t="s">
        <v>6741</v>
      </c>
      <c r="G159" s="2" t="s">
        <v>12</v>
      </c>
      <c r="H159" s="2" t="s">
        <v>1018</v>
      </c>
      <c r="I159" s="1">
        <v>43620.716666666667</v>
      </c>
      <c r="J159" s="2" t="s">
        <v>224</v>
      </c>
      <c r="K159" s="1">
        <v>43620.716666666667</v>
      </c>
      <c r="L159" s="1">
        <v>43620.719444444447</v>
      </c>
      <c r="M159" s="2" t="s">
        <v>531</v>
      </c>
      <c r="N159" s="2" t="s">
        <v>342</v>
      </c>
      <c r="O159" s="2" t="s">
        <v>349</v>
      </c>
      <c r="P159" s="2" t="s">
        <v>103</v>
      </c>
      <c r="Q159" s="2" t="s">
        <v>749</v>
      </c>
    </row>
    <row r="160" spans="1:17" ht="20.100000000000001" customHeight="1">
      <c r="A160" s="2" t="s">
        <v>6742</v>
      </c>
      <c r="B160" s="2" t="s">
        <v>106</v>
      </c>
      <c r="C160" s="2" t="s">
        <v>214</v>
      </c>
      <c r="D160" s="2" t="s">
        <v>20</v>
      </c>
      <c r="E160" s="2" t="s">
        <v>76</v>
      </c>
      <c r="F160" s="2" t="s">
        <v>6743</v>
      </c>
      <c r="G160" s="2" t="s">
        <v>22</v>
      </c>
      <c r="H160" s="2" t="s">
        <v>59</v>
      </c>
      <c r="I160" s="1">
        <v>43620.718055555553</v>
      </c>
      <c r="J160" s="2" t="s">
        <v>24</v>
      </c>
      <c r="K160" s="1">
        <v>43620.718055555553</v>
      </c>
      <c r="L160" s="1">
        <v>43620.747916666667</v>
      </c>
      <c r="M160" s="2" t="s">
        <v>531</v>
      </c>
      <c r="N160" s="2" t="s">
        <v>342</v>
      </c>
      <c r="O160" s="2" t="s">
        <v>347</v>
      </c>
      <c r="P160" s="2" t="s">
        <v>6744</v>
      </c>
      <c r="Q160" s="2" t="s">
        <v>6745</v>
      </c>
    </row>
    <row r="161" spans="1:17" ht="20.100000000000001" customHeight="1">
      <c r="A161" s="2" t="s">
        <v>6746</v>
      </c>
      <c r="B161" s="2" t="s">
        <v>106</v>
      </c>
      <c r="C161" s="2" t="s">
        <v>214</v>
      </c>
      <c r="D161" s="2" t="s">
        <v>20</v>
      </c>
      <c r="E161" s="2" t="s">
        <v>76</v>
      </c>
      <c r="F161" s="2" t="s">
        <v>6747</v>
      </c>
      <c r="G161" s="2" t="s">
        <v>12</v>
      </c>
      <c r="H161" s="2" t="s">
        <v>1018</v>
      </c>
      <c r="I161" s="1">
        <v>43620.743750000001</v>
      </c>
      <c r="J161" s="2" t="s">
        <v>224</v>
      </c>
      <c r="K161" s="1">
        <v>43620.743750000001</v>
      </c>
      <c r="L161" s="1">
        <v>43620.745833333334</v>
      </c>
      <c r="M161" s="2" t="s">
        <v>531</v>
      </c>
      <c r="N161" s="2" t="s">
        <v>342</v>
      </c>
      <c r="O161" s="2" t="s">
        <v>349</v>
      </c>
      <c r="P161" s="2" t="s">
        <v>103</v>
      </c>
      <c r="Q161" s="2" t="s">
        <v>749</v>
      </c>
    </row>
    <row r="162" spans="1:17" ht="20.100000000000001" customHeight="1">
      <c r="A162" s="2" t="s">
        <v>6748</v>
      </c>
      <c r="B162" s="2" t="s">
        <v>106</v>
      </c>
      <c r="C162" s="2" t="s">
        <v>214</v>
      </c>
      <c r="D162" s="2" t="s">
        <v>20</v>
      </c>
      <c r="E162" s="2" t="s">
        <v>167</v>
      </c>
      <c r="F162" s="2" t="s">
        <v>6749</v>
      </c>
      <c r="G162" s="2" t="s">
        <v>18</v>
      </c>
      <c r="H162" s="2" t="s">
        <v>238</v>
      </c>
      <c r="I162" s="1">
        <v>43620.772916666669</v>
      </c>
      <c r="J162" s="2" t="s">
        <v>16</v>
      </c>
      <c r="K162" s="1">
        <v>43620.772916666669</v>
      </c>
      <c r="L162" s="1">
        <v>43621.363194444442</v>
      </c>
      <c r="M162" s="2" t="s">
        <v>558</v>
      </c>
      <c r="N162" s="2" t="s">
        <v>353</v>
      </c>
      <c r="O162" s="2" t="s">
        <v>354</v>
      </c>
      <c r="P162" s="2" t="s">
        <v>103</v>
      </c>
      <c r="Q162" s="2" t="s">
        <v>6750</v>
      </c>
    </row>
    <row r="163" spans="1:17" ht="20.100000000000001" customHeight="1">
      <c r="A163" s="2" t="s">
        <v>6751</v>
      </c>
      <c r="B163" s="2" t="s">
        <v>106</v>
      </c>
      <c r="C163" s="2" t="s">
        <v>214</v>
      </c>
      <c r="D163" s="2" t="s">
        <v>20</v>
      </c>
      <c r="E163" s="2" t="s">
        <v>46</v>
      </c>
      <c r="F163" s="2" t="s">
        <v>6752</v>
      </c>
      <c r="G163" s="2" t="s">
        <v>12</v>
      </c>
      <c r="H163" s="2" t="s">
        <v>876</v>
      </c>
      <c r="I163" s="1">
        <v>43636.378472222219</v>
      </c>
      <c r="J163" s="2" t="s">
        <v>30</v>
      </c>
      <c r="K163" s="1">
        <v>43636.378472222219</v>
      </c>
      <c r="L163" s="1">
        <v>43636.390277777777</v>
      </c>
      <c r="M163" s="2" t="s">
        <v>600</v>
      </c>
      <c r="N163" s="2" t="s">
        <v>342</v>
      </c>
      <c r="O163" s="2" t="s">
        <v>348</v>
      </c>
      <c r="P163" s="2" t="s">
        <v>1671</v>
      </c>
      <c r="Q163" s="2" t="s">
        <v>1671</v>
      </c>
    </row>
    <row r="164" spans="1:17" ht="20.100000000000001" customHeight="1">
      <c r="A164" s="2" t="s">
        <v>6753</v>
      </c>
      <c r="B164" s="2" t="s">
        <v>106</v>
      </c>
      <c r="C164" s="2" t="s">
        <v>214</v>
      </c>
      <c r="D164" s="2" t="s">
        <v>20</v>
      </c>
      <c r="E164" s="2" t="s">
        <v>137</v>
      </c>
      <c r="F164" s="2" t="s">
        <v>6754</v>
      </c>
      <c r="G164" s="2" t="s">
        <v>12</v>
      </c>
      <c r="H164" s="2" t="s">
        <v>2042</v>
      </c>
      <c r="I164" s="1">
        <v>43636.40625</v>
      </c>
      <c r="J164" s="2" t="s">
        <v>54</v>
      </c>
      <c r="K164" s="1">
        <v>43636.40625</v>
      </c>
      <c r="L164" s="1">
        <v>43636.411111111112</v>
      </c>
      <c r="M164" s="2" t="s">
        <v>369</v>
      </c>
      <c r="N164" s="2" t="s">
        <v>342</v>
      </c>
      <c r="O164" s="2" t="s">
        <v>344</v>
      </c>
      <c r="P164" s="2" t="s">
        <v>6755</v>
      </c>
      <c r="Q164" s="2" t="s">
        <v>6755</v>
      </c>
    </row>
    <row r="165" spans="1:17" ht="20.100000000000001" customHeight="1">
      <c r="A165" s="2" t="s">
        <v>6756</v>
      </c>
      <c r="B165" s="2" t="s">
        <v>106</v>
      </c>
      <c r="C165" s="2" t="s">
        <v>214</v>
      </c>
      <c r="D165" s="2" t="s">
        <v>20</v>
      </c>
      <c r="E165" s="2" t="s">
        <v>114</v>
      </c>
      <c r="F165" s="2" t="s">
        <v>6757</v>
      </c>
      <c r="G165" s="2" t="s">
        <v>22</v>
      </c>
      <c r="H165" s="2" t="s">
        <v>44</v>
      </c>
      <c r="I165" s="1">
        <v>43636.472222222219</v>
      </c>
      <c r="J165" s="2" t="s">
        <v>24</v>
      </c>
      <c r="K165" s="1">
        <v>43636.472222222219</v>
      </c>
      <c r="L165" s="1">
        <v>43636.589583333334</v>
      </c>
      <c r="M165" s="2" t="s">
        <v>443</v>
      </c>
      <c r="N165" s="2" t="s">
        <v>342</v>
      </c>
      <c r="O165" s="2" t="s">
        <v>347</v>
      </c>
      <c r="P165" s="2" t="s">
        <v>780</v>
      </c>
      <c r="Q165" s="2" t="s">
        <v>780</v>
      </c>
    </row>
    <row r="166" spans="1:17" ht="20.100000000000001" customHeight="1">
      <c r="A166" s="2" t="s">
        <v>6758</v>
      </c>
      <c r="B166" s="2" t="s">
        <v>106</v>
      </c>
      <c r="C166" s="2" t="s">
        <v>214</v>
      </c>
      <c r="D166" s="2" t="s">
        <v>20</v>
      </c>
      <c r="E166" s="2" t="s">
        <v>1081</v>
      </c>
      <c r="F166" s="2" t="s">
        <v>6759</v>
      </c>
      <c r="G166" s="2" t="s">
        <v>12</v>
      </c>
      <c r="H166" s="2" t="s">
        <v>1018</v>
      </c>
      <c r="I166" s="1">
        <v>43636.50277777778</v>
      </c>
      <c r="J166" s="2" t="s">
        <v>224</v>
      </c>
      <c r="K166" s="1">
        <v>43636.50277777778</v>
      </c>
      <c r="L166" s="1">
        <v>43636.508333333331</v>
      </c>
      <c r="M166" s="2" t="s">
        <v>1083</v>
      </c>
      <c r="N166" s="2" t="s">
        <v>342</v>
      </c>
      <c r="O166" s="2" t="s">
        <v>349</v>
      </c>
      <c r="P166" s="2" t="s">
        <v>103</v>
      </c>
      <c r="Q166" s="2" t="s">
        <v>749</v>
      </c>
    </row>
    <row r="167" spans="1:17" ht="20.100000000000001" customHeight="1">
      <c r="A167" s="2" t="s">
        <v>6760</v>
      </c>
      <c r="B167" s="2" t="s">
        <v>9</v>
      </c>
      <c r="C167" s="2" t="s">
        <v>214</v>
      </c>
      <c r="D167" s="2" t="s">
        <v>20</v>
      </c>
      <c r="E167" s="2" t="s">
        <v>894</v>
      </c>
      <c r="F167" s="2" t="s">
        <v>6761</v>
      </c>
      <c r="G167" s="2" t="s">
        <v>18</v>
      </c>
      <c r="H167" s="2" t="s">
        <v>866</v>
      </c>
      <c r="I167" s="1">
        <v>43636.600694444445</v>
      </c>
      <c r="J167" s="2" t="s">
        <v>19</v>
      </c>
      <c r="K167" s="1">
        <v>43636.600694444445</v>
      </c>
      <c r="L167" s="1">
        <v>43636.611111111109</v>
      </c>
      <c r="M167" s="2" t="s">
        <v>896</v>
      </c>
      <c r="N167" s="2" t="s">
        <v>352</v>
      </c>
      <c r="O167" s="2" t="s">
        <v>349</v>
      </c>
      <c r="P167" s="2" t="s">
        <v>6762</v>
      </c>
      <c r="Q167" s="2" t="s">
        <v>6763</v>
      </c>
    </row>
    <row r="168" spans="1:17" ht="20.100000000000001" customHeight="1">
      <c r="A168" s="2" t="s">
        <v>6764</v>
      </c>
      <c r="B168" s="2" t="s">
        <v>106</v>
      </c>
      <c r="C168" s="2" t="s">
        <v>214</v>
      </c>
      <c r="D168" s="2" t="s">
        <v>20</v>
      </c>
      <c r="E168" s="2" t="s">
        <v>1081</v>
      </c>
      <c r="F168" s="2" t="s">
        <v>6765</v>
      </c>
      <c r="G168" s="2" t="s">
        <v>12</v>
      </c>
      <c r="H168" s="2" t="s">
        <v>876</v>
      </c>
      <c r="I168" s="1">
        <v>43636.615972222222</v>
      </c>
      <c r="J168" s="2" t="s">
        <v>53</v>
      </c>
      <c r="K168" s="1">
        <v>43636.615972222222</v>
      </c>
      <c r="L168" s="1">
        <v>43636.620138888888</v>
      </c>
      <c r="M168" s="2" t="s">
        <v>1083</v>
      </c>
      <c r="N168" t="s">
        <v>356</v>
      </c>
      <c r="O168" t="s">
        <v>593</v>
      </c>
      <c r="P168" s="2" t="s">
        <v>6766</v>
      </c>
      <c r="Q168" s="2" t="s">
        <v>6766</v>
      </c>
    </row>
    <row r="169" spans="1:17" ht="20.100000000000001" customHeight="1">
      <c r="A169" s="2" t="s">
        <v>6767</v>
      </c>
      <c r="B169" s="2" t="s">
        <v>106</v>
      </c>
      <c r="C169" s="2" t="s">
        <v>214</v>
      </c>
      <c r="D169" s="2" t="s">
        <v>20</v>
      </c>
      <c r="E169" s="2" t="s">
        <v>323</v>
      </c>
      <c r="F169" s="2" t="s">
        <v>6768</v>
      </c>
      <c r="G169" s="2" t="s">
        <v>12</v>
      </c>
      <c r="H169" s="2" t="s">
        <v>2794</v>
      </c>
      <c r="I169" s="1">
        <v>43636.640277777777</v>
      </c>
      <c r="J169" s="2" t="s">
        <v>16</v>
      </c>
      <c r="K169" s="1">
        <v>43636.640277777777</v>
      </c>
      <c r="L169" s="1">
        <v>43636.649305555555</v>
      </c>
      <c r="M169" s="2" t="s">
        <v>548</v>
      </c>
      <c r="N169" s="2" t="s">
        <v>342</v>
      </c>
      <c r="O169" s="2" t="s">
        <v>348</v>
      </c>
      <c r="P169" s="2" t="s">
        <v>6769</v>
      </c>
      <c r="Q169" s="2" t="s">
        <v>6770</v>
      </c>
    </row>
    <row r="170" spans="1:17" ht="20.100000000000001" customHeight="1">
      <c r="A170" s="2" t="s">
        <v>6771</v>
      </c>
      <c r="B170" s="2" t="s">
        <v>9</v>
      </c>
      <c r="C170" s="2" t="s">
        <v>214</v>
      </c>
      <c r="D170" s="2" t="s">
        <v>20</v>
      </c>
      <c r="E170" s="2" t="s">
        <v>1081</v>
      </c>
      <c r="F170" s="2" t="s">
        <v>6772</v>
      </c>
      <c r="G170" s="2" t="s">
        <v>12</v>
      </c>
      <c r="H170" s="2" t="s">
        <v>1018</v>
      </c>
      <c r="I170" s="1">
        <v>43636.656944444447</v>
      </c>
      <c r="J170" s="2" t="s">
        <v>224</v>
      </c>
      <c r="K170" s="1">
        <v>43636.656944444447</v>
      </c>
      <c r="L170" s="1">
        <v>43636.659722222219</v>
      </c>
      <c r="M170" s="2" t="s">
        <v>1083</v>
      </c>
      <c r="N170" s="2" t="s">
        <v>342</v>
      </c>
      <c r="O170" s="2" t="s">
        <v>349</v>
      </c>
      <c r="P170" s="2" t="s">
        <v>103</v>
      </c>
      <c r="Q170" s="2" t="s">
        <v>749</v>
      </c>
    </row>
    <row r="171" spans="1:17" ht="20.100000000000001" customHeight="1">
      <c r="A171" s="2" t="s">
        <v>6773</v>
      </c>
      <c r="B171" s="2" t="s">
        <v>106</v>
      </c>
      <c r="C171" s="2" t="s">
        <v>214</v>
      </c>
      <c r="D171" s="2" t="s">
        <v>20</v>
      </c>
      <c r="E171" s="2" t="s">
        <v>93</v>
      </c>
      <c r="F171" s="2" t="s">
        <v>6774</v>
      </c>
      <c r="G171" s="2" t="s">
        <v>12</v>
      </c>
      <c r="H171" s="2" t="s">
        <v>876</v>
      </c>
      <c r="I171" s="1">
        <v>43635.563888888886</v>
      </c>
      <c r="J171" s="2" t="s">
        <v>53</v>
      </c>
      <c r="K171" s="1">
        <v>43635.563888888886</v>
      </c>
      <c r="L171" s="1">
        <v>43635.565972222219</v>
      </c>
      <c r="M171" s="2" t="s">
        <v>380</v>
      </c>
      <c r="N171" s="2" t="s">
        <v>342</v>
      </c>
      <c r="O171" t="s">
        <v>740</v>
      </c>
      <c r="P171" s="2" t="s">
        <v>2394</v>
      </c>
      <c r="Q171" s="2" t="s">
        <v>6775</v>
      </c>
    </row>
    <row r="172" spans="1:17" ht="20.100000000000001" customHeight="1">
      <c r="A172" s="2" t="s">
        <v>6776</v>
      </c>
      <c r="B172" s="2" t="s">
        <v>106</v>
      </c>
      <c r="C172" s="2" t="s">
        <v>214</v>
      </c>
      <c r="D172" s="2" t="s">
        <v>20</v>
      </c>
      <c r="E172" s="2" t="s">
        <v>79</v>
      </c>
      <c r="F172" s="2" t="s">
        <v>6777</v>
      </c>
      <c r="G172" s="2" t="s">
        <v>12</v>
      </c>
      <c r="H172" s="2" t="s">
        <v>2849</v>
      </c>
      <c r="I172" s="1">
        <v>43635.597222222219</v>
      </c>
      <c r="J172" s="2" t="s">
        <v>30</v>
      </c>
      <c r="K172" s="1">
        <v>43635.597222222219</v>
      </c>
      <c r="L172" s="1">
        <v>43635.607638888891</v>
      </c>
      <c r="M172" s="2" t="s">
        <v>606</v>
      </c>
      <c r="N172" s="2" t="s">
        <v>342</v>
      </c>
      <c r="O172" s="2" t="s">
        <v>347</v>
      </c>
      <c r="P172" s="2" t="s">
        <v>6778</v>
      </c>
      <c r="Q172" s="2" t="s">
        <v>6779</v>
      </c>
    </row>
    <row r="173" spans="1:17" ht="20.100000000000001" customHeight="1">
      <c r="A173" s="2" t="s">
        <v>6780</v>
      </c>
      <c r="B173" s="2" t="s">
        <v>106</v>
      </c>
      <c r="C173" s="2" t="s">
        <v>214</v>
      </c>
      <c r="D173" s="2" t="s">
        <v>20</v>
      </c>
      <c r="E173" s="2" t="s">
        <v>114</v>
      </c>
      <c r="F173" s="2" t="s">
        <v>6781</v>
      </c>
      <c r="G173" s="2" t="s">
        <v>3819</v>
      </c>
      <c r="H173" s="2" t="s">
        <v>116</v>
      </c>
      <c r="I173" s="1">
        <v>43635.615277777775</v>
      </c>
      <c r="J173" s="2" t="s">
        <v>117</v>
      </c>
      <c r="K173" s="1">
        <v>43635.615277777775</v>
      </c>
      <c r="L173" s="1">
        <v>43635.624305555553</v>
      </c>
      <c r="M173" s="2" t="s">
        <v>443</v>
      </c>
      <c r="N173" s="2" t="s">
        <v>342</v>
      </c>
      <c r="O173" s="2" t="s">
        <v>344</v>
      </c>
      <c r="P173" s="2" t="s">
        <v>103</v>
      </c>
      <c r="Q173" s="2" t="s">
        <v>6782</v>
      </c>
    </row>
    <row r="174" spans="1:17" ht="20.100000000000001" customHeight="1">
      <c r="A174" s="2" t="s">
        <v>6783</v>
      </c>
      <c r="B174" s="2" t="s">
        <v>106</v>
      </c>
      <c r="C174" s="2" t="s">
        <v>214</v>
      </c>
      <c r="D174" s="2" t="s">
        <v>20</v>
      </c>
      <c r="E174" s="2" t="s">
        <v>166</v>
      </c>
      <c r="F174" s="2" t="s">
        <v>6784</v>
      </c>
      <c r="G174" s="2" t="s">
        <v>18</v>
      </c>
      <c r="H174" s="2" t="s">
        <v>118</v>
      </c>
      <c r="I174" s="1">
        <v>43635.620833333334</v>
      </c>
      <c r="J174" s="2" t="s">
        <v>249</v>
      </c>
      <c r="K174" s="1">
        <v>43635.620833333334</v>
      </c>
      <c r="L174" s="1">
        <v>43635.62777777778</v>
      </c>
      <c r="M174" s="2" t="s">
        <v>470</v>
      </c>
      <c r="N174" s="2" t="s">
        <v>353</v>
      </c>
      <c r="O174" s="2" t="s">
        <v>354</v>
      </c>
      <c r="P174" s="2" t="s">
        <v>6785</v>
      </c>
      <c r="Q174" s="2" t="s">
        <v>6786</v>
      </c>
    </row>
    <row r="175" spans="1:17" ht="20.100000000000001" customHeight="1">
      <c r="A175" s="2" t="s">
        <v>6787</v>
      </c>
      <c r="B175" s="2" t="s">
        <v>106</v>
      </c>
      <c r="C175" s="2" t="s">
        <v>214</v>
      </c>
      <c r="D175" s="2" t="s">
        <v>20</v>
      </c>
      <c r="E175" s="2" t="s">
        <v>6260</v>
      </c>
      <c r="F175" s="2" t="s">
        <v>6788</v>
      </c>
      <c r="G175" s="2" t="s">
        <v>22</v>
      </c>
      <c r="H175" s="2" t="s">
        <v>50</v>
      </c>
      <c r="I175" s="1">
        <v>43635.630555555559</v>
      </c>
      <c r="J175" s="2" t="s">
        <v>24</v>
      </c>
      <c r="K175" s="1">
        <v>43635.630555555559</v>
      </c>
      <c r="L175" s="1">
        <v>43635.652083333334</v>
      </c>
      <c r="M175" s="2" t="s">
        <v>473</v>
      </c>
      <c r="N175" s="2" t="s">
        <v>342</v>
      </c>
      <c r="O175" s="2" t="s">
        <v>344</v>
      </c>
      <c r="P175" s="2" t="s">
        <v>103</v>
      </c>
      <c r="Q175" s="2" t="s">
        <v>6789</v>
      </c>
    </row>
    <row r="176" spans="1:17" ht="20.100000000000001" customHeight="1">
      <c r="A176" s="2" t="s">
        <v>6790</v>
      </c>
      <c r="B176" s="2" t="s">
        <v>106</v>
      </c>
      <c r="C176" s="2" t="s">
        <v>214</v>
      </c>
      <c r="D176" s="2" t="s">
        <v>20</v>
      </c>
      <c r="E176" s="2" t="s">
        <v>757</v>
      </c>
      <c r="F176" s="2" t="s">
        <v>6791</v>
      </c>
      <c r="G176" s="2" t="s">
        <v>12</v>
      </c>
      <c r="H176" s="2" t="s">
        <v>205</v>
      </c>
      <c r="I176" s="1">
        <v>43635.64166666667</v>
      </c>
      <c r="J176" s="2" t="s">
        <v>16</v>
      </c>
      <c r="K176" s="1">
        <v>43635.64166666667</v>
      </c>
      <c r="L176" s="1">
        <v>43635.644444444442</v>
      </c>
      <c r="M176" s="2" t="s">
        <v>758</v>
      </c>
      <c r="N176" s="2" t="s">
        <v>342</v>
      </c>
      <c r="O176" s="2" t="s">
        <v>344</v>
      </c>
      <c r="P176" s="2" t="s">
        <v>6792</v>
      </c>
      <c r="Q176" s="2" t="s">
        <v>6793</v>
      </c>
    </row>
    <row r="177" spans="1:17" ht="20.100000000000001" customHeight="1">
      <c r="A177" s="2" t="s">
        <v>6794</v>
      </c>
      <c r="B177" s="2" t="s">
        <v>106</v>
      </c>
      <c r="C177" s="2" t="s">
        <v>214</v>
      </c>
      <c r="D177" s="2" t="s">
        <v>20</v>
      </c>
      <c r="E177" s="2" t="s">
        <v>176</v>
      </c>
      <c r="F177" s="2" t="s">
        <v>6795</v>
      </c>
      <c r="G177" s="2" t="s">
        <v>22</v>
      </c>
      <c r="H177" s="2" t="s">
        <v>50</v>
      </c>
      <c r="I177" s="1">
        <v>43635.642361111109</v>
      </c>
      <c r="J177" s="2" t="s">
        <v>24</v>
      </c>
      <c r="K177" s="1">
        <v>43635.642361111109</v>
      </c>
      <c r="L177" s="1">
        <v>43635.697222222225</v>
      </c>
      <c r="M177" s="2" t="s">
        <v>588</v>
      </c>
      <c r="N177" s="2" t="s">
        <v>342</v>
      </c>
      <c r="O177" s="2" t="s">
        <v>344</v>
      </c>
      <c r="P177" s="2" t="s">
        <v>103</v>
      </c>
      <c r="Q177" s="2" t="s">
        <v>6796</v>
      </c>
    </row>
    <row r="178" spans="1:17" ht="20.100000000000001" customHeight="1">
      <c r="A178" s="2" t="s">
        <v>6797</v>
      </c>
      <c r="B178" s="2" t="s">
        <v>9</v>
      </c>
      <c r="C178" s="2" t="s">
        <v>214</v>
      </c>
      <c r="D178" s="2" t="s">
        <v>20</v>
      </c>
      <c r="E178" s="2" t="s">
        <v>6260</v>
      </c>
      <c r="F178" s="2" t="s">
        <v>6798</v>
      </c>
      <c r="G178" s="2" t="s">
        <v>22</v>
      </c>
      <c r="H178" s="2" t="s">
        <v>38</v>
      </c>
      <c r="I178" s="1">
        <v>43635.708333333336</v>
      </c>
      <c r="J178" s="2" t="s">
        <v>24</v>
      </c>
      <c r="K178" s="1">
        <v>43635.708333333336</v>
      </c>
      <c r="L178" s="1">
        <v>43635.761805555558</v>
      </c>
      <c r="M178" s="2" t="s">
        <v>473</v>
      </c>
      <c r="N178" s="2" t="s">
        <v>342</v>
      </c>
      <c r="O178" s="2" t="s">
        <v>344</v>
      </c>
      <c r="P178" s="2" t="s">
        <v>103</v>
      </c>
      <c r="Q178" s="2" t="s">
        <v>749</v>
      </c>
    </row>
    <row r="179" spans="1:17" ht="20.100000000000001" customHeight="1">
      <c r="A179" s="2" t="s">
        <v>6799</v>
      </c>
      <c r="B179" s="2" t="s">
        <v>106</v>
      </c>
      <c r="C179" s="2" t="s">
        <v>214</v>
      </c>
      <c r="D179" s="2" t="s">
        <v>20</v>
      </c>
      <c r="E179" s="2" t="s">
        <v>293</v>
      </c>
      <c r="F179" s="2" t="s">
        <v>6800</v>
      </c>
      <c r="G179" s="2" t="s">
        <v>3819</v>
      </c>
      <c r="H179" s="2" t="s">
        <v>116</v>
      </c>
      <c r="I179" s="1">
        <v>43635.711805555555</v>
      </c>
      <c r="J179" s="2" t="s">
        <v>117</v>
      </c>
      <c r="K179" s="1">
        <v>43635.711805555555</v>
      </c>
      <c r="L179" s="1">
        <v>43635.719444444447</v>
      </c>
      <c r="M179" s="2" t="s">
        <v>390</v>
      </c>
      <c r="N179" s="2" t="s">
        <v>342</v>
      </c>
      <c r="O179" s="2" t="s">
        <v>344</v>
      </c>
      <c r="P179" s="2" t="s">
        <v>103</v>
      </c>
      <c r="Q179" s="2" t="s">
        <v>6801</v>
      </c>
    </row>
    <row r="180" spans="1:17" ht="20.100000000000001" customHeight="1">
      <c r="A180" s="2" t="s">
        <v>6802</v>
      </c>
      <c r="B180" s="2" t="s">
        <v>106</v>
      </c>
      <c r="C180" s="2" t="s">
        <v>214</v>
      </c>
      <c r="D180" s="2" t="s">
        <v>20</v>
      </c>
      <c r="E180" s="2" t="s">
        <v>648</v>
      </c>
      <c r="F180" s="2" t="s">
        <v>6803</v>
      </c>
      <c r="G180" s="2" t="s">
        <v>12</v>
      </c>
      <c r="H180" s="2" t="s">
        <v>157</v>
      </c>
      <c r="I180" s="1">
        <v>43635.748611111114</v>
      </c>
      <c r="J180" s="2" t="s">
        <v>87</v>
      </c>
      <c r="K180" s="1">
        <v>43635.748611111114</v>
      </c>
      <c r="L180" s="1">
        <v>43635.75</v>
      </c>
      <c r="M180" s="2" t="s">
        <v>649</v>
      </c>
      <c r="N180" s="2" t="s">
        <v>342</v>
      </c>
      <c r="O180" s="2" t="s">
        <v>740</v>
      </c>
      <c r="P180" s="2" t="s">
        <v>6804</v>
      </c>
      <c r="Q180" s="2" t="s">
        <v>6805</v>
      </c>
    </row>
    <row r="181" spans="1:17" ht="20.100000000000001" customHeight="1">
      <c r="A181" s="2" t="s">
        <v>6806</v>
      </c>
      <c r="B181" s="2" t="s">
        <v>106</v>
      </c>
      <c r="C181" s="2" t="s">
        <v>214</v>
      </c>
      <c r="D181" s="2" t="s">
        <v>20</v>
      </c>
      <c r="E181" s="2" t="s">
        <v>98</v>
      </c>
      <c r="F181" s="2" t="s">
        <v>6807</v>
      </c>
      <c r="G181" s="2" t="s">
        <v>18</v>
      </c>
      <c r="H181" s="2" t="s">
        <v>866</v>
      </c>
      <c r="I181" s="1">
        <v>43635.839583333334</v>
      </c>
      <c r="J181" s="2" t="s">
        <v>19</v>
      </c>
      <c r="K181" s="1">
        <v>43635.839583333334</v>
      </c>
      <c r="L181" s="1">
        <v>43636.378472222219</v>
      </c>
      <c r="M181" s="2" t="s">
        <v>5489</v>
      </c>
      <c r="N181" s="2" t="s">
        <v>342</v>
      </c>
      <c r="O181" s="2" t="s">
        <v>347</v>
      </c>
      <c r="P181" s="2" t="s">
        <v>103</v>
      </c>
      <c r="Q181" s="2" t="s">
        <v>6808</v>
      </c>
    </row>
    <row r="182" spans="1:17" ht="20.100000000000001" customHeight="1">
      <c r="A182" s="2" t="s">
        <v>6809</v>
      </c>
      <c r="B182" s="2" t="s">
        <v>106</v>
      </c>
      <c r="C182" s="2" t="s">
        <v>214</v>
      </c>
      <c r="D182" s="2" t="s">
        <v>20</v>
      </c>
      <c r="E182" s="2" t="s">
        <v>1081</v>
      </c>
      <c r="F182" s="2" t="s">
        <v>6810</v>
      </c>
      <c r="G182" s="2" t="s">
        <v>12</v>
      </c>
      <c r="H182" s="2" t="s">
        <v>876</v>
      </c>
      <c r="I182" s="1">
        <v>43635.461111111108</v>
      </c>
      <c r="J182" s="2" t="s">
        <v>53</v>
      </c>
      <c r="K182" s="1">
        <v>43635.461111111108</v>
      </c>
      <c r="L182" s="1">
        <v>43635.484722222223</v>
      </c>
      <c r="M182" s="2" t="s">
        <v>1083</v>
      </c>
      <c r="N182" t="s">
        <v>356</v>
      </c>
      <c r="O182" t="s">
        <v>593</v>
      </c>
      <c r="P182" s="2" t="s">
        <v>6811</v>
      </c>
      <c r="Q182" s="2" t="s">
        <v>6811</v>
      </c>
    </row>
    <row r="183" spans="1:17" ht="20.100000000000001" customHeight="1">
      <c r="A183" s="2" t="s">
        <v>6812</v>
      </c>
      <c r="B183" s="2" t="s">
        <v>106</v>
      </c>
      <c r="C183" s="2" t="s">
        <v>214</v>
      </c>
      <c r="D183" s="2" t="s">
        <v>20</v>
      </c>
      <c r="E183" s="2" t="s">
        <v>648</v>
      </c>
      <c r="F183" s="2" t="s">
        <v>6813</v>
      </c>
      <c r="G183" s="2" t="s">
        <v>12</v>
      </c>
      <c r="H183" s="2" t="s">
        <v>876</v>
      </c>
      <c r="I183" s="1">
        <v>43635.46597222222</v>
      </c>
      <c r="J183" s="2" t="s">
        <v>53</v>
      </c>
      <c r="K183" s="1">
        <v>43635.46597222222</v>
      </c>
      <c r="L183" s="1">
        <v>43635.484722222223</v>
      </c>
      <c r="M183" s="2" t="s">
        <v>649</v>
      </c>
      <c r="N183" s="2" t="s">
        <v>342</v>
      </c>
      <c r="O183" s="2" t="s">
        <v>348</v>
      </c>
      <c r="P183" s="2" t="s">
        <v>1416</v>
      </c>
      <c r="Q183" s="2" t="s">
        <v>1416</v>
      </c>
    </row>
    <row r="184" spans="1:17" ht="20.100000000000001" hidden="1" customHeight="1">
      <c r="A184" s="2" t="s">
        <v>6814</v>
      </c>
      <c r="B184" s="2" t="s">
        <v>15</v>
      </c>
      <c r="C184" s="2" t="s">
        <v>214</v>
      </c>
      <c r="D184" s="2" t="s">
        <v>20</v>
      </c>
      <c r="E184" s="2" t="s">
        <v>524</v>
      </c>
      <c r="F184" s="2" t="s">
        <v>6815</v>
      </c>
      <c r="G184" s="2" t="s">
        <v>22</v>
      </c>
      <c r="H184" s="2" t="s">
        <v>38</v>
      </c>
      <c r="I184" s="1">
        <v>43635.475694444445</v>
      </c>
      <c r="J184" s="2" t="s">
        <v>24</v>
      </c>
      <c r="K184" s="1">
        <v>43635.475694444445</v>
      </c>
      <c r="L184" s="1">
        <v>43635.486805555556</v>
      </c>
      <c r="M184" s="2" t="s">
        <v>525</v>
      </c>
      <c r="N184" s="2" t="s">
        <v>342</v>
      </c>
      <c r="O184" s="2" t="s">
        <v>6540</v>
      </c>
      <c r="P184" s="2" t="s">
        <v>103</v>
      </c>
      <c r="Q184" s="2" t="s">
        <v>749</v>
      </c>
    </row>
    <row r="185" spans="1:17" ht="20.100000000000001" customHeight="1">
      <c r="A185" s="2" t="s">
        <v>6816</v>
      </c>
      <c r="B185" s="2" t="s">
        <v>106</v>
      </c>
      <c r="C185" s="2" t="s">
        <v>214</v>
      </c>
      <c r="D185" s="2" t="s">
        <v>20</v>
      </c>
      <c r="E185" s="2" t="s">
        <v>648</v>
      </c>
      <c r="F185" s="2" t="s">
        <v>6817</v>
      </c>
      <c r="G185" s="2" t="s">
        <v>12</v>
      </c>
      <c r="H185" s="2" t="s">
        <v>179</v>
      </c>
      <c r="I185" s="1">
        <v>43635.477083333331</v>
      </c>
      <c r="J185" s="2" t="s">
        <v>58</v>
      </c>
      <c r="K185" s="1">
        <v>43635.477083333331</v>
      </c>
      <c r="L185" s="1">
        <v>43635.48333333333</v>
      </c>
      <c r="M185" s="2" t="s">
        <v>649</v>
      </c>
      <c r="N185" s="2" t="s">
        <v>342</v>
      </c>
      <c r="O185" s="2" t="s">
        <v>739</v>
      </c>
      <c r="P185" s="2" t="s">
        <v>6818</v>
      </c>
      <c r="Q185" s="2" t="s">
        <v>6819</v>
      </c>
    </row>
    <row r="186" spans="1:17" ht="20.100000000000001" customHeight="1">
      <c r="A186" s="2" t="s">
        <v>6820</v>
      </c>
      <c r="B186" s="2" t="s">
        <v>106</v>
      </c>
      <c r="C186" s="2" t="s">
        <v>214</v>
      </c>
      <c r="D186" s="2" t="s">
        <v>20</v>
      </c>
      <c r="E186" s="2" t="s">
        <v>48</v>
      </c>
      <c r="F186" s="2" t="s">
        <v>6821</v>
      </c>
      <c r="G186" s="2" t="s">
        <v>12</v>
      </c>
      <c r="H186" s="2" t="s">
        <v>876</v>
      </c>
      <c r="I186" s="1">
        <v>43635.479861111111</v>
      </c>
      <c r="J186" s="2" t="s">
        <v>53</v>
      </c>
      <c r="K186" s="1">
        <v>43635.479861111111</v>
      </c>
      <c r="L186" s="1">
        <v>43635.484027777777</v>
      </c>
      <c r="M186" s="2" t="s">
        <v>438</v>
      </c>
      <c r="N186" s="2" t="s">
        <v>342</v>
      </c>
      <c r="O186" t="s">
        <v>740</v>
      </c>
      <c r="P186" s="2" t="s">
        <v>2394</v>
      </c>
      <c r="Q186" s="2" t="s">
        <v>6288</v>
      </c>
    </row>
    <row r="187" spans="1:17" ht="20.100000000000001" customHeight="1">
      <c r="A187" s="2" t="s">
        <v>6822</v>
      </c>
      <c r="B187" s="2" t="s">
        <v>9</v>
      </c>
      <c r="C187" s="2" t="s">
        <v>214</v>
      </c>
      <c r="D187" s="2" t="s">
        <v>20</v>
      </c>
      <c r="E187" s="2" t="s">
        <v>6823</v>
      </c>
      <c r="F187" s="2" t="s">
        <v>6824</v>
      </c>
      <c r="G187" s="2" t="s">
        <v>12</v>
      </c>
      <c r="H187" s="2" t="s">
        <v>2849</v>
      </c>
      <c r="I187" s="1">
        <v>43634.410416666666</v>
      </c>
      <c r="J187" s="2" t="s">
        <v>53</v>
      </c>
      <c r="K187" s="1">
        <v>43634.410416666666</v>
      </c>
      <c r="L187" s="1">
        <v>43634.410416666666</v>
      </c>
      <c r="M187" s="2" t="s">
        <v>6825</v>
      </c>
      <c r="N187" s="2" t="s">
        <v>342</v>
      </c>
      <c r="O187" s="2" t="s">
        <v>347</v>
      </c>
      <c r="P187" s="2" t="s">
        <v>6826</v>
      </c>
      <c r="Q187" s="2" t="s">
        <v>6826</v>
      </c>
    </row>
    <row r="188" spans="1:17" ht="20.100000000000001" hidden="1" customHeight="1">
      <c r="A188" s="2" t="s">
        <v>6827</v>
      </c>
      <c r="B188" s="2" t="s">
        <v>305</v>
      </c>
      <c r="C188" s="2" t="s">
        <v>214</v>
      </c>
      <c r="D188" s="2" t="s">
        <v>20</v>
      </c>
      <c r="E188" s="2" t="s">
        <v>2060</v>
      </c>
      <c r="F188" s="2" t="s">
        <v>6828</v>
      </c>
      <c r="G188" s="2" t="s">
        <v>18</v>
      </c>
      <c r="H188" s="2" t="s">
        <v>1918</v>
      </c>
      <c r="I188" s="1">
        <v>43634.445138888892</v>
      </c>
      <c r="J188" s="2" t="s">
        <v>1919</v>
      </c>
      <c r="K188" s="1">
        <v>43634.445138888892</v>
      </c>
      <c r="L188" s="1">
        <v>43634.455555555556</v>
      </c>
      <c r="M188" s="2" t="s">
        <v>2058</v>
      </c>
      <c r="N188" s="2" t="s">
        <v>342</v>
      </c>
      <c r="O188" s="2" t="s">
        <v>347</v>
      </c>
      <c r="P188" s="2" t="s">
        <v>103</v>
      </c>
      <c r="Q188" s="2" t="s">
        <v>759</v>
      </c>
    </row>
    <row r="189" spans="1:17" ht="20.100000000000001" customHeight="1">
      <c r="A189" s="2" t="s">
        <v>6829</v>
      </c>
      <c r="B189" s="2" t="s">
        <v>9</v>
      </c>
      <c r="C189" s="2" t="s">
        <v>214</v>
      </c>
      <c r="D189" s="2" t="s">
        <v>20</v>
      </c>
      <c r="E189" s="2" t="s">
        <v>76</v>
      </c>
      <c r="F189" s="2" t="s">
        <v>6830</v>
      </c>
      <c r="G189" s="2" t="s">
        <v>12</v>
      </c>
      <c r="H189" s="2" t="s">
        <v>1018</v>
      </c>
      <c r="I189" s="1">
        <v>43634.470833333333</v>
      </c>
      <c r="J189" s="2" t="s">
        <v>224</v>
      </c>
      <c r="K189" s="1">
        <v>43634.470138888886</v>
      </c>
      <c r="L189" s="1">
        <v>43634.479166666664</v>
      </c>
      <c r="M189" s="2" t="s">
        <v>531</v>
      </c>
      <c r="N189" s="2" t="s">
        <v>342</v>
      </c>
      <c r="O189" s="2" t="s">
        <v>349</v>
      </c>
      <c r="P189" s="2" t="s">
        <v>103</v>
      </c>
      <c r="Q189" s="2" t="s">
        <v>749</v>
      </c>
    </row>
    <row r="190" spans="1:17" ht="20.100000000000001" customHeight="1">
      <c r="A190" s="2" t="s">
        <v>6831</v>
      </c>
      <c r="B190" s="2" t="s">
        <v>106</v>
      </c>
      <c r="C190" s="2" t="s">
        <v>214</v>
      </c>
      <c r="D190" s="2" t="s">
        <v>20</v>
      </c>
      <c r="E190" s="2" t="s">
        <v>2183</v>
      </c>
      <c r="F190" s="2" t="s">
        <v>6832</v>
      </c>
      <c r="G190" s="2" t="s">
        <v>12</v>
      </c>
      <c r="H190" s="2" t="s">
        <v>876</v>
      </c>
      <c r="I190" s="1">
        <v>43634.486805555556</v>
      </c>
      <c r="J190" s="2" t="s">
        <v>53</v>
      </c>
      <c r="K190" s="1">
        <v>43634.486805555556</v>
      </c>
      <c r="L190" s="1">
        <v>43634.494444444441</v>
      </c>
      <c r="M190" s="2" t="s">
        <v>2181</v>
      </c>
      <c r="N190" s="2" t="s">
        <v>342</v>
      </c>
      <c r="O190" t="s">
        <v>740</v>
      </c>
      <c r="P190" s="2" t="s">
        <v>2394</v>
      </c>
      <c r="Q190" s="2" t="s">
        <v>6288</v>
      </c>
    </row>
    <row r="191" spans="1:17" ht="20.100000000000001" customHeight="1">
      <c r="A191" s="2" t="s">
        <v>6833</v>
      </c>
      <c r="B191" s="2" t="s">
        <v>106</v>
      </c>
      <c r="C191" s="2" t="s">
        <v>214</v>
      </c>
      <c r="D191" s="2" t="s">
        <v>20</v>
      </c>
      <c r="E191" s="2" t="s">
        <v>2867</v>
      </c>
      <c r="F191" s="2" t="s">
        <v>6834</v>
      </c>
      <c r="G191" s="2" t="s">
        <v>12</v>
      </c>
      <c r="H191" s="2" t="s">
        <v>876</v>
      </c>
      <c r="I191" s="1">
        <v>43634.554166666669</v>
      </c>
      <c r="J191" s="2" t="s">
        <v>53</v>
      </c>
      <c r="K191" s="1">
        <v>43634.553472222222</v>
      </c>
      <c r="L191" s="1">
        <v>43634.558333333334</v>
      </c>
      <c r="M191" s="2" t="s">
        <v>2869</v>
      </c>
      <c r="N191" s="2" t="s">
        <v>342</v>
      </c>
      <c r="O191" s="2" t="s">
        <v>347</v>
      </c>
      <c r="P191" s="2" t="s">
        <v>6835</v>
      </c>
      <c r="Q191" s="2" t="s">
        <v>6836</v>
      </c>
    </row>
    <row r="192" spans="1:17" ht="20.100000000000001" customHeight="1">
      <c r="A192" s="2" t="s">
        <v>6837</v>
      </c>
      <c r="B192" s="2" t="s">
        <v>106</v>
      </c>
      <c r="C192" s="2" t="s">
        <v>214</v>
      </c>
      <c r="D192" s="2" t="s">
        <v>20</v>
      </c>
      <c r="E192" s="2" t="s">
        <v>5345</v>
      </c>
      <c r="F192" s="2" t="s">
        <v>6838</v>
      </c>
      <c r="G192" s="2" t="s">
        <v>12</v>
      </c>
      <c r="H192" s="2" t="s">
        <v>205</v>
      </c>
      <c r="I192" s="1">
        <v>43634.574999999997</v>
      </c>
      <c r="J192" s="2" t="s">
        <v>16</v>
      </c>
      <c r="K192" s="1">
        <v>43634.574999999997</v>
      </c>
      <c r="L192" s="1">
        <v>43634.595833333333</v>
      </c>
      <c r="M192" s="2" t="s">
        <v>5347</v>
      </c>
      <c r="N192" s="2" t="s">
        <v>342</v>
      </c>
      <c r="O192" s="2" t="s">
        <v>348</v>
      </c>
      <c r="P192" s="2" t="s">
        <v>6839</v>
      </c>
      <c r="Q192" s="2" t="s">
        <v>6840</v>
      </c>
    </row>
    <row r="193" spans="1:17" ht="20.100000000000001" customHeight="1">
      <c r="A193" s="2" t="s">
        <v>6841</v>
      </c>
      <c r="B193" s="2" t="s">
        <v>106</v>
      </c>
      <c r="C193" s="2" t="s">
        <v>214</v>
      </c>
      <c r="D193" s="2" t="s">
        <v>20</v>
      </c>
      <c r="E193" s="2" t="s">
        <v>648</v>
      </c>
      <c r="F193" s="2" t="s">
        <v>6842</v>
      </c>
      <c r="G193" s="2" t="s">
        <v>12</v>
      </c>
      <c r="H193" s="2" t="s">
        <v>876</v>
      </c>
      <c r="I193" s="1">
        <v>43634.629166666666</v>
      </c>
      <c r="J193" s="2" t="s">
        <v>474</v>
      </c>
      <c r="K193" s="1">
        <v>43634.629166666666</v>
      </c>
      <c r="L193" s="1">
        <v>43634.642361111109</v>
      </c>
      <c r="M193" s="2" t="s">
        <v>649</v>
      </c>
      <c r="N193" s="2" t="s">
        <v>342</v>
      </c>
      <c r="O193" s="2" t="s">
        <v>348</v>
      </c>
      <c r="P193" s="2" t="s">
        <v>773</v>
      </c>
      <c r="Q193" s="2" t="s">
        <v>773</v>
      </c>
    </row>
    <row r="194" spans="1:17" ht="20.100000000000001" customHeight="1">
      <c r="A194" s="2" t="s">
        <v>6843</v>
      </c>
      <c r="B194" s="2" t="s">
        <v>106</v>
      </c>
      <c r="C194" s="2" t="s">
        <v>214</v>
      </c>
      <c r="D194" s="2" t="s">
        <v>20</v>
      </c>
      <c r="E194" s="2" t="s">
        <v>89</v>
      </c>
      <c r="F194" s="2" t="s">
        <v>6844</v>
      </c>
      <c r="G194" s="2" t="s">
        <v>18</v>
      </c>
      <c r="H194" s="2" t="s">
        <v>238</v>
      </c>
      <c r="I194" s="1">
        <v>43634.630555555559</v>
      </c>
      <c r="J194" s="2" t="s">
        <v>110</v>
      </c>
      <c r="K194" s="1">
        <v>43634.629861111112</v>
      </c>
      <c r="L194" s="1">
        <v>43634.64166666667</v>
      </c>
      <c r="M194" s="2" t="s">
        <v>436</v>
      </c>
      <c r="N194" s="2" t="s">
        <v>6845</v>
      </c>
      <c r="O194" s="2" t="s">
        <v>6846</v>
      </c>
      <c r="P194" s="2" t="s">
        <v>103</v>
      </c>
      <c r="Q194" s="2" t="s">
        <v>749</v>
      </c>
    </row>
    <row r="195" spans="1:17" ht="20.100000000000001" customHeight="1">
      <c r="A195" s="2" t="s">
        <v>6847</v>
      </c>
      <c r="B195" s="2" t="s">
        <v>106</v>
      </c>
      <c r="C195" s="2" t="s">
        <v>214</v>
      </c>
      <c r="D195" s="2" t="s">
        <v>20</v>
      </c>
      <c r="E195" s="2" t="s">
        <v>685</v>
      </c>
      <c r="F195" s="2" t="s">
        <v>6848</v>
      </c>
      <c r="G195" s="2" t="s">
        <v>12</v>
      </c>
      <c r="H195" s="2" t="s">
        <v>205</v>
      </c>
      <c r="I195" s="1">
        <v>43634.636111111111</v>
      </c>
      <c r="J195" s="2" t="s">
        <v>16</v>
      </c>
      <c r="K195" s="1">
        <v>43634.636111111111</v>
      </c>
      <c r="L195" s="1">
        <v>43634.640972222223</v>
      </c>
      <c r="M195" s="2" t="s">
        <v>686</v>
      </c>
      <c r="N195" s="2" t="s">
        <v>342</v>
      </c>
      <c r="O195" s="2" t="s">
        <v>348</v>
      </c>
      <c r="P195" s="2" t="s">
        <v>6849</v>
      </c>
      <c r="Q195" s="2" t="s">
        <v>6850</v>
      </c>
    </row>
    <row r="196" spans="1:17" ht="20.100000000000001" customHeight="1">
      <c r="A196" s="2" t="s">
        <v>6851</v>
      </c>
      <c r="B196" s="2" t="s">
        <v>106</v>
      </c>
      <c r="C196" s="2" t="s">
        <v>214</v>
      </c>
      <c r="D196" s="2" t="s">
        <v>20</v>
      </c>
      <c r="E196" s="2" t="s">
        <v>679</v>
      </c>
      <c r="F196" s="2" t="s">
        <v>6852</v>
      </c>
      <c r="G196" s="2" t="s">
        <v>18</v>
      </c>
      <c r="H196" s="2" t="s">
        <v>238</v>
      </c>
      <c r="I196" s="1">
        <v>43634.660416666666</v>
      </c>
      <c r="J196" s="2" t="s">
        <v>110</v>
      </c>
      <c r="K196" s="1">
        <v>43634.660416666666</v>
      </c>
      <c r="L196" s="1">
        <v>43634.663194444445</v>
      </c>
      <c r="M196" s="2" t="s">
        <v>680</v>
      </c>
      <c r="N196" s="2" t="s">
        <v>7190</v>
      </c>
      <c r="O196" s="2" t="s">
        <v>346</v>
      </c>
      <c r="P196" s="2" t="s">
        <v>103</v>
      </c>
      <c r="Q196" s="2" t="s">
        <v>6853</v>
      </c>
    </row>
    <row r="197" spans="1:17" ht="20.100000000000001" customHeight="1">
      <c r="A197" s="2" t="s">
        <v>6854</v>
      </c>
      <c r="B197" s="2" t="s">
        <v>106</v>
      </c>
      <c r="C197" s="2" t="s">
        <v>214</v>
      </c>
      <c r="D197" s="2" t="s">
        <v>20</v>
      </c>
      <c r="E197" s="2" t="s">
        <v>76</v>
      </c>
      <c r="F197" s="2" t="s">
        <v>6855</v>
      </c>
      <c r="G197" s="2" t="s">
        <v>12</v>
      </c>
      <c r="H197" s="2" t="s">
        <v>1018</v>
      </c>
      <c r="I197" s="1">
        <v>43634.660416666666</v>
      </c>
      <c r="J197" s="2" t="s">
        <v>224</v>
      </c>
      <c r="K197" s="1">
        <v>43634.660416666666</v>
      </c>
      <c r="L197" s="1">
        <v>43634.663888888892</v>
      </c>
      <c r="M197" s="2" t="s">
        <v>531</v>
      </c>
      <c r="N197" s="2" t="s">
        <v>342</v>
      </c>
      <c r="O197" s="2" t="s">
        <v>349</v>
      </c>
      <c r="P197" s="2" t="s">
        <v>103</v>
      </c>
      <c r="Q197" s="2" t="s">
        <v>749</v>
      </c>
    </row>
    <row r="198" spans="1:17" ht="20.100000000000001" customHeight="1">
      <c r="A198" s="2" t="s">
        <v>6856</v>
      </c>
      <c r="B198" s="2" t="s">
        <v>106</v>
      </c>
      <c r="C198" s="2" t="s">
        <v>214</v>
      </c>
      <c r="D198" s="2" t="s">
        <v>20</v>
      </c>
      <c r="E198" s="2" t="s">
        <v>3951</v>
      </c>
      <c r="F198" s="2" t="s">
        <v>6857</v>
      </c>
      <c r="G198" s="2" t="s">
        <v>3819</v>
      </c>
      <c r="H198" s="2" t="s">
        <v>116</v>
      </c>
      <c r="I198" s="1">
        <v>43634.720833333333</v>
      </c>
      <c r="J198" s="2" t="s">
        <v>117</v>
      </c>
      <c r="K198" s="1">
        <v>43634.720833333333</v>
      </c>
      <c r="L198" s="1">
        <v>43634.75</v>
      </c>
      <c r="M198" s="2" t="s">
        <v>395</v>
      </c>
      <c r="N198" s="2" t="s">
        <v>342</v>
      </c>
      <c r="O198" s="2" t="s">
        <v>344</v>
      </c>
      <c r="P198" s="2" t="s">
        <v>103</v>
      </c>
      <c r="Q198" s="2" t="s">
        <v>6858</v>
      </c>
    </row>
    <row r="199" spans="1:17" ht="20.100000000000001" hidden="1" customHeight="1">
      <c r="A199" s="2" t="s">
        <v>6859</v>
      </c>
      <c r="B199" s="2" t="s">
        <v>15</v>
      </c>
      <c r="C199" s="2" t="s">
        <v>214</v>
      </c>
      <c r="D199" s="2" t="s">
        <v>20</v>
      </c>
      <c r="E199" s="2" t="s">
        <v>150</v>
      </c>
      <c r="F199" s="2" t="s">
        <v>6860</v>
      </c>
      <c r="G199" s="2" t="s">
        <v>18</v>
      </c>
      <c r="H199" s="2" t="s">
        <v>866</v>
      </c>
      <c r="I199" s="1">
        <v>43633.425694444442</v>
      </c>
      <c r="J199" s="2" t="s">
        <v>19</v>
      </c>
      <c r="K199" s="1">
        <v>43633.425694444442</v>
      </c>
      <c r="L199" s="1">
        <v>43633.428472222222</v>
      </c>
      <c r="M199" s="2" t="s">
        <v>403</v>
      </c>
      <c r="N199" s="2" t="s">
        <v>342</v>
      </c>
      <c r="O199" s="2" t="s">
        <v>349</v>
      </c>
      <c r="P199" s="2" t="s">
        <v>103</v>
      </c>
      <c r="Q199" s="2" t="s">
        <v>749</v>
      </c>
    </row>
    <row r="200" spans="1:17" ht="20.100000000000001" customHeight="1">
      <c r="A200" s="2" t="s">
        <v>6861</v>
      </c>
      <c r="B200" s="2" t="s">
        <v>106</v>
      </c>
      <c r="C200" s="2" t="s">
        <v>214</v>
      </c>
      <c r="D200" s="2" t="s">
        <v>20</v>
      </c>
      <c r="E200" s="2" t="s">
        <v>178</v>
      </c>
      <c r="F200" s="2" t="s">
        <v>6862</v>
      </c>
      <c r="G200" s="2" t="s">
        <v>12</v>
      </c>
      <c r="H200" s="2" t="s">
        <v>179</v>
      </c>
      <c r="I200" s="1">
        <v>43633.429166666669</v>
      </c>
      <c r="J200" s="2" t="s">
        <v>58</v>
      </c>
      <c r="K200" s="1">
        <v>43633.429166666669</v>
      </c>
      <c r="L200" s="1">
        <v>43633.429166666669</v>
      </c>
      <c r="M200" s="2" t="s">
        <v>383</v>
      </c>
      <c r="N200" s="2" t="s">
        <v>342</v>
      </c>
      <c r="O200" s="2" t="s">
        <v>740</v>
      </c>
      <c r="P200" s="2" t="s">
        <v>6863</v>
      </c>
      <c r="Q200" s="2" t="s">
        <v>6864</v>
      </c>
    </row>
    <row r="201" spans="1:17" ht="20.100000000000001" customHeight="1">
      <c r="A201" s="2" t="s">
        <v>6865</v>
      </c>
      <c r="B201" s="2" t="s">
        <v>106</v>
      </c>
      <c r="C201" s="2" t="s">
        <v>214</v>
      </c>
      <c r="D201" s="2" t="s">
        <v>20</v>
      </c>
      <c r="E201" s="2" t="s">
        <v>648</v>
      </c>
      <c r="F201" s="2" t="s">
        <v>6866</v>
      </c>
      <c r="G201" s="2" t="s">
        <v>12</v>
      </c>
      <c r="H201" s="2" t="s">
        <v>876</v>
      </c>
      <c r="I201" s="1">
        <v>43633.431944444441</v>
      </c>
      <c r="J201" s="2" t="s">
        <v>474</v>
      </c>
      <c r="K201" s="1">
        <v>43633.431944444441</v>
      </c>
      <c r="L201" s="1">
        <v>43633.474305555559</v>
      </c>
      <c r="M201" s="2" t="s">
        <v>649</v>
      </c>
      <c r="N201" s="2" t="s">
        <v>342</v>
      </c>
      <c r="O201" s="2" t="s">
        <v>348</v>
      </c>
      <c r="P201" s="2" t="s">
        <v>1416</v>
      </c>
      <c r="Q201" s="2" t="s">
        <v>1416</v>
      </c>
    </row>
    <row r="202" spans="1:17" ht="20.100000000000001" customHeight="1">
      <c r="A202" s="2" t="s">
        <v>6867</v>
      </c>
      <c r="B202" s="2" t="s">
        <v>106</v>
      </c>
      <c r="C202" s="2" t="s">
        <v>214</v>
      </c>
      <c r="D202" s="2" t="s">
        <v>20</v>
      </c>
      <c r="E202" s="2" t="s">
        <v>262</v>
      </c>
      <c r="F202" s="2" t="s">
        <v>6868</v>
      </c>
      <c r="G202" s="2" t="s">
        <v>18</v>
      </c>
      <c r="H202" s="2" t="s">
        <v>238</v>
      </c>
      <c r="I202" s="1">
        <v>43633.434027777781</v>
      </c>
      <c r="J202" s="2" t="s">
        <v>16</v>
      </c>
      <c r="K202" s="1">
        <v>43633.434027777781</v>
      </c>
      <c r="L202" s="1">
        <v>43633.470833333333</v>
      </c>
      <c r="M202" s="2" t="s">
        <v>365</v>
      </c>
      <c r="N202" s="2" t="s">
        <v>353</v>
      </c>
      <c r="O202" s="2" t="s">
        <v>354</v>
      </c>
      <c r="P202" s="2" t="s">
        <v>103</v>
      </c>
      <c r="Q202" s="2" t="s">
        <v>6280</v>
      </c>
    </row>
    <row r="203" spans="1:17" ht="20.100000000000001" customHeight="1">
      <c r="A203" s="2" t="s">
        <v>6869</v>
      </c>
      <c r="B203" s="2" t="s">
        <v>106</v>
      </c>
      <c r="C203" s="2" t="s">
        <v>214</v>
      </c>
      <c r="D203" s="2" t="s">
        <v>20</v>
      </c>
      <c r="E203" s="2" t="s">
        <v>160</v>
      </c>
      <c r="F203" s="2" t="s">
        <v>6870</v>
      </c>
      <c r="G203" s="2" t="s">
        <v>22</v>
      </c>
      <c r="H203" s="2" t="s">
        <v>23</v>
      </c>
      <c r="I203" s="1">
        <v>43633.459722222222</v>
      </c>
      <c r="J203" s="2" t="s">
        <v>24</v>
      </c>
      <c r="K203" s="1">
        <v>43633.459722222222</v>
      </c>
      <c r="L203" s="1">
        <v>43633.474999999999</v>
      </c>
      <c r="M203" s="2" t="s">
        <v>615</v>
      </c>
      <c r="N203" s="2" t="s">
        <v>342</v>
      </c>
      <c r="O203" s="2" t="s">
        <v>344</v>
      </c>
      <c r="P203" s="2" t="s">
        <v>6871</v>
      </c>
      <c r="Q203" s="2" t="s">
        <v>749</v>
      </c>
    </row>
    <row r="204" spans="1:17" ht="20.100000000000001" customHeight="1">
      <c r="A204" s="2" t="s">
        <v>6872</v>
      </c>
      <c r="B204" s="2" t="s">
        <v>106</v>
      </c>
      <c r="C204" s="2" t="s">
        <v>214</v>
      </c>
      <c r="D204" s="2" t="s">
        <v>20</v>
      </c>
      <c r="E204" s="2" t="s">
        <v>6873</v>
      </c>
      <c r="F204" s="2" t="s">
        <v>6874</v>
      </c>
      <c r="G204" s="2" t="s">
        <v>12</v>
      </c>
      <c r="H204" s="2" t="s">
        <v>876</v>
      </c>
      <c r="I204" s="1">
        <v>43633.466666666667</v>
      </c>
      <c r="J204" s="2" t="s">
        <v>63</v>
      </c>
      <c r="K204" s="1">
        <v>43633.466666666667</v>
      </c>
      <c r="L204" s="1">
        <v>43633.470833333333</v>
      </c>
      <c r="M204" s="2" t="s">
        <v>6875</v>
      </c>
      <c r="N204" s="2" t="s">
        <v>342</v>
      </c>
      <c r="O204" s="2" t="s">
        <v>348</v>
      </c>
      <c r="P204" s="2" t="s">
        <v>2394</v>
      </c>
      <c r="Q204" s="2" t="s">
        <v>6288</v>
      </c>
    </row>
    <row r="205" spans="1:17" ht="20.100000000000001" customHeight="1">
      <c r="A205" s="2" t="s">
        <v>6876</v>
      </c>
      <c r="B205" s="2" t="s">
        <v>106</v>
      </c>
      <c r="C205" s="2" t="s">
        <v>214</v>
      </c>
      <c r="D205" s="2" t="s">
        <v>20</v>
      </c>
      <c r="E205" s="2" t="s">
        <v>648</v>
      </c>
      <c r="F205" s="2" t="s">
        <v>6877</v>
      </c>
      <c r="G205" s="2" t="s">
        <v>12</v>
      </c>
      <c r="H205" s="2" t="s">
        <v>157</v>
      </c>
      <c r="I205" s="1">
        <v>43633.496527777781</v>
      </c>
      <c r="J205" s="2" t="s">
        <v>87</v>
      </c>
      <c r="K205" s="1">
        <v>43633.496527777781</v>
      </c>
      <c r="L205" s="1">
        <v>43633.587500000001</v>
      </c>
      <c r="M205" s="2" t="s">
        <v>649</v>
      </c>
      <c r="N205" s="2" t="s">
        <v>342</v>
      </c>
      <c r="O205" s="2" t="s">
        <v>344</v>
      </c>
      <c r="P205" s="2" t="s">
        <v>6878</v>
      </c>
      <c r="Q205" s="2" t="s">
        <v>5166</v>
      </c>
    </row>
    <row r="206" spans="1:17" ht="20.100000000000001" customHeight="1">
      <c r="A206" s="2" t="s">
        <v>6879</v>
      </c>
      <c r="B206" s="2" t="s">
        <v>106</v>
      </c>
      <c r="C206" s="2" t="s">
        <v>214</v>
      </c>
      <c r="D206" s="2" t="s">
        <v>20</v>
      </c>
      <c r="E206" s="2" t="s">
        <v>192</v>
      </c>
      <c r="F206" s="2" t="s">
        <v>6880</v>
      </c>
      <c r="G206" s="2" t="s">
        <v>12</v>
      </c>
      <c r="H206" s="2" t="s">
        <v>205</v>
      </c>
      <c r="I206" s="1">
        <v>43633.546527777777</v>
      </c>
      <c r="J206" s="2" t="s">
        <v>16</v>
      </c>
      <c r="K206" s="1">
        <v>43633.546527777777</v>
      </c>
      <c r="L206" s="1">
        <v>43633.567361111112</v>
      </c>
      <c r="M206" s="2" t="s">
        <v>394</v>
      </c>
      <c r="N206" s="2" t="s">
        <v>342</v>
      </c>
      <c r="O206" s="2" t="s">
        <v>348</v>
      </c>
      <c r="P206" s="2" t="s">
        <v>6881</v>
      </c>
      <c r="Q206" s="2" t="s">
        <v>6882</v>
      </c>
    </row>
    <row r="207" spans="1:17" ht="20.100000000000001" customHeight="1">
      <c r="A207" s="2" t="s">
        <v>6883</v>
      </c>
      <c r="B207" s="2" t="s">
        <v>106</v>
      </c>
      <c r="C207" s="2" t="s">
        <v>214</v>
      </c>
      <c r="D207" s="2" t="s">
        <v>20</v>
      </c>
      <c r="E207" s="2" t="s">
        <v>3951</v>
      </c>
      <c r="F207" s="2" t="s">
        <v>6884</v>
      </c>
      <c r="G207" s="2" t="s">
        <v>12</v>
      </c>
      <c r="H207" s="2" t="s">
        <v>876</v>
      </c>
      <c r="I207" s="1">
        <v>43633.576388888891</v>
      </c>
      <c r="J207" s="2" t="s">
        <v>53</v>
      </c>
      <c r="K207" s="1">
        <v>43633.576388888891</v>
      </c>
      <c r="L207" s="1">
        <v>43633.577777777777</v>
      </c>
      <c r="M207" s="2" t="s">
        <v>395</v>
      </c>
      <c r="N207" s="2" t="s">
        <v>342</v>
      </c>
      <c r="O207" t="s">
        <v>740</v>
      </c>
      <c r="P207" s="2" t="s">
        <v>6885</v>
      </c>
      <c r="Q207" s="2" t="s">
        <v>6288</v>
      </c>
    </row>
    <row r="208" spans="1:17" ht="20.100000000000001" hidden="1" customHeight="1">
      <c r="A208" s="2" t="s">
        <v>6886</v>
      </c>
      <c r="B208" s="2" t="s">
        <v>15</v>
      </c>
      <c r="C208" s="2" t="s">
        <v>214</v>
      </c>
      <c r="D208" s="2" t="s">
        <v>20</v>
      </c>
      <c r="E208" s="2" t="s">
        <v>648</v>
      </c>
      <c r="F208" s="2" t="s">
        <v>6887</v>
      </c>
      <c r="G208" s="2" t="s">
        <v>12</v>
      </c>
      <c r="H208" s="2" t="s">
        <v>876</v>
      </c>
      <c r="I208" s="1">
        <v>43633.604166666664</v>
      </c>
      <c r="J208" s="2" t="s">
        <v>30</v>
      </c>
      <c r="K208" s="1">
        <v>43633.604166666664</v>
      </c>
      <c r="L208" s="1">
        <v>43633.60833333333</v>
      </c>
      <c r="M208" s="2" t="s">
        <v>649</v>
      </c>
      <c r="N208" s="2" t="s">
        <v>342</v>
      </c>
      <c r="O208" t="s">
        <v>740</v>
      </c>
      <c r="P208" s="2" t="s">
        <v>6287</v>
      </c>
      <c r="Q208" s="2" t="s">
        <v>749</v>
      </c>
    </row>
    <row r="209" spans="1:17" ht="20.100000000000001" hidden="1" customHeight="1">
      <c r="A209" s="2" t="s">
        <v>6888</v>
      </c>
      <c r="B209" s="2" t="s">
        <v>15</v>
      </c>
      <c r="C209" s="2" t="s">
        <v>214</v>
      </c>
      <c r="D209" s="2" t="s">
        <v>20</v>
      </c>
      <c r="E209" s="2" t="s">
        <v>3951</v>
      </c>
      <c r="F209" s="2" t="s">
        <v>6889</v>
      </c>
      <c r="G209" s="2" t="s">
        <v>22</v>
      </c>
      <c r="H209" s="2" t="s">
        <v>23</v>
      </c>
      <c r="I209" s="1">
        <v>43633.628472222219</v>
      </c>
      <c r="J209" s="2" t="s">
        <v>24</v>
      </c>
      <c r="K209" s="1">
        <v>43633.628472222219</v>
      </c>
      <c r="L209" s="1">
        <v>43633.697222222225</v>
      </c>
      <c r="M209" s="2" t="s">
        <v>395</v>
      </c>
      <c r="N209" s="2" t="s">
        <v>342</v>
      </c>
      <c r="O209" s="2" t="s">
        <v>6398</v>
      </c>
      <c r="P209" s="2" t="s">
        <v>103</v>
      </c>
      <c r="Q209" s="2" t="s">
        <v>749</v>
      </c>
    </row>
    <row r="210" spans="1:17" ht="20.100000000000001" customHeight="1">
      <c r="A210" s="2" t="s">
        <v>6890</v>
      </c>
      <c r="B210" s="2" t="s">
        <v>106</v>
      </c>
      <c r="C210" s="2" t="s">
        <v>214</v>
      </c>
      <c r="D210" s="2" t="s">
        <v>20</v>
      </c>
      <c r="E210" s="2" t="s">
        <v>331</v>
      </c>
      <c r="F210" s="2" t="s">
        <v>6891</v>
      </c>
      <c r="G210" s="2" t="s">
        <v>18</v>
      </c>
      <c r="H210" s="2" t="s">
        <v>238</v>
      </c>
      <c r="I210" s="1">
        <v>43633.634027777778</v>
      </c>
      <c r="J210" s="2" t="s">
        <v>110</v>
      </c>
      <c r="K210" s="1">
        <v>43633.634027777778</v>
      </c>
      <c r="L210" s="1">
        <v>43634.642361111109</v>
      </c>
      <c r="M210" s="2" t="s">
        <v>430</v>
      </c>
      <c r="N210" s="2" t="s">
        <v>353</v>
      </c>
      <c r="O210" s="2" t="s">
        <v>346</v>
      </c>
      <c r="P210" s="2" t="s">
        <v>103</v>
      </c>
      <c r="Q210" s="2" t="s">
        <v>6892</v>
      </c>
    </row>
    <row r="211" spans="1:17" ht="20.100000000000001" customHeight="1">
      <c r="A211" s="2" t="s">
        <v>6893</v>
      </c>
      <c r="B211" s="2" t="s">
        <v>9</v>
      </c>
      <c r="C211" s="2" t="s">
        <v>214</v>
      </c>
      <c r="D211" s="2" t="s">
        <v>20</v>
      </c>
      <c r="E211" s="2" t="s">
        <v>894</v>
      </c>
      <c r="F211" s="2" t="s">
        <v>6894</v>
      </c>
      <c r="G211" s="2" t="s">
        <v>12</v>
      </c>
      <c r="H211" s="2" t="s">
        <v>178</v>
      </c>
      <c r="I211" s="1">
        <v>43633.63958333333</v>
      </c>
      <c r="J211" s="2" t="s">
        <v>58</v>
      </c>
      <c r="K211" s="1">
        <v>43633.63958333333</v>
      </c>
      <c r="L211" s="1">
        <v>43633.640277777777</v>
      </c>
      <c r="M211" s="2" t="s">
        <v>896</v>
      </c>
      <c r="N211" s="2" t="s">
        <v>342</v>
      </c>
      <c r="O211" s="2" t="s">
        <v>740</v>
      </c>
      <c r="P211" s="2" t="s">
        <v>6895</v>
      </c>
      <c r="Q211" s="2" t="s">
        <v>6896</v>
      </c>
    </row>
    <row r="212" spans="1:17" ht="20.100000000000001" customHeight="1">
      <c r="A212" s="2" t="s">
        <v>6897</v>
      </c>
      <c r="B212" s="2" t="s">
        <v>106</v>
      </c>
      <c r="C212" s="2" t="s">
        <v>214</v>
      </c>
      <c r="D212" s="2" t="s">
        <v>20</v>
      </c>
      <c r="E212" s="2" t="s">
        <v>789</v>
      </c>
      <c r="F212" s="2" t="s">
        <v>6898</v>
      </c>
      <c r="G212" s="2" t="s">
        <v>12</v>
      </c>
      <c r="H212" s="2" t="s">
        <v>876</v>
      </c>
      <c r="I212" s="1">
        <v>43633.70416666667</v>
      </c>
      <c r="J212" s="2" t="s">
        <v>63</v>
      </c>
      <c r="K212" s="1">
        <v>43633.70416666667</v>
      </c>
      <c r="L212" s="1">
        <v>43633.720833333333</v>
      </c>
      <c r="M212" s="2" t="s">
        <v>790</v>
      </c>
      <c r="N212" s="2" t="s">
        <v>342</v>
      </c>
      <c r="O212" s="2" t="s">
        <v>348</v>
      </c>
      <c r="P212" s="2" t="s">
        <v>1416</v>
      </c>
      <c r="Q212" s="2" t="s">
        <v>1416</v>
      </c>
    </row>
    <row r="213" spans="1:17" ht="20.100000000000001" customHeight="1">
      <c r="A213" s="2" t="s">
        <v>6899</v>
      </c>
      <c r="B213" s="2" t="s">
        <v>106</v>
      </c>
      <c r="C213" s="2" t="s">
        <v>214</v>
      </c>
      <c r="D213" s="2" t="s">
        <v>20</v>
      </c>
      <c r="E213" s="2" t="s">
        <v>293</v>
      </c>
      <c r="F213" s="2" t="s">
        <v>6900</v>
      </c>
      <c r="G213" s="2" t="s">
        <v>3819</v>
      </c>
      <c r="H213" s="2" t="s">
        <v>116</v>
      </c>
      <c r="I213" s="1">
        <v>43633.709722222222</v>
      </c>
      <c r="J213" s="2" t="s">
        <v>117</v>
      </c>
      <c r="K213" s="1">
        <v>43633.709722222222</v>
      </c>
      <c r="L213" s="1">
        <v>43633.713194444441</v>
      </c>
      <c r="M213" s="2" t="s">
        <v>390</v>
      </c>
      <c r="N213" s="2" t="s">
        <v>342</v>
      </c>
      <c r="O213" s="2" t="s">
        <v>344</v>
      </c>
      <c r="P213" s="2" t="s">
        <v>103</v>
      </c>
      <c r="Q213" s="2" t="s">
        <v>6901</v>
      </c>
    </row>
    <row r="214" spans="1:17" ht="20.100000000000001" customHeight="1">
      <c r="A214" s="2" t="s">
        <v>6902</v>
      </c>
      <c r="B214" s="2" t="s">
        <v>106</v>
      </c>
      <c r="C214" s="2" t="s">
        <v>214</v>
      </c>
      <c r="D214" s="2" t="s">
        <v>20</v>
      </c>
      <c r="E214" s="2" t="s">
        <v>76</v>
      </c>
      <c r="F214" s="2" t="s">
        <v>6903</v>
      </c>
      <c r="G214" s="2" t="s">
        <v>12</v>
      </c>
      <c r="H214" s="2" t="s">
        <v>1018</v>
      </c>
      <c r="I214" s="1">
        <v>43633.73333333333</v>
      </c>
      <c r="J214" s="2" t="s">
        <v>224</v>
      </c>
      <c r="K214" s="1">
        <v>43633.73333333333</v>
      </c>
      <c r="L214" s="1">
        <v>43633.740277777775</v>
      </c>
      <c r="M214" s="2" t="s">
        <v>531</v>
      </c>
      <c r="N214" s="2" t="s">
        <v>342</v>
      </c>
      <c r="O214" s="2" t="s">
        <v>349</v>
      </c>
      <c r="P214" s="2" t="s">
        <v>103</v>
      </c>
      <c r="Q214" s="2" t="s">
        <v>749</v>
      </c>
    </row>
    <row r="215" spans="1:17" ht="20.100000000000001" customHeight="1">
      <c r="A215" s="2" t="s">
        <v>6904</v>
      </c>
      <c r="B215" s="2" t="s">
        <v>106</v>
      </c>
      <c r="C215" s="2" t="s">
        <v>214</v>
      </c>
      <c r="D215" s="2" t="s">
        <v>20</v>
      </c>
      <c r="E215" s="2" t="s">
        <v>685</v>
      </c>
      <c r="F215" s="2" t="s">
        <v>6905</v>
      </c>
      <c r="G215" s="2" t="s">
        <v>18</v>
      </c>
      <c r="H215" s="2" t="s">
        <v>238</v>
      </c>
      <c r="I215" s="1">
        <v>43633.740972222222</v>
      </c>
      <c r="J215" s="2" t="s">
        <v>110</v>
      </c>
      <c r="K215" s="1">
        <v>43633.740972222222</v>
      </c>
      <c r="L215" s="1">
        <v>43633.744444444441</v>
      </c>
      <c r="M215" s="2" t="s">
        <v>686</v>
      </c>
      <c r="N215" s="2" t="s">
        <v>353</v>
      </c>
      <c r="O215" s="2" t="s">
        <v>354</v>
      </c>
      <c r="P215" s="2" t="s">
        <v>103</v>
      </c>
      <c r="Q215" s="2" t="s">
        <v>6906</v>
      </c>
    </row>
    <row r="216" spans="1:17" ht="20.100000000000001" customHeight="1">
      <c r="A216" s="2" t="s">
        <v>6907</v>
      </c>
      <c r="B216" s="2" t="s">
        <v>9</v>
      </c>
      <c r="C216" s="2" t="s">
        <v>214</v>
      </c>
      <c r="D216" s="2" t="s">
        <v>20</v>
      </c>
      <c r="E216" s="2" t="s">
        <v>2183</v>
      </c>
      <c r="F216" s="2" t="s">
        <v>6908</v>
      </c>
      <c r="G216" s="2" t="s">
        <v>12</v>
      </c>
      <c r="H216" s="2" t="s">
        <v>2849</v>
      </c>
      <c r="I216" s="1">
        <v>43637.410416666666</v>
      </c>
      <c r="J216" s="2" t="s">
        <v>53</v>
      </c>
      <c r="K216" s="1">
        <v>43637.410416666666</v>
      </c>
      <c r="L216" s="1">
        <v>43637.418055555558</v>
      </c>
      <c r="M216" s="2" t="s">
        <v>2181</v>
      </c>
      <c r="N216" s="2" t="s">
        <v>342</v>
      </c>
      <c r="O216" s="2" t="s">
        <v>347</v>
      </c>
      <c r="P216" s="2" t="s">
        <v>6909</v>
      </c>
      <c r="Q216" s="2" t="s">
        <v>6909</v>
      </c>
    </row>
    <row r="217" spans="1:17" ht="20.100000000000001" customHeight="1">
      <c r="A217" s="2" t="s">
        <v>6910</v>
      </c>
      <c r="B217" s="2" t="s">
        <v>106</v>
      </c>
      <c r="C217" s="2" t="s">
        <v>214</v>
      </c>
      <c r="D217" s="2" t="s">
        <v>20</v>
      </c>
      <c r="E217" s="2" t="s">
        <v>179</v>
      </c>
      <c r="F217" s="2" t="s">
        <v>6911</v>
      </c>
      <c r="G217" s="2" t="s">
        <v>12</v>
      </c>
      <c r="H217" s="2" t="s">
        <v>179</v>
      </c>
      <c r="I217" s="1">
        <v>43637.427083333336</v>
      </c>
      <c r="J217" s="2" t="s">
        <v>58</v>
      </c>
      <c r="K217" s="1">
        <v>43637.427083333336</v>
      </c>
      <c r="L217" s="1">
        <v>43637.427083333336</v>
      </c>
      <c r="M217" s="2" t="s">
        <v>383</v>
      </c>
      <c r="N217" s="2" t="s">
        <v>342</v>
      </c>
      <c r="O217" s="2" t="s">
        <v>740</v>
      </c>
      <c r="P217" s="2" t="s">
        <v>6912</v>
      </c>
      <c r="Q217" s="2" t="s">
        <v>6913</v>
      </c>
    </row>
    <row r="218" spans="1:17" ht="20.100000000000001" customHeight="1">
      <c r="A218" s="2" t="s">
        <v>6914</v>
      </c>
      <c r="B218" s="2" t="s">
        <v>9</v>
      </c>
      <c r="C218" s="2" t="s">
        <v>214</v>
      </c>
      <c r="D218" s="2" t="s">
        <v>20</v>
      </c>
      <c r="E218" s="2" t="s">
        <v>4750</v>
      </c>
      <c r="F218" s="2" t="s">
        <v>6915</v>
      </c>
      <c r="G218" s="2" t="s">
        <v>12</v>
      </c>
      <c r="H218" s="2" t="s">
        <v>2849</v>
      </c>
      <c r="I218" s="1">
        <v>43637.461111111108</v>
      </c>
      <c r="J218" s="2" t="s">
        <v>30</v>
      </c>
      <c r="K218" s="1">
        <v>43637.461111111108</v>
      </c>
      <c r="L218" s="1">
        <v>43637.477083333331</v>
      </c>
      <c r="M218" s="2" t="s">
        <v>472</v>
      </c>
      <c r="N218" s="2" t="s">
        <v>342</v>
      </c>
      <c r="O218" t="s">
        <v>740</v>
      </c>
      <c r="P218" s="2" t="s">
        <v>6916</v>
      </c>
      <c r="Q218" s="2" t="s">
        <v>6917</v>
      </c>
    </row>
    <row r="219" spans="1:17" ht="20.100000000000001" hidden="1" customHeight="1">
      <c r="A219" s="2" t="s">
        <v>6918</v>
      </c>
      <c r="B219" s="2" t="s">
        <v>305</v>
      </c>
      <c r="C219" s="2" t="s">
        <v>214</v>
      </c>
      <c r="D219" s="2" t="s">
        <v>20</v>
      </c>
      <c r="E219" s="2" t="s">
        <v>1730</v>
      </c>
      <c r="F219" s="2" t="s">
        <v>6919</v>
      </c>
      <c r="G219" s="2" t="s">
        <v>18</v>
      </c>
      <c r="H219" s="2" t="s">
        <v>866</v>
      </c>
      <c r="I219" s="1">
        <v>43637.462500000001</v>
      </c>
      <c r="J219" s="2" t="s">
        <v>19</v>
      </c>
      <c r="K219" s="1">
        <v>43637.462500000001</v>
      </c>
      <c r="L219" s="1">
        <v>43637.466666666667</v>
      </c>
      <c r="M219" s="2" t="s">
        <v>1732</v>
      </c>
      <c r="N219" s="2" t="s">
        <v>342</v>
      </c>
      <c r="O219" s="2" t="s">
        <v>349</v>
      </c>
      <c r="P219" s="2" t="s">
        <v>6920</v>
      </c>
      <c r="Q219" s="2" t="s">
        <v>749</v>
      </c>
    </row>
    <row r="220" spans="1:17" ht="20.100000000000001" customHeight="1">
      <c r="A220" s="2" t="s">
        <v>6921</v>
      </c>
      <c r="B220" s="2" t="s">
        <v>106</v>
      </c>
      <c r="C220" s="2" t="s">
        <v>214</v>
      </c>
      <c r="D220" s="2" t="s">
        <v>20</v>
      </c>
      <c r="E220" s="2" t="s">
        <v>47</v>
      </c>
      <c r="F220" s="2" t="s">
        <v>6922</v>
      </c>
      <c r="G220" s="2" t="s">
        <v>18</v>
      </c>
      <c r="H220" s="2" t="s">
        <v>33</v>
      </c>
      <c r="I220" s="1">
        <v>43637.484722222223</v>
      </c>
      <c r="J220" s="2" t="s">
        <v>58</v>
      </c>
      <c r="K220" s="1">
        <v>43637.484722222223</v>
      </c>
      <c r="L220" s="1">
        <v>43637.490277777775</v>
      </c>
      <c r="M220" s="2" t="s">
        <v>415</v>
      </c>
      <c r="N220" s="2" t="s">
        <v>342</v>
      </c>
      <c r="O220" s="2" t="s">
        <v>344</v>
      </c>
      <c r="P220" s="2" t="s">
        <v>6923</v>
      </c>
      <c r="Q220" s="2" t="s">
        <v>6923</v>
      </c>
    </row>
    <row r="221" spans="1:17" ht="20.100000000000001" customHeight="1">
      <c r="A221" s="2" t="s">
        <v>6924</v>
      </c>
      <c r="B221" s="2" t="s">
        <v>9</v>
      </c>
      <c r="C221" s="2" t="s">
        <v>214</v>
      </c>
      <c r="D221" s="2" t="s">
        <v>20</v>
      </c>
      <c r="E221" s="2" t="s">
        <v>747</v>
      </c>
      <c r="F221" s="2" t="s">
        <v>6925</v>
      </c>
      <c r="G221" s="2" t="s">
        <v>12</v>
      </c>
      <c r="H221" s="2" t="s">
        <v>179</v>
      </c>
      <c r="I221" s="1">
        <v>43637.554861111108</v>
      </c>
      <c r="J221" s="2" t="s">
        <v>58</v>
      </c>
      <c r="K221" s="1">
        <v>43637.554861111108</v>
      </c>
      <c r="L221" s="1">
        <v>43637.554861111108</v>
      </c>
      <c r="M221" s="2" t="s">
        <v>748</v>
      </c>
      <c r="N221" s="2" t="s">
        <v>342</v>
      </c>
      <c r="O221" s="2" t="s">
        <v>740</v>
      </c>
      <c r="P221" s="2" t="s">
        <v>6926</v>
      </c>
      <c r="Q221" s="2" t="s">
        <v>6896</v>
      </c>
    </row>
    <row r="222" spans="1:17" ht="20.100000000000001" customHeight="1">
      <c r="A222" s="2" t="s">
        <v>6927</v>
      </c>
      <c r="B222" s="2" t="s">
        <v>9</v>
      </c>
      <c r="C222" s="2" t="s">
        <v>214</v>
      </c>
      <c r="D222" s="2" t="s">
        <v>20</v>
      </c>
      <c r="E222" s="2" t="s">
        <v>79</v>
      </c>
      <c r="F222" s="2" t="s">
        <v>6928</v>
      </c>
      <c r="G222" s="2" t="s">
        <v>12</v>
      </c>
      <c r="H222" s="2" t="s">
        <v>2849</v>
      </c>
      <c r="I222" s="1">
        <v>43637.699305555558</v>
      </c>
      <c r="J222" s="2" t="s">
        <v>30</v>
      </c>
      <c r="K222" s="1">
        <v>43637.699305555558</v>
      </c>
      <c r="L222" s="1">
        <v>43637.703472222223</v>
      </c>
      <c r="M222" s="2" t="s">
        <v>606</v>
      </c>
      <c r="N222" t="s">
        <v>356</v>
      </c>
      <c r="O222" t="s">
        <v>593</v>
      </c>
      <c r="P222" s="2" t="s">
        <v>6929</v>
      </c>
      <c r="Q222" s="2" t="s">
        <v>6930</v>
      </c>
    </row>
    <row r="223" spans="1:17" ht="20.100000000000001" hidden="1" customHeight="1">
      <c r="A223" s="2" t="s">
        <v>6931</v>
      </c>
      <c r="B223" s="2" t="s">
        <v>15</v>
      </c>
      <c r="C223" s="2" t="s">
        <v>214</v>
      </c>
      <c r="D223" s="2" t="s">
        <v>20</v>
      </c>
      <c r="E223" s="2" t="s">
        <v>150</v>
      </c>
      <c r="F223" s="2" t="s">
        <v>6932</v>
      </c>
      <c r="G223" s="2" t="s">
        <v>18</v>
      </c>
      <c r="H223" s="2" t="s">
        <v>866</v>
      </c>
      <c r="I223" s="1">
        <v>43637.793749999997</v>
      </c>
      <c r="J223" s="2" t="s">
        <v>19</v>
      </c>
      <c r="K223" s="1">
        <v>43637.793749999997</v>
      </c>
      <c r="L223" s="1">
        <v>43639.676388888889</v>
      </c>
      <c r="M223" s="2" t="s">
        <v>403</v>
      </c>
      <c r="N223" s="2" t="s">
        <v>342</v>
      </c>
      <c r="O223" s="2" t="s">
        <v>6933</v>
      </c>
      <c r="P223" s="2" t="s">
        <v>103</v>
      </c>
      <c r="Q223" s="2" t="s">
        <v>749</v>
      </c>
    </row>
    <row r="224" spans="1:17" ht="20.100000000000001" customHeight="1">
      <c r="A224" s="2" t="s">
        <v>6934</v>
      </c>
      <c r="B224" s="2" t="s">
        <v>106</v>
      </c>
      <c r="C224" s="2" t="s">
        <v>214</v>
      </c>
      <c r="D224" s="2" t="s">
        <v>20</v>
      </c>
      <c r="E224" s="2" t="s">
        <v>293</v>
      </c>
      <c r="F224" s="2" t="s">
        <v>6935</v>
      </c>
      <c r="G224" s="2" t="s">
        <v>3819</v>
      </c>
      <c r="H224" s="2" t="s">
        <v>116</v>
      </c>
      <c r="I224" s="1">
        <v>43626.640972222223</v>
      </c>
      <c r="J224" s="2" t="s">
        <v>117</v>
      </c>
      <c r="K224" s="1">
        <v>43626.640972222223</v>
      </c>
      <c r="L224" s="1">
        <v>43626.643750000003</v>
      </c>
      <c r="M224" s="2" t="s">
        <v>390</v>
      </c>
      <c r="N224" s="2" t="s">
        <v>342</v>
      </c>
      <c r="O224" s="2" t="s">
        <v>344</v>
      </c>
      <c r="P224" s="2" t="s">
        <v>103</v>
      </c>
      <c r="Q224" s="2" t="s">
        <v>6936</v>
      </c>
    </row>
    <row r="225" spans="1:17" ht="20.100000000000001" hidden="1" customHeight="1">
      <c r="A225" s="2" t="s">
        <v>6937</v>
      </c>
      <c r="B225" s="2" t="s">
        <v>15</v>
      </c>
      <c r="C225" s="2" t="s">
        <v>214</v>
      </c>
      <c r="D225" s="2" t="s">
        <v>20</v>
      </c>
      <c r="E225" s="2" t="s">
        <v>150</v>
      </c>
      <c r="F225" s="2" t="s">
        <v>6938</v>
      </c>
      <c r="G225" s="2" t="s">
        <v>18</v>
      </c>
      <c r="H225" s="2" t="s">
        <v>866</v>
      </c>
      <c r="I225" s="1">
        <v>43626.693055555559</v>
      </c>
      <c r="J225" s="2" t="s">
        <v>19</v>
      </c>
      <c r="K225" s="1">
        <v>43626.693055555559</v>
      </c>
      <c r="L225" s="1">
        <v>43626.699305555558</v>
      </c>
      <c r="M225" s="2" t="s">
        <v>403</v>
      </c>
      <c r="N225" s="2" t="s">
        <v>342</v>
      </c>
      <c r="O225" s="2" t="s">
        <v>344</v>
      </c>
      <c r="P225" s="2" t="s">
        <v>6939</v>
      </c>
      <c r="Q225" s="2" t="s">
        <v>6939</v>
      </c>
    </row>
    <row r="226" spans="1:17" ht="20.100000000000001" customHeight="1">
      <c r="A226" s="2" t="s">
        <v>6940</v>
      </c>
      <c r="B226" s="2" t="s">
        <v>106</v>
      </c>
      <c r="C226" s="2" t="s">
        <v>214</v>
      </c>
      <c r="D226" s="2" t="s">
        <v>20</v>
      </c>
      <c r="E226" s="2" t="s">
        <v>5345</v>
      </c>
      <c r="F226" s="2" t="s">
        <v>6941</v>
      </c>
      <c r="G226" s="2" t="s">
        <v>12</v>
      </c>
      <c r="H226" s="2" t="s">
        <v>205</v>
      </c>
      <c r="I226" s="1">
        <v>43626.699305555558</v>
      </c>
      <c r="J226" s="2" t="s">
        <v>16</v>
      </c>
      <c r="K226" s="1">
        <v>43626.699305555558</v>
      </c>
      <c r="L226" s="1">
        <v>43626.70416666667</v>
      </c>
      <c r="M226" s="2" t="s">
        <v>5347</v>
      </c>
      <c r="N226" s="2" t="s">
        <v>342</v>
      </c>
      <c r="O226" s="2" t="s">
        <v>348</v>
      </c>
      <c r="P226" s="2" t="s">
        <v>6942</v>
      </c>
      <c r="Q226" s="2" t="s">
        <v>6943</v>
      </c>
    </row>
    <row r="227" spans="1:17" ht="20.100000000000001" customHeight="1">
      <c r="A227" s="2" t="s">
        <v>6944</v>
      </c>
      <c r="B227" s="2" t="s">
        <v>106</v>
      </c>
      <c r="C227" s="2" t="s">
        <v>214</v>
      </c>
      <c r="D227" s="2" t="s">
        <v>20</v>
      </c>
      <c r="E227" s="2" t="s">
        <v>648</v>
      </c>
      <c r="F227" s="2" t="s">
        <v>6945</v>
      </c>
      <c r="G227" s="2" t="s">
        <v>12</v>
      </c>
      <c r="H227" s="2" t="s">
        <v>2849</v>
      </c>
      <c r="I227" s="1">
        <v>43626.72152777778</v>
      </c>
      <c r="J227" s="2" t="s">
        <v>53</v>
      </c>
      <c r="K227" s="1">
        <v>43626.72152777778</v>
      </c>
      <c r="L227" s="1">
        <v>43626.724999999999</v>
      </c>
      <c r="M227" s="2" t="s">
        <v>649</v>
      </c>
      <c r="N227" s="2" t="s">
        <v>342</v>
      </c>
      <c r="O227" s="2" t="s">
        <v>347</v>
      </c>
      <c r="P227" s="2" t="s">
        <v>6946</v>
      </c>
      <c r="Q227" s="2" t="s">
        <v>6947</v>
      </c>
    </row>
    <row r="228" spans="1:17" ht="20.100000000000001" customHeight="1">
      <c r="A228" s="2" t="s">
        <v>6948</v>
      </c>
      <c r="B228" s="2" t="s">
        <v>106</v>
      </c>
      <c r="C228" s="2" t="s">
        <v>214</v>
      </c>
      <c r="D228" s="2" t="s">
        <v>20</v>
      </c>
      <c r="E228" s="2" t="s">
        <v>82</v>
      </c>
      <c r="F228" s="2" t="s">
        <v>6949</v>
      </c>
      <c r="G228" s="2" t="s">
        <v>12</v>
      </c>
      <c r="H228" s="2" t="s">
        <v>2849</v>
      </c>
      <c r="I228" s="1">
        <v>43626.765972222223</v>
      </c>
      <c r="J228" s="2" t="s">
        <v>53</v>
      </c>
      <c r="K228" s="1">
        <v>43626.765972222223</v>
      </c>
      <c r="L228" s="1">
        <v>43627.384027777778</v>
      </c>
      <c r="M228" s="2" t="s">
        <v>6950</v>
      </c>
      <c r="N228" s="2" t="s">
        <v>342</v>
      </c>
      <c r="O228" t="s">
        <v>740</v>
      </c>
      <c r="P228" s="2" t="s">
        <v>6951</v>
      </c>
      <c r="Q228" s="2" t="s">
        <v>6951</v>
      </c>
    </row>
    <row r="229" spans="1:17" ht="20.100000000000001" customHeight="1">
      <c r="A229" s="2" t="s">
        <v>6952</v>
      </c>
      <c r="B229" s="2" t="s">
        <v>106</v>
      </c>
      <c r="C229" s="2" t="s">
        <v>214</v>
      </c>
      <c r="D229" s="2" t="s">
        <v>20</v>
      </c>
      <c r="E229" s="2" t="s">
        <v>6260</v>
      </c>
      <c r="F229" s="2" t="s">
        <v>6953</v>
      </c>
      <c r="G229" s="2" t="s">
        <v>12</v>
      </c>
      <c r="H229" s="2" t="s">
        <v>179</v>
      </c>
      <c r="I229" s="1">
        <v>43627.40902777778</v>
      </c>
      <c r="J229" s="2" t="s">
        <v>58</v>
      </c>
      <c r="K229" s="1">
        <v>43627.40902777778</v>
      </c>
      <c r="L229" s="1">
        <v>43627.415277777778</v>
      </c>
      <c r="M229" s="2" t="s">
        <v>473</v>
      </c>
      <c r="N229" s="2" t="s">
        <v>342</v>
      </c>
      <c r="O229" s="2" t="s">
        <v>348</v>
      </c>
      <c r="P229" s="2" t="s">
        <v>6954</v>
      </c>
      <c r="Q229" s="2" t="s">
        <v>6954</v>
      </c>
    </row>
    <row r="230" spans="1:17" ht="20.100000000000001" customHeight="1">
      <c r="A230" s="2" t="s">
        <v>6955</v>
      </c>
      <c r="B230" s="2" t="s">
        <v>106</v>
      </c>
      <c r="C230" s="2" t="s">
        <v>214</v>
      </c>
      <c r="D230" s="2" t="s">
        <v>20</v>
      </c>
      <c r="E230" s="2" t="s">
        <v>134</v>
      </c>
      <c r="F230" s="2" t="s">
        <v>6956</v>
      </c>
      <c r="G230" s="2" t="s">
        <v>22</v>
      </c>
      <c r="H230" s="2" t="s">
        <v>59</v>
      </c>
      <c r="I230" s="1">
        <v>43627.461805555555</v>
      </c>
      <c r="J230" s="2" t="s">
        <v>24</v>
      </c>
      <c r="K230" s="1">
        <v>43627.461805555555</v>
      </c>
      <c r="L230" s="1">
        <v>43627.474999999999</v>
      </c>
      <c r="M230" s="2" t="s">
        <v>382</v>
      </c>
      <c r="N230" s="2" t="s">
        <v>342</v>
      </c>
      <c r="O230" s="2" t="s">
        <v>348</v>
      </c>
      <c r="P230" s="2" t="s">
        <v>6957</v>
      </c>
      <c r="Q230" s="2" t="s">
        <v>6958</v>
      </c>
    </row>
    <row r="231" spans="1:17" ht="20.100000000000001" customHeight="1">
      <c r="A231" s="2" t="s">
        <v>6959</v>
      </c>
      <c r="B231" s="2" t="s">
        <v>9</v>
      </c>
      <c r="C231" s="2" t="s">
        <v>214</v>
      </c>
      <c r="D231" s="2" t="s">
        <v>20</v>
      </c>
      <c r="E231" s="2" t="s">
        <v>762</v>
      </c>
      <c r="F231" s="2" t="s">
        <v>6960</v>
      </c>
      <c r="G231" s="2" t="s">
        <v>12</v>
      </c>
      <c r="H231" s="2" t="s">
        <v>2849</v>
      </c>
      <c r="I231" s="1">
        <v>43627.629861111112</v>
      </c>
      <c r="J231" s="2" t="s">
        <v>30</v>
      </c>
      <c r="K231" s="1">
        <v>43627.629861111112</v>
      </c>
      <c r="L231" s="1">
        <v>43627.664583333331</v>
      </c>
      <c r="M231" s="2" t="s">
        <v>763</v>
      </c>
      <c r="N231" s="2" t="s">
        <v>342</v>
      </c>
      <c r="O231" s="2" t="s">
        <v>347</v>
      </c>
      <c r="P231" s="2" t="s">
        <v>6961</v>
      </c>
      <c r="Q231" s="2" t="s">
        <v>6961</v>
      </c>
    </row>
    <row r="232" spans="1:17" ht="20.100000000000001" customHeight="1">
      <c r="A232" s="2" t="s">
        <v>6962</v>
      </c>
      <c r="B232" s="2" t="s">
        <v>106</v>
      </c>
      <c r="C232" s="2" t="s">
        <v>214</v>
      </c>
      <c r="D232" s="2" t="s">
        <v>20</v>
      </c>
      <c r="E232" s="2" t="s">
        <v>276</v>
      </c>
      <c r="F232" s="2" t="s">
        <v>6963</v>
      </c>
      <c r="G232" s="2" t="s">
        <v>12</v>
      </c>
      <c r="H232" s="2" t="s">
        <v>2042</v>
      </c>
      <c r="I232" s="1">
        <v>43627.651388888888</v>
      </c>
      <c r="J232" s="2" t="s">
        <v>56</v>
      </c>
      <c r="K232" s="1">
        <v>43627.651388888888</v>
      </c>
      <c r="L232" s="1">
        <v>43627.654166666667</v>
      </c>
      <c r="M232" s="2" t="s">
        <v>601</v>
      </c>
      <c r="N232" s="2" t="s">
        <v>342</v>
      </c>
      <c r="O232" s="2" t="s">
        <v>344</v>
      </c>
      <c r="P232" s="2" t="s">
        <v>6964</v>
      </c>
      <c r="Q232" s="2" t="s">
        <v>6965</v>
      </c>
    </row>
    <row r="233" spans="1:17" ht="20.100000000000001" customHeight="1">
      <c r="A233" s="2" t="s">
        <v>6966</v>
      </c>
      <c r="B233" s="2" t="s">
        <v>9</v>
      </c>
      <c r="C233" s="2" t="s">
        <v>214</v>
      </c>
      <c r="D233" s="2" t="s">
        <v>20</v>
      </c>
      <c r="E233" s="2" t="s">
        <v>6967</v>
      </c>
      <c r="F233" s="2" t="s">
        <v>6968</v>
      </c>
      <c r="G233" s="2" t="s">
        <v>25</v>
      </c>
      <c r="H233" s="2" t="s">
        <v>26</v>
      </c>
      <c r="I233" s="1">
        <v>43627.65347222222</v>
      </c>
      <c r="J233" s="2" t="s">
        <v>27</v>
      </c>
      <c r="K233" s="1">
        <v>43627.65347222222</v>
      </c>
      <c r="L233" s="1">
        <v>43627.674305555556</v>
      </c>
      <c r="M233" s="2" t="s">
        <v>6969</v>
      </c>
      <c r="N233" s="2" t="s">
        <v>342</v>
      </c>
      <c r="O233" s="2" t="s">
        <v>347</v>
      </c>
      <c r="P233" s="2" t="s">
        <v>6970</v>
      </c>
      <c r="Q233" s="2" t="s">
        <v>6970</v>
      </c>
    </row>
    <row r="234" spans="1:17" ht="20.100000000000001" customHeight="1">
      <c r="A234" s="2" t="s">
        <v>6971</v>
      </c>
      <c r="B234" s="2" t="s">
        <v>9</v>
      </c>
      <c r="C234" s="2" t="s">
        <v>214</v>
      </c>
      <c r="D234" s="2" t="s">
        <v>20</v>
      </c>
      <c r="E234" s="2" t="s">
        <v>5410</v>
      </c>
      <c r="F234" s="2" t="s">
        <v>6972</v>
      </c>
      <c r="G234" s="2" t="s">
        <v>25</v>
      </c>
      <c r="H234" s="2" t="s">
        <v>26</v>
      </c>
      <c r="I234" s="1">
        <v>43627.70208333333</v>
      </c>
      <c r="J234" s="2" t="s">
        <v>27</v>
      </c>
      <c r="K234" s="1">
        <v>43627.70208333333</v>
      </c>
      <c r="L234" s="1">
        <v>43627.72152777778</v>
      </c>
      <c r="M234" s="2" t="s">
        <v>5412</v>
      </c>
      <c r="N234" s="2" t="s">
        <v>342</v>
      </c>
      <c r="O234" s="2" t="s">
        <v>347</v>
      </c>
      <c r="P234" s="2" t="s">
        <v>6973</v>
      </c>
      <c r="Q234" s="2" t="s">
        <v>6973</v>
      </c>
    </row>
    <row r="235" spans="1:17" ht="20.100000000000001" customHeight="1">
      <c r="A235" s="2" t="s">
        <v>6974</v>
      </c>
      <c r="B235" s="2" t="s">
        <v>106</v>
      </c>
      <c r="C235" s="2" t="s">
        <v>214</v>
      </c>
      <c r="D235" s="2" t="s">
        <v>20</v>
      </c>
      <c r="E235" s="2" t="s">
        <v>634</v>
      </c>
      <c r="F235" s="2" t="s">
        <v>6975</v>
      </c>
      <c r="G235" s="2" t="s">
        <v>12</v>
      </c>
      <c r="H235" s="2" t="s">
        <v>205</v>
      </c>
      <c r="I235" s="1">
        <v>43627.70416666667</v>
      </c>
      <c r="J235" s="2" t="s">
        <v>16</v>
      </c>
      <c r="K235" s="1">
        <v>43627.70416666667</v>
      </c>
      <c r="L235" s="1">
        <v>43627.707638888889</v>
      </c>
      <c r="M235" s="2" t="s">
        <v>635</v>
      </c>
      <c r="N235" s="2" t="s">
        <v>342</v>
      </c>
      <c r="O235" s="2" t="s">
        <v>345</v>
      </c>
      <c r="P235" s="2" t="s">
        <v>6976</v>
      </c>
      <c r="Q235" s="2" t="s">
        <v>6977</v>
      </c>
    </row>
    <row r="236" spans="1:17" ht="20.100000000000001" customHeight="1">
      <c r="A236" s="2" t="s">
        <v>6978</v>
      </c>
      <c r="B236" s="2" t="s">
        <v>106</v>
      </c>
      <c r="C236" s="2" t="s">
        <v>214</v>
      </c>
      <c r="D236" s="2" t="s">
        <v>20</v>
      </c>
      <c r="E236" s="2" t="s">
        <v>174</v>
      </c>
      <c r="F236" s="2" t="s">
        <v>6979</v>
      </c>
      <c r="G236" s="2" t="s">
        <v>12</v>
      </c>
      <c r="H236" s="2" t="s">
        <v>2042</v>
      </c>
      <c r="I236" s="1">
        <v>43627.734027777777</v>
      </c>
      <c r="J236" s="2" t="s">
        <v>54</v>
      </c>
      <c r="K236" s="1">
        <v>43627.734027777777</v>
      </c>
      <c r="L236" s="1">
        <v>43627.738888888889</v>
      </c>
      <c r="M236" s="2" t="s">
        <v>371</v>
      </c>
      <c r="N236" s="2" t="s">
        <v>342</v>
      </c>
      <c r="O236" s="2" t="s">
        <v>344</v>
      </c>
      <c r="P236" s="2" t="s">
        <v>6980</v>
      </c>
      <c r="Q236" s="2" t="s">
        <v>6981</v>
      </c>
    </row>
    <row r="237" spans="1:17" ht="20.100000000000001" customHeight="1">
      <c r="A237" s="2" t="s">
        <v>6982</v>
      </c>
      <c r="B237" s="2" t="s">
        <v>106</v>
      </c>
      <c r="C237" s="2" t="s">
        <v>214</v>
      </c>
      <c r="D237" s="2" t="s">
        <v>20</v>
      </c>
      <c r="E237" s="2" t="s">
        <v>31</v>
      </c>
      <c r="F237" s="2" t="s">
        <v>6983</v>
      </c>
      <c r="G237" s="2" t="s">
        <v>22</v>
      </c>
      <c r="H237" s="2" t="s">
        <v>50</v>
      </c>
      <c r="I237" s="1">
        <v>43627.736805555556</v>
      </c>
      <c r="J237" s="2" t="s">
        <v>24</v>
      </c>
      <c r="K237" s="1">
        <v>43627.736805555556</v>
      </c>
      <c r="L237" s="1">
        <v>43627.740972222222</v>
      </c>
      <c r="M237" s="2" t="s">
        <v>376</v>
      </c>
      <c r="N237" s="2" t="s">
        <v>342</v>
      </c>
      <c r="O237" s="2" t="s">
        <v>344</v>
      </c>
      <c r="P237" s="2" t="s">
        <v>103</v>
      </c>
      <c r="Q237" s="2" t="s">
        <v>6984</v>
      </c>
    </row>
    <row r="238" spans="1:17" ht="20.100000000000001" hidden="1" customHeight="1">
      <c r="A238" s="2" t="s">
        <v>6985</v>
      </c>
      <c r="B238" s="2" t="s">
        <v>15</v>
      </c>
      <c r="C238" s="2" t="s">
        <v>214</v>
      </c>
      <c r="D238" s="2" t="s">
        <v>20</v>
      </c>
      <c r="E238" s="2" t="s">
        <v>150</v>
      </c>
      <c r="F238" s="2" t="s">
        <v>6986</v>
      </c>
      <c r="G238" s="2" t="s">
        <v>18</v>
      </c>
      <c r="H238" s="2" t="s">
        <v>866</v>
      </c>
      <c r="I238" s="1">
        <v>43625.692361111112</v>
      </c>
      <c r="J238" s="2" t="s">
        <v>19</v>
      </c>
      <c r="K238" s="1">
        <v>43625.692361111112</v>
      </c>
      <c r="L238" s="1">
        <v>43626.384027777778</v>
      </c>
      <c r="M238" s="2" t="s">
        <v>403</v>
      </c>
      <c r="N238" s="2" t="s">
        <v>342</v>
      </c>
      <c r="O238" s="2" t="s">
        <v>344</v>
      </c>
      <c r="P238" s="2" t="s">
        <v>6939</v>
      </c>
      <c r="Q238" s="2" t="s">
        <v>6939</v>
      </c>
    </row>
    <row r="239" spans="1:17" ht="20.100000000000001" customHeight="1">
      <c r="A239" s="2" t="s">
        <v>6987</v>
      </c>
      <c r="B239" s="2" t="s">
        <v>106</v>
      </c>
      <c r="C239" s="2" t="s">
        <v>214</v>
      </c>
      <c r="D239" s="2" t="s">
        <v>20</v>
      </c>
      <c r="E239" s="2" t="s">
        <v>79</v>
      </c>
      <c r="F239" s="2" t="s">
        <v>6988</v>
      </c>
      <c r="G239" s="2" t="s">
        <v>12</v>
      </c>
      <c r="H239" s="2" t="s">
        <v>2849</v>
      </c>
      <c r="I239" s="1">
        <v>43626.393750000003</v>
      </c>
      <c r="J239" s="2" t="s">
        <v>30</v>
      </c>
      <c r="K239" s="1">
        <v>43626.393750000003</v>
      </c>
      <c r="L239" s="1">
        <v>43626.414583333331</v>
      </c>
      <c r="M239" s="2" t="s">
        <v>606</v>
      </c>
      <c r="N239" t="s">
        <v>356</v>
      </c>
      <c r="O239" t="s">
        <v>593</v>
      </c>
      <c r="P239" s="2" t="s">
        <v>6989</v>
      </c>
      <c r="Q239" s="2" t="s">
        <v>4884</v>
      </c>
    </row>
    <row r="240" spans="1:17" ht="20.100000000000001" customHeight="1">
      <c r="A240" s="2" t="s">
        <v>6990</v>
      </c>
      <c r="B240" s="2" t="s">
        <v>106</v>
      </c>
      <c r="C240" s="2" t="s">
        <v>214</v>
      </c>
      <c r="D240" s="2" t="s">
        <v>20</v>
      </c>
      <c r="E240" s="2" t="s">
        <v>6991</v>
      </c>
      <c r="F240" s="2" t="s">
        <v>6992</v>
      </c>
      <c r="G240" s="2" t="s">
        <v>18</v>
      </c>
      <c r="H240" s="2" t="s">
        <v>866</v>
      </c>
      <c r="I240" s="1">
        <v>43626.427777777775</v>
      </c>
      <c r="J240" s="2" t="s">
        <v>19</v>
      </c>
      <c r="K240" s="1">
        <v>43626.427777777775</v>
      </c>
      <c r="L240" s="1">
        <v>43626.428472222222</v>
      </c>
      <c r="M240" s="2" t="s">
        <v>507</v>
      </c>
      <c r="N240" s="2" t="s">
        <v>342</v>
      </c>
      <c r="O240" s="2" t="s">
        <v>344</v>
      </c>
      <c r="P240" s="2" t="s">
        <v>6993</v>
      </c>
      <c r="Q240" s="2" t="s">
        <v>6994</v>
      </c>
    </row>
    <row r="241" spans="1:17" ht="20.100000000000001" customHeight="1">
      <c r="A241" s="2" t="s">
        <v>6995</v>
      </c>
      <c r="B241" s="2" t="s">
        <v>106</v>
      </c>
      <c r="C241" s="2" t="s">
        <v>214</v>
      </c>
      <c r="D241" s="2" t="s">
        <v>20</v>
      </c>
      <c r="E241" s="2" t="s">
        <v>6996</v>
      </c>
      <c r="F241" s="2" t="s">
        <v>6997</v>
      </c>
      <c r="G241" s="2" t="s">
        <v>22</v>
      </c>
      <c r="H241" s="2" t="s">
        <v>59</v>
      </c>
      <c r="I241" s="1">
        <v>43626.459722222222</v>
      </c>
      <c r="J241" s="2" t="s">
        <v>24</v>
      </c>
      <c r="K241" s="1">
        <v>43626.459722222222</v>
      </c>
      <c r="L241" s="1">
        <v>43626.464583333334</v>
      </c>
      <c r="M241" s="2" t="s">
        <v>776</v>
      </c>
      <c r="N241" s="2" t="s">
        <v>342</v>
      </c>
      <c r="O241" s="2" t="s">
        <v>349</v>
      </c>
      <c r="P241" s="2" t="s">
        <v>6998</v>
      </c>
      <c r="Q241" s="2" t="s">
        <v>6999</v>
      </c>
    </row>
    <row r="242" spans="1:17" ht="20.100000000000001" customHeight="1">
      <c r="A242" s="2" t="s">
        <v>7000</v>
      </c>
      <c r="B242" s="2" t="s">
        <v>106</v>
      </c>
      <c r="C242" s="2" t="s">
        <v>214</v>
      </c>
      <c r="D242" s="2" t="s">
        <v>20</v>
      </c>
      <c r="E242" s="2" t="s">
        <v>293</v>
      </c>
      <c r="F242" s="2" t="s">
        <v>7001</v>
      </c>
      <c r="G242" s="2" t="s">
        <v>91</v>
      </c>
      <c r="H242" s="2" t="s">
        <v>105</v>
      </c>
      <c r="I242" s="1">
        <v>43626.461111111108</v>
      </c>
      <c r="J242" s="2" t="s">
        <v>80</v>
      </c>
      <c r="K242" s="1">
        <v>43626.461111111108</v>
      </c>
      <c r="L242" s="1">
        <v>43626.463888888888</v>
      </c>
      <c r="M242" s="2" t="s">
        <v>390</v>
      </c>
      <c r="N242" s="2" t="s">
        <v>342</v>
      </c>
      <c r="O242" s="2" t="s">
        <v>344</v>
      </c>
      <c r="P242" s="2" t="s">
        <v>7002</v>
      </c>
      <c r="Q242" s="2" t="s">
        <v>7003</v>
      </c>
    </row>
    <row r="243" spans="1:17" ht="20.100000000000001" customHeight="1">
      <c r="A243" s="2" t="s">
        <v>7004</v>
      </c>
      <c r="B243" s="2" t="s">
        <v>106</v>
      </c>
      <c r="C243" s="2" t="s">
        <v>214</v>
      </c>
      <c r="D243" s="2" t="s">
        <v>20</v>
      </c>
      <c r="E243" s="2" t="s">
        <v>262</v>
      </c>
      <c r="F243" s="2" t="s">
        <v>7005</v>
      </c>
      <c r="G243" s="2" t="s">
        <v>18</v>
      </c>
      <c r="H243" s="2" t="s">
        <v>238</v>
      </c>
      <c r="I243" s="1">
        <v>43626.564583333333</v>
      </c>
      <c r="J243" s="2" t="s">
        <v>110</v>
      </c>
      <c r="K243" s="1">
        <v>43626.564583333333</v>
      </c>
      <c r="L243" s="1">
        <v>43626.567361111112</v>
      </c>
      <c r="M243" s="2" t="s">
        <v>365</v>
      </c>
      <c r="N243" s="2" t="s">
        <v>7006</v>
      </c>
      <c r="O243" s="2" t="s">
        <v>7007</v>
      </c>
      <c r="P243" s="2" t="s">
        <v>103</v>
      </c>
      <c r="Q243" s="2" t="s">
        <v>749</v>
      </c>
    </row>
    <row r="244" spans="1:17" ht="20.100000000000001" customHeight="1">
      <c r="A244" s="2" t="s">
        <v>7008</v>
      </c>
      <c r="B244" s="2" t="s">
        <v>106</v>
      </c>
      <c r="C244" s="2" t="s">
        <v>214</v>
      </c>
      <c r="D244" s="2" t="s">
        <v>20</v>
      </c>
      <c r="E244" s="2" t="s">
        <v>667</v>
      </c>
      <c r="F244" s="2" t="s">
        <v>7009</v>
      </c>
      <c r="G244" s="2" t="s">
        <v>91</v>
      </c>
      <c r="H244" s="2" t="s">
        <v>105</v>
      </c>
      <c r="I244" s="1">
        <v>43626.597222222219</v>
      </c>
      <c r="J244" s="2" t="s">
        <v>80</v>
      </c>
      <c r="K244" s="1">
        <v>43626.597222222219</v>
      </c>
      <c r="L244" s="1">
        <v>43626.6</v>
      </c>
      <c r="M244" s="2" t="s">
        <v>668</v>
      </c>
      <c r="N244" s="2" t="s">
        <v>342</v>
      </c>
      <c r="O244" s="2" t="s">
        <v>344</v>
      </c>
      <c r="P244" s="2" t="s">
        <v>7010</v>
      </c>
      <c r="Q244" s="2" t="s">
        <v>7011</v>
      </c>
    </row>
    <row r="245" spans="1:17" ht="20.100000000000001" customHeight="1">
      <c r="A245" s="2" t="s">
        <v>7012</v>
      </c>
      <c r="B245" s="2" t="s">
        <v>106</v>
      </c>
      <c r="C245" s="2" t="s">
        <v>214</v>
      </c>
      <c r="D245" s="2" t="s">
        <v>20</v>
      </c>
      <c r="E245" s="2" t="s">
        <v>685</v>
      </c>
      <c r="F245" s="2" t="s">
        <v>7013</v>
      </c>
      <c r="G245" s="2" t="s">
        <v>12</v>
      </c>
      <c r="H245" s="2" t="s">
        <v>205</v>
      </c>
      <c r="I245" s="1">
        <v>43626.597222222219</v>
      </c>
      <c r="J245" s="2" t="s">
        <v>16</v>
      </c>
      <c r="K245" s="1">
        <v>43626.597222222219</v>
      </c>
      <c r="L245" s="1">
        <v>43626.6</v>
      </c>
      <c r="M245" s="2" t="s">
        <v>686</v>
      </c>
      <c r="N245" s="2" t="s">
        <v>342</v>
      </c>
      <c r="O245" s="2" t="s">
        <v>348</v>
      </c>
      <c r="P245" s="2" t="s">
        <v>7014</v>
      </c>
      <c r="Q245" s="2" t="s">
        <v>7015</v>
      </c>
    </row>
    <row r="246" spans="1:17" ht="20.100000000000001" customHeight="1">
      <c r="A246" s="2" t="s">
        <v>7016</v>
      </c>
      <c r="B246" s="2" t="s">
        <v>106</v>
      </c>
      <c r="C246" s="2" t="s">
        <v>214</v>
      </c>
      <c r="D246" s="2" t="s">
        <v>20</v>
      </c>
      <c r="E246" s="2" t="s">
        <v>47</v>
      </c>
      <c r="F246" s="2" t="s">
        <v>7017</v>
      </c>
      <c r="G246" s="2" t="s">
        <v>18</v>
      </c>
      <c r="H246" s="2" t="s">
        <v>33</v>
      </c>
      <c r="I246" s="1">
        <v>43626.617361111108</v>
      </c>
      <c r="J246" s="2" t="s">
        <v>34</v>
      </c>
      <c r="K246" s="1">
        <v>43626.617361111108</v>
      </c>
      <c r="L246" s="1">
        <v>43626.618055555555</v>
      </c>
      <c r="M246" s="2" t="s">
        <v>415</v>
      </c>
      <c r="N246" s="2" t="s">
        <v>342</v>
      </c>
      <c r="O246" s="2" t="s">
        <v>350</v>
      </c>
      <c r="P246" s="2" t="s">
        <v>7018</v>
      </c>
      <c r="Q246" s="2" t="s">
        <v>7018</v>
      </c>
    </row>
    <row r="247" spans="1:17" ht="20.100000000000001" customHeight="1">
      <c r="A247" s="2" t="s">
        <v>7019</v>
      </c>
      <c r="B247" s="2" t="s">
        <v>106</v>
      </c>
      <c r="C247" s="2" t="s">
        <v>214</v>
      </c>
      <c r="D247" s="2" t="s">
        <v>20</v>
      </c>
      <c r="E247" s="2" t="s">
        <v>76</v>
      </c>
      <c r="F247" s="2" t="s">
        <v>7020</v>
      </c>
      <c r="G247" s="2" t="s">
        <v>12</v>
      </c>
      <c r="H247" s="2" t="s">
        <v>1018</v>
      </c>
      <c r="I247" s="1">
        <v>43628.468055555553</v>
      </c>
      <c r="J247" s="2" t="s">
        <v>224</v>
      </c>
      <c r="K247" s="1">
        <v>43628.468055555553</v>
      </c>
      <c r="L247" s="1">
        <v>43628.474305555559</v>
      </c>
      <c r="M247" s="2" t="s">
        <v>531</v>
      </c>
      <c r="N247" s="2" t="s">
        <v>342</v>
      </c>
      <c r="O247" s="2" t="s">
        <v>349</v>
      </c>
      <c r="P247" s="2" t="s">
        <v>103</v>
      </c>
      <c r="Q247" s="2" t="s">
        <v>749</v>
      </c>
    </row>
    <row r="248" spans="1:17" ht="20.100000000000001" customHeight="1">
      <c r="A248" s="2" t="s">
        <v>7021</v>
      </c>
      <c r="B248" s="2" t="s">
        <v>106</v>
      </c>
      <c r="C248" s="2" t="s">
        <v>214</v>
      </c>
      <c r="D248" s="2" t="s">
        <v>20</v>
      </c>
      <c r="E248" s="2" t="s">
        <v>79</v>
      </c>
      <c r="F248" s="2" t="s">
        <v>7022</v>
      </c>
      <c r="G248" s="2" t="s">
        <v>12</v>
      </c>
      <c r="H248" s="2" t="s">
        <v>2849</v>
      </c>
      <c r="I248" s="1">
        <v>43628.48333333333</v>
      </c>
      <c r="J248" s="2" t="s">
        <v>30</v>
      </c>
      <c r="K248" s="1">
        <v>43628.48333333333</v>
      </c>
      <c r="L248" s="1">
        <v>43628.494444444441</v>
      </c>
      <c r="M248" s="2" t="s">
        <v>606</v>
      </c>
      <c r="N248" t="s">
        <v>353</v>
      </c>
      <c r="O248" t="s">
        <v>742</v>
      </c>
      <c r="P248" s="2" t="s">
        <v>3407</v>
      </c>
      <c r="Q248" s="2" t="s">
        <v>3407</v>
      </c>
    </row>
    <row r="249" spans="1:17" ht="20.100000000000001" customHeight="1">
      <c r="A249" s="2" t="s">
        <v>7023</v>
      </c>
      <c r="B249" s="2" t="s">
        <v>106</v>
      </c>
      <c r="C249" s="2" t="s">
        <v>214</v>
      </c>
      <c r="D249" s="2" t="s">
        <v>20</v>
      </c>
      <c r="E249" s="2" t="s">
        <v>708</v>
      </c>
      <c r="F249" s="2" t="s">
        <v>7024</v>
      </c>
      <c r="G249" s="2" t="s">
        <v>12</v>
      </c>
      <c r="H249" s="2" t="s">
        <v>2042</v>
      </c>
      <c r="I249" s="1">
        <v>43628.522222222222</v>
      </c>
      <c r="J249" s="2" t="s">
        <v>56</v>
      </c>
      <c r="K249" s="1">
        <v>43628.522222222222</v>
      </c>
      <c r="L249" s="1">
        <v>43628.52847222222</v>
      </c>
      <c r="M249" s="2" t="s">
        <v>709</v>
      </c>
      <c r="N249" s="2" t="s">
        <v>342</v>
      </c>
      <c r="O249" s="2" t="s">
        <v>347</v>
      </c>
      <c r="P249" s="2" t="s">
        <v>7025</v>
      </c>
      <c r="Q249" s="2" t="s">
        <v>7026</v>
      </c>
    </row>
    <row r="250" spans="1:17" ht="20.100000000000001" customHeight="1">
      <c r="A250" s="2" t="s">
        <v>7027</v>
      </c>
      <c r="B250" s="2" t="s">
        <v>106</v>
      </c>
      <c r="C250" s="2" t="s">
        <v>214</v>
      </c>
      <c r="D250" s="2" t="s">
        <v>20</v>
      </c>
      <c r="E250" s="2" t="s">
        <v>260</v>
      </c>
      <c r="F250" s="2" t="s">
        <v>7028</v>
      </c>
      <c r="G250" s="2" t="s">
        <v>41</v>
      </c>
      <c r="H250" s="2" t="s">
        <v>519</v>
      </c>
      <c r="I250" s="1">
        <v>43628.571527777778</v>
      </c>
      <c r="J250" s="2" t="s">
        <v>42</v>
      </c>
      <c r="K250" s="1">
        <v>43628.571527777778</v>
      </c>
      <c r="L250" s="1">
        <v>43628.571527777778</v>
      </c>
      <c r="M250" s="2" t="s">
        <v>385</v>
      </c>
      <c r="N250" s="2" t="s">
        <v>342</v>
      </c>
      <c r="O250" s="2" t="s">
        <v>740</v>
      </c>
      <c r="P250" s="2" t="s">
        <v>103</v>
      </c>
      <c r="Q250" s="2" t="s">
        <v>7029</v>
      </c>
    </row>
    <row r="251" spans="1:17" ht="20.100000000000001" customHeight="1">
      <c r="A251" s="2" t="s">
        <v>7030</v>
      </c>
      <c r="B251" s="2" t="s">
        <v>106</v>
      </c>
      <c r="C251" s="2" t="s">
        <v>214</v>
      </c>
      <c r="D251" s="2" t="s">
        <v>20</v>
      </c>
      <c r="E251" s="2" t="s">
        <v>33</v>
      </c>
      <c r="F251" s="2" t="s">
        <v>7031</v>
      </c>
      <c r="G251" s="2" t="s">
        <v>18</v>
      </c>
      <c r="H251" s="2" t="s">
        <v>33</v>
      </c>
      <c r="I251" s="1">
        <v>43628.594444444447</v>
      </c>
      <c r="J251" s="2" t="s">
        <v>34</v>
      </c>
      <c r="K251" s="1">
        <v>43628.594444444447</v>
      </c>
      <c r="L251" s="1">
        <v>43628.594444444447</v>
      </c>
      <c r="M251" s="2" t="s">
        <v>368</v>
      </c>
      <c r="N251" s="2" t="s">
        <v>342</v>
      </c>
      <c r="O251" s="2" t="s">
        <v>350</v>
      </c>
      <c r="P251" s="2" t="s">
        <v>7031</v>
      </c>
      <c r="Q251" s="2" t="s">
        <v>7031</v>
      </c>
    </row>
    <row r="252" spans="1:17" ht="20.100000000000001" customHeight="1">
      <c r="A252" s="2" t="s">
        <v>7032</v>
      </c>
      <c r="B252" s="2" t="s">
        <v>106</v>
      </c>
      <c r="C252" s="2" t="s">
        <v>214</v>
      </c>
      <c r="D252" s="2" t="s">
        <v>20</v>
      </c>
      <c r="E252" s="2" t="s">
        <v>520</v>
      </c>
      <c r="F252" s="2" t="s">
        <v>7033</v>
      </c>
      <c r="G252" s="2" t="s">
        <v>18</v>
      </c>
      <c r="H252" s="2" t="s">
        <v>118</v>
      </c>
      <c r="I252" s="1">
        <v>43628.603472222225</v>
      </c>
      <c r="J252" s="2" t="s">
        <v>7034</v>
      </c>
      <c r="K252" s="1">
        <v>43628.603472222225</v>
      </c>
      <c r="L252" s="1">
        <v>43628.649305555555</v>
      </c>
      <c r="M252" s="2" t="s">
        <v>2083</v>
      </c>
      <c r="N252" s="2" t="s">
        <v>353</v>
      </c>
      <c r="O252" s="2" t="s">
        <v>354</v>
      </c>
      <c r="P252" s="2" t="s">
        <v>7035</v>
      </c>
      <c r="Q252" s="2" t="s">
        <v>7036</v>
      </c>
    </row>
    <row r="253" spans="1:17" ht="20.100000000000001" customHeight="1">
      <c r="A253" s="2" t="s">
        <v>7037</v>
      </c>
      <c r="B253" s="2" t="s">
        <v>9</v>
      </c>
      <c r="C253" s="2" t="s">
        <v>214</v>
      </c>
      <c r="D253" s="2" t="s">
        <v>20</v>
      </c>
      <c r="E253" s="2" t="s">
        <v>7038</v>
      </c>
      <c r="F253" s="2" t="s">
        <v>7039</v>
      </c>
      <c r="G253" s="2" t="s">
        <v>25</v>
      </c>
      <c r="H253" s="2" t="s">
        <v>26</v>
      </c>
      <c r="I253" s="1">
        <v>43628.638194444444</v>
      </c>
      <c r="J253" s="2" t="s">
        <v>27</v>
      </c>
      <c r="K253" s="1">
        <v>43628.638194444444</v>
      </c>
      <c r="L253" s="1">
        <v>43629.387499999997</v>
      </c>
      <c r="M253" s="2" t="s">
        <v>7040</v>
      </c>
      <c r="N253" s="2" t="s">
        <v>342</v>
      </c>
      <c r="O253" s="2" t="s">
        <v>347</v>
      </c>
      <c r="P253" s="2" t="s">
        <v>7041</v>
      </c>
      <c r="Q253" s="2" t="s">
        <v>7042</v>
      </c>
    </row>
    <row r="254" spans="1:17" ht="20.100000000000001" customHeight="1">
      <c r="A254" s="2" t="s">
        <v>7043</v>
      </c>
      <c r="B254" s="2" t="s">
        <v>106</v>
      </c>
      <c r="C254" s="2" t="s">
        <v>214</v>
      </c>
      <c r="D254" s="2" t="s">
        <v>20</v>
      </c>
      <c r="E254" s="2" t="s">
        <v>685</v>
      </c>
      <c r="F254" s="2" t="s">
        <v>7044</v>
      </c>
      <c r="G254" s="2" t="s">
        <v>18</v>
      </c>
      <c r="H254" s="2" t="s">
        <v>209</v>
      </c>
      <c r="I254" s="1">
        <v>43628.679166666669</v>
      </c>
      <c r="J254" s="2" t="s">
        <v>110</v>
      </c>
      <c r="K254" s="1">
        <v>43628.679166666669</v>
      </c>
      <c r="L254" s="1">
        <v>43628.685416666667</v>
      </c>
      <c r="M254" s="2" t="s">
        <v>686</v>
      </c>
      <c r="N254" s="2" t="s">
        <v>342</v>
      </c>
      <c r="O254" s="2" t="s">
        <v>349</v>
      </c>
      <c r="P254" s="2" t="s">
        <v>7045</v>
      </c>
      <c r="Q254" s="2" t="s">
        <v>7046</v>
      </c>
    </row>
    <row r="255" spans="1:17" ht="20.100000000000001" customHeight="1">
      <c r="A255" s="2" t="s">
        <v>7047</v>
      </c>
      <c r="B255" s="2" t="s">
        <v>106</v>
      </c>
      <c r="C255" s="2" t="s">
        <v>214</v>
      </c>
      <c r="D255" s="2" t="s">
        <v>20</v>
      </c>
      <c r="E255" s="2" t="s">
        <v>93</v>
      </c>
      <c r="F255" s="2" t="s">
        <v>7048</v>
      </c>
      <c r="G255" s="2" t="s">
        <v>12</v>
      </c>
      <c r="H255" s="2" t="s">
        <v>179</v>
      </c>
      <c r="I255" s="1">
        <v>43628.726388888892</v>
      </c>
      <c r="J255" s="2" t="s">
        <v>58</v>
      </c>
      <c r="K255" s="1">
        <v>43628.726388888892</v>
      </c>
      <c r="L255" s="1">
        <v>43628.738888888889</v>
      </c>
      <c r="M255" s="2" t="s">
        <v>380</v>
      </c>
      <c r="N255" s="2" t="s">
        <v>342</v>
      </c>
      <c r="O255" s="2" t="s">
        <v>344</v>
      </c>
      <c r="P255" s="2" t="s">
        <v>7049</v>
      </c>
      <c r="Q255" s="2" t="s">
        <v>7050</v>
      </c>
    </row>
    <row r="256" spans="1:17" ht="20.100000000000001" customHeight="1">
      <c r="A256" s="2" t="s">
        <v>7051</v>
      </c>
      <c r="B256" s="2" t="s">
        <v>106</v>
      </c>
      <c r="C256" s="2" t="s">
        <v>214</v>
      </c>
      <c r="D256" s="2" t="s">
        <v>20</v>
      </c>
      <c r="E256" s="2" t="s">
        <v>7052</v>
      </c>
      <c r="F256" s="2" t="s">
        <v>7053</v>
      </c>
      <c r="G256" s="2" t="s">
        <v>18</v>
      </c>
      <c r="H256" s="2" t="s">
        <v>866</v>
      </c>
      <c r="I256" s="1">
        <v>43628.746527777781</v>
      </c>
      <c r="J256" s="2" t="s">
        <v>19</v>
      </c>
      <c r="K256" s="1">
        <v>43628.746527777781</v>
      </c>
      <c r="L256" s="1">
        <v>43629.37777777778</v>
      </c>
      <c r="M256" s="2" t="s">
        <v>7054</v>
      </c>
      <c r="N256" s="2" t="s">
        <v>342</v>
      </c>
      <c r="O256" s="2" t="s">
        <v>347</v>
      </c>
      <c r="P256" s="2" t="s">
        <v>7055</v>
      </c>
      <c r="Q256" s="2" t="s">
        <v>7055</v>
      </c>
    </row>
    <row r="257" spans="1:17" ht="20.100000000000001" customHeight="1">
      <c r="A257" s="2" t="s">
        <v>7056</v>
      </c>
      <c r="B257" s="2" t="s">
        <v>106</v>
      </c>
      <c r="C257" s="2" t="s">
        <v>214</v>
      </c>
      <c r="D257" s="2" t="s">
        <v>20</v>
      </c>
      <c r="E257" s="2" t="s">
        <v>7057</v>
      </c>
      <c r="F257" s="2" t="s">
        <v>7058</v>
      </c>
      <c r="G257" s="2" t="s">
        <v>12</v>
      </c>
      <c r="H257" s="2" t="s">
        <v>157</v>
      </c>
      <c r="I257" s="1">
        <v>43628.788194444445</v>
      </c>
      <c r="J257" s="2" t="s">
        <v>87</v>
      </c>
      <c r="K257" s="1">
        <v>43628.788194444445</v>
      </c>
      <c r="L257" s="1">
        <v>43629.372916666667</v>
      </c>
      <c r="M257" s="2" t="s">
        <v>7059</v>
      </c>
      <c r="N257" s="2" t="s">
        <v>342</v>
      </c>
      <c r="O257" s="2" t="s">
        <v>740</v>
      </c>
      <c r="P257" s="2" t="s">
        <v>7060</v>
      </c>
      <c r="Q257" s="2" t="s">
        <v>805</v>
      </c>
    </row>
    <row r="258" spans="1:17" ht="20.100000000000001" customHeight="1">
      <c r="A258" s="2" t="s">
        <v>7061</v>
      </c>
      <c r="B258" s="2" t="s">
        <v>106</v>
      </c>
      <c r="C258" s="2" t="s">
        <v>214</v>
      </c>
      <c r="D258" s="2" t="s">
        <v>20</v>
      </c>
      <c r="E258" s="2" t="s">
        <v>47</v>
      </c>
      <c r="F258" s="2" t="s">
        <v>7062</v>
      </c>
      <c r="G258" s="2" t="s">
        <v>18</v>
      </c>
      <c r="H258" s="2" t="s">
        <v>33</v>
      </c>
      <c r="I258" s="1">
        <v>43628.866666666669</v>
      </c>
      <c r="J258" s="2" t="s">
        <v>34</v>
      </c>
      <c r="K258" s="1">
        <v>43628.866666666669</v>
      </c>
      <c r="L258" s="1">
        <v>43629.377083333333</v>
      </c>
      <c r="M258" s="2" t="s">
        <v>415</v>
      </c>
      <c r="N258" s="2" t="s">
        <v>342</v>
      </c>
      <c r="O258" s="2" t="s">
        <v>350</v>
      </c>
      <c r="P258" s="2" t="s">
        <v>7063</v>
      </c>
      <c r="Q258" s="2" t="s">
        <v>7064</v>
      </c>
    </row>
    <row r="259" spans="1:17" ht="20.100000000000001" customHeight="1">
      <c r="A259" s="2" t="s">
        <v>7065</v>
      </c>
      <c r="B259" s="2" t="s">
        <v>106</v>
      </c>
      <c r="C259" s="2" t="s">
        <v>214</v>
      </c>
      <c r="D259" s="2" t="s">
        <v>20</v>
      </c>
      <c r="E259" s="2" t="s">
        <v>478</v>
      </c>
      <c r="F259" s="2" t="s">
        <v>7066</v>
      </c>
      <c r="G259" s="2" t="s">
        <v>12</v>
      </c>
      <c r="H259" s="2" t="s">
        <v>2849</v>
      </c>
      <c r="I259" s="1">
        <v>43630.400000000001</v>
      </c>
      <c r="J259" s="2" t="s">
        <v>30</v>
      </c>
      <c r="K259" s="1">
        <v>43630.400000000001</v>
      </c>
      <c r="L259" s="1">
        <v>43630.40902777778</v>
      </c>
      <c r="M259" s="2" t="s">
        <v>479</v>
      </c>
      <c r="N259" t="s">
        <v>353</v>
      </c>
      <c r="O259" t="s">
        <v>742</v>
      </c>
      <c r="P259" s="2" t="s">
        <v>7067</v>
      </c>
      <c r="Q259" s="2" t="s">
        <v>7068</v>
      </c>
    </row>
    <row r="260" spans="1:17" ht="20.100000000000001" customHeight="1">
      <c r="A260" s="2" t="s">
        <v>7069</v>
      </c>
      <c r="B260" s="2" t="s">
        <v>106</v>
      </c>
      <c r="C260" s="2" t="s">
        <v>214</v>
      </c>
      <c r="D260" s="2" t="s">
        <v>20</v>
      </c>
      <c r="E260" s="2" t="s">
        <v>49</v>
      </c>
      <c r="F260" s="2" t="s">
        <v>7070</v>
      </c>
      <c r="G260" s="2" t="s">
        <v>12</v>
      </c>
      <c r="H260" s="2" t="s">
        <v>2042</v>
      </c>
      <c r="I260" s="1">
        <v>43630.443749999999</v>
      </c>
      <c r="J260" s="2" t="s">
        <v>56</v>
      </c>
      <c r="K260" s="1">
        <v>43630.443055555559</v>
      </c>
      <c r="L260" s="1">
        <v>43630.447222222225</v>
      </c>
      <c r="M260" s="2" t="s">
        <v>499</v>
      </c>
      <c r="N260" s="2" t="s">
        <v>342</v>
      </c>
      <c r="O260" s="2" t="s">
        <v>344</v>
      </c>
      <c r="P260" s="2" t="s">
        <v>7071</v>
      </c>
      <c r="Q260" s="2" t="s">
        <v>7072</v>
      </c>
    </row>
    <row r="261" spans="1:17" ht="20.100000000000001" customHeight="1">
      <c r="A261" s="2" t="s">
        <v>7073</v>
      </c>
      <c r="B261" s="2" t="s">
        <v>106</v>
      </c>
      <c r="C261" s="2" t="s">
        <v>214</v>
      </c>
      <c r="D261" s="2" t="s">
        <v>20</v>
      </c>
      <c r="E261" s="2" t="s">
        <v>757</v>
      </c>
      <c r="F261" s="2" t="s">
        <v>7074</v>
      </c>
      <c r="G261" s="2" t="s">
        <v>12</v>
      </c>
      <c r="H261" s="2" t="s">
        <v>205</v>
      </c>
      <c r="I261" s="1">
        <v>43630.465277777781</v>
      </c>
      <c r="J261" s="2" t="s">
        <v>16</v>
      </c>
      <c r="K261" s="1">
        <v>43630.465277777781</v>
      </c>
      <c r="L261" s="1">
        <v>43630.46875</v>
      </c>
      <c r="M261" s="2" t="s">
        <v>758</v>
      </c>
      <c r="N261" s="2" t="s">
        <v>342</v>
      </c>
      <c r="O261" s="2" t="s">
        <v>344</v>
      </c>
      <c r="P261" s="2" t="s">
        <v>7075</v>
      </c>
      <c r="Q261" s="2" t="s">
        <v>7076</v>
      </c>
    </row>
    <row r="262" spans="1:17" ht="20.100000000000001" customHeight="1">
      <c r="A262" s="2" t="s">
        <v>7077</v>
      </c>
      <c r="B262" s="2" t="s">
        <v>106</v>
      </c>
      <c r="C262" s="2" t="s">
        <v>214</v>
      </c>
      <c r="D262" s="2" t="s">
        <v>20</v>
      </c>
      <c r="E262" s="2" t="s">
        <v>179</v>
      </c>
      <c r="F262" s="2" t="s">
        <v>7078</v>
      </c>
      <c r="G262" s="2" t="s">
        <v>12</v>
      </c>
      <c r="H262" s="2" t="s">
        <v>179</v>
      </c>
      <c r="I262" s="1">
        <v>43630.486805555556</v>
      </c>
      <c r="J262" s="2" t="s">
        <v>58</v>
      </c>
      <c r="K262" s="1">
        <v>43630.486805555556</v>
      </c>
      <c r="L262" s="1">
        <v>43630.506249999999</v>
      </c>
      <c r="M262" s="2" t="s">
        <v>383</v>
      </c>
      <c r="N262" s="2" t="s">
        <v>342</v>
      </c>
      <c r="O262" s="2" t="s">
        <v>348</v>
      </c>
      <c r="P262" s="2" t="s">
        <v>7079</v>
      </c>
      <c r="Q262" s="2" t="s">
        <v>7079</v>
      </c>
    </row>
    <row r="263" spans="1:17" ht="20.100000000000001" hidden="1" customHeight="1">
      <c r="A263" s="2" t="s">
        <v>7080</v>
      </c>
      <c r="B263" s="2" t="s">
        <v>15</v>
      </c>
      <c r="C263" s="2" t="s">
        <v>214</v>
      </c>
      <c r="D263" s="2" t="s">
        <v>20</v>
      </c>
      <c r="E263" s="2" t="s">
        <v>747</v>
      </c>
      <c r="F263" s="2" t="s">
        <v>7081</v>
      </c>
      <c r="G263" s="2" t="s">
        <v>12</v>
      </c>
      <c r="H263" s="2" t="s">
        <v>179</v>
      </c>
      <c r="I263" s="1">
        <v>43630.489583333336</v>
      </c>
      <c r="J263" s="2" t="s">
        <v>58</v>
      </c>
      <c r="K263" s="1">
        <v>43630.489583333336</v>
      </c>
      <c r="L263" s="1">
        <v>43630.490277777775</v>
      </c>
      <c r="M263" s="2" t="s">
        <v>383</v>
      </c>
      <c r="N263" s="2" t="s">
        <v>342</v>
      </c>
      <c r="O263" s="2" t="s">
        <v>740</v>
      </c>
      <c r="P263" s="2" t="s">
        <v>7082</v>
      </c>
      <c r="Q263" s="2" t="s">
        <v>805</v>
      </c>
    </row>
    <row r="264" spans="1:17" ht="20.100000000000001" customHeight="1">
      <c r="A264" s="2" t="s">
        <v>7083</v>
      </c>
      <c r="B264" s="2" t="s">
        <v>106</v>
      </c>
      <c r="C264" s="2" t="s">
        <v>214</v>
      </c>
      <c r="D264" s="2" t="s">
        <v>20</v>
      </c>
      <c r="E264" s="2" t="s">
        <v>2044</v>
      </c>
      <c r="F264" s="2" t="s">
        <v>7084</v>
      </c>
      <c r="G264" s="2" t="s">
        <v>12</v>
      </c>
      <c r="H264" s="2" t="s">
        <v>2042</v>
      </c>
      <c r="I264" s="1">
        <v>43630.5</v>
      </c>
      <c r="J264" s="2" t="s">
        <v>54</v>
      </c>
      <c r="K264" s="1">
        <v>43630.5</v>
      </c>
      <c r="L264" s="1">
        <v>43630.500694444447</v>
      </c>
      <c r="M264" s="2" t="s">
        <v>3870</v>
      </c>
      <c r="N264" s="2" t="s">
        <v>342</v>
      </c>
      <c r="O264" s="2" t="s">
        <v>344</v>
      </c>
      <c r="P264" s="2" t="s">
        <v>7085</v>
      </c>
      <c r="Q264" s="2" t="s">
        <v>7086</v>
      </c>
    </row>
    <row r="265" spans="1:17" ht="20.100000000000001" customHeight="1">
      <c r="A265" s="2" t="s">
        <v>7087</v>
      </c>
      <c r="B265" s="2" t="s">
        <v>106</v>
      </c>
      <c r="C265" s="2" t="s">
        <v>214</v>
      </c>
      <c r="D265" s="2" t="s">
        <v>20</v>
      </c>
      <c r="E265" s="2" t="s">
        <v>7088</v>
      </c>
      <c r="F265" s="2" t="s">
        <v>7089</v>
      </c>
      <c r="G265" s="2" t="s">
        <v>12</v>
      </c>
      <c r="H265" s="2" t="s">
        <v>205</v>
      </c>
      <c r="I265" s="1">
        <v>43630.527777777781</v>
      </c>
      <c r="J265" s="2" t="s">
        <v>16</v>
      </c>
      <c r="K265" s="1">
        <v>43630.527777777781</v>
      </c>
      <c r="L265" s="1">
        <v>43630.548611111109</v>
      </c>
      <c r="M265" s="2" t="s">
        <v>7090</v>
      </c>
      <c r="N265" s="2" t="s">
        <v>342</v>
      </c>
      <c r="O265" s="2" t="s">
        <v>344</v>
      </c>
      <c r="P265" s="2" t="s">
        <v>7091</v>
      </c>
      <c r="Q265" s="2" t="s">
        <v>7092</v>
      </c>
    </row>
    <row r="266" spans="1:17" ht="20.100000000000001" customHeight="1">
      <c r="A266" s="2" t="s">
        <v>7093</v>
      </c>
      <c r="B266" s="2" t="s">
        <v>106</v>
      </c>
      <c r="C266" s="2" t="s">
        <v>214</v>
      </c>
      <c r="D266" s="2" t="s">
        <v>20</v>
      </c>
      <c r="E266" s="2" t="s">
        <v>76</v>
      </c>
      <c r="F266" s="2" t="s">
        <v>7094</v>
      </c>
      <c r="G266" s="2" t="s">
        <v>12</v>
      </c>
      <c r="H266" s="2" t="s">
        <v>2849</v>
      </c>
      <c r="I266" s="1">
        <v>43630.586111111108</v>
      </c>
      <c r="J266" s="2" t="s">
        <v>53</v>
      </c>
      <c r="K266" s="1">
        <v>43630.586111111108</v>
      </c>
      <c r="L266" s="1">
        <v>43630.589583333334</v>
      </c>
      <c r="M266" s="2" t="s">
        <v>531</v>
      </c>
      <c r="N266" t="s">
        <v>356</v>
      </c>
      <c r="O266" t="s">
        <v>593</v>
      </c>
      <c r="P266" s="2" t="s">
        <v>7095</v>
      </c>
      <c r="Q266" s="2" t="s">
        <v>7096</v>
      </c>
    </row>
    <row r="267" spans="1:17" ht="20.100000000000001" customHeight="1">
      <c r="A267" s="2" t="s">
        <v>7097</v>
      </c>
      <c r="B267" s="2" t="s">
        <v>106</v>
      </c>
      <c r="C267" s="2" t="s">
        <v>214</v>
      </c>
      <c r="D267" s="2" t="s">
        <v>20</v>
      </c>
      <c r="E267" s="2" t="s">
        <v>76</v>
      </c>
      <c r="F267" s="2" t="s">
        <v>7098</v>
      </c>
      <c r="G267" s="2" t="s">
        <v>12</v>
      </c>
      <c r="H267" s="2" t="s">
        <v>1018</v>
      </c>
      <c r="I267" s="1">
        <v>43630.592361111114</v>
      </c>
      <c r="J267" s="2" t="s">
        <v>224</v>
      </c>
      <c r="K267" s="1">
        <v>43630.592361111114</v>
      </c>
      <c r="L267" s="1">
        <v>43630.6</v>
      </c>
      <c r="M267" s="2" t="s">
        <v>531</v>
      </c>
      <c r="N267" s="2" t="s">
        <v>342</v>
      </c>
      <c r="O267" s="2" t="s">
        <v>349</v>
      </c>
      <c r="P267" s="2" t="s">
        <v>103</v>
      </c>
      <c r="Q267" s="2" t="s">
        <v>749</v>
      </c>
    </row>
    <row r="268" spans="1:17" ht="20.100000000000001" customHeight="1">
      <c r="A268" s="2" t="s">
        <v>7099</v>
      </c>
      <c r="B268" s="2" t="s">
        <v>9</v>
      </c>
      <c r="C268" s="2" t="s">
        <v>214</v>
      </c>
      <c r="D268" s="2" t="s">
        <v>20</v>
      </c>
      <c r="E268" s="2" t="s">
        <v>133</v>
      </c>
      <c r="F268" s="2" t="s">
        <v>7100</v>
      </c>
      <c r="G268" s="2" t="s">
        <v>25</v>
      </c>
      <c r="H268" s="2" t="s">
        <v>26</v>
      </c>
      <c r="I268" s="1">
        <v>43630.614583333336</v>
      </c>
      <c r="J268" s="2" t="s">
        <v>27</v>
      </c>
      <c r="K268" s="1">
        <v>43630.614583333336</v>
      </c>
      <c r="L268" s="1">
        <v>43630.621527777781</v>
      </c>
      <c r="M268" s="2" t="s">
        <v>465</v>
      </c>
      <c r="N268" s="2" t="s">
        <v>342</v>
      </c>
      <c r="O268" s="2" t="s">
        <v>347</v>
      </c>
      <c r="P268" s="2" t="s">
        <v>7101</v>
      </c>
      <c r="Q268" s="2" t="s">
        <v>7101</v>
      </c>
    </row>
    <row r="269" spans="1:17" ht="20.100000000000001" customHeight="1">
      <c r="A269" s="2" t="s">
        <v>7102</v>
      </c>
      <c r="B269" s="2" t="s">
        <v>106</v>
      </c>
      <c r="C269" s="2" t="s">
        <v>214</v>
      </c>
      <c r="D269" s="2" t="s">
        <v>20</v>
      </c>
      <c r="E269" s="2" t="s">
        <v>76</v>
      </c>
      <c r="F269" s="2" t="s">
        <v>7103</v>
      </c>
      <c r="G269" s="2" t="s">
        <v>12</v>
      </c>
      <c r="H269" s="2" t="s">
        <v>2849</v>
      </c>
      <c r="I269" s="1">
        <v>43630.643750000003</v>
      </c>
      <c r="J269" s="2" t="s">
        <v>53</v>
      </c>
      <c r="K269" s="1">
        <v>43630.643750000003</v>
      </c>
      <c r="L269" s="1">
        <v>43630.649305555555</v>
      </c>
      <c r="M269" s="2" t="s">
        <v>531</v>
      </c>
      <c r="N269" t="s">
        <v>356</v>
      </c>
      <c r="O269" t="s">
        <v>593</v>
      </c>
      <c r="P269" s="2" t="s">
        <v>7104</v>
      </c>
      <c r="Q269" s="2" t="s">
        <v>7105</v>
      </c>
    </row>
    <row r="270" spans="1:17" ht="20.100000000000001" customHeight="1">
      <c r="A270" s="2" t="s">
        <v>7106</v>
      </c>
      <c r="B270" s="2" t="s">
        <v>106</v>
      </c>
      <c r="C270" s="2" t="s">
        <v>214</v>
      </c>
      <c r="D270" s="2" t="s">
        <v>20</v>
      </c>
      <c r="E270" s="2" t="s">
        <v>648</v>
      </c>
      <c r="F270" s="2" t="s">
        <v>7107</v>
      </c>
      <c r="G270" s="2" t="s">
        <v>12</v>
      </c>
      <c r="H270" s="2" t="s">
        <v>179</v>
      </c>
      <c r="I270" s="1">
        <v>43630.65625</v>
      </c>
      <c r="J270" s="2" t="s">
        <v>58</v>
      </c>
      <c r="K270" s="1">
        <v>43630.65625</v>
      </c>
      <c r="L270" s="1">
        <v>43630.668055555558</v>
      </c>
      <c r="M270" s="2" t="s">
        <v>649</v>
      </c>
      <c r="N270" s="2" t="s">
        <v>342</v>
      </c>
      <c r="O270" s="2" t="s">
        <v>348</v>
      </c>
      <c r="P270" s="2" t="s">
        <v>7108</v>
      </c>
      <c r="Q270" s="2" t="s">
        <v>7109</v>
      </c>
    </row>
    <row r="271" spans="1:17" ht="20.100000000000001" customHeight="1">
      <c r="A271" s="2" t="s">
        <v>7110</v>
      </c>
      <c r="B271" s="2" t="s">
        <v>106</v>
      </c>
      <c r="C271" s="2" t="s">
        <v>214</v>
      </c>
      <c r="D271" s="2" t="s">
        <v>20</v>
      </c>
      <c r="E271" s="2" t="s">
        <v>50</v>
      </c>
      <c r="F271" s="2" t="s">
        <v>7111</v>
      </c>
      <c r="G271" s="2" t="s">
        <v>22</v>
      </c>
      <c r="H271" s="2" t="s">
        <v>59</v>
      </c>
      <c r="I271" s="1">
        <v>43630.658333333333</v>
      </c>
      <c r="J271" s="2" t="s">
        <v>24</v>
      </c>
      <c r="K271" s="1">
        <v>43630.658333333333</v>
      </c>
      <c r="L271" s="1">
        <v>43630.658333333333</v>
      </c>
      <c r="M271" s="2" t="s">
        <v>416</v>
      </c>
      <c r="N271" s="2" t="s">
        <v>342</v>
      </c>
      <c r="O271" s="2" t="s">
        <v>347</v>
      </c>
      <c r="P271" s="2" t="s">
        <v>7112</v>
      </c>
      <c r="Q271" s="2" t="s">
        <v>7113</v>
      </c>
    </row>
    <row r="272" spans="1:17" ht="20.100000000000001" customHeight="1">
      <c r="A272" s="2" t="s">
        <v>7114</v>
      </c>
      <c r="B272" s="2" t="s">
        <v>106</v>
      </c>
      <c r="C272" s="2" t="s">
        <v>214</v>
      </c>
      <c r="D272" s="2" t="s">
        <v>20</v>
      </c>
      <c r="E272" s="2" t="s">
        <v>168</v>
      </c>
      <c r="F272" s="2" t="s">
        <v>7115</v>
      </c>
      <c r="G272" s="2" t="s">
        <v>18</v>
      </c>
      <c r="H272" s="2" t="s">
        <v>866</v>
      </c>
      <c r="I272" s="1">
        <v>43630.713194444441</v>
      </c>
      <c r="J272" s="2" t="s">
        <v>19</v>
      </c>
      <c r="K272" s="1">
        <v>43630.713194444441</v>
      </c>
      <c r="L272" s="1">
        <v>43630.715277777781</v>
      </c>
      <c r="M272" s="2" t="s">
        <v>540</v>
      </c>
      <c r="N272" s="2" t="s">
        <v>355</v>
      </c>
      <c r="O272" s="2" t="s">
        <v>349</v>
      </c>
      <c r="P272" s="2" t="s">
        <v>103</v>
      </c>
      <c r="Q272" s="2" t="s">
        <v>7116</v>
      </c>
    </row>
    <row r="273" spans="1:17" ht="20.100000000000001" customHeight="1">
      <c r="A273" s="2" t="s">
        <v>7117</v>
      </c>
      <c r="B273" s="2" t="s">
        <v>106</v>
      </c>
      <c r="C273" s="2" t="s">
        <v>214</v>
      </c>
      <c r="D273" s="2" t="s">
        <v>20</v>
      </c>
      <c r="E273" s="2" t="s">
        <v>93</v>
      </c>
      <c r="F273" s="2" t="s">
        <v>7118</v>
      </c>
      <c r="G273" s="2" t="s">
        <v>12</v>
      </c>
      <c r="H273" s="2" t="s">
        <v>876</v>
      </c>
      <c r="I273" s="1">
        <v>43630.73541666667</v>
      </c>
      <c r="J273" s="2" t="s">
        <v>53</v>
      </c>
      <c r="K273" s="1">
        <v>43630.73541666667</v>
      </c>
      <c r="L273" s="1">
        <v>43630.738194444442</v>
      </c>
      <c r="M273" s="2" t="s">
        <v>380</v>
      </c>
      <c r="N273" t="s">
        <v>356</v>
      </c>
      <c r="O273" t="s">
        <v>593</v>
      </c>
      <c r="P273" s="2" t="s">
        <v>7119</v>
      </c>
      <c r="Q273" s="2" t="s">
        <v>7120</v>
      </c>
    </row>
    <row r="274" spans="1:17" ht="20.100000000000001" customHeight="1">
      <c r="A274" s="2" t="s">
        <v>7121</v>
      </c>
      <c r="B274" s="2" t="s">
        <v>106</v>
      </c>
      <c r="C274" s="2" t="s">
        <v>214</v>
      </c>
      <c r="D274" s="2" t="s">
        <v>20</v>
      </c>
      <c r="E274" s="2" t="s">
        <v>11</v>
      </c>
      <c r="F274" s="2" t="s">
        <v>7122</v>
      </c>
      <c r="G274" s="2" t="s">
        <v>18</v>
      </c>
      <c r="H274" s="2" t="s">
        <v>238</v>
      </c>
      <c r="I274" s="1">
        <v>43630.739583333336</v>
      </c>
      <c r="J274" s="2" t="s">
        <v>110</v>
      </c>
      <c r="K274" s="1">
        <v>43630.739583333336</v>
      </c>
      <c r="L274" s="1">
        <v>43630.746527777781</v>
      </c>
      <c r="M274" s="2" t="s">
        <v>496</v>
      </c>
      <c r="N274" s="2" t="s">
        <v>7006</v>
      </c>
      <c r="O274" s="2" t="s">
        <v>7123</v>
      </c>
      <c r="P274" s="2" t="s">
        <v>103</v>
      </c>
      <c r="Q274" s="2" t="s">
        <v>749</v>
      </c>
    </row>
    <row r="275" spans="1:17" ht="20.100000000000001" hidden="1" customHeight="1">
      <c r="A275" s="2" t="s">
        <v>7124</v>
      </c>
      <c r="B275" s="2" t="s">
        <v>15</v>
      </c>
      <c r="C275" s="2" t="s">
        <v>214</v>
      </c>
      <c r="D275" s="2" t="s">
        <v>20</v>
      </c>
      <c r="E275" s="2" t="s">
        <v>150</v>
      </c>
      <c r="F275" s="2" t="s">
        <v>7125</v>
      </c>
      <c r="G275" s="2" t="s">
        <v>18</v>
      </c>
      <c r="H275" s="2" t="s">
        <v>866</v>
      </c>
      <c r="I275" s="1">
        <v>43630.76458333333</v>
      </c>
      <c r="J275" s="2" t="s">
        <v>19</v>
      </c>
      <c r="K275" s="1">
        <v>43630.76458333333</v>
      </c>
      <c r="L275" s="1">
        <v>43633.384027777778</v>
      </c>
      <c r="M275" s="2" t="s">
        <v>403</v>
      </c>
      <c r="N275" s="2" t="s">
        <v>7190</v>
      </c>
      <c r="O275" s="2" t="s">
        <v>7191</v>
      </c>
      <c r="P275" s="2" t="s">
        <v>103</v>
      </c>
      <c r="Q275" s="2" t="s">
        <v>749</v>
      </c>
    </row>
    <row r="276" spans="1:17" ht="20.100000000000001" hidden="1" customHeight="1">
      <c r="A276" s="2" t="s">
        <v>7126</v>
      </c>
      <c r="B276" s="2" t="s">
        <v>15</v>
      </c>
      <c r="C276" s="2" t="s">
        <v>214</v>
      </c>
      <c r="D276" s="2" t="s">
        <v>20</v>
      </c>
      <c r="E276" s="2" t="s">
        <v>150</v>
      </c>
      <c r="F276" s="2" t="s">
        <v>7127</v>
      </c>
      <c r="G276" s="2" t="s">
        <v>18</v>
      </c>
      <c r="H276" s="2" t="s">
        <v>866</v>
      </c>
      <c r="I276" s="1">
        <v>43630.824999999997</v>
      </c>
      <c r="J276" s="2" t="s">
        <v>19</v>
      </c>
      <c r="K276" s="1">
        <v>43630.824999999997</v>
      </c>
      <c r="L276" s="1">
        <v>43633.384027777778</v>
      </c>
      <c r="M276" s="2" t="s">
        <v>403</v>
      </c>
      <c r="N276" s="2" t="s">
        <v>7190</v>
      </c>
      <c r="O276" s="2" t="s">
        <v>7191</v>
      </c>
      <c r="P276" s="2" t="s">
        <v>103</v>
      </c>
      <c r="Q276" s="2" t="s">
        <v>749</v>
      </c>
    </row>
    <row r="277" spans="1:17" ht="20.100000000000001" hidden="1" customHeight="1">
      <c r="A277" s="2" t="s">
        <v>7128</v>
      </c>
      <c r="B277" s="2" t="s">
        <v>15</v>
      </c>
      <c r="C277" s="2" t="s">
        <v>214</v>
      </c>
      <c r="D277" s="2" t="s">
        <v>20</v>
      </c>
      <c r="E277" s="2" t="s">
        <v>150</v>
      </c>
      <c r="F277" s="2" t="s">
        <v>7129</v>
      </c>
      <c r="G277" s="2" t="s">
        <v>18</v>
      </c>
      <c r="H277" s="2" t="s">
        <v>866</v>
      </c>
      <c r="I277" s="1">
        <v>43630.82916666667</v>
      </c>
      <c r="J277" s="2" t="s">
        <v>19</v>
      </c>
      <c r="K277" s="1">
        <v>43630.82916666667</v>
      </c>
      <c r="L277" s="1">
        <v>43632.781944444447</v>
      </c>
      <c r="M277" s="2" t="s">
        <v>403</v>
      </c>
      <c r="N277" s="2" t="s">
        <v>7190</v>
      </c>
      <c r="O277" s="2" t="s">
        <v>7191</v>
      </c>
      <c r="P277" s="2" t="s">
        <v>103</v>
      </c>
      <c r="Q277" s="2" t="s">
        <v>749</v>
      </c>
    </row>
    <row r="278" spans="1:17" ht="20.100000000000001" hidden="1" customHeight="1">
      <c r="A278" s="2" t="s">
        <v>7130</v>
      </c>
      <c r="B278" s="2" t="s">
        <v>15</v>
      </c>
      <c r="C278" s="2" t="s">
        <v>214</v>
      </c>
      <c r="D278" s="2" t="s">
        <v>20</v>
      </c>
      <c r="E278" s="2" t="s">
        <v>31</v>
      </c>
      <c r="F278" s="2" t="s">
        <v>7131</v>
      </c>
      <c r="G278" s="2" t="s">
        <v>12</v>
      </c>
      <c r="H278" s="2" t="s">
        <v>178</v>
      </c>
      <c r="I278" s="1">
        <v>43630.841666666667</v>
      </c>
      <c r="J278" s="2" t="s">
        <v>7132</v>
      </c>
      <c r="K278" s="1">
        <v>43630.841666666667</v>
      </c>
      <c r="L278" s="1">
        <v>43633.382638888892</v>
      </c>
      <c r="M278" s="2" t="s">
        <v>376</v>
      </c>
      <c r="N278" s="2" t="s">
        <v>342</v>
      </c>
      <c r="O278" s="2" t="s">
        <v>349</v>
      </c>
      <c r="P278" s="2" t="s">
        <v>7133</v>
      </c>
      <c r="Q278" s="2"/>
    </row>
    <row r="279" spans="1:17" ht="20.100000000000001" customHeight="1">
      <c r="A279" s="2" t="s">
        <v>7134</v>
      </c>
      <c r="B279" s="2" t="s">
        <v>106</v>
      </c>
      <c r="C279" s="2" t="s">
        <v>214</v>
      </c>
      <c r="D279" s="2" t="s">
        <v>20</v>
      </c>
      <c r="E279" s="2" t="s">
        <v>46</v>
      </c>
      <c r="F279" s="2" t="s">
        <v>7135</v>
      </c>
      <c r="G279" s="2" t="s">
        <v>12</v>
      </c>
      <c r="H279" s="2" t="s">
        <v>2849</v>
      </c>
      <c r="I279" s="1">
        <v>43629.38958333333</v>
      </c>
      <c r="J279" s="2" t="s">
        <v>30</v>
      </c>
      <c r="K279" s="1">
        <v>43629.38958333333</v>
      </c>
      <c r="L279" s="1">
        <v>43629.411805555559</v>
      </c>
      <c r="M279" s="2" t="s">
        <v>600</v>
      </c>
      <c r="N279" t="s">
        <v>356</v>
      </c>
      <c r="O279" t="s">
        <v>593</v>
      </c>
      <c r="P279" s="2" t="s">
        <v>7136</v>
      </c>
      <c r="Q279" s="2" t="s">
        <v>7137</v>
      </c>
    </row>
    <row r="280" spans="1:17" ht="20.100000000000001" customHeight="1">
      <c r="A280" s="2" t="s">
        <v>7138</v>
      </c>
      <c r="B280" s="2" t="s">
        <v>106</v>
      </c>
      <c r="C280" s="2" t="s">
        <v>214</v>
      </c>
      <c r="D280" s="2" t="s">
        <v>20</v>
      </c>
      <c r="E280" s="2" t="s">
        <v>46</v>
      </c>
      <c r="F280" s="2" t="s">
        <v>7139</v>
      </c>
      <c r="G280" s="2" t="s">
        <v>12</v>
      </c>
      <c r="H280" s="2" t="s">
        <v>2849</v>
      </c>
      <c r="I280" s="1">
        <v>43629.390972222223</v>
      </c>
      <c r="J280" s="2" t="s">
        <v>30</v>
      </c>
      <c r="K280" s="1">
        <v>43629.390972222223</v>
      </c>
      <c r="L280" s="1">
        <v>43629.424305555556</v>
      </c>
      <c r="M280" s="2" t="s">
        <v>600</v>
      </c>
      <c r="N280" t="s">
        <v>356</v>
      </c>
      <c r="O280" t="s">
        <v>593</v>
      </c>
      <c r="P280" s="2" t="s">
        <v>7140</v>
      </c>
      <c r="Q280" s="2" t="s">
        <v>4813</v>
      </c>
    </row>
    <row r="281" spans="1:17" ht="20.100000000000001" customHeight="1">
      <c r="A281" s="2" t="s">
        <v>7141</v>
      </c>
      <c r="B281" s="2" t="s">
        <v>106</v>
      </c>
      <c r="C281" s="2" t="s">
        <v>214</v>
      </c>
      <c r="D281" s="2" t="s">
        <v>20</v>
      </c>
      <c r="E281" s="2" t="s">
        <v>1081</v>
      </c>
      <c r="F281" s="2" t="s">
        <v>7142</v>
      </c>
      <c r="G281" s="2" t="s">
        <v>12</v>
      </c>
      <c r="H281" s="2" t="s">
        <v>1018</v>
      </c>
      <c r="I281" s="1">
        <v>43629.397916666669</v>
      </c>
      <c r="J281" s="2" t="s">
        <v>224</v>
      </c>
      <c r="K281" s="1">
        <v>43629.397916666669</v>
      </c>
      <c r="L281" s="1">
        <v>43629.410416666666</v>
      </c>
      <c r="M281" s="2" t="s">
        <v>1083</v>
      </c>
      <c r="N281" s="2" t="s">
        <v>342</v>
      </c>
      <c r="O281" s="2" t="s">
        <v>349</v>
      </c>
      <c r="P281" s="2" t="s">
        <v>103</v>
      </c>
      <c r="Q281" s="2" t="s">
        <v>749</v>
      </c>
    </row>
    <row r="282" spans="1:17" ht="20.100000000000001" customHeight="1">
      <c r="A282" s="2" t="s">
        <v>7143</v>
      </c>
      <c r="B282" s="2" t="s">
        <v>106</v>
      </c>
      <c r="C282" s="2" t="s">
        <v>214</v>
      </c>
      <c r="D282" s="2" t="s">
        <v>20</v>
      </c>
      <c r="E282" s="2" t="s">
        <v>73</v>
      </c>
      <c r="F282" s="2" t="s">
        <v>7144</v>
      </c>
      <c r="G282" s="2" t="s">
        <v>12</v>
      </c>
      <c r="H282" s="2" t="s">
        <v>2849</v>
      </c>
      <c r="I282" s="1">
        <v>43629.412499999999</v>
      </c>
      <c r="J282" s="2" t="s">
        <v>30</v>
      </c>
      <c r="K282" s="1">
        <v>43629.412499999999</v>
      </c>
      <c r="L282" s="1">
        <v>43629.444444444445</v>
      </c>
      <c r="M282" s="2" t="s">
        <v>448</v>
      </c>
      <c r="N282" t="s">
        <v>356</v>
      </c>
      <c r="O282" t="s">
        <v>593</v>
      </c>
      <c r="P282" s="2" t="s">
        <v>7145</v>
      </c>
      <c r="Q282" s="2" t="s">
        <v>6930</v>
      </c>
    </row>
    <row r="283" spans="1:17" ht="20.100000000000001" customHeight="1">
      <c r="A283" s="2" t="s">
        <v>7146</v>
      </c>
      <c r="B283" s="2" t="s">
        <v>106</v>
      </c>
      <c r="C283" s="2" t="s">
        <v>214</v>
      </c>
      <c r="D283" s="2" t="s">
        <v>20</v>
      </c>
      <c r="E283" s="2" t="s">
        <v>716</v>
      </c>
      <c r="F283" s="2" t="s">
        <v>7147</v>
      </c>
      <c r="G283" s="2" t="s">
        <v>18</v>
      </c>
      <c r="H283" s="2" t="s">
        <v>33</v>
      </c>
      <c r="I283" s="1">
        <v>43629.447222222225</v>
      </c>
      <c r="J283" s="2" t="s">
        <v>34</v>
      </c>
      <c r="K283" s="1">
        <v>43629.447222222225</v>
      </c>
      <c r="L283" s="1">
        <v>43629.453472222223</v>
      </c>
      <c r="M283" s="2" t="s">
        <v>7148</v>
      </c>
      <c r="N283" s="2" t="s">
        <v>342</v>
      </c>
      <c r="O283" s="2" t="s">
        <v>744</v>
      </c>
      <c r="P283" s="2" t="s">
        <v>7149</v>
      </c>
      <c r="Q283" s="2" t="s">
        <v>5262</v>
      </c>
    </row>
    <row r="284" spans="1:17" ht="20.100000000000001" customHeight="1">
      <c r="A284" s="2" t="s">
        <v>7150</v>
      </c>
      <c r="B284" s="2" t="s">
        <v>106</v>
      </c>
      <c r="C284" s="2" t="s">
        <v>214</v>
      </c>
      <c r="D284" s="2" t="s">
        <v>20</v>
      </c>
      <c r="E284" s="2" t="s">
        <v>82</v>
      </c>
      <c r="F284" s="2" t="s">
        <v>7151</v>
      </c>
      <c r="G284" s="2" t="s">
        <v>12</v>
      </c>
      <c r="H284" s="2" t="s">
        <v>2042</v>
      </c>
      <c r="I284" s="1">
        <v>43629.502083333333</v>
      </c>
      <c r="J284" s="2" t="s">
        <v>56</v>
      </c>
      <c r="K284" s="1">
        <v>43629.502083333333</v>
      </c>
      <c r="L284" s="1">
        <v>43629.51458333333</v>
      </c>
      <c r="M284" s="2" t="s">
        <v>6950</v>
      </c>
      <c r="N284" s="2" t="s">
        <v>342</v>
      </c>
      <c r="O284" s="2" t="s">
        <v>344</v>
      </c>
      <c r="P284" s="2" t="s">
        <v>7152</v>
      </c>
      <c r="Q284" s="2" t="s">
        <v>7153</v>
      </c>
    </row>
    <row r="285" spans="1:17" ht="20.100000000000001" customHeight="1">
      <c r="A285" s="2" t="s">
        <v>7154</v>
      </c>
      <c r="B285" s="2" t="s">
        <v>106</v>
      </c>
      <c r="C285" s="2" t="s">
        <v>214</v>
      </c>
      <c r="D285" s="2" t="s">
        <v>20</v>
      </c>
      <c r="E285" s="2" t="s">
        <v>194</v>
      </c>
      <c r="F285" s="2" t="s">
        <v>7155</v>
      </c>
      <c r="G285" s="2" t="s">
        <v>18</v>
      </c>
      <c r="H285" s="2" t="s">
        <v>238</v>
      </c>
      <c r="I285" s="1">
        <v>43629.558333333334</v>
      </c>
      <c r="J285" s="2" t="s">
        <v>110</v>
      </c>
      <c r="K285" s="1">
        <v>43629.558333333334</v>
      </c>
      <c r="L285" s="1">
        <v>43629.56527777778</v>
      </c>
      <c r="M285" s="2" t="s">
        <v>411</v>
      </c>
      <c r="N285" s="2" t="s">
        <v>353</v>
      </c>
      <c r="O285" s="2" t="s">
        <v>354</v>
      </c>
      <c r="P285" s="2" t="s">
        <v>103</v>
      </c>
      <c r="Q285" s="2" t="s">
        <v>2673</v>
      </c>
    </row>
    <row r="286" spans="1:17" ht="20.100000000000001" customHeight="1">
      <c r="A286" s="2" t="s">
        <v>7156</v>
      </c>
      <c r="B286" s="2" t="s">
        <v>106</v>
      </c>
      <c r="C286" s="2" t="s">
        <v>214</v>
      </c>
      <c r="D286" s="2" t="s">
        <v>20</v>
      </c>
      <c r="E286" s="2" t="s">
        <v>76</v>
      </c>
      <c r="F286" s="2" t="s">
        <v>7157</v>
      </c>
      <c r="G286" s="2" t="s">
        <v>12</v>
      </c>
      <c r="H286" s="2" t="s">
        <v>1018</v>
      </c>
      <c r="I286" s="1">
        <v>43629.57916666667</v>
      </c>
      <c r="J286" s="2" t="s">
        <v>224</v>
      </c>
      <c r="K286" s="1">
        <v>43629.57916666667</v>
      </c>
      <c r="L286" s="1">
        <v>43629.586111111108</v>
      </c>
      <c r="M286" s="2" t="s">
        <v>531</v>
      </c>
      <c r="N286" s="2" t="s">
        <v>342</v>
      </c>
      <c r="O286" s="2" t="s">
        <v>349</v>
      </c>
      <c r="P286" s="2" t="s">
        <v>103</v>
      </c>
      <c r="Q286" s="2" t="s">
        <v>749</v>
      </c>
    </row>
    <row r="287" spans="1:17" ht="20.100000000000001" customHeight="1">
      <c r="A287" s="2" t="s">
        <v>7158</v>
      </c>
      <c r="B287" s="2" t="s">
        <v>106</v>
      </c>
      <c r="C287" s="2" t="s">
        <v>214</v>
      </c>
      <c r="D287" s="2" t="s">
        <v>20</v>
      </c>
      <c r="E287" s="2" t="s">
        <v>21</v>
      </c>
      <c r="F287" s="2" t="s">
        <v>7159</v>
      </c>
      <c r="G287" s="2" t="s">
        <v>22</v>
      </c>
      <c r="H287" s="2" t="s">
        <v>50</v>
      </c>
      <c r="I287" s="1">
        <v>43629.579861111109</v>
      </c>
      <c r="J287" s="2" t="s">
        <v>24</v>
      </c>
      <c r="K287" s="1">
        <v>43629.579861111109</v>
      </c>
      <c r="L287" s="1">
        <v>43629.595138888886</v>
      </c>
      <c r="M287" s="2" t="s">
        <v>612</v>
      </c>
      <c r="N287" s="2" t="s">
        <v>342</v>
      </c>
      <c r="O287" s="2" t="s">
        <v>344</v>
      </c>
      <c r="P287" s="2" t="s">
        <v>103</v>
      </c>
      <c r="Q287" s="2" t="s">
        <v>7160</v>
      </c>
    </row>
    <row r="288" spans="1:17" ht="20.100000000000001" customHeight="1">
      <c r="A288" s="2" t="s">
        <v>7161</v>
      </c>
      <c r="B288" s="2" t="s">
        <v>106</v>
      </c>
      <c r="C288" s="2" t="s">
        <v>214</v>
      </c>
      <c r="D288" s="2" t="s">
        <v>20</v>
      </c>
      <c r="E288" s="2" t="s">
        <v>76</v>
      </c>
      <c r="F288" s="2" t="s">
        <v>7162</v>
      </c>
      <c r="G288" s="2" t="s">
        <v>12</v>
      </c>
      <c r="H288" s="2" t="s">
        <v>1018</v>
      </c>
      <c r="I288" s="1">
        <v>43629.606249999997</v>
      </c>
      <c r="J288" s="2" t="s">
        <v>224</v>
      </c>
      <c r="K288" s="1">
        <v>43629.606249999997</v>
      </c>
      <c r="L288" s="1">
        <v>43629.620138888888</v>
      </c>
      <c r="M288" s="2" t="s">
        <v>531</v>
      </c>
      <c r="N288" s="2" t="s">
        <v>342</v>
      </c>
      <c r="O288" s="2" t="s">
        <v>349</v>
      </c>
      <c r="P288" s="2" t="s">
        <v>103</v>
      </c>
      <c r="Q288" s="2" t="s">
        <v>749</v>
      </c>
    </row>
    <row r="289" spans="1:17" ht="20.100000000000001" customHeight="1">
      <c r="A289" s="2" t="s">
        <v>7163</v>
      </c>
      <c r="B289" s="2" t="s">
        <v>106</v>
      </c>
      <c r="C289" s="2" t="s">
        <v>214</v>
      </c>
      <c r="D289" s="2" t="s">
        <v>20</v>
      </c>
      <c r="E289" s="2" t="s">
        <v>648</v>
      </c>
      <c r="F289" s="2" t="s">
        <v>7164</v>
      </c>
      <c r="G289" s="2" t="s">
        <v>12</v>
      </c>
      <c r="H289" s="2" t="s">
        <v>876</v>
      </c>
      <c r="I289" s="1">
        <v>43629.627083333333</v>
      </c>
      <c r="J289" s="2" t="s">
        <v>474</v>
      </c>
      <c r="K289" s="1">
        <v>43629.627083333333</v>
      </c>
      <c r="L289" s="1">
        <v>43629.630555555559</v>
      </c>
      <c r="M289" s="2" t="s">
        <v>649</v>
      </c>
      <c r="N289" s="2" t="s">
        <v>342</v>
      </c>
      <c r="O289" s="2" t="s">
        <v>348</v>
      </c>
      <c r="P289" s="2" t="s">
        <v>1671</v>
      </c>
      <c r="Q289" s="2" t="s">
        <v>1671</v>
      </c>
    </row>
    <row r="290" spans="1:17" ht="20.100000000000001" customHeight="1">
      <c r="A290" s="2" t="s">
        <v>7165</v>
      </c>
      <c r="B290" s="2" t="s">
        <v>106</v>
      </c>
      <c r="C290" s="2" t="s">
        <v>214</v>
      </c>
      <c r="D290" s="2" t="s">
        <v>20</v>
      </c>
      <c r="E290" s="2" t="s">
        <v>2060</v>
      </c>
      <c r="F290" s="2" t="s">
        <v>7166</v>
      </c>
      <c r="G290" s="2" t="s">
        <v>18</v>
      </c>
      <c r="H290" s="2" t="s">
        <v>1918</v>
      </c>
      <c r="I290" s="1">
        <v>43629.632638888892</v>
      </c>
      <c r="J290" s="2" t="s">
        <v>1919</v>
      </c>
      <c r="K290" s="1">
        <v>43629.632638888892</v>
      </c>
      <c r="L290" s="1">
        <v>43629.649305555555</v>
      </c>
      <c r="M290" s="2" t="s">
        <v>2058</v>
      </c>
      <c r="N290" s="2" t="s">
        <v>342</v>
      </c>
      <c r="O290" s="2" t="s">
        <v>347</v>
      </c>
      <c r="P290" s="2" t="s">
        <v>103</v>
      </c>
      <c r="Q290" s="2" t="s">
        <v>7167</v>
      </c>
    </row>
    <row r="291" spans="1:17" ht="20.100000000000001" customHeight="1">
      <c r="A291" s="2" t="s">
        <v>7168</v>
      </c>
      <c r="B291" s="2" t="s">
        <v>106</v>
      </c>
      <c r="C291" s="2" t="s">
        <v>214</v>
      </c>
      <c r="D291" s="2" t="s">
        <v>20</v>
      </c>
      <c r="E291" s="2" t="s">
        <v>2183</v>
      </c>
      <c r="F291" s="2" t="s">
        <v>7169</v>
      </c>
      <c r="G291" s="2" t="s">
        <v>12</v>
      </c>
      <c r="H291" s="2" t="s">
        <v>2849</v>
      </c>
      <c r="I291" s="1">
        <v>43629.638194444444</v>
      </c>
      <c r="J291" s="2" t="s">
        <v>53</v>
      </c>
      <c r="K291" s="1">
        <v>43629.638194444444</v>
      </c>
      <c r="L291" s="1">
        <v>43629.646527777775</v>
      </c>
      <c r="M291" s="2" t="s">
        <v>2181</v>
      </c>
      <c r="N291" s="2" t="s">
        <v>342</v>
      </c>
      <c r="O291" t="s">
        <v>740</v>
      </c>
      <c r="P291" s="2" t="s">
        <v>7170</v>
      </c>
      <c r="Q291" s="2" t="s">
        <v>7171</v>
      </c>
    </row>
    <row r="292" spans="1:17" ht="20.100000000000001" customHeight="1">
      <c r="A292" s="2" t="s">
        <v>7172</v>
      </c>
      <c r="B292" s="2" t="s">
        <v>106</v>
      </c>
      <c r="C292" s="2" t="s">
        <v>214</v>
      </c>
      <c r="D292" s="2" t="s">
        <v>20</v>
      </c>
      <c r="E292" s="2" t="s">
        <v>76</v>
      </c>
      <c r="F292" s="2" t="s">
        <v>7173</v>
      </c>
      <c r="G292" s="2" t="s">
        <v>12</v>
      </c>
      <c r="H292" s="2" t="s">
        <v>876</v>
      </c>
      <c r="I292" s="1">
        <v>43629.648611111108</v>
      </c>
      <c r="J292" s="2" t="s">
        <v>53</v>
      </c>
      <c r="K292" s="1">
        <v>43629.648611111108</v>
      </c>
      <c r="L292" s="1">
        <v>43629.650694444441</v>
      </c>
      <c r="M292" s="2" t="s">
        <v>531</v>
      </c>
      <c r="N292" t="s">
        <v>356</v>
      </c>
      <c r="O292" t="s">
        <v>593</v>
      </c>
      <c r="P292" s="2" t="s">
        <v>7174</v>
      </c>
      <c r="Q292" s="2" t="s">
        <v>7175</v>
      </c>
    </row>
    <row r="293" spans="1:17" ht="20.100000000000001" customHeight="1">
      <c r="A293" s="2" t="s">
        <v>7176</v>
      </c>
      <c r="B293" s="2" t="s">
        <v>9</v>
      </c>
      <c r="C293" s="2" t="s">
        <v>214</v>
      </c>
      <c r="D293" s="2" t="s">
        <v>20</v>
      </c>
      <c r="E293" s="2" t="s">
        <v>147</v>
      </c>
      <c r="F293" s="2" t="s">
        <v>7177</v>
      </c>
      <c r="G293" s="2" t="s">
        <v>18</v>
      </c>
      <c r="H293" s="2" t="s">
        <v>866</v>
      </c>
      <c r="I293" s="1">
        <v>43629.673611111109</v>
      </c>
      <c r="J293" s="2" t="s">
        <v>19</v>
      </c>
      <c r="K293" s="1">
        <v>43629.673611111109</v>
      </c>
      <c r="L293" s="1">
        <v>43629.686111111114</v>
      </c>
      <c r="M293" s="2" t="s">
        <v>425</v>
      </c>
      <c r="N293" s="2" t="s">
        <v>342</v>
      </c>
      <c r="O293" s="2" t="s">
        <v>349</v>
      </c>
      <c r="P293" s="2" t="s">
        <v>6920</v>
      </c>
      <c r="Q293" s="2" t="s">
        <v>6920</v>
      </c>
    </row>
    <row r="294" spans="1:17" ht="20.100000000000001" customHeight="1">
      <c r="A294" s="2" t="s">
        <v>7178</v>
      </c>
      <c r="B294" s="2" t="s">
        <v>106</v>
      </c>
      <c r="C294" s="2" t="s">
        <v>214</v>
      </c>
      <c r="D294" s="2" t="s">
        <v>20</v>
      </c>
      <c r="E294" s="2" t="s">
        <v>194</v>
      </c>
      <c r="F294" s="2" t="s">
        <v>7179</v>
      </c>
      <c r="G294" s="2" t="s">
        <v>12</v>
      </c>
      <c r="H294" s="2" t="s">
        <v>205</v>
      </c>
      <c r="I294" s="1">
        <v>43629.689583333333</v>
      </c>
      <c r="J294" s="2" t="s">
        <v>16</v>
      </c>
      <c r="K294" s="1">
        <v>43629.689583333333</v>
      </c>
      <c r="L294" s="1">
        <v>43629.693749999999</v>
      </c>
      <c r="M294" s="2" t="s">
        <v>411</v>
      </c>
      <c r="N294" s="2" t="s">
        <v>342</v>
      </c>
      <c r="O294" s="2" t="s">
        <v>344</v>
      </c>
      <c r="P294" s="2" t="s">
        <v>7180</v>
      </c>
      <c r="Q294" s="2" t="s">
        <v>7181</v>
      </c>
    </row>
    <row r="295" spans="1:17" ht="20.100000000000001" customHeight="1">
      <c r="A295" s="2" t="s">
        <v>7182</v>
      </c>
      <c r="B295" s="2" t="s">
        <v>106</v>
      </c>
      <c r="C295" s="2" t="s">
        <v>214</v>
      </c>
      <c r="D295" s="2" t="s">
        <v>20</v>
      </c>
      <c r="E295" s="2" t="s">
        <v>747</v>
      </c>
      <c r="F295" s="2" t="s">
        <v>7183</v>
      </c>
      <c r="G295" s="2" t="s">
        <v>18</v>
      </c>
      <c r="H295" s="2" t="s">
        <v>118</v>
      </c>
      <c r="I295" s="1">
        <v>43629.713888888888</v>
      </c>
      <c r="J295" s="2" t="s">
        <v>249</v>
      </c>
      <c r="K295" s="1">
        <v>43629.713888888888</v>
      </c>
      <c r="L295" s="1">
        <v>43629.713888888888</v>
      </c>
      <c r="M295" s="2" t="s">
        <v>748</v>
      </c>
      <c r="N295" s="2" t="s">
        <v>342</v>
      </c>
      <c r="O295" s="2" t="s">
        <v>348</v>
      </c>
      <c r="P295" s="2" t="s">
        <v>7184</v>
      </c>
      <c r="Q295" s="2" t="s">
        <v>7185</v>
      </c>
    </row>
    <row r="296" spans="1:17" ht="20.100000000000001" customHeight="1">
      <c r="A296" s="2" t="s">
        <v>7186</v>
      </c>
      <c r="B296" s="2" t="s">
        <v>9</v>
      </c>
      <c r="C296" s="2" t="s">
        <v>214</v>
      </c>
      <c r="D296" s="2" t="s">
        <v>20</v>
      </c>
      <c r="E296" s="2" t="s">
        <v>261</v>
      </c>
      <c r="F296" s="2" t="s">
        <v>7187</v>
      </c>
      <c r="G296" s="2" t="s">
        <v>25</v>
      </c>
      <c r="H296" s="2" t="s">
        <v>26</v>
      </c>
      <c r="I296" s="1">
        <v>43629.745833333334</v>
      </c>
      <c r="J296" s="2" t="s">
        <v>27</v>
      </c>
      <c r="K296" s="1">
        <v>43629.745833333334</v>
      </c>
      <c r="L296" s="1">
        <v>43630.375</v>
      </c>
      <c r="M296" s="2" t="s">
        <v>7188</v>
      </c>
      <c r="N296" s="2" t="s">
        <v>342</v>
      </c>
      <c r="O296" s="2" t="s">
        <v>347</v>
      </c>
      <c r="P296" s="2" t="s">
        <v>7189</v>
      </c>
      <c r="Q296" s="2" t="s">
        <v>7189</v>
      </c>
    </row>
  </sheetData>
  <autoFilter ref="A1:Q296">
    <filterColumn colId="1">
      <filters>
        <filter val="Closed"/>
        <filter val="Resolved"/>
      </filters>
    </filterColumn>
  </autoFilter>
  <phoneticPr fontId="11" type="noConversion"/>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7"/>
  <sheetViews>
    <sheetView workbookViewId="0">
      <pane ySplit="1" topLeftCell="A264" activePane="bottomLeft" state="frozen"/>
      <selection pane="bottomLeft" activeCell="M268" sqref="M268"/>
    </sheetView>
  </sheetViews>
  <sheetFormatPr defaultRowHeight="23.1" customHeight="1"/>
  <cols>
    <col min="1" max="1" width="10" customWidth="1"/>
    <col min="2" max="2" width="14" customWidth="1"/>
    <col min="3" max="5" width="10" customWidth="1"/>
    <col min="6" max="6" width="17" customWidth="1"/>
    <col min="7" max="7" width="16" customWidth="1"/>
    <col min="8" max="8" width="11" customWidth="1"/>
    <col min="9" max="9" width="27.140625" customWidth="1"/>
    <col min="10" max="10" width="18" customWidth="1"/>
    <col min="11" max="11" width="14.42578125" customWidth="1"/>
    <col min="12" max="12" width="8.28515625" customWidth="1"/>
    <col min="13" max="13" width="10" customWidth="1"/>
    <col min="14" max="14" width="19" customWidth="1"/>
    <col min="15" max="15" width="22" customWidth="1"/>
    <col min="16" max="16" width="17" customWidth="1"/>
    <col min="17" max="17" width="16" customWidth="1"/>
  </cols>
  <sheetData>
    <row r="1" spans="1:17" ht="23.1" customHeight="1">
      <c r="A1" s="3" t="s">
        <v>0</v>
      </c>
      <c r="B1" s="3" t="s">
        <v>1</v>
      </c>
      <c r="C1" s="3" t="s">
        <v>212</v>
      </c>
      <c r="D1" s="3" t="s">
        <v>2</v>
      </c>
      <c r="E1" s="3" t="s">
        <v>3</v>
      </c>
      <c r="F1" s="3" t="s">
        <v>4</v>
      </c>
      <c r="G1" s="3" t="s">
        <v>5</v>
      </c>
      <c r="H1" s="3" t="s">
        <v>6</v>
      </c>
      <c r="I1" s="3" t="s">
        <v>165</v>
      </c>
      <c r="J1" s="3" t="s">
        <v>7</v>
      </c>
      <c r="K1" s="3" t="s">
        <v>8</v>
      </c>
      <c r="L1" s="3" t="s">
        <v>213</v>
      </c>
      <c r="M1" s="3" t="s">
        <v>358</v>
      </c>
      <c r="N1" s="3" t="s">
        <v>340</v>
      </c>
      <c r="O1" s="3" t="s">
        <v>341</v>
      </c>
      <c r="P1" s="3" t="s">
        <v>745</v>
      </c>
      <c r="Q1" s="3" t="s">
        <v>746</v>
      </c>
    </row>
    <row r="2" spans="1:17" ht="23.1" customHeight="1">
      <c r="A2" s="2" t="s">
        <v>5215</v>
      </c>
      <c r="B2" s="2" t="s">
        <v>106</v>
      </c>
      <c r="C2" s="2" t="s">
        <v>214</v>
      </c>
      <c r="D2" s="2" t="s">
        <v>20</v>
      </c>
      <c r="E2" s="2" t="s">
        <v>524</v>
      </c>
      <c r="F2" s="2" t="s">
        <v>5216</v>
      </c>
      <c r="G2" s="2" t="s">
        <v>12</v>
      </c>
      <c r="H2" s="2" t="s">
        <v>2849</v>
      </c>
      <c r="I2" s="1">
        <v>43590.413194444445</v>
      </c>
      <c r="J2" s="2" t="s">
        <v>30</v>
      </c>
      <c r="K2" s="1">
        <v>43590.413194444445</v>
      </c>
      <c r="L2" s="1">
        <v>43590.422222222223</v>
      </c>
      <c r="M2" s="2" t="s">
        <v>525</v>
      </c>
      <c r="N2" s="2" t="s">
        <v>342</v>
      </c>
      <c r="O2" t="s">
        <v>348</v>
      </c>
      <c r="P2" s="2" t="s">
        <v>3956</v>
      </c>
      <c r="Q2" s="2" t="s">
        <v>3957</v>
      </c>
    </row>
    <row r="3" spans="1:17" ht="23.1" customHeight="1">
      <c r="A3" s="2" t="s">
        <v>5217</v>
      </c>
      <c r="B3" s="2" t="s">
        <v>106</v>
      </c>
      <c r="C3" s="2" t="s">
        <v>214</v>
      </c>
      <c r="D3" s="2" t="s">
        <v>20</v>
      </c>
      <c r="E3" s="2" t="s">
        <v>524</v>
      </c>
      <c r="F3" s="2" t="s">
        <v>5218</v>
      </c>
      <c r="G3" s="2" t="s">
        <v>12</v>
      </c>
      <c r="H3" s="2" t="s">
        <v>2849</v>
      </c>
      <c r="I3" s="1">
        <v>43590.428472222222</v>
      </c>
      <c r="J3" s="2" t="s">
        <v>30</v>
      </c>
      <c r="K3" s="1">
        <v>43590.428472222222</v>
      </c>
      <c r="L3" s="1">
        <v>43590.459027777775</v>
      </c>
      <c r="M3" s="2" t="s">
        <v>525</v>
      </c>
      <c r="N3" s="2" t="s">
        <v>342</v>
      </c>
      <c r="O3" t="s">
        <v>348</v>
      </c>
      <c r="P3" s="2" t="s">
        <v>5219</v>
      </c>
      <c r="Q3" s="2" t="s">
        <v>4813</v>
      </c>
    </row>
    <row r="4" spans="1:17" ht="23.1" customHeight="1">
      <c r="A4" s="2" t="s">
        <v>5220</v>
      </c>
      <c r="B4" s="2" t="s">
        <v>106</v>
      </c>
      <c r="C4" s="2" t="s">
        <v>214</v>
      </c>
      <c r="D4" s="2" t="s">
        <v>20</v>
      </c>
      <c r="E4" s="2" t="s">
        <v>514</v>
      </c>
      <c r="F4" s="2" t="s">
        <v>5221</v>
      </c>
      <c r="G4" s="2" t="s">
        <v>18</v>
      </c>
      <c r="H4" s="2" t="s">
        <v>238</v>
      </c>
      <c r="I4" s="1">
        <v>43590.436111111114</v>
      </c>
      <c r="J4" s="2" t="s">
        <v>110</v>
      </c>
      <c r="K4" s="1">
        <v>43590.436111111114</v>
      </c>
      <c r="L4" s="1">
        <v>43590.438888888886</v>
      </c>
      <c r="M4" s="2" t="s">
        <v>515</v>
      </c>
      <c r="N4" s="2" t="s">
        <v>342</v>
      </c>
      <c r="O4" s="2" t="s">
        <v>348</v>
      </c>
      <c r="P4" s="2" t="s">
        <v>103</v>
      </c>
      <c r="Q4" s="2" t="s">
        <v>749</v>
      </c>
    </row>
    <row r="5" spans="1:17" ht="23.1" customHeight="1">
      <c r="A5" s="2" t="s">
        <v>5222</v>
      </c>
      <c r="B5" s="2" t="s">
        <v>106</v>
      </c>
      <c r="C5" s="2" t="s">
        <v>214</v>
      </c>
      <c r="D5" s="2" t="s">
        <v>20</v>
      </c>
      <c r="E5" s="2" t="s">
        <v>478</v>
      </c>
      <c r="F5" s="2" t="s">
        <v>5223</v>
      </c>
      <c r="G5" s="2" t="s">
        <v>12</v>
      </c>
      <c r="H5" s="2" t="s">
        <v>2849</v>
      </c>
      <c r="I5" s="1">
        <v>43590.439583333333</v>
      </c>
      <c r="J5" s="2" t="s">
        <v>30</v>
      </c>
      <c r="K5" s="1">
        <v>43590.439583333333</v>
      </c>
      <c r="L5" s="1">
        <v>43590.464583333334</v>
      </c>
      <c r="M5" s="2" t="s">
        <v>479</v>
      </c>
      <c r="N5" t="s">
        <v>356</v>
      </c>
      <c r="O5" t="s">
        <v>593</v>
      </c>
      <c r="P5" s="2" t="s">
        <v>5224</v>
      </c>
      <c r="Q5" s="2" t="s">
        <v>5225</v>
      </c>
    </row>
    <row r="6" spans="1:17" ht="23.1" customHeight="1">
      <c r="A6" s="2" t="s">
        <v>5226</v>
      </c>
      <c r="B6" s="2" t="s">
        <v>9</v>
      </c>
      <c r="C6" s="2" t="s">
        <v>214</v>
      </c>
      <c r="D6" s="2" t="s">
        <v>20</v>
      </c>
      <c r="E6" s="2" t="s">
        <v>3951</v>
      </c>
      <c r="F6" s="2" t="s">
        <v>5227</v>
      </c>
      <c r="G6" s="2" t="s">
        <v>18</v>
      </c>
      <c r="H6" s="2" t="s">
        <v>1918</v>
      </c>
      <c r="I6" s="1">
        <v>43590.445138888892</v>
      </c>
      <c r="J6" s="2" t="s">
        <v>1919</v>
      </c>
      <c r="K6" s="1">
        <v>43590.445138888892</v>
      </c>
      <c r="L6" s="1">
        <v>43590.448611111111</v>
      </c>
      <c r="M6" s="2" t="s">
        <v>395</v>
      </c>
      <c r="N6" s="2" t="s">
        <v>342</v>
      </c>
      <c r="O6" s="2" t="s">
        <v>347</v>
      </c>
      <c r="P6" s="2" t="s">
        <v>103</v>
      </c>
      <c r="Q6" s="2" t="s">
        <v>749</v>
      </c>
    </row>
    <row r="7" spans="1:17" ht="23.1" customHeight="1">
      <c r="A7" s="2" t="s">
        <v>5228</v>
      </c>
      <c r="B7" s="2" t="s">
        <v>106</v>
      </c>
      <c r="C7" s="2" t="s">
        <v>214</v>
      </c>
      <c r="D7" s="2" t="s">
        <v>20</v>
      </c>
      <c r="E7" s="2" t="s">
        <v>293</v>
      </c>
      <c r="F7" s="2" t="s">
        <v>5229</v>
      </c>
      <c r="G7" s="2" t="s">
        <v>3819</v>
      </c>
      <c r="H7" s="2" t="s">
        <v>116</v>
      </c>
      <c r="I7" s="1">
        <v>43590.496527777781</v>
      </c>
      <c r="J7" s="2" t="s">
        <v>117</v>
      </c>
      <c r="K7" s="1">
        <v>43590.496527777781</v>
      </c>
      <c r="L7" s="1">
        <v>43590.525000000001</v>
      </c>
      <c r="M7" s="2" t="s">
        <v>390</v>
      </c>
      <c r="N7" s="2" t="s">
        <v>342</v>
      </c>
      <c r="O7" s="2" t="s">
        <v>344</v>
      </c>
      <c r="P7" s="2" t="s">
        <v>103</v>
      </c>
      <c r="Q7" s="2" t="s">
        <v>5230</v>
      </c>
    </row>
    <row r="8" spans="1:17" ht="23.1" customHeight="1">
      <c r="A8" s="2" t="s">
        <v>5231</v>
      </c>
      <c r="B8" s="2" t="s">
        <v>106</v>
      </c>
      <c r="C8" s="2" t="s">
        <v>214</v>
      </c>
      <c r="D8" s="2" t="s">
        <v>20</v>
      </c>
      <c r="E8" s="2" t="s">
        <v>2183</v>
      </c>
      <c r="F8" s="2" t="s">
        <v>5232</v>
      </c>
      <c r="G8" s="2" t="s">
        <v>12</v>
      </c>
      <c r="H8" s="2" t="s">
        <v>2849</v>
      </c>
      <c r="I8" s="1">
        <v>43590.504166666666</v>
      </c>
      <c r="J8" s="2" t="s">
        <v>53</v>
      </c>
      <c r="K8" s="1">
        <v>43590.504166666666</v>
      </c>
      <c r="L8" s="1">
        <v>43590.53125</v>
      </c>
      <c r="M8" s="2" t="s">
        <v>2181</v>
      </c>
      <c r="N8" s="2" t="s">
        <v>342</v>
      </c>
      <c r="O8" t="s">
        <v>742</v>
      </c>
      <c r="P8" s="2" t="s">
        <v>5233</v>
      </c>
      <c r="Q8" s="2" t="s">
        <v>5234</v>
      </c>
    </row>
    <row r="9" spans="1:17" ht="23.1" customHeight="1">
      <c r="A9" s="2" t="s">
        <v>5235</v>
      </c>
      <c r="B9" s="2" t="s">
        <v>106</v>
      </c>
      <c r="C9" s="2" t="s">
        <v>214</v>
      </c>
      <c r="D9" s="2" t="s">
        <v>20</v>
      </c>
      <c r="E9" s="2" t="s">
        <v>3086</v>
      </c>
      <c r="F9" s="2" t="s">
        <v>5236</v>
      </c>
      <c r="G9" s="2" t="s">
        <v>12</v>
      </c>
      <c r="H9" s="2" t="s">
        <v>2794</v>
      </c>
      <c r="I9" s="1">
        <v>43590.567361111112</v>
      </c>
      <c r="J9" s="2" t="s">
        <v>16</v>
      </c>
      <c r="K9" s="1">
        <v>43590.567361111112</v>
      </c>
      <c r="L9" s="1">
        <v>43590.575694444444</v>
      </c>
      <c r="M9" s="2" t="s">
        <v>3088</v>
      </c>
      <c r="N9" s="2" t="s">
        <v>342</v>
      </c>
      <c r="O9" s="2" t="s">
        <v>348</v>
      </c>
      <c r="P9" s="2" t="s">
        <v>5237</v>
      </c>
      <c r="Q9" s="2" t="s">
        <v>5238</v>
      </c>
    </row>
    <row r="10" spans="1:17" ht="23.1" customHeight="1">
      <c r="A10" s="2" t="s">
        <v>5239</v>
      </c>
      <c r="B10" s="2" t="s">
        <v>106</v>
      </c>
      <c r="C10" s="2" t="s">
        <v>214</v>
      </c>
      <c r="D10" s="2" t="s">
        <v>10</v>
      </c>
      <c r="E10" s="2" t="s">
        <v>167</v>
      </c>
      <c r="F10" s="2" t="s">
        <v>5240</v>
      </c>
      <c r="G10" s="2" t="s">
        <v>12</v>
      </c>
      <c r="H10" s="2" t="s">
        <v>2794</v>
      </c>
      <c r="I10" s="1">
        <v>43590.586805555555</v>
      </c>
      <c r="J10" s="2" t="s">
        <v>16</v>
      </c>
      <c r="K10" s="1">
        <v>43590.586805555555</v>
      </c>
      <c r="L10" s="1">
        <v>43590.631944444445</v>
      </c>
      <c r="M10" s="2" t="s">
        <v>558</v>
      </c>
      <c r="N10" s="2" t="s">
        <v>342</v>
      </c>
      <c r="O10" s="2" t="s">
        <v>349</v>
      </c>
      <c r="P10" s="2" t="s">
        <v>5241</v>
      </c>
      <c r="Q10" s="2" t="s">
        <v>5242</v>
      </c>
    </row>
    <row r="11" spans="1:17" ht="23.1" customHeight="1">
      <c r="A11" s="2" t="s">
        <v>5243</v>
      </c>
      <c r="B11" s="2" t="s">
        <v>106</v>
      </c>
      <c r="C11" s="2" t="s">
        <v>214</v>
      </c>
      <c r="D11" s="2" t="s">
        <v>20</v>
      </c>
      <c r="E11" s="2" t="s">
        <v>135</v>
      </c>
      <c r="F11" s="2" t="s">
        <v>5244</v>
      </c>
      <c r="G11" s="2" t="s">
        <v>12</v>
      </c>
      <c r="H11" s="2" t="s">
        <v>2849</v>
      </c>
      <c r="I11" s="1">
        <v>43590.589583333334</v>
      </c>
      <c r="J11" s="2" t="s">
        <v>53</v>
      </c>
      <c r="K11" s="1">
        <v>43590.589583333334</v>
      </c>
      <c r="L11" s="1">
        <v>43590.619444444441</v>
      </c>
      <c r="M11" s="2" t="s">
        <v>528</v>
      </c>
      <c r="N11" t="s">
        <v>356</v>
      </c>
      <c r="O11" t="s">
        <v>2036</v>
      </c>
      <c r="P11" s="2" t="s">
        <v>5245</v>
      </c>
      <c r="Q11" s="2" t="s">
        <v>5246</v>
      </c>
    </row>
    <row r="12" spans="1:17" ht="23.1" customHeight="1">
      <c r="A12" s="2" t="s">
        <v>5247</v>
      </c>
      <c r="B12" s="2" t="s">
        <v>106</v>
      </c>
      <c r="C12" s="2" t="s">
        <v>214</v>
      </c>
      <c r="D12" s="2" t="s">
        <v>20</v>
      </c>
      <c r="E12" s="2" t="s">
        <v>2183</v>
      </c>
      <c r="F12" s="2" t="s">
        <v>5248</v>
      </c>
      <c r="G12" s="2" t="s">
        <v>12</v>
      </c>
      <c r="H12" s="2" t="s">
        <v>2849</v>
      </c>
      <c r="I12" s="1">
        <v>43590.59375</v>
      </c>
      <c r="J12" s="2" t="s">
        <v>53</v>
      </c>
      <c r="K12" s="1">
        <v>43590.59375</v>
      </c>
      <c r="L12" s="1">
        <v>43590.632638888892</v>
      </c>
      <c r="M12" s="2" t="s">
        <v>2181</v>
      </c>
      <c r="N12" t="s">
        <v>356</v>
      </c>
      <c r="O12" t="s">
        <v>2036</v>
      </c>
      <c r="P12" s="2" t="s">
        <v>5249</v>
      </c>
      <c r="Q12" s="2" t="s">
        <v>5250</v>
      </c>
    </row>
    <row r="13" spans="1:17" ht="23.1" customHeight="1">
      <c r="A13" s="2" t="s">
        <v>5251</v>
      </c>
      <c r="B13" s="2" t="s">
        <v>106</v>
      </c>
      <c r="C13" s="2" t="s">
        <v>214</v>
      </c>
      <c r="D13" s="2" t="s">
        <v>10</v>
      </c>
      <c r="E13" s="2" t="s">
        <v>564</v>
      </c>
      <c r="F13" s="2" t="s">
        <v>5252</v>
      </c>
      <c r="G13" s="2" t="s">
        <v>18</v>
      </c>
      <c r="H13" s="2" t="s">
        <v>33</v>
      </c>
      <c r="I13" s="1">
        <v>43590.609027777777</v>
      </c>
      <c r="J13" s="2" t="s">
        <v>34</v>
      </c>
      <c r="K13" s="1">
        <v>43590.609027777777</v>
      </c>
      <c r="L13" s="1">
        <v>43590.631944444445</v>
      </c>
      <c r="M13" s="2" t="s">
        <v>565</v>
      </c>
      <c r="N13" s="2" t="s">
        <v>353</v>
      </c>
      <c r="O13" s="2" t="s">
        <v>742</v>
      </c>
      <c r="P13" s="2" t="s">
        <v>5253</v>
      </c>
      <c r="Q13" s="2" t="s">
        <v>5254</v>
      </c>
    </row>
    <row r="14" spans="1:17" ht="23.1" customHeight="1">
      <c r="A14" s="2" t="s">
        <v>5255</v>
      </c>
      <c r="B14" s="2" t="s">
        <v>9</v>
      </c>
      <c r="C14" s="2" t="s">
        <v>214</v>
      </c>
      <c r="D14" s="2" t="s">
        <v>20</v>
      </c>
      <c r="E14" s="2" t="s">
        <v>90</v>
      </c>
      <c r="F14" s="2" t="s">
        <v>5256</v>
      </c>
      <c r="G14" s="2" t="s">
        <v>139</v>
      </c>
      <c r="H14" s="2" t="s">
        <v>676</v>
      </c>
      <c r="I14" s="1">
        <v>43590.676388888889</v>
      </c>
      <c r="J14" s="2" t="s">
        <v>180</v>
      </c>
      <c r="K14" s="1">
        <v>43590.676388888889</v>
      </c>
      <c r="L14" s="1">
        <v>43590.690972222219</v>
      </c>
      <c r="M14" s="2" t="s">
        <v>445</v>
      </c>
      <c r="N14" s="2" t="s">
        <v>342</v>
      </c>
      <c r="O14" s="2" t="s">
        <v>351</v>
      </c>
      <c r="P14" s="2" t="s">
        <v>103</v>
      </c>
      <c r="Q14" s="2" t="s">
        <v>5257</v>
      </c>
    </row>
    <row r="15" spans="1:17" ht="23.1" customHeight="1">
      <c r="A15" s="2" t="s">
        <v>5258</v>
      </c>
      <c r="B15" s="2" t="s">
        <v>106</v>
      </c>
      <c r="C15" s="2" t="s">
        <v>214</v>
      </c>
      <c r="D15" s="2" t="s">
        <v>20</v>
      </c>
      <c r="E15" s="2" t="s">
        <v>778</v>
      </c>
      <c r="F15" s="2" t="s">
        <v>5259</v>
      </c>
      <c r="G15" s="2" t="s">
        <v>91</v>
      </c>
      <c r="H15" s="2" t="s">
        <v>105</v>
      </c>
      <c r="I15" s="1">
        <v>43590.691666666666</v>
      </c>
      <c r="J15" s="2" t="s">
        <v>177</v>
      </c>
      <c r="K15" s="1">
        <v>43590.691666666666</v>
      </c>
      <c r="L15" s="1">
        <v>43590.694444444445</v>
      </c>
      <c r="M15" s="2" t="s">
        <v>779</v>
      </c>
      <c r="N15" s="2" t="s">
        <v>342</v>
      </c>
      <c r="O15" s="2" t="s">
        <v>5260</v>
      </c>
      <c r="P15" s="2" t="s">
        <v>5261</v>
      </c>
      <c r="Q15" s="2" t="s">
        <v>5262</v>
      </c>
    </row>
    <row r="16" spans="1:17" ht="23.1" customHeight="1">
      <c r="A16" s="2" t="s">
        <v>5263</v>
      </c>
      <c r="B16" s="2" t="s">
        <v>106</v>
      </c>
      <c r="C16" s="2" t="s">
        <v>214</v>
      </c>
      <c r="D16" s="2" t="s">
        <v>20</v>
      </c>
      <c r="E16" s="2" t="s">
        <v>2044</v>
      </c>
      <c r="F16" s="2" t="s">
        <v>5264</v>
      </c>
      <c r="G16" s="2" t="s">
        <v>18</v>
      </c>
      <c r="H16" s="2" t="s">
        <v>116</v>
      </c>
      <c r="I16" s="1">
        <v>43590.708333333336</v>
      </c>
      <c r="J16" s="2" t="s">
        <v>117</v>
      </c>
      <c r="K16" s="1">
        <v>43590.708333333336</v>
      </c>
      <c r="L16" s="1">
        <v>43591.592361111114</v>
      </c>
      <c r="M16" s="2" t="s">
        <v>3870</v>
      </c>
      <c r="N16" s="2" t="s">
        <v>342</v>
      </c>
      <c r="O16" s="2" t="s">
        <v>344</v>
      </c>
      <c r="P16" s="2" t="s">
        <v>103</v>
      </c>
      <c r="Q16" s="2" t="s">
        <v>5265</v>
      </c>
    </row>
    <row r="17" spans="1:17" ht="23.1" customHeight="1">
      <c r="A17" s="2" t="s">
        <v>5266</v>
      </c>
      <c r="B17" s="2" t="s">
        <v>106</v>
      </c>
      <c r="C17" s="2" t="s">
        <v>214</v>
      </c>
      <c r="D17" s="2" t="s">
        <v>20</v>
      </c>
      <c r="E17" s="2" t="s">
        <v>125</v>
      </c>
      <c r="F17" s="2" t="s">
        <v>5267</v>
      </c>
      <c r="G17" s="2" t="s">
        <v>12</v>
      </c>
      <c r="H17" s="2" t="s">
        <v>157</v>
      </c>
      <c r="I17" s="1">
        <v>43591.390277777777</v>
      </c>
      <c r="J17" s="2" t="s">
        <v>87</v>
      </c>
      <c r="K17" s="1">
        <v>43591.390277777777</v>
      </c>
      <c r="L17" s="1">
        <v>43591.395833333336</v>
      </c>
      <c r="M17" s="2" t="s">
        <v>396</v>
      </c>
      <c r="N17" s="2" t="s">
        <v>342</v>
      </c>
      <c r="O17" s="2" t="s">
        <v>344</v>
      </c>
      <c r="P17" s="2" t="s">
        <v>5268</v>
      </c>
      <c r="Q17" t="s">
        <v>5166</v>
      </c>
    </row>
    <row r="18" spans="1:17" ht="23.1" customHeight="1">
      <c r="A18" s="2" t="s">
        <v>5269</v>
      </c>
      <c r="B18" s="2" t="s">
        <v>106</v>
      </c>
      <c r="C18" s="2" t="s">
        <v>214</v>
      </c>
      <c r="D18" s="2" t="s">
        <v>10</v>
      </c>
      <c r="E18" s="2" t="s">
        <v>76</v>
      </c>
      <c r="F18" s="2" t="s">
        <v>5270</v>
      </c>
      <c r="G18" s="2" t="s">
        <v>12</v>
      </c>
      <c r="H18" s="2" t="s">
        <v>1018</v>
      </c>
      <c r="I18" s="1">
        <v>43591.418749999997</v>
      </c>
      <c r="J18" s="2" t="s">
        <v>224</v>
      </c>
      <c r="K18" s="1">
        <v>43591.418749999997</v>
      </c>
      <c r="L18" s="1">
        <v>43591.42083333333</v>
      </c>
      <c r="M18" s="2" t="s">
        <v>531</v>
      </c>
      <c r="N18" s="2" t="s">
        <v>342</v>
      </c>
      <c r="O18" s="2" t="s">
        <v>349</v>
      </c>
      <c r="P18" s="2" t="s">
        <v>5271</v>
      </c>
      <c r="Q18" s="2" t="s">
        <v>749</v>
      </c>
    </row>
    <row r="19" spans="1:17" ht="23.1" customHeight="1">
      <c r="A19" s="2" t="s">
        <v>5272</v>
      </c>
      <c r="B19" s="2" t="s">
        <v>106</v>
      </c>
      <c r="C19" s="2" t="s">
        <v>214</v>
      </c>
      <c r="D19" s="2" t="s">
        <v>20</v>
      </c>
      <c r="E19" s="2" t="s">
        <v>48</v>
      </c>
      <c r="F19" s="2" t="s">
        <v>5273</v>
      </c>
      <c r="G19" s="2" t="s">
        <v>18</v>
      </c>
      <c r="H19" s="2" t="s">
        <v>238</v>
      </c>
      <c r="I19" s="1">
        <v>43591.421527777777</v>
      </c>
      <c r="J19" s="2" t="s">
        <v>110</v>
      </c>
      <c r="K19" s="1">
        <v>43591.421527777777</v>
      </c>
      <c r="L19" s="1">
        <v>43591.424305555556</v>
      </c>
      <c r="M19" s="2" t="s">
        <v>438</v>
      </c>
      <c r="N19" s="2" t="s">
        <v>353</v>
      </c>
      <c r="O19" s="2" t="s">
        <v>354</v>
      </c>
      <c r="P19" s="2" t="s">
        <v>103</v>
      </c>
      <c r="Q19" s="2" t="s">
        <v>2673</v>
      </c>
    </row>
    <row r="20" spans="1:17" ht="23.1" customHeight="1">
      <c r="A20" s="2" t="s">
        <v>5274</v>
      </c>
      <c r="B20" s="2" t="s">
        <v>106</v>
      </c>
      <c r="C20" s="2" t="s">
        <v>214</v>
      </c>
      <c r="D20" s="2" t="s">
        <v>20</v>
      </c>
      <c r="E20" s="2" t="s">
        <v>293</v>
      </c>
      <c r="F20" s="2" t="s">
        <v>5275</v>
      </c>
      <c r="G20" s="2" t="s">
        <v>91</v>
      </c>
      <c r="H20" s="2" t="s">
        <v>105</v>
      </c>
      <c r="I20" s="1">
        <v>43591.436111111114</v>
      </c>
      <c r="J20" s="2" t="s">
        <v>80</v>
      </c>
      <c r="K20" s="1">
        <v>43591.436111111114</v>
      </c>
      <c r="L20" s="1">
        <v>43591.444444444445</v>
      </c>
      <c r="M20" s="2" t="s">
        <v>390</v>
      </c>
      <c r="N20" s="2" t="s">
        <v>342</v>
      </c>
      <c r="O20" s="2" t="s">
        <v>344</v>
      </c>
      <c r="P20" s="2" t="s">
        <v>5276</v>
      </c>
      <c r="Q20" s="2" t="s">
        <v>5277</v>
      </c>
    </row>
    <row r="21" spans="1:17" ht="23.1" customHeight="1">
      <c r="A21" s="2" t="s">
        <v>5278</v>
      </c>
      <c r="B21" s="2" t="s">
        <v>106</v>
      </c>
      <c r="C21" s="2" t="s">
        <v>214</v>
      </c>
      <c r="D21" s="2" t="s">
        <v>20</v>
      </c>
      <c r="E21" s="2" t="s">
        <v>174</v>
      </c>
      <c r="F21" s="2" t="s">
        <v>5279</v>
      </c>
      <c r="G21" s="2" t="s">
        <v>12</v>
      </c>
      <c r="H21" s="2" t="s">
        <v>640</v>
      </c>
      <c r="I21" s="1">
        <v>43591.445833333331</v>
      </c>
      <c r="J21" s="2" t="s">
        <v>54</v>
      </c>
      <c r="K21" s="1">
        <v>43591.445833333331</v>
      </c>
      <c r="L21" s="1">
        <v>43591.446527777778</v>
      </c>
      <c r="M21" s="2" t="s">
        <v>371</v>
      </c>
      <c r="N21" s="2" t="s">
        <v>342</v>
      </c>
      <c r="O21" s="2" t="s">
        <v>347</v>
      </c>
      <c r="P21" s="2" t="s">
        <v>5280</v>
      </c>
      <c r="Q21" s="2" t="s">
        <v>5280</v>
      </c>
    </row>
    <row r="22" spans="1:17" ht="23.1" customHeight="1">
      <c r="A22" s="2" t="s">
        <v>5281</v>
      </c>
      <c r="B22" s="2" t="s">
        <v>106</v>
      </c>
      <c r="C22" s="2" t="s">
        <v>214</v>
      </c>
      <c r="D22" s="2" t="s">
        <v>20</v>
      </c>
      <c r="E22" s="2" t="s">
        <v>747</v>
      </c>
      <c r="F22" s="2" t="s">
        <v>5282</v>
      </c>
      <c r="G22" s="2" t="s">
        <v>12</v>
      </c>
      <c r="H22" s="2" t="s">
        <v>179</v>
      </c>
      <c r="I22" s="1">
        <v>43591.474999999999</v>
      </c>
      <c r="J22" s="2" t="s">
        <v>58</v>
      </c>
      <c r="K22" s="1">
        <v>43591.474999999999</v>
      </c>
      <c r="L22" s="1">
        <v>43591.474999999999</v>
      </c>
      <c r="M22" s="2" t="s">
        <v>748</v>
      </c>
      <c r="N22" s="2" t="s">
        <v>342</v>
      </c>
      <c r="O22" s="2" t="s">
        <v>740</v>
      </c>
      <c r="P22" s="2" t="s">
        <v>5283</v>
      </c>
      <c r="Q22" s="2" t="s">
        <v>5284</v>
      </c>
    </row>
    <row r="23" spans="1:17" ht="23.1" customHeight="1">
      <c r="A23" s="2" t="s">
        <v>5285</v>
      </c>
      <c r="B23" s="2" t="s">
        <v>106</v>
      </c>
      <c r="C23" s="2" t="s">
        <v>214</v>
      </c>
      <c r="D23" s="2" t="s">
        <v>20</v>
      </c>
      <c r="E23" s="2" t="s">
        <v>229</v>
      </c>
      <c r="F23" s="2" t="s">
        <v>5286</v>
      </c>
      <c r="G23" s="2" t="s">
        <v>22</v>
      </c>
      <c r="H23" s="2" t="s">
        <v>2807</v>
      </c>
      <c r="I23" s="1">
        <v>43591.472916666666</v>
      </c>
      <c r="J23" s="2" t="s">
        <v>24</v>
      </c>
      <c r="K23" s="1">
        <v>43591.472916666666</v>
      </c>
      <c r="L23" s="1">
        <v>43591.588194444441</v>
      </c>
      <c r="M23" s="2" t="s">
        <v>1611</v>
      </c>
      <c r="N23" s="2" t="s">
        <v>342</v>
      </c>
      <c r="O23" s="2" t="s">
        <v>5287</v>
      </c>
      <c r="P23" s="2" t="s">
        <v>5288</v>
      </c>
      <c r="Q23" s="2" t="s">
        <v>5288</v>
      </c>
    </row>
    <row r="24" spans="1:17" ht="23.1" customHeight="1">
      <c r="A24" s="2" t="s">
        <v>5289</v>
      </c>
      <c r="B24" s="2" t="s">
        <v>106</v>
      </c>
      <c r="C24" s="2" t="s">
        <v>214</v>
      </c>
      <c r="D24" s="2" t="s">
        <v>10</v>
      </c>
      <c r="E24" s="2" t="s">
        <v>76</v>
      </c>
      <c r="F24" s="2" t="s">
        <v>5290</v>
      </c>
      <c r="G24" s="2" t="s">
        <v>12</v>
      </c>
      <c r="H24" s="2" t="s">
        <v>1018</v>
      </c>
      <c r="I24" s="1">
        <v>43591.495138888888</v>
      </c>
      <c r="J24" s="2" t="s">
        <v>224</v>
      </c>
      <c r="K24" s="1">
        <v>43591.495138888888</v>
      </c>
      <c r="L24" s="1">
        <v>43591.533333333333</v>
      </c>
      <c r="M24" s="2" t="s">
        <v>531</v>
      </c>
      <c r="N24" s="2" t="s">
        <v>342</v>
      </c>
      <c r="O24" s="2" t="s">
        <v>349</v>
      </c>
      <c r="P24" s="2" t="s">
        <v>5291</v>
      </c>
      <c r="Q24" s="2" t="s">
        <v>749</v>
      </c>
    </row>
    <row r="25" spans="1:17" ht="23.1" customHeight="1">
      <c r="A25" s="2" t="s">
        <v>5292</v>
      </c>
      <c r="B25" s="2" t="s">
        <v>106</v>
      </c>
      <c r="C25" s="2" t="s">
        <v>214</v>
      </c>
      <c r="D25" s="2" t="s">
        <v>10</v>
      </c>
      <c r="E25" s="2" t="s">
        <v>3086</v>
      </c>
      <c r="F25" s="2" t="s">
        <v>5293</v>
      </c>
      <c r="G25" s="2" t="s">
        <v>12</v>
      </c>
      <c r="H25" s="2" t="s">
        <v>2794</v>
      </c>
      <c r="I25" s="1">
        <v>43591.500694444447</v>
      </c>
      <c r="J25" s="2" t="s">
        <v>16</v>
      </c>
      <c r="K25" s="1">
        <v>43591.500694444447</v>
      </c>
      <c r="L25" s="1">
        <v>43591.533333333333</v>
      </c>
      <c r="M25" s="2" t="s">
        <v>3088</v>
      </c>
      <c r="N25" s="2" t="s">
        <v>342</v>
      </c>
      <c r="O25" s="2" t="s">
        <v>348</v>
      </c>
      <c r="P25" s="2" t="s">
        <v>5294</v>
      </c>
      <c r="Q25" s="2" t="s">
        <v>5295</v>
      </c>
    </row>
    <row r="26" spans="1:17" ht="23.1" customHeight="1">
      <c r="A26" s="2" t="s">
        <v>5296</v>
      </c>
      <c r="B26" s="2" t="s">
        <v>106</v>
      </c>
      <c r="C26" s="2" t="s">
        <v>214</v>
      </c>
      <c r="D26" s="2" t="s">
        <v>20</v>
      </c>
      <c r="E26" s="2" t="s">
        <v>49</v>
      </c>
      <c r="F26" s="2" t="s">
        <v>5297</v>
      </c>
      <c r="G26" s="2" t="s">
        <v>12</v>
      </c>
      <c r="H26" s="2" t="s">
        <v>2849</v>
      </c>
      <c r="I26" s="1">
        <v>43591.604861111111</v>
      </c>
      <c r="J26" s="2" t="s">
        <v>30</v>
      </c>
      <c r="K26" s="1">
        <v>43591.604861111111</v>
      </c>
      <c r="L26" s="1">
        <v>43591.669444444444</v>
      </c>
      <c r="M26" s="2" t="s">
        <v>499</v>
      </c>
      <c r="N26" s="2" t="s">
        <v>342</v>
      </c>
      <c r="O26" s="2" t="s">
        <v>740</v>
      </c>
      <c r="P26" s="2" t="s">
        <v>5298</v>
      </c>
      <c r="Q26" s="2" t="s">
        <v>5299</v>
      </c>
    </row>
    <row r="27" spans="1:17" ht="23.1" customHeight="1">
      <c r="A27" s="2" t="s">
        <v>5300</v>
      </c>
      <c r="B27" s="2" t="s">
        <v>106</v>
      </c>
      <c r="C27" s="2" t="s">
        <v>214</v>
      </c>
      <c r="D27" s="2" t="s">
        <v>20</v>
      </c>
      <c r="E27" s="2" t="s">
        <v>293</v>
      </c>
      <c r="F27" s="2" t="s">
        <v>5301</v>
      </c>
      <c r="G27" s="2" t="s">
        <v>3819</v>
      </c>
      <c r="H27" s="2" t="s">
        <v>116</v>
      </c>
      <c r="I27" s="1">
        <v>43591.618750000001</v>
      </c>
      <c r="J27" s="2" t="s">
        <v>117</v>
      </c>
      <c r="K27" s="1">
        <v>43591.618750000001</v>
      </c>
      <c r="L27" s="1">
        <v>43591.626388888886</v>
      </c>
      <c r="M27" s="2" t="s">
        <v>390</v>
      </c>
      <c r="N27" s="2" t="s">
        <v>342</v>
      </c>
      <c r="O27" s="2" t="s">
        <v>344</v>
      </c>
      <c r="P27" s="2" t="s">
        <v>103</v>
      </c>
      <c r="Q27" s="2" t="s">
        <v>5302</v>
      </c>
    </row>
    <row r="28" spans="1:17" ht="23.1" customHeight="1">
      <c r="A28" s="2" t="s">
        <v>5303</v>
      </c>
      <c r="B28" s="2" t="s">
        <v>106</v>
      </c>
      <c r="C28" s="2" t="s">
        <v>214</v>
      </c>
      <c r="D28" s="2" t="s">
        <v>20</v>
      </c>
      <c r="E28" s="2" t="s">
        <v>171</v>
      </c>
      <c r="F28" s="2" t="s">
        <v>5304</v>
      </c>
      <c r="G28" s="2" t="s">
        <v>18</v>
      </c>
      <c r="H28" s="2" t="s">
        <v>705</v>
      </c>
      <c r="I28" s="1">
        <v>43591.625694444447</v>
      </c>
      <c r="J28" s="2" t="s">
        <v>40</v>
      </c>
      <c r="K28" s="1">
        <v>43591.625694444447</v>
      </c>
      <c r="L28" s="1">
        <v>43591.62777777778</v>
      </c>
      <c r="M28" s="2" t="s">
        <v>422</v>
      </c>
      <c r="N28" s="2" t="s">
        <v>342</v>
      </c>
      <c r="O28" s="2" t="s">
        <v>5305</v>
      </c>
      <c r="P28" s="2" t="s">
        <v>5306</v>
      </c>
      <c r="Q28" s="2" t="s">
        <v>5306</v>
      </c>
    </row>
    <row r="29" spans="1:17" ht="23.1" customHeight="1">
      <c r="A29" s="2" t="s">
        <v>5307</v>
      </c>
      <c r="B29" s="2" t="s">
        <v>106</v>
      </c>
      <c r="C29" s="2" t="s">
        <v>214</v>
      </c>
      <c r="D29" s="2" t="s">
        <v>20</v>
      </c>
      <c r="E29" s="2" t="s">
        <v>770</v>
      </c>
      <c r="F29" s="2" t="s">
        <v>5308</v>
      </c>
      <c r="G29" s="2" t="s">
        <v>12</v>
      </c>
      <c r="H29" s="2" t="s">
        <v>178</v>
      </c>
      <c r="I29" s="1">
        <v>43591.652777777781</v>
      </c>
      <c r="J29" s="2" t="s">
        <v>180</v>
      </c>
      <c r="K29" s="1">
        <v>43591.652777777781</v>
      </c>
      <c r="L29" s="1">
        <v>43591.665277777778</v>
      </c>
      <c r="M29" s="2" t="s">
        <v>771</v>
      </c>
      <c r="N29" s="2" t="s">
        <v>342</v>
      </c>
      <c r="O29" s="2" t="s">
        <v>348</v>
      </c>
      <c r="P29" s="2" t="s">
        <v>5309</v>
      </c>
      <c r="Q29" s="2" t="s">
        <v>749</v>
      </c>
    </row>
    <row r="30" spans="1:17" ht="23.1" customHeight="1">
      <c r="A30" s="2" t="s">
        <v>5310</v>
      </c>
      <c r="B30" s="2" t="s">
        <v>106</v>
      </c>
      <c r="C30" s="2" t="s">
        <v>214</v>
      </c>
      <c r="D30" s="2" t="s">
        <v>20</v>
      </c>
      <c r="E30" s="2" t="s">
        <v>478</v>
      </c>
      <c r="F30" s="2" t="s">
        <v>5311</v>
      </c>
      <c r="G30" s="2" t="s">
        <v>12</v>
      </c>
      <c r="H30" s="2" t="s">
        <v>2849</v>
      </c>
      <c r="I30" s="1">
        <v>43591.654166666667</v>
      </c>
      <c r="J30" s="2" t="s">
        <v>30</v>
      </c>
      <c r="K30" s="1">
        <v>43591.654166666667</v>
      </c>
      <c r="L30" s="1">
        <v>43591.665277777778</v>
      </c>
      <c r="M30" s="2" t="s">
        <v>479</v>
      </c>
      <c r="N30" t="s">
        <v>356</v>
      </c>
      <c r="O30" t="s">
        <v>593</v>
      </c>
      <c r="P30" s="2" t="s">
        <v>5312</v>
      </c>
      <c r="Q30" s="2" t="s">
        <v>4813</v>
      </c>
    </row>
    <row r="31" spans="1:17" ht="23.1" customHeight="1">
      <c r="A31" s="2" t="s">
        <v>5313</v>
      </c>
      <c r="B31" s="2" t="s">
        <v>106</v>
      </c>
      <c r="C31" s="2" t="s">
        <v>214</v>
      </c>
      <c r="D31" s="2" t="s">
        <v>20</v>
      </c>
      <c r="E31" s="2" t="s">
        <v>488</v>
      </c>
      <c r="F31" s="2" t="s">
        <v>5314</v>
      </c>
      <c r="G31" s="2" t="s">
        <v>12</v>
      </c>
      <c r="H31" s="2" t="s">
        <v>157</v>
      </c>
      <c r="I31" s="1">
        <v>43591.691666666666</v>
      </c>
      <c r="J31" s="2" t="s">
        <v>87</v>
      </c>
      <c r="K31" s="1">
        <v>43591.691666666666</v>
      </c>
      <c r="L31" s="1">
        <v>43591.693055555559</v>
      </c>
      <c r="M31" s="2" t="s">
        <v>489</v>
      </c>
      <c r="N31" s="2" t="s">
        <v>342</v>
      </c>
      <c r="O31" s="2" t="s">
        <v>349</v>
      </c>
      <c r="P31" s="2" t="s">
        <v>5315</v>
      </c>
      <c r="Q31" s="2" t="s">
        <v>5316</v>
      </c>
    </row>
    <row r="32" spans="1:17" ht="23.1" customHeight="1">
      <c r="A32" s="2" t="s">
        <v>5317</v>
      </c>
      <c r="B32" s="2" t="s">
        <v>106</v>
      </c>
      <c r="C32" s="2" t="s">
        <v>214</v>
      </c>
      <c r="D32" s="2" t="s">
        <v>20</v>
      </c>
      <c r="E32" s="2" t="s">
        <v>150</v>
      </c>
      <c r="F32" s="2" t="s">
        <v>5318</v>
      </c>
      <c r="G32" s="2" t="s">
        <v>12</v>
      </c>
      <c r="H32" s="2" t="s">
        <v>2849</v>
      </c>
      <c r="I32" s="1">
        <v>43591.695138888892</v>
      </c>
      <c r="J32" s="2" t="s">
        <v>30</v>
      </c>
      <c r="K32" s="1">
        <v>43591.695138888892</v>
      </c>
      <c r="L32" s="1">
        <v>43591.711805555555</v>
      </c>
      <c r="M32" s="2" t="s">
        <v>403</v>
      </c>
      <c r="N32" s="2" t="s">
        <v>342</v>
      </c>
      <c r="O32" s="2" t="s">
        <v>347</v>
      </c>
      <c r="P32" s="2" t="s">
        <v>5319</v>
      </c>
      <c r="Q32" s="2" t="s">
        <v>5320</v>
      </c>
    </row>
    <row r="33" spans="1:17" ht="23.1" customHeight="1">
      <c r="A33" s="2" t="s">
        <v>5321</v>
      </c>
      <c r="B33" s="2" t="s">
        <v>106</v>
      </c>
      <c r="C33" s="2" t="s">
        <v>214</v>
      </c>
      <c r="D33" s="2" t="s">
        <v>10</v>
      </c>
      <c r="E33" s="2" t="s">
        <v>79</v>
      </c>
      <c r="F33" s="2" t="s">
        <v>5322</v>
      </c>
      <c r="G33" s="2" t="s">
        <v>22</v>
      </c>
      <c r="H33" s="2" t="s">
        <v>2807</v>
      </c>
      <c r="I33" s="1">
        <v>43591.70416666667</v>
      </c>
      <c r="J33" s="2" t="s">
        <v>24</v>
      </c>
      <c r="K33" s="1">
        <v>43591.70416666667</v>
      </c>
      <c r="L33" s="1">
        <v>43592.428472222222</v>
      </c>
      <c r="M33" s="2" t="s">
        <v>606</v>
      </c>
      <c r="N33" s="2" t="s">
        <v>342</v>
      </c>
      <c r="O33" s="2" t="s">
        <v>5323</v>
      </c>
      <c r="P33" s="2" t="s">
        <v>5324</v>
      </c>
      <c r="Q33" s="2" t="s">
        <v>5324</v>
      </c>
    </row>
    <row r="34" spans="1:17" ht="23.1" customHeight="1">
      <c r="A34" s="2" t="s">
        <v>5325</v>
      </c>
      <c r="B34" s="2" t="s">
        <v>106</v>
      </c>
      <c r="C34" s="2" t="s">
        <v>214</v>
      </c>
      <c r="D34" s="2" t="s">
        <v>20</v>
      </c>
      <c r="E34" s="2" t="s">
        <v>67</v>
      </c>
      <c r="F34" s="2" t="s">
        <v>5326</v>
      </c>
      <c r="G34" s="2" t="s">
        <v>12</v>
      </c>
      <c r="H34" s="2" t="s">
        <v>876</v>
      </c>
      <c r="I34" s="1">
        <v>43592.397222222222</v>
      </c>
      <c r="J34" s="2" t="s">
        <v>30</v>
      </c>
      <c r="K34" s="1">
        <v>43592.397222222222</v>
      </c>
      <c r="L34" s="1">
        <v>43592.411805555559</v>
      </c>
      <c r="M34" s="2" t="s">
        <v>370</v>
      </c>
      <c r="N34" s="2" t="s">
        <v>342</v>
      </c>
      <c r="O34" s="2" t="s">
        <v>739</v>
      </c>
      <c r="P34" s="2" t="s">
        <v>5327</v>
      </c>
      <c r="Q34" s="2" t="s">
        <v>5328</v>
      </c>
    </row>
    <row r="35" spans="1:17" ht="23.1" customHeight="1">
      <c r="A35" s="2" t="s">
        <v>5329</v>
      </c>
      <c r="B35" s="2" t="s">
        <v>106</v>
      </c>
      <c r="C35" s="2" t="s">
        <v>214</v>
      </c>
      <c r="D35" s="2" t="s">
        <v>20</v>
      </c>
      <c r="E35" s="2" t="s">
        <v>131</v>
      </c>
      <c r="F35" s="2" t="s">
        <v>5330</v>
      </c>
      <c r="G35" s="2" t="s">
        <v>22</v>
      </c>
      <c r="H35" s="2" t="s">
        <v>2807</v>
      </c>
      <c r="I35" s="1">
        <v>43592.422222222223</v>
      </c>
      <c r="J35" s="2" t="s">
        <v>24</v>
      </c>
      <c r="K35" s="1">
        <v>43592.422222222223</v>
      </c>
      <c r="L35" s="1">
        <v>43592.595138888886</v>
      </c>
      <c r="M35" s="2" t="s">
        <v>442</v>
      </c>
      <c r="N35" s="2" t="s">
        <v>342</v>
      </c>
      <c r="O35" s="2" t="s">
        <v>5331</v>
      </c>
      <c r="P35" s="2" t="s">
        <v>5332</v>
      </c>
      <c r="Q35" s="2" t="s">
        <v>5332</v>
      </c>
    </row>
    <row r="36" spans="1:17" ht="23.1" customHeight="1">
      <c r="A36" s="2" t="s">
        <v>5333</v>
      </c>
      <c r="B36" s="2" t="s">
        <v>106</v>
      </c>
      <c r="C36" s="2" t="s">
        <v>214</v>
      </c>
      <c r="D36" s="2" t="s">
        <v>10</v>
      </c>
      <c r="E36" s="2" t="s">
        <v>174</v>
      </c>
      <c r="F36" s="2" t="s">
        <v>5334</v>
      </c>
      <c r="G36" s="2" t="s">
        <v>139</v>
      </c>
      <c r="H36" s="2" t="s">
        <v>644</v>
      </c>
      <c r="I36" s="1">
        <v>43592.465277777781</v>
      </c>
      <c r="J36" s="2" t="s">
        <v>42</v>
      </c>
      <c r="K36" s="1">
        <v>43592.465277777781</v>
      </c>
      <c r="L36" s="1">
        <v>43592.473611111112</v>
      </c>
      <c r="M36" s="2" t="s">
        <v>371</v>
      </c>
      <c r="N36" s="2" t="s">
        <v>342</v>
      </c>
      <c r="O36" s="2" t="s">
        <v>5335</v>
      </c>
      <c r="P36" s="2" t="s">
        <v>103</v>
      </c>
      <c r="Q36" s="2" t="s">
        <v>759</v>
      </c>
    </row>
    <row r="37" spans="1:17" ht="23.1" customHeight="1">
      <c r="A37" s="2" t="s">
        <v>5336</v>
      </c>
      <c r="B37" s="2" t="s">
        <v>106</v>
      </c>
      <c r="C37" s="2" t="s">
        <v>214</v>
      </c>
      <c r="D37" s="2" t="s">
        <v>20</v>
      </c>
      <c r="E37" s="2" t="s">
        <v>94</v>
      </c>
      <c r="F37" s="2" t="s">
        <v>5337</v>
      </c>
      <c r="G37" s="2" t="s">
        <v>12</v>
      </c>
      <c r="H37" s="2" t="s">
        <v>2849</v>
      </c>
      <c r="I37" s="1">
        <v>43592.472222222219</v>
      </c>
      <c r="J37" s="2" t="s">
        <v>30</v>
      </c>
      <c r="K37" s="1">
        <v>43592.472222222219</v>
      </c>
      <c r="L37" s="1">
        <v>43592.480555555558</v>
      </c>
      <c r="M37" s="2" t="s">
        <v>439</v>
      </c>
      <c r="N37" s="2" t="s">
        <v>342</v>
      </c>
      <c r="O37" s="2" t="s">
        <v>739</v>
      </c>
      <c r="P37" s="2" t="s">
        <v>5338</v>
      </c>
      <c r="Q37" s="2" t="s">
        <v>2262</v>
      </c>
    </row>
    <row r="38" spans="1:17" ht="23.1" customHeight="1">
      <c r="A38" s="2" t="s">
        <v>5339</v>
      </c>
      <c r="B38" s="2" t="s">
        <v>106</v>
      </c>
      <c r="C38" s="2" t="s">
        <v>214</v>
      </c>
      <c r="D38" s="2" t="s">
        <v>20</v>
      </c>
      <c r="E38" s="2" t="s">
        <v>2996</v>
      </c>
      <c r="F38" s="2" t="s">
        <v>5340</v>
      </c>
      <c r="G38" s="2" t="s">
        <v>12</v>
      </c>
      <c r="H38" s="2" t="s">
        <v>2849</v>
      </c>
      <c r="I38" s="1">
        <v>43592.473611111112</v>
      </c>
      <c r="J38" s="2" t="s">
        <v>30</v>
      </c>
      <c r="K38" s="1">
        <v>43592.473611111112</v>
      </c>
      <c r="L38" s="1">
        <v>43592.481249999997</v>
      </c>
      <c r="M38" s="2" t="s">
        <v>2998</v>
      </c>
      <c r="N38" s="2" t="s">
        <v>342</v>
      </c>
      <c r="O38" s="2" t="s">
        <v>739</v>
      </c>
      <c r="P38" s="2" t="s">
        <v>5338</v>
      </c>
      <c r="Q38" s="2" t="s">
        <v>2262</v>
      </c>
    </row>
    <row r="39" spans="1:17" ht="23.1" customHeight="1">
      <c r="A39" s="2" t="s">
        <v>5341</v>
      </c>
      <c r="B39" s="2" t="s">
        <v>106</v>
      </c>
      <c r="C39" s="2" t="s">
        <v>214</v>
      </c>
      <c r="D39" s="2" t="s">
        <v>20</v>
      </c>
      <c r="E39" s="2" t="s">
        <v>76</v>
      </c>
      <c r="F39" s="2" t="s">
        <v>5342</v>
      </c>
      <c r="G39" s="2" t="s">
        <v>12</v>
      </c>
      <c r="H39" s="2" t="s">
        <v>1018</v>
      </c>
      <c r="I39" s="1">
        <v>43592.572222222225</v>
      </c>
      <c r="J39" s="2" t="s">
        <v>224</v>
      </c>
      <c r="K39" s="1">
        <v>43592.572222222225</v>
      </c>
      <c r="L39" s="1">
        <v>43592.57708333333</v>
      </c>
      <c r="M39" s="2" t="s">
        <v>531</v>
      </c>
      <c r="N39" s="2" t="s">
        <v>342</v>
      </c>
      <c r="O39" s="2" t="s">
        <v>349</v>
      </c>
      <c r="P39" s="2" t="s">
        <v>5343</v>
      </c>
      <c r="Q39" s="2" t="s">
        <v>749</v>
      </c>
    </row>
    <row r="40" spans="1:17" ht="23.1" customHeight="1">
      <c r="A40" s="2" t="s">
        <v>5344</v>
      </c>
      <c r="B40" s="2" t="s">
        <v>106</v>
      </c>
      <c r="C40" s="2" t="s">
        <v>214</v>
      </c>
      <c r="D40" s="2" t="s">
        <v>20</v>
      </c>
      <c r="E40" s="2" t="s">
        <v>5345</v>
      </c>
      <c r="F40" s="2" t="s">
        <v>5346</v>
      </c>
      <c r="G40" s="2" t="s">
        <v>12</v>
      </c>
      <c r="H40" s="2" t="s">
        <v>2794</v>
      </c>
      <c r="I40" s="1">
        <v>43592.576388888891</v>
      </c>
      <c r="J40" s="2" t="s">
        <v>16</v>
      </c>
      <c r="K40" s="1">
        <v>43592.576388888891</v>
      </c>
      <c r="L40" s="1">
        <v>43592.57916666667</v>
      </c>
      <c r="M40" s="2" t="s">
        <v>5347</v>
      </c>
      <c r="N40" s="2" t="s">
        <v>342</v>
      </c>
      <c r="O40" s="2" t="s">
        <v>348</v>
      </c>
      <c r="P40" s="2" t="s">
        <v>5348</v>
      </c>
      <c r="Q40" s="2" t="s">
        <v>5349</v>
      </c>
    </row>
    <row r="41" spans="1:17" ht="23.1" customHeight="1">
      <c r="A41" s="2" t="s">
        <v>5350</v>
      </c>
      <c r="B41" s="2" t="s">
        <v>9</v>
      </c>
      <c r="C41" s="2" t="s">
        <v>214</v>
      </c>
      <c r="D41" s="2" t="s">
        <v>20</v>
      </c>
      <c r="E41" s="2" t="s">
        <v>5351</v>
      </c>
      <c r="F41" s="2" t="s">
        <v>5352</v>
      </c>
      <c r="G41" s="2" t="s">
        <v>139</v>
      </c>
      <c r="H41" s="2" t="s">
        <v>676</v>
      </c>
      <c r="I41" s="1">
        <v>43592.588888888888</v>
      </c>
      <c r="J41" s="2" t="s">
        <v>34</v>
      </c>
      <c r="K41" s="1">
        <v>43592.588888888888</v>
      </c>
      <c r="L41" s="1">
        <v>43592.601388888892</v>
      </c>
      <c r="M41" s="2" t="s">
        <v>410</v>
      </c>
      <c r="N41" s="2" t="s">
        <v>342</v>
      </c>
      <c r="O41" s="2" t="s">
        <v>351</v>
      </c>
      <c r="P41" s="2" t="s">
        <v>5353</v>
      </c>
      <c r="Q41" s="2" t="s">
        <v>5353</v>
      </c>
    </row>
    <row r="42" spans="1:17" ht="23.1" customHeight="1">
      <c r="A42" s="2" t="s">
        <v>5354</v>
      </c>
      <c r="B42" s="2" t="s">
        <v>106</v>
      </c>
      <c r="C42" s="2" t="s">
        <v>214</v>
      </c>
      <c r="D42" s="2" t="s">
        <v>20</v>
      </c>
      <c r="E42" s="2" t="s">
        <v>310</v>
      </c>
      <c r="F42" s="2" t="s">
        <v>5355</v>
      </c>
      <c r="G42" s="2" t="s">
        <v>12</v>
      </c>
      <c r="H42" s="2" t="s">
        <v>2849</v>
      </c>
      <c r="I42" s="1">
        <v>43592.618750000001</v>
      </c>
      <c r="J42" s="2" t="s">
        <v>30</v>
      </c>
      <c r="K42" s="1">
        <v>43592.618750000001</v>
      </c>
      <c r="L42" s="1">
        <v>43592.629861111112</v>
      </c>
      <c r="M42" s="2" t="s">
        <v>410</v>
      </c>
      <c r="N42" s="2" t="s">
        <v>342</v>
      </c>
      <c r="O42" s="2" t="s">
        <v>347</v>
      </c>
      <c r="P42" s="2" t="s">
        <v>5356</v>
      </c>
      <c r="Q42" s="2" t="s">
        <v>5357</v>
      </c>
    </row>
    <row r="43" spans="1:17" ht="23.1" customHeight="1">
      <c r="A43" s="2" t="s">
        <v>5358</v>
      </c>
      <c r="B43" s="2" t="s">
        <v>106</v>
      </c>
      <c r="C43" s="2" t="s">
        <v>214</v>
      </c>
      <c r="D43" s="2" t="s">
        <v>20</v>
      </c>
      <c r="E43" s="2" t="s">
        <v>293</v>
      </c>
      <c r="F43" s="2" t="s">
        <v>5359</v>
      </c>
      <c r="G43" s="2" t="s">
        <v>3819</v>
      </c>
      <c r="H43" s="2" t="s">
        <v>116</v>
      </c>
      <c r="I43" s="1">
        <v>43592.629166666666</v>
      </c>
      <c r="J43" s="2" t="s">
        <v>117</v>
      </c>
      <c r="K43" s="1">
        <v>43592.629166666666</v>
      </c>
      <c r="L43" s="1">
        <v>43592.631944444445</v>
      </c>
      <c r="M43" s="2" t="s">
        <v>390</v>
      </c>
      <c r="N43" s="2" t="s">
        <v>342</v>
      </c>
      <c r="O43" s="2" t="s">
        <v>344</v>
      </c>
      <c r="P43" s="2" t="s">
        <v>103</v>
      </c>
      <c r="Q43" s="2" t="s">
        <v>5360</v>
      </c>
    </row>
    <row r="44" spans="1:17" ht="23.1" customHeight="1">
      <c r="A44" s="2" t="s">
        <v>5361</v>
      </c>
      <c r="B44" s="2" t="s">
        <v>106</v>
      </c>
      <c r="C44" s="2" t="s">
        <v>214</v>
      </c>
      <c r="D44" s="2" t="s">
        <v>20</v>
      </c>
      <c r="E44" s="2" t="s">
        <v>81</v>
      </c>
      <c r="F44" s="2" t="s">
        <v>5362</v>
      </c>
      <c r="G44" s="2" t="s">
        <v>12</v>
      </c>
      <c r="H44" s="2" t="s">
        <v>640</v>
      </c>
      <c r="I44" s="1">
        <v>43592.632638888892</v>
      </c>
      <c r="J44" s="2" t="s">
        <v>56</v>
      </c>
      <c r="K44" s="1">
        <v>43592.632638888892</v>
      </c>
      <c r="L44" s="1">
        <v>43592.637499999997</v>
      </c>
      <c r="M44" s="2" t="s">
        <v>379</v>
      </c>
      <c r="N44" s="2" t="s">
        <v>342</v>
      </c>
      <c r="O44" s="2" t="s">
        <v>347</v>
      </c>
      <c r="P44" s="2" t="s">
        <v>796</v>
      </c>
      <c r="Q44" s="2" t="s">
        <v>796</v>
      </c>
    </row>
    <row r="45" spans="1:17" ht="23.1" customHeight="1">
      <c r="A45" s="2" t="s">
        <v>5363</v>
      </c>
      <c r="B45" s="2" t="s">
        <v>106</v>
      </c>
      <c r="C45" s="2" t="s">
        <v>214</v>
      </c>
      <c r="D45" s="2" t="s">
        <v>10</v>
      </c>
      <c r="E45" s="2" t="s">
        <v>679</v>
      </c>
      <c r="F45" s="2" t="s">
        <v>5364</v>
      </c>
      <c r="G45" s="2" t="s">
        <v>12</v>
      </c>
      <c r="H45" s="2" t="s">
        <v>2794</v>
      </c>
      <c r="I45" s="1">
        <v>43592.673611111109</v>
      </c>
      <c r="J45" s="2" t="s">
        <v>16</v>
      </c>
      <c r="K45" s="1">
        <v>43592.673611111109</v>
      </c>
      <c r="L45" s="1">
        <v>43592.686805555553</v>
      </c>
      <c r="M45" s="2" t="s">
        <v>680</v>
      </c>
      <c r="N45" s="2" t="s">
        <v>342</v>
      </c>
      <c r="O45" s="2" t="s">
        <v>740</v>
      </c>
      <c r="P45" s="2" t="s">
        <v>5365</v>
      </c>
      <c r="Q45" s="2" t="s">
        <v>5366</v>
      </c>
    </row>
    <row r="46" spans="1:17" ht="23.1" customHeight="1">
      <c r="A46" s="2" t="s">
        <v>5367</v>
      </c>
      <c r="B46" s="2" t="s">
        <v>106</v>
      </c>
      <c r="C46" s="2" t="s">
        <v>214</v>
      </c>
      <c r="D46" s="2" t="s">
        <v>20</v>
      </c>
      <c r="E46" s="2" t="s">
        <v>74</v>
      </c>
      <c r="F46" s="2" t="s">
        <v>5368</v>
      </c>
      <c r="G46" s="2" t="s">
        <v>102</v>
      </c>
      <c r="H46" s="2" t="s">
        <v>211</v>
      </c>
      <c r="I46" s="1">
        <v>43592.729166666664</v>
      </c>
      <c r="J46" s="2" t="s">
        <v>257</v>
      </c>
      <c r="K46" s="1">
        <v>43592.729166666664</v>
      </c>
      <c r="L46" s="1">
        <v>43592.744444444441</v>
      </c>
      <c r="M46" s="2" t="s">
        <v>426</v>
      </c>
      <c r="N46" s="2" t="s">
        <v>352</v>
      </c>
      <c r="O46" s="2" t="s">
        <v>346</v>
      </c>
      <c r="P46" s="2" t="s">
        <v>103</v>
      </c>
      <c r="Q46" s="2" t="s">
        <v>5369</v>
      </c>
    </row>
    <row r="47" spans="1:17" ht="23.1" customHeight="1">
      <c r="A47" s="2" t="s">
        <v>5370</v>
      </c>
      <c r="B47" s="2" t="s">
        <v>305</v>
      </c>
      <c r="C47" s="2" t="s">
        <v>214</v>
      </c>
      <c r="D47" s="2" t="s">
        <v>20</v>
      </c>
      <c r="E47" s="2" t="s">
        <v>150</v>
      </c>
      <c r="F47" s="2" t="s">
        <v>5371</v>
      </c>
      <c r="G47" s="2" t="s">
        <v>102</v>
      </c>
      <c r="H47" s="2" t="s">
        <v>735</v>
      </c>
      <c r="I47" s="1">
        <v>43592.738888888889</v>
      </c>
      <c r="J47" s="2" t="s">
        <v>206</v>
      </c>
      <c r="K47" s="1">
        <v>43592.738888888889</v>
      </c>
      <c r="L47" s="1">
        <v>43592.745833333334</v>
      </c>
      <c r="M47" s="2" t="s">
        <v>403</v>
      </c>
      <c r="N47" s="2" t="s">
        <v>342</v>
      </c>
      <c r="O47" s="2" t="s">
        <v>347</v>
      </c>
      <c r="P47" s="2" t="s">
        <v>103</v>
      </c>
      <c r="Q47" s="2" t="s">
        <v>749</v>
      </c>
    </row>
    <row r="48" spans="1:17" ht="23.1" customHeight="1">
      <c r="A48" s="2" t="s">
        <v>5372</v>
      </c>
      <c r="B48" s="2" t="s">
        <v>106</v>
      </c>
      <c r="C48" s="2" t="s">
        <v>214</v>
      </c>
      <c r="D48" s="2" t="s">
        <v>20</v>
      </c>
      <c r="E48" s="2" t="s">
        <v>293</v>
      </c>
      <c r="F48" s="2" t="s">
        <v>5373</v>
      </c>
      <c r="G48" s="2" t="s">
        <v>91</v>
      </c>
      <c r="H48" s="2" t="s">
        <v>105</v>
      </c>
      <c r="I48" s="1">
        <v>43592.75</v>
      </c>
      <c r="J48" s="2" t="s">
        <v>80</v>
      </c>
      <c r="K48" s="1">
        <v>43592.75</v>
      </c>
      <c r="L48" s="1">
        <v>43592.752083333333</v>
      </c>
      <c r="M48" s="2" t="s">
        <v>390</v>
      </c>
      <c r="N48" s="2" t="s">
        <v>342</v>
      </c>
      <c r="O48" s="2" t="s">
        <v>344</v>
      </c>
      <c r="P48" s="2" t="s">
        <v>5374</v>
      </c>
      <c r="Q48" s="2" t="s">
        <v>3546</v>
      </c>
    </row>
    <row r="49" spans="1:17" ht="23.1" customHeight="1">
      <c r="A49" s="2" t="s">
        <v>5375</v>
      </c>
      <c r="B49" s="2" t="s">
        <v>106</v>
      </c>
      <c r="C49" s="2" t="s">
        <v>214</v>
      </c>
      <c r="D49" s="2" t="s">
        <v>20</v>
      </c>
      <c r="E49" s="2" t="s">
        <v>69</v>
      </c>
      <c r="F49" s="2" t="s">
        <v>5376</v>
      </c>
      <c r="G49" s="2" t="s">
        <v>12</v>
      </c>
      <c r="H49" s="2" t="s">
        <v>876</v>
      </c>
      <c r="I49" s="1">
        <v>43593.390277777777</v>
      </c>
      <c r="J49" s="2" t="s">
        <v>30</v>
      </c>
      <c r="K49" s="1">
        <v>43593.390277777777</v>
      </c>
      <c r="L49" s="1">
        <v>43593.40902777778</v>
      </c>
      <c r="M49" s="2" t="s">
        <v>603</v>
      </c>
      <c r="N49" s="2" t="s">
        <v>342</v>
      </c>
      <c r="O49" t="s">
        <v>743</v>
      </c>
      <c r="P49" s="2" t="s">
        <v>5377</v>
      </c>
      <c r="Q49" s="2" t="s">
        <v>5377</v>
      </c>
    </row>
    <row r="50" spans="1:17" ht="23.1" customHeight="1">
      <c r="A50" s="2" t="s">
        <v>5378</v>
      </c>
      <c r="B50" s="2" t="s">
        <v>106</v>
      </c>
      <c r="C50" s="2" t="s">
        <v>214</v>
      </c>
      <c r="D50" s="2" t="s">
        <v>20</v>
      </c>
      <c r="E50" s="2" t="s">
        <v>21</v>
      </c>
      <c r="F50" s="2" t="s">
        <v>5379</v>
      </c>
      <c r="G50" s="2" t="s">
        <v>12</v>
      </c>
      <c r="H50" s="2" t="s">
        <v>876</v>
      </c>
      <c r="I50" s="1">
        <v>43593.4375</v>
      </c>
      <c r="J50" s="2" t="s">
        <v>30</v>
      </c>
      <c r="K50" s="1">
        <v>43593.4375</v>
      </c>
      <c r="L50" s="1">
        <v>43593.463888888888</v>
      </c>
      <c r="M50" s="2" t="s">
        <v>612</v>
      </c>
      <c r="N50" t="s">
        <v>353</v>
      </c>
      <c r="O50" t="s">
        <v>742</v>
      </c>
      <c r="P50" s="2" t="s">
        <v>2673</v>
      </c>
      <c r="Q50" s="2" t="s">
        <v>2673</v>
      </c>
    </row>
    <row r="51" spans="1:17" ht="23.1" customHeight="1">
      <c r="A51" s="2" t="s">
        <v>5380</v>
      </c>
      <c r="B51" s="2" t="s">
        <v>106</v>
      </c>
      <c r="C51" s="2" t="s">
        <v>214</v>
      </c>
      <c r="D51" s="2" t="s">
        <v>20</v>
      </c>
      <c r="E51" s="2" t="s">
        <v>2060</v>
      </c>
      <c r="F51" s="2" t="s">
        <v>5381</v>
      </c>
      <c r="G51" s="2" t="s">
        <v>18</v>
      </c>
      <c r="H51" s="2" t="s">
        <v>1918</v>
      </c>
      <c r="I51" s="1">
        <v>43593.458333333336</v>
      </c>
      <c r="J51" s="2" t="s">
        <v>1919</v>
      </c>
      <c r="K51" s="1">
        <v>43593.458333333336</v>
      </c>
      <c r="L51" s="1">
        <v>43593.460416666669</v>
      </c>
      <c r="M51" s="2" t="s">
        <v>2058</v>
      </c>
      <c r="N51" s="2" t="s">
        <v>342</v>
      </c>
      <c r="O51" s="2" t="s">
        <v>347</v>
      </c>
      <c r="P51" s="2" t="s">
        <v>103</v>
      </c>
      <c r="Q51" s="2" t="s">
        <v>5382</v>
      </c>
    </row>
    <row r="52" spans="1:17" ht="23.1" customHeight="1">
      <c r="A52" s="2" t="s">
        <v>5383</v>
      </c>
      <c r="B52" s="2" t="s">
        <v>106</v>
      </c>
      <c r="C52" s="2" t="s">
        <v>214</v>
      </c>
      <c r="D52" s="2" t="s">
        <v>20</v>
      </c>
      <c r="E52" s="2" t="s">
        <v>688</v>
      </c>
      <c r="F52" s="2" t="s">
        <v>5384</v>
      </c>
      <c r="G52" s="2" t="s">
        <v>12</v>
      </c>
      <c r="H52" s="2" t="s">
        <v>2794</v>
      </c>
      <c r="I52" s="1">
        <v>43593.472222222219</v>
      </c>
      <c r="J52" s="2" t="s">
        <v>16</v>
      </c>
      <c r="K52" s="1">
        <v>43593.472222222219</v>
      </c>
      <c r="L52" s="1">
        <v>43593.480555555558</v>
      </c>
      <c r="M52" s="2" t="s">
        <v>689</v>
      </c>
      <c r="N52" s="2" t="s">
        <v>342</v>
      </c>
      <c r="O52" s="2" t="s">
        <v>344</v>
      </c>
      <c r="P52" s="2" t="s">
        <v>5385</v>
      </c>
      <c r="Q52" s="2" t="s">
        <v>5386</v>
      </c>
    </row>
    <row r="53" spans="1:17" ht="23.1" customHeight="1">
      <c r="A53" s="20" t="s">
        <v>5387</v>
      </c>
      <c r="B53" s="2" t="s">
        <v>106</v>
      </c>
      <c r="C53" s="2" t="s">
        <v>214</v>
      </c>
      <c r="D53" s="2" t="s">
        <v>20</v>
      </c>
      <c r="E53" s="2" t="s">
        <v>219</v>
      </c>
      <c r="F53" s="2" t="s">
        <v>5388</v>
      </c>
      <c r="G53" s="2" t="s">
        <v>22</v>
      </c>
      <c r="H53" s="2" t="s">
        <v>2807</v>
      </c>
      <c r="I53" s="1">
        <v>43593.523611111108</v>
      </c>
      <c r="J53" s="2" t="s">
        <v>24</v>
      </c>
      <c r="K53" s="1">
        <v>43593.523611111108</v>
      </c>
      <c r="L53" s="1">
        <v>43593.698611111111</v>
      </c>
      <c r="M53" s="2" t="s">
        <v>617</v>
      </c>
      <c r="N53" s="2" t="s">
        <v>342</v>
      </c>
      <c r="O53" s="2" t="s">
        <v>5389</v>
      </c>
      <c r="P53" s="2" t="s">
        <v>5390</v>
      </c>
      <c r="Q53" s="2" t="s">
        <v>5390</v>
      </c>
    </row>
    <row r="54" spans="1:17" ht="23.1" customHeight="1">
      <c r="A54" s="2" t="s">
        <v>5391</v>
      </c>
      <c r="B54" s="2" t="s">
        <v>106</v>
      </c>
      <c r="C54" s="2" t="s">
        <v>214</v>
      </c>
      <c r="D54" s="2" t="s">
        <v>20</v>
      </c>
      <c r="E54" s="2" t="s">
        <v>512</v>
      </c>
      <c r="F54" s="2" t="s">
        <v>5392</v>
      </c>
      <c r="G54" s="2" t="s">
        <v>12</v>
      </c>
      <c r="H54" s="2" t="s">
        <v>2042</v>
      </c>
      <c r="I54" s="1">
        <v>43593.584722222222</v>
      </c>
      <c r="J54" s="2" t="s">
        <v>54</v>
      </c>
      <c r="K54" s="1">
        <v>43593.584722222222</v>
      </c>
      <c r="L54" s="1">
        <v>43593.602777777778</v>
      </c>
      <c r="M54" s="2" t="s">
        <v>513</v>
      </c>
      <c r="N54" s="2" t="s">
        <v>342</v>
      </c>
      <c r="O54" s="2" t="s">
        <v>344</v>
      </c>
      <c r="P54" s="2" t="s">
        <v>4458</v>
      </c>
      <c r="Q54" s="2" t="s">
        <v>749</v>
      </c>
    </row>
    <row r="55" spans="1:17" ht="23.1" customHeight="1">
      <c r="A55" s="2" t="s">
        <v>5393</v>
      </c>
      <c r="B55" s="2" t="s">
        <v>106</v>
      </c>
      <c r="C55" s="2" t="s">
        <v>214</v>
      </c>
      <c r="D55" s="2" t="s">
        <v>20</v>
      </c>
      <c r="E55" s="2" t="s">
        <v>2060</v>
      </c>
      <c r="F55" s="2" t="s">
        <v>5394</v>
      </c>
      <c r="G55" s="2" t="s">
        <v>18</v>
      </c>
      <c r="H55" s="2" t="s">
        <v>1918</v>
      </c>
      <c r="I55" s="1">
        <v>43593.592361111114</v>
      </c>
      <c r="J55" s="2" t="s">
        <v>1919</v>
      </c>
      <c r="K55" s="1">
        <v>43593.592361111114</v>
      </c>
      <c r="L55" s="1">
        <v>43593.604166666664</v>
      </c>
      <c r="M55" s="2" t="s">
        <v>2058</v>
      </c>
      <c r="N55" s="2" t="s">
        <v>342</v>
      </c>
      <c r="O55" s="2" t="s">
        <v>347</v>
      </c>
      <c r="P55" s="2" t="s">
        <v>103</v>
      </c>
      <c r="Q55" s="2" t="s">
        <v>5395</v>
      </c>
    </row>
    <row r="56" spans="1:17" ht="23.1" customHeight="1">
      <c r="A56" s="2" t="s">
        <v>5396</v>
      </c>
      <c r="B56" s="2" t="s">
        <v>106</v>
      </c>
      <c r="C56" s="2" t="s">
        <v>214</v>
      </c>
      <c r="D56" s="2" t="s">
        <v>10</v>
      </c>
      <c r="E56" s="2" t="s">
        <v>79</v>
      </c>
      <c r="F56" s="2" t="s">
        <v>5397</v>
      </c>
      <c r="G56" s="2" t="s">
        <v>22</v>
      </c>
      <c r="H56" s="2" t="s">
        <v>2807</v>
      </c>
      <c r="I56" s="1">
        <v>43593.599305555559</v>
      </c>
      <c r="J56" s="2" t="s">
        <v>24</v>
      </c>
      <c r="K56" s="1">
        <v>43593.599305555559</v>
      </c>
      <c r="L56" s="1">
        <v>43593.681250000001</v>
      </c>
      <c r="M56" s="2" t="s">
        <v>606</v>
      </c>
      <c r="N56" s="2" t="s">
        <v>342</v>
      </c>
      <c r="O56" s="2" t="s">
        <v>5398</v>
      </c>
      <c r="P56" s="2" t="s">
        <v>5399</v>
      </c>
      <c r="Q56" s="2" t="s">
        <v>5399</v>
      </c>
    </row>
    <row r="57" spans="1:17" ht="23.1" customHeight="1">
      <c r="A57" s="2" t="s">
        <v>5400</v>
      </c>
      <c r="B57" s="2" t="s">
        <v>106</v>
      </c>
      <c r="C57" s="2" t="s">
        <v>214</v>
      </c>
      <c r="D57" s="2" t="s">
        <v>10</v>
      </c>
      <c r="E57" s="2" t="s">
        <v>173</v>
      </c>
      <c r="F57" s="2" t="s">
        <v>5401</v>
      </c>
      <c r="G57" s="2" t="s">
        <v>12</v>
      </c>
      <c r="H57" s="2" t="s">
        <v>876</v>
      </c>
      <c r="I57" s="1">
        <v>43593.601388888892</v>
      </c>
      <c r="J57" s="2" t="s">
        <v>53</v>
      </c>
      <c r="K57" s="1">
        <v>43593.601388888892</v>
      </c>
      <c r="L57" s="1">
        <v>43593.603472222225</v>
      </c>
      <c r="M57" s="2" t="s">
        <v>375</v>
      </c>
      <c r="N57" s="2" t="s">
        <v>342</v>
      </c>
      <c r="O57" s="2" t="s">
        <v>347</v>
      </c>
      <c r="P57" s="2" t="s">
        <v>5402</v>
      </c>
      <c r="Q57" s="2" t="s">
        <v>5403</v>
      </c>
    </row>
    <row r="58" spans="1:17" ht="23.1" customHeight="1">
      <c r="A58" s="2" t="s">
        <v>5404</v>
      </c>
      <c r="B58" s="2" t="s">
        <v>106</v>
      </c>
      <c r="C58" s="2" t="s">
        <v>214</v>
      </c>
      <c r="D58" s="2" t="s">
        <v>20</v>
      </c>
      <c r="E58" s="2" t="s">
        <v>328</v>
      </c>
      <c r="F58" s="2" t="s">
        <v>5405</v>
      </c>
      <c r="G58" s="2" t="s">
        <v>12</v>
      </c>
      <c r="H58" s="2" t="s">
        <v>179</v>
      </c>
      <c r="I58" s="1">
        <v>43593.618750000001</v>
      </c>
      <c r="J58" s="2" t="s">
        <v>58</v>
      </c>
      <c r="K58" s="1">
        <v>43593.618750000001</v>
      </c>
      <c r="L58" s="1">
        <v>43594.57916666667</v>
      </c>
      <c r="M58" s="2" t="s">
        <v>5406</v>
      </c>
      <c r="N58" s="2" t="s">
        <v>342</v>
      </c>
      <c r="O58" s="2" t="s">
        <v>348</v>
      </c>
      <c r="P58" s="2" t="s">
        <v>5407</v>
      </c>
      <c r="Q58" s="2" t="s">
        <v>5408</v>
      </c>
    </row>
    <row r="59" spans="1:17" ht="23.1" customHeight="1">
      <c r="A59" s="2" t="s">
        <v>5409</v>
      </c>
      <c r="B59" s="2" t="s">
        <v>106</v>
      </c>
      <c r="C59" s="2" t="s">
        <v>214</v>
      </c>
      <c r="D59" s="2" t="s">
        <v>20</v>
      </c>
      <c r="E59" s="2" t="s">
        <v>5410</v>
      </c>
      <c r="F59" s="2" t="s">
        <v>5411</v>
      </c>
      <c r="G59" s="2" t="s">
        <v>18</v>
      </c>
      <c r="H59" s="2" t="s">
        <v>866</v>
      </c>
      <c r="I59" s="1">
        <v>43593.680555555555</v>
      </c>
      <c r="J59" s="2" t="s">
        <v>19</v>
      </c>
      <c r="K59" s="1">
        <v>43593.680555555555</v>
      </c>
      <c r="L59" s="1">
        <v>43595.421527777777</v>
      </c>
      <c r="M59" s="2" t="s">
        <v>5412</v>
      </c>
      <c r="N59" s="2" t="s">
        <v>355</v>
      </c>
      <c r="O59" s="2" t="s">
        <v>349</v>
      </c>
      <c r="P59" s="2" t="s">
        <v>5413</v>
      </c>
      <c r="Q59" s="2" t="s">
        <v>5413</v>
      </c>
    </row>
    <row r="60" spans="1:17" ht="23.1" customHeight="1">
      <c r="A60" s="2" t="s">
        <v>5414</v>
      </c>
      <c r="B60" s="2" t="s">
        <v>106</v>
      </c>
      <c r="C60" s="2" t="s">
        <v>214</v>
      </c>
      <c r="D60" s="2" t="s">
        <v>20</v>
      </c>
      <c r="E60" s="2" t="s">
        <v>508</v>
      </c>
      <c r="F60" s="2" t="s">
        <v>5415</v>
      </c>
      <c r="G60" s="2" t="s">
        <v>12</v>
      </c>
      <c r="H60" s="2" t="s">
        <v>178</v>
      </c>
      <c r="I60" s="1">
        <v>43594.404861111114</v>
      </c>
      <c r="J60" s="2" t="s">
        <v>180</v>
      </c>
      <c r="K60" s="1">
        <v>43594.404861111114</v>
      </c>
      <c r="L60" s="1">
        <v>43594.428472222222</v>
      </c>
      <c r="M60" s="2" t="s">
        <v>509</v>
      </c>
      <c r="N60" s="2" t="s">
        <v>342</v>
      </c>
      <c r="O60" s="2" t="s">
        <v>347</v>
      </c>
      <c r="P60" s="2" t="s">
        <v>5416</v>
      </c>
      <c r="Q60" s="2" t="s">
        <v>749</v>
      </c>
    </row>
    <row r="61" spans="1:17" ht="23.1" customHeight="1">
      <c r="A61" s="2" t="s">
        <v>5417</v>
      </c>
      <c r="B61" s="2" t="s">
        <v>106</v>
      </c>
      <c r="C61" s="2" t="s">
        <v>214</v>
      </c>
      <c r="D61" s="2" t="s">
        <v>20</v>
      </c>
      <c r="E61" s="2" t="s">
        <v>524</v>
      </c>
      <c r="F61" s="2" t="s">
        <v>5418</v>
      </c>
      <c r="G61" s="2" t="s">
        <v>12</v>
      </c>
      <c r="H61" s="2" t="s">
        <v>2849</v>
      </c>
      <c r="I61" s="1">
        <v>43594.42291666667</v>
      </c>
      <c r="J61" s="2" t="s">
        <v>30</v>
      </c>
      <c r="K61" s="1">
        <v>43594.42291666667</v>
      </c>
      <c r="L61" s="1">
        <v>43594.435416666667</v>
      </c>
      <c r="M61" s="2" t="s">
        <v>525</v>
      </c>
      <c r="N61" t="s">
        <v>353</v>
      </c>
      <c r="O61" t="s">
        <v>742</v>
      </c>
      <c r="P61" s="2" t="s">
        <v>5419</v>
      </c>
      <c r="Q61" s="2" t="s">
        <v>5419</v>
      </c>
    </row>
    <row r="62" spans="1:17" ht="23.1" customHeight="1">
      <c r="A62" s="2" t="s">
        <v>5420</v>
      </c>
      <c r="B62" s="2" t="s">
        <v>106</v>
      </c>
      <c r="C62" s="2" t="s">
        <v>214</v>
      </c>
      <c r="D62" s="2" t="s">
        <v>20</v>
      </c>
      <c r="E62" s="2" t="s">
        <v>5421</v>
      </c>
      <c r="F62" s="2" t="s">
        <v>5422</v>
      </c>
      <c r="G62" s="2" t="s">
        <v>12</v>
      </c>
      <c r="H62" s="2" t="s">
        <v>876</v>
      </c>
      <c r="I62" s="1">
        <v>43594.438888888886</v>
      </c>
      <c r="J62" s="2" t="s">
        <v>63</v>
      </c>
      <c r="K62" s="1">
        <v>43594.438888888886</v>
      </c>
      <c r="L62" s="1">
        <v>43594.443055555559</v>
      </c>
      <c r="M62" s="2" t="s">
        <v>5423</v>
      </c>
      <c r="N62" s="2" t="s">
        <v>342</v>
      </c>
      <c r="O62" t="s">
        <v>740</v>
      </c>
      <c r="P62" s="2" t="s">
        <v>5424</v>
      </c>
      <c r="Q62" s="2" t="s">
        <v>1416</v>
      </c>
    </row>
    <row r="63" spans="1:17" ht="23.1" customHeight="1">
      <c r="A63" s="2" t="s">
        <v>5425</v>
      </c>
      <c r="B63" s="2" t="s">
        <v>106</v>
      </c>
      <c r="C63" s="2" t="s">
        <v>214</v>
      </c>
      <c r="D63" s="2" t="s">
        <v>20</v>
      </c>
      <c r="E63" s="2" t="s">
        <v>5421</v>
      </c>
      <c r="F63" s="2" t="s">
        <v>5426</v>
      </c>
      <c r="G63" s="2" t="s">
        <v>12</v>
      </c>
      <c r="H63" s="2" t="s">
        <v>876</v>
      </c>
      <c r="I63" s="1">
        <v>43594.443749999999</v>
      </c>
      <c r="J63" s="2" t="s">
        <v>63</v>
      </c>
      <c r="K63" s="1">
        <v>43594.443055555559</v>
      </c>
      <c r="L63" s="1">
        <v>43594.445138888892</v>
      </c>
      <c r="M63" s="2" t="s">
        <v>5423</v>
      </c>
      <c r="N63" s="2" t="s">
        <v>342</v>
      </c>
      <c r="O63" t="s">
        <v>740</v>
      </c>
      <c r="P63" s="2" t="s">
        <v>5424</v>
      </c>
      <c r="Q63" s="2" t="s">
        <v>5427</v>
      </c>
    </row>
    <row r="64" spans="1:17" ht="23.1" customHeight="1">
      <c r="A64" s="2" t="s">
        <v>5428</v>
      </c>
      <c r="B64" s="2" t="s">
        <v>9</v>
      </c>
      <c r="C64" s="2" t="s">
        <v>214</v>
      </c>
      <c r="D64" s="2" t="s">
        <v>20</v>
      </c>
      <c r="E64" s="2" t="s">
        <v>476</v>
      </c>
      <c r="F64" s="2" t="s">
        <v>5429</v>
      </c>
      <c r="G64" s="2" t="s">
        <v>12</v>
      </c>
      <c r="H64" s="2" t="s">
        <v>2794</v>
      </c>
      <c r="I64" s="1">
        <v>43594.467361111114</v>
      </c>
      <c r="J64" s="2" t="s">
        <v>16</v>
      </c>
      <c r="K64" s="1">
        <v>43594.467361111114</v>
      </c>
      <c r="L64" s="1">
        <v>43594.469444444447</v>
      </c>
      <c r="M64" s="2" t="s">
        <v>477</v>
      </c>
      <c r="N64" s="2" t="s">
        <v>342</v>
      </c>
      <c r="O64" s="2" t="s">
        <v>740</v>
      </c>
      <c r="P64" s="2" t="s">
        <v>5430</v>
      </c>
      <c r="Q64" s="2" t="s">
        <v>749</v>
      </c>
    </row>
    <row r="65" spans="1:17" ht="23.1" customHeight="1">
      <c r="A65" s="2" t="s">
        <v>5431</v>
      </c>
      <c r="B65" s="2" t="s">
        <v>106</v>
      </c>
      <c r="C65" s="2" t="s">
        <v>214</v>
      </c>
      <c r="D65" s="2" t="s">
        <v>20</v>
      </c>
      <c r="E65" s="2" t="s">
        <v>262</v>
      </c>
      <c r="F65" s="2" t="s">
        <v>5432</v>
      </c>
      <c r="G65" s="2" t="s">
        <v>12</v>
      </c>
      <c r="H65" s="2" t="s">
        <v>2794</v>
      </c>
      <c r="I65" s="1">
        <v>43594.5625</v>
      </c>
      <c r="J65" s="2" t="s">
        <v>16</v>
      </c>
      <c r="K65" s="1">
        <v>43594.5625</v>
      </c>
      <c r="L65" s="1">
        <v>43594.56527777778</v>
      </c>
      <c r="M65" s="2" t="s">
        <v>365</v>
      </c>
      <c r="N65" s="2" t="s">
        <v>342</v>
      </c>
      <c r="O65" s="2" t="s">
        <v>347</v>
      </c>
      <c r="P65" s="2" t="s">
        <v>5433</v>
      </c>
      <c r="Q65" s="2" t="s">
        <v>5434</v>
      </c>
    </row>
    <row r="66" spans="1:17" ht="23.1" customHeight="1">
      <c r="A66" s="2" t="s">
        <v>5435</v>
      </c>
      <c r="B66" s="2" t="s">
        <v>106</v>
      </c>
      <c r="C66" s="2" t="s">
        <v>214</v>
      </c>
      <c r="D66" s="2" t="s">
        <v>20</v>
      </c>
      <c r="E66" s="2" t="s">
        <v>150</v>
      </c>
      <c r="F66" s="2" t="s">
        <v>5436</v>
      </c>
      <c r="G66" s="2" t="s">
        <v>18</v>
      </c>
      <c r="H66" s="2" t="s">
        <v>866</v>
      </c>
      <c r="I66" s="1">
        <v>43594.574999999997</v>
      </c>
      <c r="J66" s="2" t="s">
        <v>19</v>
      </c>
      <c r="K66" s="1">
        <v>43594.574305555558</v>
      </c>
      <c r="L66" s="1">
        <v>43594.577777777777</v>
      </c>
      <c r="M66" s="2" t="s">
        <v>403</v>
      </c>
      <c r="N66" s="2" t="s">
        <v>355</v>
      </c>
      <c r="O66" s="2" t="s">
        <v>349</v>
      </c>
      <c r="P66" s="2" t="s">
        <v>5437</v>
      </c>
      <c r="Q66" s="2" t="s">
        <v>5437</v>
      </c>
    </row>
    <row r="67" spans="1:17" ht="23.1" customHeight="1">
      <c r="A67" s="2" t="s">
        <v>5438</v>
      </c>
      <c r="B67" s="2" t="s">
        <v>106</v>
      </c>
      <c r="C67" s="2" t="s">
        <v>214</v>
      </c>
      <c r="D67" s="2" t="s">
        <v>20</v>
      </c>
      <c r="E67" s="2" t="s">
        <v>2183</v>
      </c>
      <c r="F67" s="2" t="s">
        <v>5439</v>
      </c>
      <c r="G67" s="2" t="s">
        <v>12</v>
      </c>
      <c r="H67" s="2" t="s">
        <v>2849</v>
      </c>
      <c r="I67" s="1">
        <v>43594.615972222222</v>
      </c>
      <c r="J67" s="2" t="s">
        <v>53</v>
      </c>
      <c r="K67" s="1">
        <v>43594.615972222222</v>
      </c>
      <c r="L67" s="1">
        <v>43594.630555555559</v>
      </c>
      <c r="M67" s="2" t="s">
        <v>2181</v>
      </c>
      <c r="N67" s="2" t="s">
        <v>342</v>
      </c>
      <c r="O67" t="s">
        <v>346</v>
      </c>
      <c r="P67" s="2" t="s">
        <v>5440</v>
      </c>
      <c r="Q67" s="2" t="s">
        <v>5441</v>
      </c>
    </row>
    <row r="68" spans="1:17" ht="23.1" customHeight="1">
      <c r="A68" s="2" t="s">
        <v>5442</v>
      </c>
      <c r="B68" s="2" t="s">
        <v>106</v>
      </c>
      <c r="C68" s="2" t="s">
        <v>214</v>
      </c>
      <c r="D68" s="2" t="s">
        <v>20</v>
      </c>
      <c r="E68" s="2" t="s">
        <v>2183</v>
      </c>
      <c r="F68" s="2" t="s">
        <v>5443</v>
      </c>
      <c r="G68" s="2" t="s">
        <v>12</v>
      </c>
      <c r="H68" s="2" t="s">
        <v>2849</v>
      </c>
      <c r="I68" s="1">
        <v>43594.620138888888</v>
      </c>
      <c r="J68" s="2" t="s">
        <v>53</v>
      </c>
      <c r="K68" s="1">
        <v>43594.620138888888</v>
      </c>
      <c r="L68" s="1">
        <v>43594.627083333333</v>
      </c>
      <c r="M68" s="2" t="s">
        <v>2181</v>
      </c>
      <c r="N68" s="2" t="s">
        <v>342</v>
      </c>
      <c r="O68" t="s">
        <v>740</v>
      </c>
      <c r="P68" s="2" t="s">
        <v>5444</v>
      </c>
      <c r="Q68" s="2" t="s">
        <v>5444</v>
      </c>
    </row>
    <row r="69" spans="1:17" ht="23.1" customHeight="1">
      <c r="A69" s="2" t="s">
        <v>5445</v>
      </c>
      <c r="B69" s="2" t="s">
        <v>106</v>
      </c>
      <c r="C69" s="2" t="s">
        <v>214</v>
      </c>
      <c r="D69" s="2" t="s">
        <v>20</v>
      </c>
      <c r="E69" s="2" t="s">
        <v>2060</v>
      </c>
      <c r="F69" s="2" t="s">
        <v>5446</v>
      </c>
      <c r="G69" s="2" t="s">
        <v>18</v>
      </c>
      <c r="H69" s="2" t="s">
        <v>1918</v>
      </c>
      <c r="I69" s="1">
        <v>43594.692361111112</v>
      </c>
      <c r="J69" s="2" t="s">
        <v>1919</v>
      </c>
      <c r="K69" s="1">
        <v>43594.692361111112</v>
      </c>
      <c r="L69" s="1">
        <v>43594.695138888892</v>
      </c>
      <c r="M69" s="2" t="s">
        <v>2058</v>
      </c>
      <c r="N69" s="2" t="s">
        <v>342</v>
      </c>
      <c r="O69" s="2" t="s">
        <v>350</v>
      </c>
      <c r="P69" s="2" t="s">
        <v>103</v>
      </c>
      <c r="Q69" s="2" t="s">
        <v>5447</v>
      </c>
    </row>
    <row r="70" spans="1:17" ht="23.1" customHeight="1">
      <c r="A70" s="2" t="s">
        <v>5448</v>
      </c>
      <c r="B70" s="2" t="s">
        <v>106</v>
      </c>
      <c r="C70" s="2" t="s">
        <v>214</v>
      </c>
      <c r="D70" s="2" t="s">
        <v>20</v>
      </c>
      <c r="E70" s="2" t="s">
        <v>129</v>
      </c>
      <c r="F70" s="2" t="s">
        <v>5449</v>
      </c>
      <c r="G70" s="2" t="s">
        <v>12</v>
      </c>
      <c r="H70" s="2" t="s">
        <v>2042</v>
      </c>
      <c r="I70" s="1">
        <v>43594.695833333331</v>
      </c>
      <c r="J70" s="2" t="s">
        <v>54</v>
      </c>
      <c r="K70" s="1">
        <v>43594.695833333331</v>
      </c>
      <c r="L70" s="1">
        <v>43594.697916666664</v>
      </c>
      <c r="M70" s="2" t="s">
        <v>570</v>
      </c>
      <c r="N70" s="2" t="s">
        <v>342</v>
      </c>
      <c r="O70" s="2" t="s">
        <v>347</v>
      </c>
      <c r="P70" s="2" t="s">
        <v>5450</v>
      </c>
      <c r="Q70" s="2" t="s">
        <v>760</v>
      </c>
    </row>
    <row r="71" spans="1:17" ht="23.1" customHeight="1">
      <c r="A71" s="2" t="s">
        <v>5451</v>
      </c>
      <c r="B71" s="2" t="s">
        <v>106</v>
      </c>
      <c r="C71" s="2" t="s">
        <v>214</v>
      </c>
      <c r="D71" s="2" t="s">
        <v>20</v>
      </c>
      <c r="E71" s="2" t="s">
        <v>2060</v>
      </c>
      <c r="F71" s="2" t="s">
        <v>5452</v>
      </c>
      <c r="G71" s="2" t="s">
        <v>18</v>
      </c>
      <c r="H71" s="2" t="s">
        <v>1918</v>
      </c>
      <c r="I71" s="1">
        <v>43594.700694444444</v>
      </c>
      <c r="J71" s="2" t="s">
        <v>1919</v>
      </c>
      <c r="K71" s="1">
        <v>43594.700694444444</v>
      </c>
      <c r="L71" s="1">
        <v>43594.705555555556</v>
      </c>
      <c r="M71" s="2" t="s">
        <v>2058</v>
      </c>
      <c r="N71" s="2" t="s">
        <v>342</v>
      </c>
      <c r="O71" s="2" t="s">
        <v>347</v>
      </c>
      <c r="P71" s="2" t="s">
        <v>103</v>
      </c>
      <c r="Q71" s="2" t="s">
        <v>5453</v>
      </c>
    </row>
    <row r="72" spans="1:17" ht="23.1" customHeight="1">
      <c r="A72" s="2" t="s">
        <v>5454</v>
      </c>
      <c r="B72" s="2" t="s">
        <v>106</v>
      </c>
      <c r="C72" s="2" t="s">
        <v>214</v>
      </c>
      <c r="D72" s="2" t="s">
        <v>20</v>
      </c>
      <c r="E72" s="2" t="s">
        <v>150</v>
      </c>
      <c r="F72" s="2" t="s">
        <v>5455</v>
      </c>
      <c r="G72" s="2" t="s">
        <v>18</v>
      </c>
      <c r="H72" s="2" t="s">
        <v>866</v>
      </c>
      <c r="I72" s="1">
        <v>43594.801388888889</v>
      </c>
      <c r="J72" s="2" t="s">
        <v>19</v>
      </c>
      <c r="K72" s="1">
        <v>43594.801388888889</v>
      </c>
      <c r="L72" s="1">
        <v>43594.875</v>
      </c>
      <c r="M72" s="2" t="s">
        <v>403</v>
      </c>
      <c r="N72" s="2" t="s">
        <v>355</v>
      </c>
      <c r="O72" s="2" t="s">
        <v>349</v>
      </c>
      <c r="P72" s="2" t="s">
        <v>5437</v>
      </c>
      <c r="Q72" s="2" t="s">
        <v>5437</v>
      </c>
    </row>
    <row r="73" spans="1:17" ht="23.1" customHeight="1">
      <c r="A73" s="2" t="s">
        <v>5456</v>
      </c>
      <c r="B73" s="2" t="s">
        <v>106</v>
      </c>
      <c r="C73" s="2" t="s">
        <v>214</v>
      </c>
      <c r="D73" s="2" t="s">
        <v>20</v>
      </c>
      <c r="E73" s="2" t="s">
        <v>2183</v>
      </c>
      <c r="F73" s="2" t="s">
        <v>5457</v>
      </c>
      <c r="G73" s="2" t="s">
        <v>12</v>
      </c>
      <c r="H73" s="2" t="s">
        <v>2849</v>
      </c>
      <c r="I73" s="1">
        <v>43595.390277777777</v>
      </c>
      <c r="J73" s="2" t="s">
        <v>53</v>
      </c>
      <c r="K73" s="1">
        <v>43595.390277777777</v>
      </c>
      <c r="L73" s="1">
        <v>43595.393055555556</v>
      </c>
      <c r="M73" s="2" t="s">
        <v>2181</v>
      </c>
      <c r="N73" s="2" t="s">
        <v>342</v>
      </c>
      <c r="O73" s="2" t="s">
        <v>347</v>
      </c>
      <c r="P73" s="2" t="s">
        <v>5458</v>
      </c>
      <c r="Q73" s="2" t="s">
        <v>5458</v>
      </c>
    </row>
    <row r="74" spans="1:17" ht="23.1" customHeight="1">
      <c r="A74" s="2" t="s">
        <v>5459</v>
      </c>
      <c r="B74" s="2" t="s">
        <v>106</v>
      </c>
      <c r="C74" s="2" t="s">
        <v>214</v>
      </c>
      <c r="D74" s="2" t="s">
        <v>20</v>
      </c>
      <c r="E74" s="2" t="s">
        <v>690</v>
      </c>
      <c r="F74" s="2" t="s">
        <v>5460</v>
      </c>
      <c r="G74" s="2" t="s">
        <v>3819</v>
      </c>
      <c r="H74" s="2" t="s">
        <v>116</v>
      </c>
      <c r="I74" s="1">
        <v>43595.416666666664</v>
      </c>
      <c r="J74" s="2" t="s">
        <v>117</v>
      </c>
      <c r="K74" s="1">
        <v>43595.416666666664</v>
      </c>
      <c r="L74" s="1">
        <v>43595.42083333333</v>
      </c>
      <c r="M74" s="2" t="s">
        <v>691</v>
      </c>
      <c r="N74" s="2" t="s">
        <v>342</v>
      </c>
      <c r="O74" s="2" t="s">
        <v>344</v>
      </c>
      <c r="P74" s="2" t="s">
        <v>103</v>
      </c>
      <c r="Q74" s="2" t="s">
        <v>5461</v>
      </c>
    </row>
    <row r="75" spans="1:17" ht="23.1" customHeight="1">
      <c r="A75" s="2" t="s">
        <v>5462</v>
      </c>
      <c r="B75" s="2" t="s">
        <v>106</v>
      </c>
      <c r="C75" s="2" t="s">
        <v>214</v>
      </c>
      <c r="D75" s="2" t="s">
        <v>20</v>
      </c>
      <c r="E75" s="2" t="s">
        <v>690</v>
      </c>
      <c r="F75" s="2" t="s">
        <v>5463</v>
      </c>
      <c r="G75" s="2" t="s">
        <v>3819</v>
      </c>
      <c r="H75" s="2" t="s">
        <v>116</v>
      </c>
      <c r="I75" s="1">
        <v>43595.419444444444</v>
      </c>
      <c r="J75" s="2" t="s">
        <v>117</v>
      </c>
      <c r="K75" s="1">
        <v>43595.419444444444</v>
      </c>
      <c r="L75" s="1">
        <v>43595.42083333333</v>
      </c>
      <c r="M75" s="2" t="s">
        <v>691</v>
      </c>
      <c r="N75" s="2" t="s">
        <v>342</v>
      </c>
      <c r="O75" s="2" t="s">
        <v>344</v>
      </c>
      <c r="P75" s="2" t="s">
        <v>103</v>
      </c>
      <c r="Q75" s="2" t="s">
        <v>5461</v>
      </c>
    </row>
    <row r="76" spans="1:17" ht="23.1" customHeight="1">
      <c r="A76" s="2" t="s">
        <v>5464</v>
      </c>
      <c r="B76" s="2" t="s">
        <v>175</v>
      </c>
      <c r="C76" s="2" t="s">
        <v>214</v>
      </c>
      <c r="D76" s="2" t="s">
        <v>17</v>
      </c>
      <c r="E76" s="2" t="s">
        <v>93</v>
      </c>
      <c r="F76" s="2" t="s">
        <v>5465</v>
      </c>
      <c r="G76" s="2" t="s">
        <v>102</v>
      </c>
      <c r="H76" s="2" t="s">
        <v>103</v>
      </c>
      <c r="I76" s="1">
        <v>43595.592361111114</v>
      </c>
      <c r="J76" s="2" t="s">
        <v>19</v>
      </c>
      <c r="K76" s="1">
        <v>43595.592361111114</v>
      </c>
      <c r="L76" s="1"/>
      <c r="M76" s="2" t="s">
        <v>380</v>
      </c>
      <c r="N76" s="2" t="s">
        <v>342</v>
      </c>
      <c r="O76" s="2" t="s">
        <v>5466</v>
      </c>
      <c r="P76" s="2" t="s">
        <v>103</v>
      </c>
      <c r="Q76" s="2" t="s">
        <v>749</v>
      </c>
    </row>
    <row r="77" spans="1:17" ht="23.1" customHeight="1">
      <c r="A77" s="2" t="s">
        <v>5467</v>
      </c>
      <c r="B77" s="2" t="s">
        <v>15</v>
      </c>
      <c r="C77" s="2" t="s">
        <v>214</v>
      </c>
      <c r="D77" s="2" t="s">
        <v>20</v>
      </c>
      <c r="E77" s="2" t="s">
        <v>721</v>
      </c>
      <c r="F77" s="2" t="s">
        <v>5468</v>
      </c>
      <c r="G77" s="2" t="s">
        <v>12</v>
      </c>
      <c r="H77" s="2" t="s">
        <v>2849</v>
      </c>
      <c r="I77" s="1">
        <v>43595.593055555553</v>
      </c>
      <c r="J77" s="2" t="s">
        <v>53</v>
      </c>
      <c r="K77" s="1">
        <v>43595.592361111114</v>
      </c>
      <c r="L77" s="1">
        <v>43595.598611111112</v>
      </c>
      <c r="M77" s="2" t="s">
        <v>722</v>
      </c>
      <c r="N77" s="2" t="s">
        <v>342</v>
      </c>
      <c r="O77" t="s">
        <v>740</v>
      </c>
      <c r="P77" s="2" t="s">
        <v>5469</v>
      </c>
      <c r="Q77" s="2" t="s">
        <v>749</v>
      </c>
    </row>
    <row r="78" spans="1:17" ht="23.1" customHeight="1">
      <c r="A78" s="2" t="s">
        <v>5470</v>
      </c>
      <c r="B78" s="2" t="s">
        <v>106</v>
      </c>
      <c r="C78" s="2" t="s">
        <v>214</v>
      </c>
      <c r="D78" s="2" t="s">
        <v>10</v>
      </c>
      <c r="E78" s="2" t="s">
        <v>789</v>
      </c>
      <c r="F78" s="2" t="s">
        <v>5471</v>
      </c>
      <c r="G78" s="2" t="s">
        <v>12</v>
      </c>
      <c r="H78" s="2" t="s">
        <v>876</v>
      </c>
      <c r="I78" s="1">
        <v>43595.606249999997</v>
      </c>
      <c r="J78" s="2" t="s">
        <v>63</v>
      </c>
      <c r="K78" s="1">
        <v>43595.606249999997</v>
      </c>
      <c r="L78" s="1">
        <v>43595.625</v>
      </c>
      <c r="M78" s="2" t="s">
        <v>790</v>
      </c>
      <c r="N78" t="s">
        <v>356</v>
      </c>
      <c r="O78" t="s">
        <v>593</v>
      </c>
      <c r="P78" s="2" t="s">
        <v>5472</v>
      </c>
      <c r="Q78" s="2" t="s">
        <v>5472</v>
      </c>
    </row>
    <row r="79" spans="1:17" ht="23.1" customHeight="1">
      <c r="A79" s="2" t="s">
        <v>5473</v>
      </c>
      <c r="B79" s="2" t="s">
        <v>106</v>
      </c>
      <c r="C79" s="2" t="s">
        <v>214</v>
      </c>
      <c r="D79" s="2" t="s">
        <v>10</v>
      </c>
      <c r="E79" s="2" t="s">
        <v>4284</v>
      </c>
      <c r="F79" s="2" t="s">
        <v>5474</v>
      </c>
      <c r="G79" s="2" t="s">
        <v>18</v>
      </c>
      <c r="H79" s="2" t="s">
        <v>3039</v>
      </c>
      <c r="I79" s="1">
        <v>43595.640972222223</v>
      </c>
      <c r="J79" s="2" t="s">
        <v>101</v>
      </c>
      <c r="K79" s="1">
        <v>43595.640972222223</v>
      </c>
      <c r="L79" s="1">
        <v>43595.678472222222</v>
      </c>
      <c r="M79" s="2" t="s">
        <v>4286</v>
      </c>
      <c r="N79" s="2" t="s">
        <v>342</v>
      </c>
      <c r="O79" s="2" t="s">
        <v>344</v>
      </c>
      <c r="P79" s="2" t="s">
        <v>5475</v>
      </c>
      <c r="Q79" s="2" t="s">
        <v>5475</v>
      </c>
    </row>
    <row r="80" spans="1:17" ht="23.1" customHeight="1">
      <c r="A80" s="2" t="s">
        <v>5476</v>
      </c>
      <c r="B80" s="2" t="s">
        <v>106</v>
      </c>
      <c r="C80" s="2" t="s">
        <v>214</v>
      </c>
      <c r="D80" s="2" t="s">
        <v>20</v>
      </c>
      <c r="E80" s="2" t="s">
        <v>179</v>
      </c>
      <c r="F80" s="2" t="s">
        <v>5477</v>
      </c>
      <c r="G80" s="2" t="s">
        <v>12</v>
      </c>
      <c r="H80" s="2" t="s">
        <v>179</v>
      </c>
      <c r="I80" s="1">
        <v>43595.655555555553</v>
      </c>
      <c r="J80" s="2" t="s">
        <v>58</v>
      </c>
      <c r="K80" s="1">
        <v>43595.655555555553</v>
      </c>
      <c r="L80" s="1">
        <v>43595.65625</v>
      </c>
      <c r="M80" s="2" t="s">
        <v>383</v>
      </c>
      <c r="N80" s="2" t="s">
        <v>342</v>
      </c>
      <c r="O80" s="2" t="s">
        <v>740</v>
      </c>
      <c r="P80" s="2" t="s">
        <v>5478</v>
      </c>
      <c r="Q80" s="2" t="s">
        <v>5478</v>
      </c>
    </row>
    <row r="81" spans="1:17" ht="23.1" customHeight="1">
      <c r="A81" s="2" t="s">
        <v>5479</v>
      </c>
      <c r="B81" s="2" t="s">
        <v>106</v>
      </c>
      <c r="C81" s="2" t="s">
        <v>214</v>
      </c>
      <c r="D81" s="2" t="s">
        <v>20</v>
      </c>
      <c r="E81" s="2" t="s">
        <v>134</v>
      </c>
      <c r="F81" s="2" t="s">
        <v>5480</v>
      </c>
      <c r="G81" s="2" t="s">
        <v>12</v>
      </c>
      <c r="H81" s="2" t="s">
        <v>65</v>
      </c>
      <c r="I81" s="1">
        <v>43595.67083333333</v>
      </c>
      <c r="J81" s="2" t="s">
        <v>202</v>
      </c>
      <c r="K81" s="1">
        <v>43595.67083333333</v>
      </c>
      <c r="L81" s="1">
        <v>43595.685416666667</v>
      </c>
      <c r="M81" s="2" t="s">
        <v>382</v>
      </c>
      <c r="N81" s="2" t="s">
        <v>342</v>
      </c>
      <c r="O81" s="2" t="s">
        <v>347</v>
      </c>
      <c r="P81" s="2" t="s">
        <v>5481</v>
      </c>
      <c r="Q81" s="2" t="s">
        <v>3556</v>
      </c>
    </row>
    <row r="82" spans="1:17" ht="23.1" customHeight="1">
      <c r="A82" s="2" t="s">
        <v>5482</v>
      </c>
      <c r="B82" s="2" t="s">
        <v>106</v>
      </c>
      <c r="C82" s="2" t="s">
        <v>214</v>
      </c>
      <c r="D82" s="2" t="s">
        <v>20</v>
      </c>
      <c r="E82" s="2" t="s">
        <v>179</v>
      </c>
      <c r="F82" s="2" t="s">
        <v>5483</v>
      </c>
      <c r="G82" s="2" t="s">
        <v>12</v>
      </c>
      <c r="H82" s="2" t="s">
        <v>179</v>
      </c>
      <c r="I82" s="1">
        <v>43595.729166666664</v>
      </c>
      <c r="J82" s="2" t="s">
        <v>58</v>
      </c>
      <c r="K82" s="1">
        <v>43595.729166666664</v>
      </c>
      <c r="L82" s="1">
        <v>43595.729166666664</v>
      </c>
      <c r="M82" s="2" t="s">
        <v>383</v>
      </c>
      <c r="N82" s="2" t="s">
        <v>342</v>
      </c>
      <c r="O82" s="2" t="s">
        <v>348</v>
      </c>
      <c r="P82" s="2" t="s">
        <v>5484</v>
      </c>
      <c r="Q82" s="2" t="s">
        <v>5484</v>
      </c>
    </row>
    <row r="83" spans="1:17" ht="23.1" customHeight="1">
      <c r="A83" s="2" t="s">
        <v>5485</v>
      </c>
      <c r="B83" s="2" t="s">
        <v>106</v>
      </c>
      <c r="C83" s="2" t="s">
        <v>214</v>
      </c>
      <c r="D83" s="2" t="s">
        <v>20</v>
      </c>
      <c r="E83" s="2" t="s">
        <v>176</v>
      </c>
      <c r="F83" s="2" t="s">
        <v>5486</v>
      </c>
      <c r="G83" s="2" t="s">
        <v>12</v>
      </c>
      <c r="H83" s="2" t="s">
        <v>2042</v>
      </c>
      <c r="I83" s="1">
        <v>43595.731944444444</v>
      </c>
      <c r="J83" s="2" t="s">
        <v>54</v>
      </c>
      <c r="K83" s="1">
        <v>43595.731944444444</v>
      </c>
      <c r="L83" s="1">
        <v>43595.73333333333</v>
      </c>
      <c r="M83" s="2" t="s">
        <v>588</v>
      </c>
      <c r="N83" s="2" t="s">
        <v>342</v>
      </c>
      <c r="O83" s="2" t="s">
        <v>347</v>
      </c>
      <c r="P83" s="2" t="s">
        <v>760</v>
      </c>
      <c r="Q83" s="2" t="s">
        <v>760</v>
      </c>
    </row>
    <row r="84" spans="1:17" ht="23.1" customHeight="1">
      <c r="A84" s="2" t="s">
        <v>5487</v>
      </c>
      <c r="B84" s="2" t="s">
        <v>106</v>
      </c>
      <c r="C84" s="2" t="s">
        <v>214</v>
      </c>
      <c r="D84" s="2" t="s">
        <v>20</v>
      </c>
      <c r="E84" s="2" t="s">
        <v>98</v>
      </c>
      <c r="F84" s="2" t="s">
        <v>5488</v>
      </c>
      <c r="G84" s="2" t="s">
        <v>12</v>
      </c>
      <c r="H84" s="2" t="s">
        <v>2849</v>
      </c>
      <c r="I84" s="1">
        <v>43595.732638888891</v>
      </c>
      <c r="J84" s="2" t="s">
        <v>30</v>
      </c>
      <c r="K84" s="1">
        <v>43595.732638888891</v>
      </c>
      <c r="L84" s="1">
        <v>43595.734027777777</v>
      </c>
      <c r="M84" s="2" t="s">
        <v>5489</v>
      </c>
      <c r="N84" s="2" t="s">
        <v>342</v>
      </c>
      <c r="O84" s="2" t="s">
        <v>739</v>
      </c>
      <c r="P84" s="2" t="s">
        <v>5490</v>
      </c>
      <c r="Q84" s="2" t="s">
        <v>5491</v>
      </c>
    </row>
    <row r="85" spans="1:17" ht="23.1" customHeight="1">
      <c r="A85" s="2" t="s">
        <v>5492</v>
      </c>
      <c r="B85" s="2" t="s">
        <v>106</v>
      </c>
      <c r="C85" s="2" t="s">
        <v>214</v>
      </c>
      <c r="D85" s="2" t="s">
        <v>20</v>
      </c>
      <c r="E85" s="2" t="s">
        <v>76</v>
      </c>
      <c r="F85" s="2" t="s">
        <v>5493</v>
      </c>
      <c r="G85" s="2" t="s">
        <v>12</v>
      </c>
      <c r="H85" s="2" t="s">
        <v>1018</v>
      </c>
      <c r="I85" s="1">
        <v>43598.412499999999</v>
      </c>
      <c r="J85" s="2" t="s">
        <v>224</v>
      </c>
      <c r="K85" s="1">
        <v>43598.412499999999</v>
      </c>
      <c r="L85" s="1">
        <v>43598.415277777778</v>
      </c>
      <c r="M85" s="2" t="s">
        <v>531</v>
      </c>
      <c r="N85" s="2" t="s">
        <v>342</v>
      </c>
      <c r="O85" s="2" t="s">
        <v>349</v>
      </c>
      <c r="P85" s="2" t="s">
        <v>5494</v>
      </c>
      <c r="Q85" s="2" t="s">
        <v>749</v>
      </c>
    </row>
    <row r="86" spans="1:17" ht="23.1" customHeight="1">
      <c r="A86" s="2" t="s">
        <v>5495</v>
      </c>
      <c r="B86" s="2" t="s">
        <v>106</v>
      </c>
      <c r="C86" s="2" t="s">
        <v>214</v>
      </c>
      <c r="D86" s="2" t="s">
        <v>20</v>
      </c>
      <c r="E86" s="2" t="s">
        <v>778</v>
      </c>
      <c r="F86" s="2" t="s">
        <v>5496</v>
      </c>
      <c r="G86" s="2" t="s">
        <v>91</v>
      </c>
      <c r="H86" s="2" t="s">
        <v>105</v>
      </c>
      <c r="I86" s="1">
        <v>43598.425000000003</v>
      </c>
      <c r="J86" s="2" t="s">
        <v>177</v>
      </c>
      <c r="K86" s="1">
        <v>43598.425000000003</v>
      </c>
      <c r="L86" s="1">
        <v>43598.443055555559</v>
      </c>
      <c r="M86" s="2" t="s">
        <v>779</v>
      </c>
      <c r="N86" s="2" t="s">
        <v>342</v>
      </c>
      <c r="O86" s="2" t="s">
        <v>739</v>
      </c>
      <c r="P86" s="2" t="s">
        <v>5497</v>
      </c>
      <c r="Q86" s="2" t="s">
        <v>5498</v>
      </c>
    </row>
    <row r="87" spans="1:17" ht="23.1" customHeight="1">
      <c r="A87" s="2" t="s">
        <v>5499</v>
      </c>
      <c r="B87" s="2" t="s">
        <v>106</v>
      </c>
      <c r="C87" s="2" t="s">
        <v>214</v>
      </c>
      <c r="D87" s="2" t="s">
        <v>20</v>
      </c>
      <c r="E87" s="2" t="s">
        <v>159</v>
      </c>
      <c r="F87" s="2" t="s">
        <v>5500</v>
      </c>
      <c r="G87" s="2" t="s">
        <v>18</v>
      </c>
      <c r="H87" s="2" t="s">
        <v>705</v>
      </c>
      <c r="I87" s="1">
        <v>43598.438888888886</v>
      </c>
      <c r="J87" s="2" t="s">
        <v>40</v>
      </c>
      <c r="K87" s="1">
        <v>43598.438888888886</v>
      </c>
      <c r="L87" s="1">
        <v>43598.441666666666</v>
      </c>
      <c r="M87" s="2" t="s">
        <v>450</v>
      </c>
      <c r="N87" s="2" t="s">
        <v>342</v>
      </c>
      <c r="O87" s="2" t="s">
        <v>5501</v>
      </c>
      <c r="P87" s="2" t="s">
        <v>5502</v>
      </c>
      <c r="Q87" s="2" t="s">
        <v>5502</v>
      </c>
    </row>
    <row r="88" spans="1:17" ht="23.1" customHeight="1">
      <c r="A88" s="2" t="s">
        <v>5503</v>
      </c>
      <c r="B88" s="2" t="s">
        <v>106</v>
      </c>
      <c r="C88" s="2" t="s">
        <v>214</v>
      </c>
      <c r="D88" s="2" t="s">
        <v>20</v>
      </c>
      <c r="E88" s="2" t="s">
        <v>76</v>
      </c>
      <c r="F88" s="2" t="s">
        <v>5504</v>
      </c>
      <c r="G88" s="2" t="s">
        <v>12</v>
      </c>
      <c r="H88" s="2" t="s">
        <v>1018</v>
      </c>
      <c r="I88" s="1">
        <v>43598.462500000001</v>
      </c>
      <c r="J88" s="2" t="s">
        <v>224</v>
      </c>
      <c r="K88" s="1">
        <v>43598.462500000001</v>
      </c>
      <c r="L88" s="1">
        <v>43598.46875</v>
      </c>
      <c r="M88" s="2" t="s">
        <v>531</v>
      </c>
      <c r="N88" s="2" t="s">
        <v>342</v>
      </c>
      <c r="O88" s="2" t="s">
        <v>349</v>
      </c>
      <c r="P88" s="2" t="s">
        <v>5343</v>
      </c>
      <c r="Q88" s="2" t="s">
        <v>749</v>
      </c>
    </row>
    <row r="89" spans="1:17" ht="23.1" customHeight="1">
      <c r="A89" s="2" t="s">
        <v>5505</v>
      </c>
      <c r="B89" s="2" t="s">
        <v>106</v>
      </c>
      <c r="C89" s="2" t="s">
        <v>214</v>
      </c>
      <c r="D89" s="2" t="s">
        <v>20</v>
      </c>
      <c r="E89" s="2" t="s">
        <v>159</v>
      </c>
      <c r="F89" s="2" t="s">
        <v>5506</v>
      </c>
      <c r="G89" s="2" t="s">
        <v>18</v>
      </c>
      <c r="H89" s="2" t="s">
        <v>705</v>
      </c>
      <c r="I89" s="1">
        <v>43598.470138888886</v>
      </c>
      <c r="J89" s="2" t="s">
        <v>45</v>
      </c>
      <c r="K89" s="1">
        <v>43598.470138888886</v>
      </c>
      <c r="L89" s="1">
        <v>43598.474305555559</v>
      </c>
      <c r="M89" s="2" t="s">
        <v>450</v>
      </c>
      <c r="N89" s="2" t="s">
        <v>342</v>
      </c>
      <c r="O89" s="2" t="s">
        <v>344</v>
      </c>
      <c r="P89" s="2" t="s">
        <v>5507</v>
      </c>
      <c r="Q89" s="2" t="s">
        <v>5507</v>
      </c>
    </row>
    <row r="90" spans="1:17" ht="23.1" customHeight="1">
      <c r="A90" s="2" t="s">
        <v>5508</v>
      </c>
      <c r="B90" s="2" t="s">
        <v>106</v>
      </c>
      <c r="C90" s="2" t="s">
        <v>214</v>
      </c>
      <c r="D90" s="2" t="s">
        <v>20</v>
      </c>
      <c r="E90" s="2" t="s">
        <v>142</v>
      </c>
      <c r="F90" s="2" t="s">
        <v>440</v>
      </c>
      <c r="G90" s="2" t="s">
        <v>139</v>
      </c>
      <c r="H90" s="2" t="s">
        <v>142</v>
      </c>
      <c r="I90" s="1">
        <v>43598.474999999999</v>
      </c>
      <c r="J90" s="2" t="s">
        <v>40</v>
      </c>
      <c r="K90" s="1">
        <v>43598.474999999999</v>
      </c>
      <c r="L90" s="1">
        <v>43598.474999999999</v>
      </c>
      <c r="M90" s="2" t="s">
        <v>360</v>
      </c>
      <c r="N90" s="2" t="s">
        <v>342</v>
      </c>
      <c r="O90" s="2" t="s">
        <v>5509</v>
      </c>
      <c r="P90" s="2" t="s">
        <v>103</v>
      </c>
      <c r="Q90" s="2" t="s">
        <v>794</v>
      </c>
    </row>
    <row r="91" spans="1:17" ht="23.1" customHeight="1">
      <c r="A91" s="2" t="s">
        <v>5510</v>
      </c>
      <c r="B91" s="2" t="s">
        <v>106</v>
      </c>
      <c r="C91" s="2" t="s">
        <v>214</v>
      </c>
      <c r="D91" s="2" t="s">
        <v>20</v>
      </c>
      <c r="E91" s="2" t="s">
        <v>2183</v>
      </c>
      <c r="F91" s="2" t="s">
        <v>5511</v>
      </c>
      <c r="G91" s="2" t="s">
        <v>12</v>
      </c>
      <c r="H91" s="2" t="s">
        <v>2849</v>
      </c>
      <c r="I91" s="1">
        <v>43598.566666666666</v>
      </c>
      <c r="J91" s="2" t="s">
        <v>53</v>
      </c>
      <c r="K91" s="1">
        <v>43598.566666666666</v>
      </c>
      <c r="L91" s="1">
        <v>43598.569444444445</v>
      </c>
      <c r="M91" s="2" t="s">
        <v>2181</v>
      </c>
      <c r="N91" s="2" t="s">
        <v>342</v>
      </c>
      <c r="O91" s="2" t="s">
        <v>347</v>
      </c>
      <c r="P91" s="2" t="s">
        <v>5512</v>
      </c>
      <c r="Q91" s="2" t="s">
        <v>5513</v>
      </c>
    </row>
    <row r="92" spans="1:17" ht="23.1" customHeight="1">
      <c r="A92" s="2" t="s">
        <v>5514</v>
      </c>
      <c r="B92" s="2" t="s">
        <v>106</v>
      </c>
      <c r="C92" s="2" t="s">
        <v>214</v>
      </c>
      <c r="D92" s="2" t="s">
        <v>20</v>
      </c>
      <c r="E92" s="2" t="s">
        <v>21</v>
      </c>
      <c r="F92" s="2" t="s">
        <v>5515</v>
      </c>
      <c r="G92" s="2" t="s">
        <v>12</v>
      </c>
      <c r="H92" s="2" t="s">
        <v>2849</v>
      </c>
      <c r="I92" s="1">
        <v>43598.570138888892</v>
      </c>
      <c r="J92" s="2" t="s">
        <v>53</v>
      </c>
      <c r="K92" s="1">
        <v>43598.570138888892</v>
      </c>
      <c r="L92" s="1">
        <v>43598.575694444444</v>
      </c>
      <c r="M92" s="2" t="s">
        <v>612</v>
      </c>
      <c r="N92" t="s">
        <v>356</v>
      </c>
      <c r="O92" t="s">
        <v>593</v>
      </c>
      <c r="P92" s="2" t="s">
        <v>5516</v>
      </c>
      <c r="Q92" s="2" t="s">
        <v>5517</v>
      </c>
    </row>
    <row r="93" spans="1:17" ht="23.1" customHeight="1">
      <c r="A93" s="2" t="s">
        <v>5518</v>
      </c>
      <c r="B93" s="2" t="s">
        <v>106</v>
      </c>
      <c r="C93" s="2" t="s">
        <v>214</v>
      </c>
      <c r="D93" s="2" t="s">
        <v>20</v>
      </c>
      <c r="E93" s="2" t="s">
        <v>293</v>
      </c>
      <c r="F93" s="2" t="s">
        <v>5519</v>
      </c>
      <c r="G93" s="2" t="s">
        <v>91</v>
      </c>
      <c r="H93" s="2" t="s">
        <v>105</v>
      </c>
      <c r="I93" s="1">
        <v>43598.585416666669</v>
      </c>
      <c r="J93" s="2" t="s">
        <v>80</v>
      </c>
      <c r="K93" s="1">
        <v>43598.585416666669</v>
      </c>
      <c r="L93" s="1">
        <v>43598.593055555553</v>
      </c>
      <c r="M93" s="2" t="s">
        <v>390</v>
      </c>
      <c r="N93" s="2" t="s">
        <v>342</v>
      </c>
      <c r="O93" s="2" t="s">
        <v>344</v>
      </c>
      <c r="P93" s="2" t="s">
        <v>5520</v>
      </c>
      <c r="Q93" s="2" t="s">
        <v>5521</v>
      </c>
    </row>
    <row r="94" spans="1:17" ht="23.1" customHeight="1">
      <c r="A94" s="2" t="s">
        <v>5522</v>
      </c>
      <c r="B94" s="2" t="s">
        <v>106</v>
      </c>
      <c r="C94" s="2" t="s">
        <v>214</v>
      </c>
      <c r="D94" s="2" t="s">
        <v>20</v>
      </c>
      <c r="E94" s="2" t="s">
        <v>173</v>
      </c>
      <c r="F94" s="2" t="s">
        <v>5523</v>
      </c>
      <c r="G94" s="2" t="s">
        <v>12</v>
      </c>
      <c r="H94" s="2" t="s">
        <v>2042</v>
      </c>
      <c r="I94" s="1">
        <v>43598.635416666664</v>
      </c>
      <c r="J94" s="2" t="s">
        <v>54</v>
      </c>
      <c r="K94" s="1">
        <v>43598.635416666664</v>
      </c>
      <c r="L94" s="1">
        <v>43598.65</v>
      </c>
      <c r="M94" s="2" t="s">
        <v>375</v>
      </c>
      <c r="N94" s="2" t="s">
        <v>342</v>
      </c>
      <c r="O94" s="2" t="s">
        <v>344</v>
      </c>
      <c r="P94" s="2" t="s">
        <v>5524</v>
      </c>
      <c r="Q94" s="2" t="s">
        <v>760</v>
      </c>
    </row>
    <row r="95" spans="1:17" ht="23.1" customHeight="1">
      <c r="A95" s="2" t="s">
        <v>5525</v>
      </c>
      <c r="B95" s="2" t="s">
        <v>106</v>
      </c>
      <c r="C95" s="2" t="s">
        <v>214</v>
      </c>
      <c r="D95" s="2" t="s">
        <v>20</v>
      </c>
      <c r="E95" s="2" t="s">
        <v>162</v>
      </c>
      <c r="F95" s="2" t="s">
        <v>5526</v>
      </c>
      <c r="G95" s="2" t="s">
        <v>12</v>
      </c>
      <c r="H95" s="2" t="s">
        <v>2794</v>
      </c>
      <c r="I95" s="1">
        <v>43598.704861111109</v>
      </c>
      <c r="J95" s="2" t="s">
        <v>16</v>
      </c>
      <c r="K95" s="1">
        <v>43598.704861111109</v>
      </c>
      <c r="L95" s="1">
        <v>43598.71875</v>
      </c>
      <c r="M95" s="2" t="s">
        <v>428</v>
      </c>
      <c r="N95" s="2" t="s">
        <v>342</v>
      </c>
      <c r="O95" s="2" t="s">
        <v>348</v>
      </c>
      <c r="P95" s="2" t="s">
        <v>5527</v>
      </c>
      <c r="Q95" s="2" t="s">
        <v>5528</v>
      </c>
    </row>
    <row r="96" spans="1:17" ht="23.1" customHeight="1">
      <c r="A96" s="2" t="s">
        <v>5529</v>
      </c>
      <c r="B96" s="2" t="s">
        <v>106</v>
      </c>
      <c r="C96" s="2" t="s">
        <v>214</v>
      </c>
      <c r="D96" s="2" t="s">
        <v>20</v>
      </c>
      <c r="E96" s="2" t="s">
        <v>67</v>
      </c>
      <c r="F96" s="2" t="s">
        <v>5530</v>
      </c>
      <c r="G96" s="2" t="s">
        <v>41</v>
      </c>
      <c r="H96" s="2" t="s">
        <v>469</v>
      </c>
      <c r="I96" s="1">
        <v>43598.709722222222</v>
      </c>
      <c r="J96" s="2" t="s">
        <v>42</v>
      </c>
      <c r="K96" s="1">
        <v>43598.709722222222</v>
      </c>
      <c r="L96" s="1">
        <v>43598.718055555553</v>
      </c>
      <c r="M96" s="2" t="s">
        <v>370</v>
      </c>
      <c r="N96" s="2" t="s">
        <v>5531</v>
      </c>
      <c r="O96" s="2" t="s">
        <v>5532</v>
      </c>
      <c r="P96" s="2" t="s">
        <v>103</v>
      </c>
      <c r="Q96" s="2" t="s">
        <v>5533</v>
      </c>
    </row>
    <row r="97" spans="1:17" ht="23.1" customHeight="1">
      <c r="A97" s="2" t="s">
        <v>5534</v>
      </c>
      <c r="B97" s="2" t="s">
        <v>106</v>
      </c>
      <c r="C97" s="2" t="s">
        <v>214</v>
      </c>
      <c r="D97" s="2" t="s">
        <v>20</v>
      </c>
      <c r="E97" s="2" t="s">
        <v>564</v>
      </c>
      <c r="F97" s="2" t="s">
        <v>5535</v>
      </c>
      <c r="G97" s="2" t="s">
        <v>18</v>
      </c>
      <c r="H97" s="2" t="s">
        <v>33</v>
      </c>
      <c r="I97" s="1">
        <v>43598.741666666669</v>
      </c>
      <c r="J97" s="2" t="s">
        <v>34</v>
      </c>
      <c r="K97" s="1">
        <v>43598.741666666669</v>
      </c>
      <c r="L97" s="1">
        <v>43598.750694444447</v>
      </c>
      <c r="M97" s="2" t="s">
        <v>565</v>
      </c>
      <c r="N97" s="2" t="s">
        <v>353</v>
      </c>
      <c r="O97" s="2" t="s">
        <v>742</v>
      </c>
      <c r="P97" s="2" t="s">
        <v>5536</v>
      </c>
      <c r="Q97" s="2" t="s">
        <v>5537</v>
      </c>
    </row>
    <row r="98" spans="1:17" ht="23.1" customHeight="1">
      <c r="A98" s="2" t="s">
        <v>5538</v>
      </c>
      <c r="B98" s="2" t="s">
        <v>106</v>
      </c>
      <c r="C98" s="2" t="s">
        <v>214</v>
      </c>
      <c r="D98" s="2" t="s">
        <v>20</v>
      </c>
      <c r="E98" s="2" t="s">
        <v>79</v>
      </c>
      <c r="F98" s="2" t="s">
        <v>5539</v>
      </c>
      <c r="G98" s="2" t="s">
        <v>12</v>
      </c>
      <c r="H98" s="2" t="s">
        <v>2849</v>
      </c>
      <c r="I98" s="1">
        <v>43598.745138888888</v>
      </c>
      <c r="J98" s="2" t="s">
        <v>30</v>
      </c>
      <c r="K98" s="1">
        <v>43598.745138888888</v>
      </c>
      <c r="L98" s="1">
        <v>43599.405555555553</v>
      </c>
      <c r="M98" s="2" t="s">
        <v>606</v>
      </c>
      <c r="N98" s="2" t="s">
        <v>342</v>
      </c>
      <c r="O98" t="s">
        <v>743</v>
      </c>
      <c r="P98" s="2" t="s">
        <v>5540</v>
      </c>
      <c r="Q98" s="2" t="s">
        <v>5541</v>
      </c>
    </row>
    <row r="99" spans="1:17" ht="23.1" customHeight="1">
      <c r="A99" s="2" t="s">
        <v>5542</v>
      </c>
      <c r="B99" s="2" t="s">
        <v>106</v>
      </c>
      <c r="C99" s="2" t="s">
        <v>214</v>
      </c>
      <c r="D99" s="2" t="s">
        <v>20</v>
      </c>
      <c r="E99" s="2" t="s">
        <v>293</v>
      </c>
      <c r="F99" s="2" t="s">
        <v>5543</v>
      </c>
      <c r="G99" s="2" t="s">
        <v>3819</v>
      </c>
      <c r="H99" s="2" t="s">
        <v>116</v>
      </c>
      <c r="I99" s="1">
        <v>43599.404166666667</v>
      </c>
      <c r="J99" s="2" t="s">
        <v>117</v>
      </c>
      <c r="K99" s="1">
        <v>43599.404166666667</v>
      </c>
      <c r="L99" s="1">
        <v>43599.415972222225</v>
      </c>
      <c r="M99" s="2" t="s">
        <v>390</v>
      </c>
      <c r="N99" s="2" t="s">
        <v>342</v>
      </c>
      <c r="O99" s="2" t="s">
        <v>344</v>
      </c>
      <c r="P99" s="2" t="s">
        <v>103</v>
      </c>
      <c r="Q99" s="2" t="s">
        <v>5544</v>
      </c>
    </row>
    <row r="100" spans="1:17" ht="23.1" customHeight="1">
      <c r="A100" s="2" t="s">
        <v>5545</v>
      </c>
      <c r="B100" s="2" t="s">
        <v>106</v>
      </c>
      <c r="C100" s="2" t="s">
        <v>214</v>
      </c>
      <c r="D100" s="2" t="s">
        <v>20</v>
      </c>
      <c r="E100" s="2" t="s">
        <v>3951</v>
      </c>
      <c r="F100" s="2" t="s">
        <v>5546</v>
      </c>
      <c r="G100" s="2" t="s">
        <v>18</v>
      </c>
      <c r="H100" s="2" t="s">
        <v>1918</v>
      </c>
      <c r="I100" s="1">
        <v>43599.40902777778</v>
      </c>
      <c r="J100" s="2" t="s">
        <v>1919</v>
      </c>
      <c r="K100" s="1">
        <v>43599.40902777778</v>
      </c>
      <c r="L100" s="1">
        <v>43599.417361111111</v>
      </c>
      <c r="M100" s="2" t="s">
        <v>395</v>
      </c>
      <c r="N100" s="2" t="s">
        <v>342</v>
      </c>
      <c r="O100" s="2" t="s">
        <v>347</v>
      </c>
      <c r="P100" s="2" t="s">
        <v>103</v>
      </c>
      <c r="Q100" s="2" t="s">
        <v>5547</v>
      </c>
    </row>
    <row r="101" spans="1:17" ht="23.1" customHeight="1">
      <c r="A101" s="2" t="s">
        <v>5548</v>
      </c>
      <c r="B101" s="2" t="s">
        <v>106</v>
      </c>
      <c r="C101" s="2" t="s">
        <v>214</v>
      </c>
      <c r="D101" s="2" t="s">
        <v>20</v>
      </c>
      <c r="E101" s="2" t="s">
        <v>5345</v>
      </c>
      <c r="F101" s="2" t="s">
        <v>5549</v>
      </c>
      <c r="G101" s="2" t="s">
        <v>12</v>
      </c>
      <c r="H101" s="2" t="s">
        <v>37</v>
      </c>
      <c r="I101" s="1">
        <v>43599.429166666669</v>
      </c>
      <c r="J101" s="2" t="s">
        <v>16</v>
      </c>
      <c r="K101" s="1">
        <v>43599.429166666669</v>
      </c>
      <c r="L101" s="1">
        <v>43599.435416666667</v>
      </c>
      <c r="M101" s="2" t="s">
        <v>5347</v>
      </c>
      <c r="N101" s="2" t="s">
        <v>342</v>
      </c>
      <c r="O101" s="2" t="s">
        <v>348</v>
      </c>
      <c r="P101" s="2" t="s">
        <v>5550</v>
      </c>
      <c r="Q101" s="2" t="s">
        <v>5551</v>
      </c>
    </row>
    <row r="102" spans="1:17" ht="23.1" customHeight="1">
      <c r="A102" s="2" t="s">
        <v>5552</v>
      </c>
      <c r="B102" s="2" t="s">
        <v>106</v>
      </c>
      <c r="C102" s="2" t="s">
        <v>214</v>
      </c>
      <c r="D102" s="2" t="s">
        <v>20</v>
      </c>
      <c r="E102" s="2" t="s">
        <v>336</v>
      </c>
      <c r="F102" s="2" t="s">
        <v>5553</v>
      </c>
      <c r="G102" s="2" t="s">
        <v>18</v>
      </c>
      <c r="H102" s="2" t="s">
        <v>116</v>
      </c>
      <c r="I102" s="1">
        <v>43599.430555555555</v>
      </c>
      <c r="J102" s="2" t="s">
        <v>117</v>
      </c>
      <c r="K102" s="1">
        <v>43599.430555555555</v>
      </c>
      <c r="L102" s="1">
        <v>43599.436111111114</v>
      </c>
      <c r="M102" s="2" t="s">
        <v>408</v>
      </c>
      <c r="N102" s="2" t="s">
        <v>342</v>
      </c>
      <c r="O102" s="2" t="s">
        <v>344</v>
      </c>
      <c r="P102" s="2" t="s">
        <v>103</v>
      </c>
      <c r="Q102" s="2" t="s">
        <v>5554</v>
      </c>
    </row>
    <row r="103" spans="1:17" ht="23.1" customHeight="1">
      <c r="A103" s="2" t="s">
        <v>5555</v>
      </c>
      <c r="B103" s="2" t="s">
        <v>106</v>
      </c>
      <c r="C103" s="2" t="s">
        <v>214</v>
      </c>
      <c r="D103" s="2" t="s">
        <v>20</v>
      </c>
      <c r="E103" s="2" t="s">
        <v>67</v>
      </c>
      <c r="F103" s="2" t="s">
        <v>5556</v>
      </c>
      <c r="G103" s="2" t="s">
        <v>18</v>
      </c>
      <c r="H103" s="2" t="s">
        <v>705</v>
      </c>
      <c r="I103" s="1">
        <v>43599.480555555558</v>
      </c>
      <c r="J103" s="2" t="s">
        <v>40</v>
      </c>
      <c r="K103" s="1">
        <v>43599.480555555558</v>
      </c>
      <c r="L103" s="1">
        <v>43599.484722222223</v>
      </c>
      <c r="M103" s="2" t="s">
        <v>370</v>
      </c>
      <c r="N103" s="2" t="s">
        <v>342</v>
      </c>
      <c r="O103" s="2" t="s">
        <v>5557</v>
      </c>
      <c r="P103" s="2" t="s">
        <v>5558</v>
      </c>
      <c r="Q103" s="2" t="s">
        <v>5558</v>
      </c>
    </row>
    <row r="104" spans="1:17" ht="23.1" customHeight="1">
      <c r="A104" s="2" t="s">
        <v>5559</v>
      </c>
      <c r="B104" s="2" t="s">
        <v>106</v>
      </c>
      <c r="C104" s="2" t="s">
        <v>214</v>
      </c>
      <c r="D104" s="2" t="s">
        <v>20</v>
      </c>
      <c r="E104" s="2" t="s">
        <v>890</v>
      </c>
      <c r="F104" s="2" t="s">
        <v>5560</v>
      </c>
      <c r="G104" s="2" t="s">
        <v>12</v>
      </c>
      <c r="H104" s="2" t="s">
        <v>876</v>
      </c>
      <c r="I104" s="1">
        <v>43599.513194444444</v>
      </c>
      <c r="J104" s="2" t="s">
        <v>53</v>
      </c>
      <c r="K104" s="1">
        <v>43599.513194444444</v>
      </c>
      <c r="L104" s="1">
        <v>43599.543055555558</v>
      </c>
      <c r="M104" s="2" t="s">
        <v>892</v>
      </c>
      <c r="N104" s="2" t="s">
        <v>342</v>
      </c>
      <c r="O104" s="2" t="s">
        <v>347</v>
      </c>
      <c r="P104" s="2" t="s">
        <v>5561</v>
      </c>
      <c r="Q104" s="2" t="s">
        <v>5562</v>
      </c>
    </row>
    <row r="105" spans="1:17" ht="23.1" customHeight="1">
      <c r="A105" s="2" t="s">
        <v>5563</v>
      </c>
      <c r="B105" s="2" t="s">
        <v>106</v>
      </c>
      <c r="C105" s="2" t="s">
        <v>214</v>
      </c>
      <c r="D105" s="2" t="s">
        <v>20</v>
      </c>
      <c r="E105" s="2" t="s">
        <v>67</v>
      </c>
      <c r="F105" s="2" t="s">
        <v>5564</v>
      </c>
      <c r="G105" s="2" t="s">
        <v>139</v>
      </c>
      <c r="H105" s="2" t="s">
        <v>641</v>
      </c>
      <c r="I105" s="1">
        <v>43599.674305555556</v>
      </c>
      <c r="J105" s="2" t="s">
        <v>24</v>
      </c>
      <c r="K105" s="1">
        <v>43599.674305555556</v>
      </c>
      <c r="L105" s="1">
        <v>43599.713194444441</v>
      </c>
      <c r="M105" s="2" t="s">
        <v>370</v>
      </c>
      <c r="N105" s="2" t="s">
        <v>342</v>
      </c>
      <c r="O105" s="2" t="s">
        <v>349</v>
      </c>
      <c r="P105" s="2" t="s">
        <v>103</v>
      </c>
      <c r="Q105" s="2" t="s">
        <v>759</v>
      </c>
    </row>
    <row r="106" spans="1:17" ht="23.1" customHeight="1">
      <c r="A106" s="2" t="s">
        <v>5565</v>
      </c>
      <c r="B106" s="2" t="s">
        <v>106</v>
      </c>
      <c r="C106" s="2" t="s">
        <v>214</v>
      </c>
      <c r="D106" s="2" t="s">
        <v>20</v>
      </c>
      <c r="E106" s="2" t="s">
        <v>60</v>
      </c>
      <c r="F106" s="2" t="s">
        <v>5566</v>
      </c>
      <c r="G106" s="2" t="s">
        <v>12</v>
      </c>
      <c r="H106" s="2" t="s">
        <v>2794</v>
      </c>
      <c r="I106" s="1">
        <v>43599.678472222222</v>
      </c>
      <c r="J106" s="2" t="s">
        <v>16</v>
      </c>
      <c r="K106" s="1">
        <v>43599.678472222222</v>
      </c>
      <c r="L106" s="1">
        <v>43599.680555555555</v>
      </c>
      <c r="M106" s="2" t="s">
        <v>544</v>
      </c>
      <c r="N106" s="2" t="s">
        <v>342</v>
      </c>
      <c r="O106" s="2" t="s">
        <v>344</v>
      </c>
      <c r="P106" s="2" t="s">
        <v>5567</v>
      </c>
      <c r="Q106" s="2" t="s">
        <v>5568</v>
      </c>
    </row>
    <row r="107" spans="1:17" ht="23.1" customHeight="1">
      <c r="A107" s="2" t="s">
        <v>5569</v>
      </c>
      <c r="B107" s="2" t="s">
        <v>106</v>
      </c>
      <c r="C107" s="2" t="s">
        <v>214</v>
      </c>
      <c r="D107" s="2" t="s">
        <v>20</v>
      </c>
      <c r="E107" s="2" t="s">
        <v>76</v>
      </c>
      <c r="F107" s="2" t="s">
        <v>5570</v>
      </c>
      <c r="G107" s="2" t="s">
        <v>12</v>
      </c>
      <c r="H107" s="2" t="s">
        <v>876</v>
      </c>
      <c r="I107" s="1">
        <v>43599.707638888889</v>
      </c>
      <c r="J107" s="2" t="s">
        <v>53</v>
      </c>
      <c r="K107" s="1">
        <v>43599.707638888889</v>
      </c>
      <c r="L107" s="1">
        <v>43599.710416666669</v>
      </c>
      <c r="M107" s="2" t="s">
        <v>531</v>
      </c>
      <c r="N107" s="2" t="s">
        <v>342</v>
      </c>
      <c r="O107" s="2" t="s">
        <v>347</v>
      </c>
      <c r="P107" s="2" t="s">
        <v>5571</v>
      </c>
      <c r="Q107" s="2" t="s">
        <v>4877</v>
      </c>
    </row>
    <row r="108" spans="1:17" ht="23.1" customHeight="1">
      <c r="A108" s="2" t="s">
        <v>5572</v>
      </c>
      <c r="B108" s="2" t="s">
        <v>106</v>
      </c>
      <c r="C108" s="2" t="s">
        <v>214</v>
      </c>
      <c r="D108" s="2" t="s">
        <v>20</v>
      </c>
      <c r="E108" s="2" t="s">
        <v>253</v>
      </c>
      <c r="F108" s="2" t="s">
        <v>5573</v>
      </c>
      <c r="G108" s="2" t="s">
        <v>139</v>
      </c>
      <c r="H108" s="2" t="s">
        <v>1430</v>
      </c>
      <c r="I108" s="1">
        <v>43599.76458333333</v>
      </c>
      <c r="J108" s="2" t="s">
        <v>40</v>
      </c>
      <c r="K108" s="1">
        <v>43599.76458333333</v>
      </c>
      <c r="L108" s="1">
        <v>43600.361111111109</v>
      </c>
      <c r="M108" s="2" t="s">
        <v>374</v>
      </c>
      <c r="N108" s="2" t="s">
        <v>342</v>
      </c>
      <c r="O108" s="2" t="s">
        <v>5574</v>
      </c>
      <c r="P108" s="2" t="s">
        <v>103</v>
      </c>
      <c r="Q108" s="2" t="s">
        <v>749</v>
      </c>
    </row>
    <row r="109" spans="1:17" ht="23.1" customHeight="1">
      <c r="A109" s="2" t="s">
        <v>5575</v>
      </c>
      <c r="B109" s="2" t="s">
        <v>106</v>
      </c>
      <c r="C109" s="2" t="s">
        <v>214</v>
      </c>
      <c r="D109" s="2" t="s">
        <v>20</v>
      </c>
      <c r="E109" s="2" t="s">
        <v>552</v>
      </c>
      <c r="F109" s="2" t="s">
        <v>5576</v>
      </c>
      <c r="G109" s="2" t="s">
        <v>12</v>
      </c>
      <c r="H109" s="2" t="s">
        <v>876</v>
      </c>
      <c r="I109" s="1">
        <v>43600.408333333333</v>
      </c>
      <c r="J109" s="2" t="s">
        <v>63</v>
      </c>
      <c r="K109" s="1">
        <v>43600.408333333333</v>
      </c>
      <c r="L109" s="1">
        <v>43600.429166666669</v>
      </c>
      <c r="M109" s="2" t="s">
        <v>553</v>
      </c>
      <c r="N109" s="2" t="s">
        <v>342</v>
      </c>
      <c r="O109" t="s">
        <v>740</v>
      </c>
      <c r="P109" s="2" t="s">
        <v>5577</v>
      </c>
      <c r="Q109" s="2" t="s">
        <v>1416</v>
      </c>
    </row>
    <row r="110" spans="1:17" ht="23.1" customHeight="1">
      <c r="A110" s="2" t="s">
        <v>5578</v>
      </c>
      <c r="B110" s="2" t="s">
        <v>106</v>
      </c>
      <c r="C110" s="2" t="s">
        <v>214</v>
      </c>
      <c r="D110" s="2" t="s">
        <v>20</v>
      </c>
      <c r="E110" s="2" t="s">
        <v>5421</v>
      </c>
      <c r="F110" s="2" t="s">
        <v>5579</v>
      </c>
      <c r="G110" s="2" t="s">
        <v>12</v>
      </c>
      <c r="H110" s="2" t="s">
        <v>876</v>
      </c>
      <c r="I110" s="1">
        <v>43600.410416666666</v>
      </c>
      <c r="J110" s="2" t="s">
        <v>63</v>
      </c>
      <c r="K110" s="1">
        <v>43600.410416666666</v>
      </c>
      <c r="L110" s="1">
        <v>43600.42291666667</v>
      </c>
      <c r="M110" s="2" t="s">
        <v>5423</v>
      </c>
      <c r="N110" s="2" t="s">
        <v>342</v>
      </c>
      <c r="O110" t="s">
        <v>740</v>
      </c>
      <c r="P110" s="2" t="s">
        <v>5577</v>
      </c>
      <c r="Q110" s="2" t="s">
        <v>1416</v>
      </c>
    </row>
    <row r="111" spans="1:17" ht="23.1" customHeight="1">
      <c r="A111" s="2" t="s">
        <v>5580</v>
      </c>
      <c r="B111" s="2" t="s">
        <v>106</v>
      </c>
      <c r="C111" s="2" t="s">
        <v>214</v>
      </c>
      <c r="D111" s="2" t="s">
        <v>20</v>
      </c>
      <c r="E111" s="2" t="s">
        <v>641</v>
      </c>
      <c r="F111" s="2" t="s">
        <v>5581</v>
      </c>
      <c r="G111" s="2" t="s">
        <v>12</v>
      </c>
      <c r="H111" s="2" t="s">
        <v>1107</v>
      </c>
      <c r="I111" s="1">
        <v>43600.413888888892</v>
      </c>
      <c r="J111" s="2" t="s">
        <v>45</v>
      </c>
      <c r="K111" s="1">
        <v>43600.413888888892</v>
      </c>
      <c r="L111" s="1">
        <v>43600.413888888892</v>
      </c>
      <c r="M111" s="2" t="s">
        <v>675</v>
      </c>
      <c r="N111" s="2" t="s">
        <v>5582</v>
      </c>
      <c r="O111" s="2" t="s">
        <v>5583</v>
      </c>
      <c r="P111" s="2" t="s">
        <v>5584</v>
      </c>
      <c r="Q111" s="2" t="s">
        <v>5585</v>
      </c>
    </row>
    <row r="112" spans="1:17" ht="23.1" customHeight="1">
      <c r="A112" s="2" t="s">
        <v>5586</v>
      </c>
      <c r="B112" s="2" t="s">
        <v>106</v>
      </c>
      <c r="C112" s="2" t="s">
        <v>214</v>
      </c>
      <c r="D112" s="2" t="s">
        <v>20</v>
      </c>
      <c r="E112" s="2" t="s">
        <v>114</v>
      </c>
      <c r="F112" s="2" t="s">
        <v>5587</v>
      </c>
      <c r="G112" s="2" t="s">
        <v>41</v>
      </c>
      <c r="H112" s="2" t="s">
        <v>469</v>
      </c>
      <c r="I112" s="1">
        <v>43600.415277777778</v>
      </c>
      <c r="J112" s="2" t="s">
        <v>42</v>
      </c>
      <c r="K112" s="1">
        <v>43600.415277777778</v>
      </c>
      <c r="L112" s="1">
        <v>43600.430555555555</v>
      </c>
      <c r="M112" s="2" t="s">
        <v>443</v>
      </c>
      <c r="N112" s="2" t="s">
        <v>5588</v>
      </c>
      <c r="O112" s="2" t="s">
        <v>5589</v>
      </c>
      <c r="P112" s="2" t="s">
        <v>5590</v>
      </c>
      <c r="Q112" s="2" t="s">
        <v>5590</v>
      </c>
    </row>
    <row r="113" spans="1:17" ht="23.1" customHeight="1">
      <c r="A113" s="2" t="s">
        <v>5591</v>
      </c>
      <c r="B113" s="2" t="s">
        <v>106</v>
      </c>
      <c r="C113" s="2" t="s">
        <v>214</v>
      </c>
      <c r="D113" s="2" t="s">
        <v>20</v>
      </c>
      <c r="E113" s="2" t="s">
        <v>1368</v>
      </c>
      <c r="F113" s="2" t="s">
        <v>5592</v>
      </c>
      <c r="G113" s="2" t="s">
        <v>12</v>
      </c>
      <c r="H113" s="2" t="s">
        <v>1107</v>
      </c>
      <c r="I113" s="1">
        <v>43600.42083333333</v>
      </c>
      <c r="J113" s="2" t="s">
        <v>45</v>
      </c>
      <c r="K113" s="1">
        <v>43600.42083333333</v>
      </c>
      <c r="L113" s="1">
        <v>43600.427083333336</v>
      </c>
      <c r="M113" s="2" t="s">
        <v>1370</v>
      </c>
      <c r="N113" s="2" t="s">
        <v>342</v>
      </c>
      <c r="O113" s="2" t="s">
        <v>344</v>
      </c>
      <c r="P113" s="2" t="s">
        <v>5593</v>
      </c>
      <c r="Q113" s="2" t="s">
        <v>5594</v>
      </c>
    </row>
    <row r="114" spans="1:17" ht="23.1" customHeight="1">
      <c r="A114" s="2" t="s">
        <v>5595</v>
      </c>
      <c r="B114" s="2" t="s">
        <v>106</v>
      </c>
      <c r="C114" s="2" t="s">
        <v>214</v>
      </c>
      <c r="D114" s="2" t="s">
        <v>20</v>
      </c>
      <c r="E114" s="2" t="s">
        <v>79</v>
      </c>
      <c r="F114" s="2" t="s">
        <v>5596</v>
      </c>
      <c r="G114" s="2" t="s">
        <v>12</v>
      </c>
      <c r="H114" s="2" t="s">
        <v>2849</v>
      </c>
      <c r="I114" s="1">
        <v>43600.426388888889</v>
      </c>
      <c r="J114" s="2" t="s">
        <v>30</v>
      </c>
      <c r="K114" s="1">
        <v>43600.426388888889</v>
      </c>
      <c r="L114" s="1">
        <v>43600.45</v>
      </c>
      <c r="M114" s="2" t="s">
        <v>606</v>
      </c>
      <c r="N114" t="s">
        <v>356</v>
      </c>
      <c r="O114" t="s">
        <v>593</v>
      </c>
      <c r="P114" s="2" t="s">
        <v>5597</v>
      </c>
      <c r="Q114" s="2" t="s">
        <v>5541</v>
      </c>
    </row>
    <row r="115" spans="1:17" ht="23.1" customHeight="1">
      <c r="A115" s="2" t="s">
        <v>5598</v>
      </c>
      <c r="B115" s="2" t="s">
        <v>106</v>
      </c>
      <c r="C115" s="2" t="s">
        <v>214</v>
      </c>
      <c r="D115" s="2" t="s">
        <v>20</v>
      </c>
      <c r="E115" s="2" t="s">
        <v>293</v>
      </c>
      <c r="F115" s="2" t="s">
        <v>5599</v>
      </c>
      <c r="G115" s="2" t="s">
        <v>3819</v>
      </c>
      <c r="H115" s="2" t="s">
        <v>116</v>
      </c>
      <c r="I115" s="1">
        <v>43600.457638888889</v>
      </c>
      <c r="J115" s="2" t="s">
        <v>117</v>
      </c>
      <c r="K115" s="1">
        <v>43600.457638888889</v>
      </c>
      <c r="L115" s="1">
        <v>43600.466666666667</v>
      </c>
      <c r="M115" s="2" t="s">
        <v>390</v>
      </c>
      <c r="N115" s="2" t="s">
        <v>342</v>
      </c>
      <c r="O115" s="2" t="s">
        <v>344</v>
      </c>
      <c r="P115" s="2" t="s">
        <v>103</v>
      </c>
      <c r="Q115" s="2" t="s">
        <v>5600</v>
      </c>
    </row>
    <row r="116" spans="1:17" ht="23.1" customHeight="1">
      <c r="A116" s="2" t="s">
        <v>5601</v>
      </c>
      <c r="B116" s="2" t="s">
        <v>106</v>
      </c>
      <c r="C116" s="2" t="s">
        <v>214</v>
      </c>
      <c r="D116" s="2" t="s">
        <v>20</v>
      </c>
      <c r="E116" s="2" t="s">
        <v>217</v>
      </c>
      <c r="F116" s="2" t="s">
        <v>5602</v>
      </c>
      <c r="G116" s="2" t="s">
        <v>12</v>
      </c>
      <c r="H116" s="2" t="s">
        <v>157</v>
      </c>
      <c r="I116" s="1">
        <v>43600.463194444441</v>
      </c>
      <c r="J116" s="2" t="s">
        <v>87</v>
      </c>
      <c r="K116" s="1">
        <v>43600.463194444441</v>
      </c>
      <c r="L116" s="1">
        <v>43600.464583333334</v>
      </c>
      <c r="M116" s="2" t="s">
        <v>414</v>
      </c>
      <c r="N116" s="2" t="s">
        <v>342</v>
      </c>
      <c r="O116" s="2" t="s">
        <v>739</v>
      </c>
      <c r="P116" s="2" t="s">
        <v>5603</v>
      </c>
      <c r="Q116" s="2" t="s">
        <v>5604</v>
      </c>
    </row>
    <row r="117" spans="1:17" ht="23.1" customHeight="1">
      <c r="A117" s="2" t="s">
        <v>5605</v>
      </c>
      <c r="B117" s="2" t="s">
        <v>106</v>
      </c>
      <c r="C117" s="2" t="s">
        <v>214</v>
      </c>
      <c r="D117" s="2" t="s">
        <v>20</v>
      </c>
      <c r="E117" s="2" t="s">
        <v>229</v>
      </c>
      <c r="F117" s="2" t="s">
        <v>5606</v>
      </c>
      <c r="G117" s="2" t="s">
        <v>12</v>
      </c>
      <c r="H117" s="2" t="s">
        <v>157</v>
      </c>
      <c r="I117" s="1">
        <v>43600.468055555553</v>
      </c>
      <c r="J117" s="2" t="s">
        <v>87</v>
      </c>
      <c r="K117" s="1">
        <v>43600.467361111114</v>
      </c>
      <c r="L117" s="1">
        <v>43600.484027777777</v>
      </c>
      <c r="M117" s="2" t="s">
        <v>1611</v>
      </c>
      <c r="N117" s="2" t="s">
        <v>342</v>
      </c>
      <c r="O117" s="2" t="s">
        <v>739</v>
      </c>
      <c r="P117" s="2" t="s">
        <v>5603</v>
      </c>
      <c r="Q117" s="2" t="s">
        <v>5607</v>
      </c>
    </row>
    <row r="118" spans="1:17" ht="23.1" customHeight="1">
      <c r="A118" s="2" t="s">
        <v>5608</v>
      </c>
      <c r="B118" s="2" t="s">
        <v>106</v>
      </c>
      <c r="C118" s="2" t="s">
        <v>214</v>
      </c>
      <c r="D118" s="2" t="s">
        <v>20</v>
      </c>
      <c r="E118" s="2" t="s">
        <v>2183</v>
      </c>
      <c r="F118" s="2" t="s">
        <v>5609</v>
      </c>
      <c r="G118" s="2" t="s">
        <v>12</v>
      </c>
      <c r="H118" s="2" t="s">
        <v>876</v>
      </c>
      <c r="I118" s="1">
        <v>43600.486805555556</v>
      </c>
      <c r="J118" s="2" t="s">
        <v>53</v>
      </c>
      <c r="K118" s="1">
        <v>43600.486111111109</v>
      </c>
      <c r="L118" s="1">
        <v>43600.488888888889</v>
      </c>
      <c r="M118" s="2" t="s">
        <v>2181</v>
      </c>
      <c r="N118" s="2" t="s">
        <v>342</v>
      </c>
      <c r="O118" s="2" t="s">
        <v>347</v>
      </c>
      <c r="P118" s="2" t="s">
        <v>5610</v>
      </c>
      <c r="Q118" s="2" t="s">
        <v>5611</v>
      </c>
    </row>
    <row r="119" spans="1:17" ht="23.1" customHeight="1">
      <c r="A119" s="2" t="s">
        <v>5612</v>
      </c>
      <c r="B119" s="2" t="s">
        <v>106</v>
      </c>
      <c r="C119" s="2" t="s">
        <v>214</v>
      </c>
      <c r="D119" s="2" t="s">
        <v>20</v>
      </c>
      <c r="E119" s="2" t="s">
        <v>293</v>
      </c>
      <c r="F119" s="2" t="s">
        <v>5613</v>
      </c>
      <c r="G119" s="2" t="s">
        <v>3819</v>
      </c>
      <c r="H119" s="2" t="s">
        <v>116</v>
      </c>
      <c r="I119" s="1">
        <v>43600.490972222222</v>
      </c>
      <c r="J119" s="2" t="s">
        <v>117</v>
      </c>
      <c r="K119" s="1">
        <v>43600.490972222222</v>
      </c>
      <c r="L119" s="1">
        <v>43600.493750000001</v>
      </c>
      <c r="M119" s="2" t="s">
        <v>390</v>
      </c>
      <c r="N119" s="2" t="s">
        <v>342</v>
      </c>
      <c r="O119" s="2" t="s">
        <v>344</v>
      </c>
      <c r="P119" s="2" t="s">
        <v>103</v>
      </c>
      <c r="Q119" s="2" t="s">
        <v>5614</v>
      </c>
    </row>
    <row r="120" spans="1:17" ht="23.1" customHeight="1">
      <c r="A120" s="2" t="s">
        <v>5615</v>
      </c>
      <c r="B120" s="2" t="s">
        <v>106</v>
      </c>
      <c r="C120" s="2" t="s">
        <v>214</v>
      </c>
      <c r="D120" s="2" t="s">
        <v>20</v>
      </c>
      <c r="E120" s="2" t="s">
        <v>670</v>
      </c>
      <c r="F120" s="2" t="s">
        <v>5616</v>
      </c>
      <c r="G120" s="2" t="s">
        <v>12</v>
      </c>
      <c r="H120" s="2" t="s">
        <v>876</v>
      </c>
      <c r="I120" s="1">
        <v>43600.497916666667</v>
      </c>
      <c r="J120" s="2" t="s">
        <v>63</v>
      </c>
      <c r="K120" s="1">
        <v>43600.497916666667</v>
      </c>
      <c r="L120" s="1">
        <v>43600.525694444441</v>
      </c>
      <c r="M120" s="2" t="s">
        <v>671</v>
      </c>
      <c r="N120" s="2" t="s">
        <v>342</v>
      </c>
      <c r="O120" t="s">
        <v>740</v>
      </c>
      <c r="P120" s="2" t="s">
        <v>5617</v>
      </c>
      <c r="Q120" s="2" t="s">
        <v>5618</v>
      </c>
    </row>
    <row r="121" spans="1:17" ht="23.1" customHeight="1">
      <c r="A121" s="2" t="s">
        <v>5619</v>
      </c>
      <c r="B121" s="2" t="s">
        <v>106</v>
      </c>
      <c r="C121" s="2" t="s">
        <v>214</v>
      </c>
      <c r="D121" s="2" t="s">
        <v>20</v>
      </c>
      <c r="E121" s="2" t="s">
        <v>670</v>
      </c>
      <c r="F121" s="2" t="s">
        <v>5620</v>
      </c>
      <c r="G121" s="2" t="s">
        <v>12</v>
      </c>
      <c r="H121" s="2" t="s">
        <v>876</v>
      </c>
      <c r="I121" s="1">
        <v>43600.504861111112</v>
      </c>
      <c r="J121" s="2" t="s">
        <v>63</v>
      </c>
      <c r="K121" s="1">
        <v>43600.504861111112</v>
      </c>
      <c r="L121" s="1">
        <v>43600.524305555555</v>
      </c>
      <c r="M121" s="2" t="s">
        <v>671</v>
      </c>
      <c r="N121" s="2" t="s">
        <v>342</v>
      </c>
      <c r="O121" t="s">
        <v>740</v>
      </c>
      <c r="P121" s="2" t="s">
        <v>5617</v>
      </c>
      <c r="Q121" s="2" t="s">
        <v>2049</v>
      </c>
    </row>
    <row r="122" spans="1:17" ht="23.1" customHeight="1">
      <c r="A122" s="2" t="s">
        <v>5621</v>
      </c>
      <c r="B122" s="2" t="s">
        <v>106</v>
      </c>
      <c r="C122" s="2" t="s">
        <v>214</v>
      </c>
      <c r="D122" s="2" t="s">
        <v>20</v>
      </c>
      <c r="E122" s="2" t="s">
        <v>670</v>
      </c>
      <c r="F122" s="2" t="s">
        <v>5622</v>
      </c>
      <c r="G122" s="2" t="s">
        <v>12</v>
      </c>
      <c r="H122" s="2" t="s">
        <v>876</v>
      </c>
      <c r="I122" s="1">
        <v>43600.51458333333</v>
      </c>
      <c r="J122" s="2" t="s">
        <v>63</v>
      </c>
      <c r="K122" s="1">
        <v>43600.51458333333</v>
      </c>
      <c r="L122" s="1">
        <v>43600.525000000001</v>
      </c>
      <c r="M122" s="2" t="s">
        <v>671</v>
      </c>
      <c r="N122" s="2" t="s">
        <v>342</v>
      </c>
      <c r="O122" t="s">
        <v>740</v>
      </c>
      <c r="P122" s="2" t="s">
        <v>5617</v>
      </c>
      <c r="Q122" s="2" t="s">
        <v>5623</v>
      </c>
    </row>
    <row r="123" spans="1:17" ht="23.1" customHeight="1">
      <c r="A123" s="2" t="s">
        <v>5624</v>
      </c>
      <c r="B123" s="2" t="s">
        <v>106</v>
      </c>
      <c r="C123" s="2" t="s">
        <v>214</v>
      </c>
      <c r="D123" s="2" t="s">
        <v>20</v>
      </c>
      <c r="E123" s="2" t="s">
        <v>747</v>
      </c>
      <c r="F123" s="2" t="s">
        <v>5625</v>
      </c>
      <c r="G123" s="2" t="s">
        <v>12</v>
      </c>
      <c r="H123" s="2" t="s">
        <v>179</v>
      </c>
      <c r="I123" s="1">
        <v>43600.589583333334</v>
      </c>
      <c r="J123" s="2" t="s">
        <v>58</v>
      </c>
      <c r="K123" s="1">
        <v>43600.589583333334</v>
      </c>
      <c r="L123" s="1">
        <v>43600.589583333334</v>
      </c>
      <c r="M123" s="2" t="s">
        <v>383</v>
      </c>
      <c r="N123" s="2" t="s">
        <v>342</v>
      </c>
      <c r="O123" s="2" t="s">
        <v>740</v>
      </c>
      <c r="P123" s="2" t="s">
        <v>5626</v>
      </c>
      <c r="Q123" s="2" t="s">
        <v>5626</v>
      </c>
    </row>
    <row r="124" spans="1:17" ht="23.1" customHeight="1">
      <c r="A124" s="2" t="s">
        <v>5627</v>
      </c>
      <c r="B124" s="2" t="s">
        <v>106</v>
      </c>
      <c r="C124" s="2" t="s">
        <v>214</v>
      </c>
      <c r="D124" s="2" t="s">
        <v>20</v>
      </c>
      <c r="E124" s="2" t="s">
        <v>698</v>
      </c>
      <c r="F124" s="2" t="s">
        <v>5628</v>
      </c>
      <c r="G124" s="2" t="s">
        <v>18</v>
      </c>
      <c r="H124" s="2" t="s">
        <v>238</v>
      </c>
      <c r="I124" s="1">
        <v>43600.59097222222</v>
      </c>
      <c r="J124" s="2" t="s">
        <v>110</v>
      </c>
      <c r="K124" s="1">
        <v>43600.59097222222</v>
      </c>
      <c r="L124" s="1">
        <v>43600.59375</v>
      </c>
      <c r="M124" s="2" t="s">
        <v>699</v>
      </c>
      <c r="N124" s="2" t="s">
        <v>353</v>
      </c>
      <c r="O124" s="2" t="s">
        <v>354</v>
      </c>
      <c r="P124" s="2" t="s">
        <v>103</v>
      </c>
      <c r="Q124" s="2" t="s">
        <v>2502</v>
      </c>
    </row>
    <row r="125" spans="1:17" ht="23.1" customHeight="1">
      <c r="A125" s="2" t="s">
        <v>5629</v>
      </c>
      <c r="B125" s="2" t="s">
        <v>106</v>
      </c>
      <c r="C125" s="2" t="s">
        <v>214</v>
      </c>
      <c r="D125" s="2" t="s">
        <v>20</v>
      </c>
      <c r="E125" s="2" t="s">
        <v>60</v>
      </c>
      <c r="F125" s="2" t="s">
        <v>5630</v>
      </c>
      <c r="G125" s="2" t="s">
        <v>12</v>
      </c>
      <c r="H125" s="2" t="s">
        <v>876</v>
      </c>
      <c r="I125" s="1">
        <v>43600.620833333334</v>
      </c>
      <c r="J125" s="2" t="s">
        <v>198</v>
      </c>
      <c r="K125" s="1">
        <v>43600.620833333334</v>
      </c>
      <c r="L125" s="1">
        <v>43600.623611111114</v>
      </c>
      <c r="M125" s="2" t="s">
        <v>544</v>
      </c>
      <c r="N125" s="2" t="s">
        <v>342</v>
      </c>
      <c r="O125" t="s">
        <v>739</v>
      </c>
      <c r="P125" s="2" t="s">
        <v>5631</v>
      </c>
      <c r="Q125" s="2" t="s">
        <v>5631</v>
      </c>
    </row>
    <row r="126" spans="1:17" ht="23.1" customHeight="1">
      <c r="A126" s="2" t="s">
        <v>5632</v>
      </c>
      <c r="B126" s="2" t="s">
        <v>9</v>
      </c>
      <c r="C126" s="2" t="s">
        <v>214</v>
      </c>
      <c r="D126" s="2" t="s">
        <v>20</v>
      </c>
      <c r="E126" s="2" t="s">
        <v>167</v>
      </c>
      <c r="F126" s="2" t="s">
        <v>5633</v>
      </c>
      <c r="G126" s="2" t="s">
        <v>102</v>
      </c>
      <c r="H126" s="2" t="s">
        <v>195</v>
      </c>
      <c r="I126" s="1">
        <v>43600.649305555555</v>
      </c>
      <c r="J126" s="2" t="s">
        <v>723</v>
      </c>
      <c r="K126" s="1">
        <v>43600.649305555555</v>
      </c>
      <c r="L126" s="1">
        <v>43600.652083333334</v>
      </c>
      <c r="M126" s="2" t="s">
        <v>558</v>
      </c>
      <c r="N126" s="2" t="s">
        <v>342</v>
      </c>
      <c r="O126" s="2" t="s">
        <v>344</v>
      </c>
      <c r="P126" s="2" t="s">
        <v>103</v>
      </c>
      <c r="Q126" s="2" t="s">
        <v>5634</v>
      </c>
    </row>
    <row r="127" spans="1:17" ht="23.1" customHeight="1">
      <c r="A127" s="2" t="s">
        <v>5635</v>
      </c>
      <c r="B127" s="2" t="s">
        <v>106</v>
      </c>
      <c r="C127" s="2" t="s">
        <v>214</v>
      </c>
      <c r="D127" s="2" t="s">
        <v>20</v>
      </c>
      <c r="E127" s="2" t="s">
        <v>3951</v>
      </c>
      <c r="F127" s="2" t="s">
        <v>5636</v>
      </c>
      <c r="G127" s="2" t="s">
        <v>18</v>
      </c>
      <c r="H127" s="2" t="s">
        <v>1918</v>
      </c>
      <c r="I127" s="1">
        <v>43600.652777777781</v>
      </c>
      <c r="J127" s="2" t="s">
        <v>1919</v>
      </c>
      <c r="K127" s="1">
        <v>43600.652777777781</v>
      </c>
      <c r="L127" s="1">
        <v>43600.65625</v>
      </c>
      <c r="M127" s="2" t="s">
        <v>395</v>
      </c>
      <c r="N127" s="2" t="s">
        <v>342</v>
      </c>
      <c r="O127" s="2" t="s">
        <v>347</v>
      </c>
      <c r="P127" s="2" t="s">
        <v>103</v>
      </c>
      <c r="Q127" s="2" t="s">
        <v>5637</v>
      </c>
    </row>
    <row r="128" spans="1:17" ht="23.1" customHeight="1">
      <c r="A128" s="2" t="s">
        <v>5638</v>
      </c>
      <c r="B128" s="2" t="s">
        <v>106</v>
      </c>
      <c r="C128" s="2" t="s">
        <v>214</v>
      </c>
      <c r="D128" s="2" t="s">
        <v>20</v>
      </c>
      <c r="E128" s="2" t="s">
        <v>293</v>
      </c>
      <c r="F128" s="2" t="s">
        <v>5639</v>
      </c>
      <c r="G128" s="2" t="s">
        <v>3819</v>
      </c>
      <c r="H128" s="2" t="s">
        <v>116</v>
      </c>
      <c r="I128" s="1">
        <v>43600.680555555555</v>
      </c>
      <c r="J128" s="2" t="s">
        <v>117</v>
      </c>
      <c r="K128" s="1">
        <v>43600.680555555555</v>
      </c>
      <c r="L128" s="1">
        <v>43600.693055555559</v>
      </c>
      <c r="M128" s="2" t="s">
        <v>390</v>
      </c>
      <c r="N128" s="2" t="s">
        <v>342</v>
      </c>
      <c r="O128" s="2" t="s">
        <v>344</v>
      </c>
      <c r="P128" s="2" t="s">
        <v>103</v>
      </c>
      <c r="Q128" s="2" t="s">
        <v>5640</v>
      </c>
    </row>
    <row r="129" spans="1:17" ht="23.1" customHeight="1">
      <c r="A129" s="2" t="s">
        <v>5641</v>
      </c>
      <c r="B129" s="2" t="s">
        <v>106</v>
      </c>
      <c r="C129" s="2" t="s">
        <v>214</v>
      </c>
      <c r="D129" s="2" t="s">
        <v>20</v>
      </c>
      <c r="E129" s="2" t="s">
        <v>4049</v>
      </c>
      <c r="F129" s="2" t="s">
        <v>5642</v>
      </c>
      <c r="G129" s="2" t="s">
        <v>18</v>
      </c>
      <c r="H129" s="2" t="s">
        <v>238</v>
      </c>
      <c r="I129" s="1">
        <v>43600.681944444441</v>
      </c>
      <c r="J129" s="2" t="s">
        <v>110</v>
      </c>
      <c r="K129" s="1">
        <v>43600.681944444441</v>
      </c>
      <c r="L129" s="1">
        <v>43600.697222222225</v>
      </c>
      <c r="M129" s="2" t="s">
        <v>4051</v>
      </c>
      <c r="N129" s="2" t="s">
        <v>353</v>
      </c>
      <c r="O129" s="2" t="s">
        <v>354</v>
      </c>
      <c r="P129" s="2" t="s">
        <v>103</v>
      </c>
      <c r="Q129" s="2" t="s">
        <v>754</v>
      </c>
    </row>
    <row r="130" spans="1:17" ht="23.1" customHeight="1">
      <c r="A130" s="2" t="s">
        <v>5643</v>
      </c>
      <c r="B130" s="2" t="s">
        <v>106</v>
      </c>
      <c r="C130" s="2" t="s">
        <v>214</v>
      </c>
      <c r="D130" s="2" t="s">
        <v>20</v>
      </c>
      <c r="E130" s="2" t="s">
        <v>757</v>
      </c>
      <c r="F130" s="2" t="s">
        <v>5644</v>
      </c>
      <c r="G130" s="2" t="s">
        <v>12</v>
      </c>
      <c r="H130" s="2" t="s">
        <v>2794</v>
      </c>
      <c r="I130" s="1">
        <v>43600.682638888888</v>
      </c>
      <c r="J130" s="2" t="s">
        <v>16</v>
      </c>
      <c r="K130" s="1">
        <v>43600.682638888888</v>
      </c>
      <c r="L130" s="1">
        <v>43600.693749999999</v>
      </c>
      <c r="M130" s="2" t="s">
        <v>758</v>
      </c>
      <c r="N130" s="2" t="s">
        <v>342</v>
      </c>
      <c r="O130" s="2" t="s">
        <v>347</v>
      </c>
      <c r="P130" s="2" t="s">
        <v>5645</v>
      </c>
      <c r="Q130" s="2" t="s">
        <v>5646</v>
      </c>
    </row>
    <row r="131" spans="1:17" ht="23.1" customHeight="1">
      <c r="A131" s="2" t="s">
        <v>5647</v>
      </c>
      <c r="B131" s="2" t="s">
        <v>106</v>
      </c>
      <c r="C131" s="2" t="s">
        <v>214</v>
      </c>
      <c r="D131" s="2" t="s">
        <v>10</v>
      </c>
      <c r="E131" s="2" t="s">
        <v>251</v>
      </c>
      <c r="F131" s="2" t="s">
        <v>5648</v>
      </c>
      <c r="G131" s="2" t="s">
        <v>139</v>
      </c>
      <c r="H131" s="2" t="s">
        <v>142</v>
      </c>
      <c r="I131" s="1">
        <v>43600.713888888888</v>
      </c>
      <c r="J131" s="2" t="s">
        <v>42</v>
      </c>
      <c r="K131" s="1">
        <v>43600.713888888888</v>
      </c>
      <c r="L131" s="1">
        <v>43600.716666666667</v>
      </c>
      <c r="M131" s="2" t="s">
        <v>620</v>
      </c>
      <c r="N131" s="2" t="s">
        <v>342</v>
      </c>
      <c r="O131" s="2" t="s">
        <v>5649</v>
      </c>
      <c r="P131" s="2" t="s">
        <v>103</v>
      </c>
      <c r="Q131" s="2" t="s">
        <v>5650</v>
      </c>
    </row>
    <row r="132" spans="1:17" ht="23.1" customHeight="1">
      <c r="A132" s="2" t="s">
        <v>5651</v>
      </c>
      <c r="B132" s="2" t="s">
        <v>106</v>
      </c>
      <c r="C132" s="2" t="s">
        <v>214</v>
      </c>
      <c r="D132" s="2" t="s">
        <v>20</v>
      </c>
      <c r="E132" s="2" t="s">
        <v>122</v>
      </c>
      <c r="F132" s="2" t="s">
        <v>5652</v>
      </c>
      <c r="G132" s="2" t="s">
        <v>18</v>
      </c>
      <c r="H132" s="2" t="s">
        <v>866</v>
      </c>
      <c r="I132" s="1">
        <v>43600.749305555553</v>
      </c>
      <c r="J132" s="2" t="s">
        <v>19</v>
      </c>
      <c r="K132" s="1">
        <v>43600.749305555553</v>
      </c>
      <c r="L132" s="1">
        <v>43600.752083333333</v>
      </c>
      <c r="M132" s="2" t="s">
        <v>613</v>
      </c>
      <c r="N132" s="2" t="s">
        <v>353</v>
      </c>
      <c r="O132" s="2" t="s">
        <v>354</v>
      </c>
      <c r="P132" s="2" t="s">
        <v>5653</v>
      </c>
      <c r="Q132" s="2" t="s">
        <v>5653</v>
      </c>
    </row>
    <row r="133" spans="1:17" ht="23.1" customHeight="1">
      <c r="A133" s="2" t="s">
        <v>5654</v>
      </c>
      <c r="B133" s="2" t="s">
        <v>106</v>
      </c>
      <c r="C133" s="2" t="s">
        <v>214</v>
      </c>
      <c r="D133" s="2" t="s">
        <v>20</v>
      </c>
      <c r="E133" s="2" t="s">
        <v>285</v>
      </c>
      <c r="F133" s="2" t="s">
        <v>645</v>
      </c>
      <c r="G133" s="2" t="s">
        <v>12</v>
      </c>
      <c r="H133" s="2" t="s">
        <v>179</v>
      </c>
      <c r="I133" s="1">
        <v>43601.270833333336</v>
      </c>
      <c r="J133" s="2" t="s">
        <v>58</v>
      </c>
      <c r="K133" s="1">
        <v>43601.270833333336</v>
      </c>
      <c r="L133" s="1">
        <v>43601.270833333336</v>
      </c>
      <c r="M133" s="2" t="s">
        <v>366</v>
      </c>
      <c r="N133" s="2" t="s">
        <v>342</v>
      </c>
      <c r="O133" s="2" t="s">
        <v>740</v>
      </c>
      <c r="P133" s="2" t="s">
        <v>5655</v>
      </c>
      <c r="Q133" s="2" t="s">
        <v>5655</v>
      </c>
    </row>
    <row r="134" spans="1:17" ht="23.1" customHeight="1">
      <c r="A134" s="2" t="s">
        <v>5656</v>
      </c>
      <c r="B134" s="2" t="s">
        <v>106</v>
      </c>
      <c r="C134" s="2" t="s">
        <v>214</v>
      </c>
      <c r="D134" s="2" t="s">
        <v>20</v>
      </c>
      <c r="E134" s="2" t="s">
        <v>76</v>
      </c>
      <c r="F134" s="2" t="s">
        <v>5657</v>
      </c>
      <c r="G134" s="2" t="s">
        <v>12</v>
      </c>
      <c r="H134" s="2" t="s">
        <v>1018</v>
      </c>
      <c r="I134" s="1">
        <v>43601.426388888889</v>
      </c>
      <c r="J134" s="2" t="s">
        <v>224</v>
      </c>
      <c r="K134" s="1">
        <v>43601.426388888889</v>
      </c>
      <c r="L134" s="1">
        <v>43601.429861111108</v>
      </c>
      <c r="M134" s="2" t="s">
        <v>531</v>
      </c>
      <c r="N134" s="2" t="s">
        <v>342</v>
      </c>
      <c r="O134" s="2" t="s">
        <v>349</v>
      </c>
      <c r="P134" s="2" t="s">
        <v>5658</v>
      </c>
      <c r="Q134" s="2" t="s">
        <v>749</v>
      </c>
    </row>
    <row r="135" spans="1:17" ht="23.1" customHeight="1">
      <c r="A135" s="2" t="s">
        <v>5659</v>
      </c>
      <c r="B135" s="2" t="s">
        <v>106</v>
      </c>
      <c r="C135" s="2" t="s">
        <v>214</v>
      </c>
      <c r="D135" s="2" t="s">
        <v>20</v>
      </c>
      <c r="E135" s="2" t="s">
        <v>229</v>
      </c>
      <c r="F135" s="2" t="s">
        <v>5660</v>
      </c>
      <c r="G135" s="2" t="s">
        <v>41</v>
      </c>
      <c r="H135" s="2" t="s">
        <v>469</v>
      </c>
      <c r="I135" s="1">
        <v>43601.474305555559</v>
      </c>
      <c r="J135" s="2" t="s">
        <v>42</v>
      </c>
      <c r="K135" s="1">
        <v>43601.474305555559</v>
      </c>
      <c r="L135" s="1">
        <v>43601.478472222225</v>
      </c>
      <c r="M135" s="2" t="s">
        <v>1611</v>
      </c>
      <c r="N135" s="2" t="s">
        <v>342</v>
      </c>
      <c r="O135" s="2" t="s">
        <v>350</v>
      </c>
      <c r="P135" s="2" t="s">
        <v>103</v>
      </c>
      <c r="Q135" s="2" t="s">
        <v>749</v>
      </c>
    </row>
    <row r="136" spans="1:17" ht="23.1" customHeight="1">
      <c r="A136" s="2" t="s">
        <v>5661</v>
      </c>
      <c r="B136" s="2" t="s">
        <v>106</v>
      </c>
      <c r="C136" s="2" t="s">
        <v>214</v>
      </c>
      <c r="D136" s="2" t="s">
        <v>20</v>
      </c>
      <c r="E136" s="2" t="s">
        <v>2183</v>
      </c>
      <c r="F136" s="2" t="s">
        <v>5662</v>
      </c>
      <c r="G136" s="2" t="s">
        <v>12</v>
      </c>
      <c r="H136" s="2" t="s">
        <v>2849</v>
      </c>
      <c r="I136" s="1">
        <v>43601.543055555558</v>
      </c>
      <c r="J136" s="2" t="s">
        <v>53</v>
      </c>
      <c r="K136" s="1">
        <v>43601.542361111111</v>
      </c>
      <c r="L136" s="1">
        <v>43601.546527777777</v>
      </c>
      <c r="M136" s="2" t="s">
        <v>2181</v>
      </c>
      <c r="N136" t="s">
        <v>356</v>
      </c>
      <c r="O136" t="s">
        <v>2036</v>
      </c>
      <c r="P136" s="2" t="s">
        <v>5663</v>
      </c>
      <c r="Q136" s="2" t="s">
        <v>5664</v>
      </c>
    </row>
    <row r="137" spans="1:17" ht="23.1" customHeight="1">
      <c r="A137" s="2" t="s">
        <v>5665</v>
      </c>
      <c r="B137" s="2" t="s">
        <v>106</v>
      </c>
      <c r="C137" s="2" t="s">
        <v>214</v>
      </c>
      <c r="D137" s="2" t="s">
        <v>20</v>
      </c>
      <c r="E137" s="2" t="s">
        <v>752</v>
      </c>
      <c r="F137" s="2" t="s">
        <v>5666</v>
      </c>
      <c r="G137" s="2" t="s">
        <v>12</v>
      </c>
      <c r="H137" s="2" t="s">
        <v>876</v>
      </c>
      <c r="I137" s="1">
        <v>43601.581250000003</v>
      </c>
      <c r="J137" s="2" t="s">
        <v>30</v>
      </c>
      <c r="K137" s="1">
        <v>43601.581250000003</v>
      </c>
      <c r="L137" s="1">
        <v>43601.586111111108</v>
      </c>
      <c r="M137" s="2" t="s">
        <v>753</v>
      </c>
      <c r="N137" s="2" t="s">
        <v>342</v>
      </c>
      <c r="O137" s="2" t="s">
        <v>347</v>
      </c>
      <c r="P137" s="2" t="s">
        <v>5667</v>
      </c>
      <c r="Q137" s="2" t="s">
        <v>5667</v>
      </c>
    </row>
    <row r="138" spans="1:17" ht="23.1" customHeight="1">
      <c r="A138" s="2" t="s">
        <v>5668</v>
      </c>
      <c r="B138" s="2" t="s">
        <v>106</v>
      </c>
      <c r="C138" s="2" t="s">
        <v>214</v>
      </c>
      <c r="D138" s="2" t="s">
        <v>20</v>
      </c>
      <c r="E138" s="2" t="s">
        <v>76</v>
      </c>
      <c r="F138" s="2" t="s">
        <v>5669</v>
      </c>
      <c r="G138" s="2" t="s">
        <v>12</v>
      </c>
      <c r="H138" s="2" t="s">
        <v>1018</v>
      </c>
      <c r="I138" s="1">
        <v>43601.580555555556</v>
      </c>
      <c r="J138" s="2" t="s">
        <v>224</v>
      </c>
      <c r="K138" s="1">
        <v>43601.580555555556</v>
      </c>
      <c r="L138" s="1">
        <v>43601.586111111108</v>
      </c>
      <c r="M138" s="2" t="s">
        <v>531</v>
      </c>
      <c r="N138" s="2" t="s">
        <v>342</v>
      </c>
      <c r="O138" s="2" t="s">
        <v>347</v>
      </c>
      <c r="P138" s="2" t="s">
        <v>5658</v>
      </c>
      <c r="Q138" s="2" t="s">
        <v>749</v>
      </c>
    </row>
    <row r="139" spans="1:17" ht="23.1" customHeight="1">
      <c r="A139" s="2" t="s">
        <v>5670</v>
      </c>
      <c r="B139" s="2" t="s">
        <v>5671</v>
      </c>
      <c r="C139" s="2" t="s">
        <v>214</v>
      </c>
      <c r="D139" s="2" t="s">
        <v>20</v>
      </c>
      <c r="E139" s="2" t="s">
        <v>28</v>
      </c>
      <c r="F139" s="2" t="s">
        <v>5672</v>
      </c>
      <c r="G139" s="2" t="s">
        <v>18</v>
      </c>
      <c r="H139" s="2" t="s">
        <v>5673</v>
      </c>
      <c r="I139" s="1">
        <v>43601.580555555556</v>
      </c>
      <c r="J139" s="2" t="s">
        <v>117</v>
      </c>
      <c r="K139" s="1">
        <v>43601.580555555556</v>
      </c>
      <c r="L139" s="1">
        <v>43601.583333333336</v>
      </c>
      <c r="M139" s="2" t="s">
        <v>399</v>
      </c>
      <c r="N139" s="2" t="s">
        <v>5674</v>
      </c>
      <c r="O139" s="2" t="s">
        <v>5675</v>
      </c>
      <c r="P139" s="2" t="s">
        <v>5676</v>
      </c>
      <c r="Q139" s="2" t="s">
        <v>5677</v>
      </c>
    </row>
    <row r="140" spans="1:17" ht="23.1" customHeight="1">
      <c r="A140" s="2" t="s">
        <v>5678</v>
      </c>
      <c r="B140" s="2" t="s">
        <v>106</v>
      </c>
      <c r="C140" s="2" t="s">
        <v>214</v>
      </c>
      <c r="D140" s="2" t="s">
        <v>20</v>
      </c>
      <c r="E140" s="2" t="s">
        <v>168</v>
      </c>
      <c r="F140" s="2" t="s">
        <v>5679</v>
      </c>
      <c r="G140" s="2" t="s">
        <v>18</v>
      </c>
      <c r="H140" s="2" t="s">
        <v>866</v>
      </c>
      <c r="I140" s="1">
        <v>43601.60833333333</v>
      </c>
      <c r="J140" s="2" t="s">
        <v>19</v>
      </c>
      <c r="K140" s="1">
        <v>43601.60833333333</v>
      </c>
      <c r="L140" s="1">
        <v>43601.611111111109</v>
      </c>
      <c r="M140" s="2" t="s">
        <v>540</v>
      </c>
      <c r="N140" s="2" t="s">
        <v>353</v>
      </c>
      <c r="O140" s="2" t="s">
        <v>349</v>
      </c>
      <c r="P140" s="2" t="s">
        <v>5680</v>
      </c>
      <c r="Q140" s="2" t="s">
        <v>5680</v>
      </c>
    </row>
    <row r="141" spans="1:17" ht="23.1" customHeight="1">
      <c r="A141" s="2" t="s">
        <v>5681</v>
      </c>
      <c r="B141" s="2" t="s">
        <v>106</v>
      </c>
      <c r="C141" s="2" t="s">
        <v>214</v>
      </c>
      <c r="D141" s="2" t="s">
        <v>20</v>
      </c>
      <c r="E141" s="2" t="s">
        <v>708</v>
      </c>
      <c r="F141" s="2" t="s">
        <v>5682</v>
      </c>
      <c r="G141" s="2" t="s">
        <v>12</v>
      </c>
      <c r="H141" s="2" t="s">
        <v>2042</v>
      </c>
      <c r="I141" s="1">
        <v>43601.618750000001</v>
      </c>
      <c r="J141" s="2" t="s">
        <v>56</v>
      </c>
      <c r="K141" s="1">
        <v>43601.618750000001</v>
      </c>
      <c r="L141" s="1">
        <v>43601.621527777781</v>
      </c>
      <c r="M141" s="2" t="s">
        <v>709</v>
      </c>
      <c r="N141" s="2" t="s">
        <v>342</v>
      </c>
      <c r="O141" s="2" t="s">
        <v>344</v>
      </c>
      <c r="P141" s="2" t="s">
        <v>4458</v>
      </c>
      <c r="Q141" s="2" t="s">
        <v>760</v>
      </c>
    </row>
    <row r="142" spans="1:17" ht="23.1" customHeight="1">
      <c r="A142" s="2" t="s">
        <v>5683</v>
      </c>
      <c r="B142" s="2" t="s">
        <v>106</v>
      </c>
      <c r="C142" s="2" t="s">
        <v>214</v>
      </c>
      <c r="D142" s="2" t="s">
        <v>20</v>
      </c>
      <c r="E142" s="2" t="s">
        <v>337</v>
      </c>
      <c r="F142" s="2" t="s">
        <v>5684</v>
      </c>
      <c r="G142" s="2" t="s">
        <v>3819</v>
      </c>
      <c r="H142" s="2" t="s">
        <v>116</v>
      </c>
      <c r="I142" s="1">
        <v>43601.71875</v>
      </c>
      <c r="J142" s="2" t="s">
        <v>117</v>
      </c>
      <c r="K142" s="1">
        <v>43601.71875</v>
      </c>
      <c r="L142" s="1">
        <v>43601.720138888886</v>
      </c>
      <c r="M142" s="2" t="s">
        <v>433</v>
      </c>
      <c r="N142" s="2" t="s">
        <v>342</v>
      </c>
      <c r="O142" s="2" t="s">
        <v>344</v>
      </c>
      <c r="P142" s="2" t="s">
        <v>103</v>
      </c>
      <c r="Q142" s="2" t="s">
        <v>5685</v>
      </c>
    </row>
    <row r="143" spans="1:17" ht="23.1" customHeight="1">
      <c r="A143" s="2" t="s">
        <v>5686</v>
      </c>
      <c r="B143" s="2" t="s">
        <v>106</v>
      </c>
      <c r="C143" s="2" t="s">
        <v>214</v>
      </c>
      <c r="D143" s="2" t="s">
        <v>20</v>
      </c>
      <c r="E143" s="2" t="s">
        <v>327</v>
      </c>
      <c r="F143" s="2" t="s">
        <v>5687</v>
      </c>
      <c r="G143" s="2" t="s">
        <v>12</v>
      </c>
      <c r="H143" s="2" t="s">
        <v>178</v>
      </c>
      <c r="I143" s="1">
        <v>43601.759027777778</v>
      </c>
      <c r="J143" s="2" t="s">
        <v>58</v>
      </c>
      <c r="K143" s="1">
        <v>43601.759027777778</v>
      </c>
      <c r="L143" s="1">
        <v>43602.379861111112</v>
      </c>
      <c r="M143" s="2" t="s">
        <v>397</v>
      </c>
      <c r="N143" s="2" t="s">
        <v>342</v>
      </c>
      <c r="O143" s="2" t="s">
        <v>740</v>
      </c>
      <c r="P143" s="2" t="s">
        <v>5688</v>
      </c>
      <c r="Q143" s="2" t="s">
        <v>749</v>
      </c>
    </row>
    <row r="144" spans="1:17" ht="23.1" customHeight="1">
      <c r="A144" s="2" t="s">
        <v>5689</v>
      </c>
      <c r="B144" s="2" t="s">
        <v>106</v>
      </c>
      <c r="C144" s="2" t="s">
        <v>214</v>
      </c>
      <c r="D144" s="2" t="s">
        <v>20</v>
      </c>
      <c r="E144" s="2" t="s">
        <v>150</v>
      </c>
      <c r="F144" s="2" t="s">
        <v>5690</v>
      </c>
      <c r="G144" s="2" t="s">
        <v>18</v>
      </c>
      <c r="H144" s="2" t="s">
        <v>866</v>
      </c>
      <c r="I144" s="1">
        <v>43601.825694444444</v>
      </c>
      <c r="J144" s="2" t="s">
        <v>19</v>
      </c>
      <c r="K144" s="1">
        <v>43601.825694444444</v>
      </c>
      <c r="L144" s="1">
        <v>43602.37777777778</v>
      </c>
      <c r="M144" s="2" t="s">
        <v>403</v>
      </c>
      <c r="N144" s="2" t="s">
        <v>342</v>
      </c>
      <c r="O144" s="2" t="s">
        <v>346</v>
      </c>
      <c r="P144" s="2" t="s">
        <v>5691</v>
      </c>
      <c r="Q144" s="2" t="s">
        <v>5691</v>
      </c>
    </row>
    <row r="145" spans="1:17" ht="23.1" customHeight="1">
      <c r="A145" s="2" t="s">
        <v>5692</v>
      </c>
      <c r="B145" s="2" t="s">
        <v>106</v>
      </c>
      <c r="C145" s="2" t="s">
        <v>214</v>
      </c>
      <c r="D145" s="2" t="s">
        <v>20</v>
      </c>
      <c r="E145" s="2" t="s">
        <v>2183</v>
      </c>
      <c r="F145" s="2" t="s">
        <v>5693</v>
      </c>
      <c r="G145" s="2" t="s">
        <v>12</v>
      </c>
      <c r="H145" s="2" t="s">
        <v>2849</v>
      </c>
      <c r="I145" s="1">
        <v>43602.357638888891</v>
      </c>
      <c r="J145" s="2" t="s">
        <v>53</v>
      </c>
      <c r="K145" s="1">
        <v>43602.357638888891</v>
      </c>
      <c r="L145" s="1">
        <v>43602.384027777778</v>
      </c>
      <c r="M145" s="2" t="s">
        <v>2181</v>
      </c>
      <c r="N145" s="2" t="s">
        <v>342</v>
      </c>
      <c r="O145" s="2" t="s">
        <v>347</v>
      </c>
      <c r="P145" s="2" t="s">
        <v>5694</v>
      </c>
      <c r="Q145" s="2" t="s">
        <v>5694</v>
      </c>
    </row>
    <row r="146" spans="1:17" ht="23.1" customHeight="1">
      <c r="A146" s="2" t="s">
        <v>5695</v>
      </c>
      <c r="B146" s="2" t="s">
        <v>106</v>
      </c>
      <c r="C146" s="2" t="s">
        <v>214</v>
      </c>
      <c r="D146" s="2" t="s">
        <v>20</v>
      </c>
      <c r="E146" s="2" t="s">
        <v>89</v>
      </c>
      <c r="F146" s="2" t="s">
        <v>5696</v>
      </c>
      <c r="G146" s="2" t="s">
        <v>12</v>
      </c>
      <c r="H146" s="2" t="s">
        <v>37</v>
      </c>
      <c r="I146" s="1">
        <v>43602.408333333333</v>
      </c>
      <c r="J146" s="2" t="s">
        <v>16</v>
      </c>
      <c r="K146" s="1">
        <v>43602.408333333333</v>
      </c>
      <c r="L146" s="1">
        <v>43602.418749999997</v>
      </c>
      <c r="M146" s="2" t="s">
        <v>436</v>
      </c>
      <c r="N146" s="2" t="s">
        <v>342</v>
      </c>
      <c r="O146" s="2" t="s">
        <v>346</v>
      </c>
      <c r="P146" s="2" t="s">
        <v>5697</v>
      </c>
      <c r="Q146" s="2" t="s">
        <v>5698</v>
      </c>
    </row>
    <row r="147" spans="1:17" ht="23.1" customHeight="1">
      <c r="A147" s="2" t="s">
        <v>5699</v>
      </c>
      <c r="B147" s="2" t="s">
        <v>5671</v>
      </c>
      <c r="C147" s="2" t="s">
        <v>214</v>
      </c>
      <c r="D147" s="2" t="s">
        <v>20</v>
      </c>
      <c r="E147" s="2" t="s">
        <v>514</v>
      </c>
      <c r="F147" s="2" t="s">
        <v>5700</v>
      </c>
      <c r="G147" s="2" t="s">
        <v>18</v>
      </c>
      <c r="H147" s="2" t="s">
        <v>5673</v>
      </c>
      <c r="I147" s="1">
        <v>43602.40902777778</v>
      </c>
      <c r="J147" s="2" t="s">
        <v>117</v>
      </c>
      <c r="K147" s="1">
        <v>43602.40902777778</v>
      </c>
      <c r="L147" s="1">
        <v>43602.422222222223</v>
      </c>
      <c r="M147" s="2" t="s">
        <v>515</v>
      </c>
      <c r="N147" s="2" t="s">
        <v>5674</v>
      </c>
      <c r="O147" s="2" t="s">
        <v>5675</v>
      </c>
      <c r="P147" s="2" t="s">
        <v>5701</v>
      </c>
      <c r="Q147" s="2" t="s">
        <v>5677</v>
      </c>
    </row>
    <row r="148" spans="1:17" ht="23.1" customHeight="1">
      <c r="A148" s="2" t="s">
        <v>5702</v>
      </c>
      <c r="B148" s="2" t="s">
        <v>106</v>
      </c>
      <c r="C148" s="2" t="s">
        <v>214</v>
      </c>
      <c r="D148" s="2" t="s">
        <v>20</v>
      </c>
      <c r="E148" s="2" t="s">
        <v>173</v>
      </c>
      <c r="F148" s="2" t="s">
        <v>5703</v>
      </c>
      <c r="G148" s="2" t="s">
        <v>12</v>
      </c>
      <c r="H148" s="2" t="s">
        <v>2042</v>
      </c>
      <c r="I148" s="1">
        <v>43602.419444444444</v>
      </c>
      <c r="J148" s="2" t="s">
        <v>54</v>
      </c>
      <c r="K148" s="1">
        <v>43602.419444444444</v>
      </c>
      <c r="L148" s="1">
        <v>43602.425694444442</v>
      </c>
      <c r="M148" s="2" t="s">
        <v>375</v>
      </c>
      <c r="N148" s="2" t="s">
        <v>342</v>
      </c>
      <c r="O148" s="2" t="s">
        <v>344</v>
      </c>
      <c r="P148" s="2" t="s">
        <v>760</v>
      </c>
      <c r="Q148" s="2" t="s">
        <v>760</v>
      </c>
    </row>
    <row r="149" spans="1:17" ht="23.1" customHeight="1">
      <c r="A149" s="2" t="s">
        <v>5704</v>
      </c>
      <c r="B149" s="2" t="s">
        <v>106</v>
      </c>
      <c r="C149" s="2" t="s">
        <v>214</v>
      </c>
      <c r="D149" s="2" t="s">
        <v>20</v>
      </c>
      <c r="E149" s="2" t="s">
        <v>596</v>
      </c>
      <c r="F149" s="2" t="s">
        <v>5705</v>
      </c>
      <c r="G149" s="2" t="s">
        <v>18</v>
      </c>
      <c r="H149" s="2" t="s">
        <v>866</v>
      </c>
      <c r="I149" s="1">
        <v>43602.421527777777</v>
      </c>
      <c r="J149" s="2" t="s">
        <v>19</v>
      </c>
      <c r="K149" s="1">
        <v>43602.421527777777</v>
      </c>
      <c r="L149" s="1">
        <v>43602.42291666667</v>
      </c>
      <c r="M149" s="2" t="s">
        <v>597</v>
      </c>
      <c r="N149" s="2" t="s">
        <v>342</v>
      </c>
      <c r="O149" s="2" t="s">
        <v>349</v>
      </c>
      <c r="P149" s="2" t="s">
        <v>5706</v>
      </c>
      <c r="Q149" s="2" t="s">
        <v>5707</v>
      </c>
    </row>
    <row r="150" spans="1:17" ht="23.1" customHeight="1">
      <c r="A150" s="2" t="s">
        <v>5708</v>
      </c>
      <c r="B150" s="2" t="s">
        <v>106</v>
      </c>
      <c r="C150" s="2" t="s">
        <v>214</v>
      </c>
      <c r="D150" s="2" t="s">
        <v>20</v>
      </c>
      <c r="E150" s="2" t="s">
        <v>2110</v>
      </c>
      <c r="F150" s="2" t="s">
        <v>5709</v>
      </c>
      <c r="G150" s="2" t="s">
        <v>12</v>
      </c>
      <c r="H150" s="2" t="s">
        <v>2042</v>
      </c>
      <c r="I150" s="1">
        <v>43602.428472222222</v>
      </c>
      <c r="J150" s="2" t="s">
        <v>5710</v>
      </c>
      <c r="K150" s="1">
        <v>43602.428472222222</v>
      </c>
      <c r="L150" s="1">
        <v>43602.536111111112</v>
      </c>
      <c r="M150" s="2" t="s">
        <v>2108</v>
      </c>
      <c r="N150" s="2" t="s">
        <v>342</v>
      </c>
      <c r="O150" s="2" t="s">
        <v>347</v>
      </c>
      <c r="P150" s="2" t="s">
        <v>760</v>
      </c>
      <c r="Q150" s="2" t="s">
        <v>760</v>
      </c>
    </row>
    <row r="151" spans="1:17" ht="23.1" customHeight="1">
      <c r="A151" s="2" t="s">
        <v>5711</v>
      </c>
      <c r="B151" s="2" t="s">
        <v>106</v>
      </c>
      <c r="C151" s="2" t="s">
        <v>214</v>
      </c>
      <c r="D151" s="2" t="s">
        <v>20</v>
      </c>
      <c r="E151" s="2" t="s">
        <v>466</v>
      </c>
      <c r="F151" s="2" t="s">
        <v>5712</v>
      </c>
      <c r="G151" s="2" t="s">
        <v>12</v>
      </c>
      <c r="H151" s="2" t="s">
        <v>556</v>
      </c>
      <c r="I151" s="1">
        <v>43602.436805555553</v>
      </c>
      <c r="J151" s="2" t="s">
        <v>14</v>
      </c>
      <c r="K151" s="1">
        <v>43602.436111111114</v>
      </c>
      <c r="L151" s="1">
        <v>43602.4375</v>
      </c>
      <c r="M151" s="2" t="s">
        <v>467</v>
      </c>
      <c r="N151" s="2" t="s">
        <v>342</v>
      </c>
      <c r="O151" s="2" t="s">
        <v>347</v>
      </c>
      <c r="P151" s="2" t="s">
        <v>5713</v>
      </c>
      <c r="Q151" s="2" t="s">
        <v>5714</v>
      </c>
    </row>
    <row r="152" spans="1:17" ht="23.1" customHeight="1">
      <c r="A152" s="2" t="s">
        <v>5715</v>
      </c>
      <c r="B152" s="2" t="s">
        <v>106</v>
      </c>
      <c r="C152" s="2" t="s">
        <v>214</v>
      </c>
      <c r="D152" s="2" t="s">
        <v>20</v>
      </c>
      <c r="E152" s="2" t="s">
        <v>131</v>
      </c>
      <c r="F152" s="2" t="s">
        <v>5716</v>
      </c>
      <c r="G152" s="2" t="s">
        <v>12</v>
      </c>
      <c r="H152" s="2" t="s">
        <v>2042</v>
      </c>
      <c r="I152" s="1">
        <v>43602.436805555553</v>
      </c>
      <c r="J152" s="2" t="s">
        <v>54</v>
      </c>
      <c r="K152" s="1">
        <v>43602.436805555553</v>
      </c>
      <c r="L152" s="1">
        <v>43602.438194444447</v>
      </c>
      <c r="M152" s="2" t="s">
        <v>442</v>
      </c>
      <c r="N152" s="2" t="s">
        <v>342</v>
      </c>
      <c r="O152" s="2" t="s">
        <v>344</v>
      </c>
      <c r="P152" s="2" t="s">
        <v>760</v>
      </c>
      <c r="Q152" s="2" t="s">
        <v>760</v>
      </c>
    </row>
    <row r="153" spans="1:17" ht="23.1" customHeight="1">
      <c r="A153" s="2" t="s">
        <v>5717</v>
      </c>
      <c r="B153" s="2" t="s">
        <v>9</v>
      </c>
      <c r="C153" s="2" t="s">
        <v>214</v>
      </c>
      <c r="D153" s="2" t="s">
        <v>20</v>
      </c>
      <c r="E153" s="2" t="s">
        <v>337</v>
      </c>
      <c r="F153" s="2" t="s">
        <v>5718</v>
      </c>
      <c r="G153" s="2" t="s">
        <v>18</v>
      </c>
      <c r="H153" s="2" t="s">
        <v>1918</v>
      </c>
      <c r="I153" s="1">
        <v>43602.447222222225</v>
      </c>
      <c r="J153" s="2" t="s">
        <v>1919</v>
      </c>
      <c r="K153" s="1">
        <v>43602.447222222225</v>
      </c>
      <c r="L153" s="1">
        <v>43602.45416666667</v>
      </c>
      <c r="M153" s="2" t="s">
        <v>433</v>
      </c>
      <c r="N153" s="2" t="s">
        <v>342</v>
      </c>
      <c r="O153" s="2" t="s">
        <v>347</v>
      </c>
      <c r="P153" s="2" t="s">
        <v>103</v>
      </c>
      <c r="Q153" s="2" t="s">
        <v>5719</v>
      </c>
    </row>
    <row r="154" spans="1:17" ht="23.1" customHeight="1">
      <c r="A154" s="2" t="s">
        <v>5720</v>
      </c>
      <c r="B154" s="2" t="s">
        <v>106</v>
      </c>
      <c r="C154" s="2" t="s">
        <v>214</v>
      </c>
      <c r="D154" s="2" t="s">
        <v>20</v>
      </c>
      <c r="E154" s="2" t="s">
        <v>3863</v>
      </c>
      <c r="F154" s="2" t="s">
        <v>5721</v>
      </c>
      <c r="G154" s="2" t="s">
        <v>12</v>
      </c>
      <c r="H154" s="2" t="s">
        <v>2849</v>
      </c>
      <c r="I154" s="1">
        <v>43602.457638888889</v>
      </c>
      <c r="J154" s="2" t="s">
        <v>53</v>
      </c>
      <c r="K154" s="1">
        <v>43602.457638888889</v>
      </c>
      <c r="L154" s="1">
        <v>43602.461805555555</v>
      </c>
      <c r="M154" s="2" t="s">
        <v>473</v>
      </c>
      <c r="N154" s="2" t="s">
        <v>342</v>
      </c>
      <c r="O154" t="s">
        <v>743</v>
      </c>
      <c r="P154" s="2" t="s">
        <v>5722</v>
      </c>
      <c r="Q154" s="2" t="s">
        <v>5722</v>
      </c>
    </row>
    <row r="155" spans="1:17" ht="23.1" customHeight="1">
      <c r="A155" s="2" t="s">
        <v>5723</v>
      </c>
      <c r="B155" s="2" t="s">
        <v>106</v>
      </c>
      <c r="C155" s="2" t="s">
        <v>214</v>
      </c>
      <c r="D155" s="2" t="s">
        <v>20</v>
      </c>
      <c r="E155" s="2" t="s">
        <v>679</v>
      </c>
      <c r="F155" s="2" t="s">
        <v>5724</v>
      </c>
      <c r="G155" s="2" t="s">
        <v>18</v>
      </c>
      <c r="H155" s="2" t="s">
        <v>238</v>
      </c>
      <c r="I155" s="1">
        <v>43602.501388888886</v>
      </c>
      <c r="J155" s="2" t="s">
        <v>110</v>
      </c>
      <c r="K155" s="1">
        <v>43602.501388888886</v>
      </c>
      <c r="L155" s="1">
        <v>43602.513888888891</v>
      </c>
      <c r="M155" s="2" t="s">
        <v>680</v>
      </c>
      <c r="N155" s="2" t="s">
        <v>353</v>
      </c>
      <c r="O155" s="2" t="s">
        <v>354</v>
      </c>
      <c r="P155" s="2" t="s">
        <v>103</v>
      </c>
      <c r="Q155" s="2" t="s">
        <v>5725</v>
      </c>
    </row>
    <row r="156" spans="1:17" ht="23.1" customHeight="1">
      <c r="A156" s="2" t="s">
        <v>5726</v>
      </c>
      <c r="B156" s="2" t="s">
        <v>305</v>
      </c>
      <c r="C156" s="2" t="s">
        <v>214</v>
      </c>
      <c r="D156" s="2" t="s">
        <v>20</v>
      </c>
      <c r="E156" s="2" t="s">
        <v>5727</v>
      </c>
      <c r="F156" s="2" t="s">
        <v>5728</v>
      </c>
      <c r="G156" s="2" t="s">
        <v>18</v>
      </c>
      <c r="H156" s="2" t="s">
        <v>156</v>
      </c>
      <c r="I156" s="1">
        <v>43602.615972222222</v>
      </c>
      <c r="J156" s="2" t="s">
        <v>144</v>
      </c>
      <c r="K156" s="1">
        <v>43602.615972222222</v>
      </c>
      <c r="L156" s="1">
        <v>43602.619444444441</v>
      </c>
      <c r="M156" s="2" t="s">
        <v>5729</v>
      </c>
      <c r="N156" s="2" t="s">
        <v>342</v>
      </c>
      <c r="O156" s="2" t="s">
        <v>5730</v>
      </c>
      <c r="P156" s="2" t="s">
        <v>103</v>
      </c>
      <c r="Q156" s="2" t="s">
        <v>749</v>
      </c>
    </row>
    <row r="157" spans="1:17" ht="23.1" customHeight="1">
      <c r="A157" s="2" t="s">
        <v>5731</v>
      </c>
      <c r="B157" s="2" t="s">
        <v>106</v>
      </c>
      <c r="C157" s="2" t="s">
        <v>214</v>
      </c>
      <c r="D157" s="2" t="s">
        <v>20</v>
      </c>
      <c r="E157" s="2" t="s">
        <v>150</v>
      </c>
      <c r="F157" s="2" t="s">
        <v>5732</v>
      </c>
      <c r="G157" s="2" t="s">
        <v>18</v>
      </c>
      <c r="H157" s="2" t="s">
        <v>866</v>
      </c>
      <c r="I157" s="1">
        <v>43603.619444444441</v>
      </c>
      <c r="J157" s="2" t="s">
        <v>19</v>
      </c>
      <c r="K157" s="1">
        <v>43603.619444444441</v>
      </c>
      <c r="L157" s="1">
        <v>43603.8</v>
      </c>
      <c r="M157" s="2" t="s">
        <v>403</v>
      </c>
      <c r="N157" s="2" t="s">
        <v>355</v>
      </c>
      <c r="O157" s="2" t="s">
        <v>349</v>
      </c>
      <c r="P157" s="2" t="s">
        <v>5733</v>
      </c>
      <c r="Q157" s="2" t="s">
        <v>5733</v>
      </c>
    </row>
    <row r="158" spans="1:17" ht="23.1" customHeight="1">
      <c r="A158" s="2" t="s">
        <v>5734</v>
      </c>
      <c r="B158" s="2" t="s">
        <v>9</v>
      </c>
      <c r="C158" s="2" t="s">
        <v>214</v>
      </c>
      <c r="D158" s="2" t="s">
        <v>20</v>
      </c>
      <c r="E158" s="2" t="s">
        <v>76</v>
      </c>
      <c r="F158" s="2" t="s">
        <v>5735</v>
      </c>
      <c r="G158" s="2" t="s">
        <v>12</v>
      </c>
      <c r="H158" s="2" t="s">
        <v>1018</v>
      </c>
      <c r="I158" s="1">
        <v>43605.411111111112</v>
      </c>
      <c r="J158" s="2" t="s">
        <v>224</v>
      </c>
      <c r="K158" s="1">
        <v>43605.411111111112</v>
      </c>
      <c r="L158" s="1">
        <v>43605.418055555558</v>
      </c>
      <c r="M158" s="2" t="s">
        <v>531</v>
      </c>
      <c r="N158" s="2" t="s">
        <v>342</v>
      </c>
      <c r="O158" s="2" t="s">
        <v>347</v>
      </c>
      <c r="P158" s="2" t="s">
        <v>5736</v>
      </c>
      <c r="Q158" s="2" t="s">
        <v>749</v>
      </c>
    </row>
    <row r="159" spans="1:17" ht="23.1" customHeight="1">
      <c r="A159" s="2" t="s">
        <v>5737</v>
      </c>
      <c r="B159" s="2" t="s">
        <v>106</v>
      </c>
      <c r="C159" s="2" t="s">
        <v>214</v>
      </c>
      <c r="D159" s="2" t="s">
        <v>20</v>
      </c>
      <c r="E159" s="2" t="s">
        <v>679</v>
      </c>
      <c r="F159" s="2" t="s">
        <v>5738</v>
      </c>
      <c r="G159" s="2" t="s">
        <v>18</v>
      </c>
      <c r="H159" s="2" t="s">
        <v>238</v>
      </c>
      <c r="I159" s="1">
        <v>43605.428472222222</v>
      </c>
      <c r="J159" s="2" t="s">
        <v>110</v>
      </c>
      <c r="K159" s="1">
        <v>43605.428472222222</v>
      </c>
      <c r="L159" s="1">
        <v>43605.429166666669</v>
      </c>
      <c r="M159" s="2" t="s">
        <v>680</v>
      </c>
      <c r="N159" s="2" t="s">
        <v>353</v>
      </c>
      <c r="O159" s="2" t="s">
        <v>354</v>
      </c>
      <c r="P159" s="2" t="s">
        <v>103</v>
      </c>
      <c r="Q159" s="2" t="s">
        <v>2673</v>
      </c>
    </row>
    <row r="160" spans="1:17" ht="23.1" customHeight="1">
      <c r="A160" s="2" t="s">
        <v>5739</v>
      </c>
      <c r="B160" s="2" t="s">
        <v>106</v>
      </c>
      <c r="C160" s="2" t="s">
        <v>214</v>
      </c>
      <c r="D160" s="2" t="s">
        <v>20</v>
      </c>
      <c r="E160" s="2" t="s">
        <v>200</v>
      </c>
      <c r="F160" s="2" t="s">
        <v>5740</v>
      </c>
      <c r="G160" s="2" t="s">
        <v>22</v>
      </c>
      <c r="H160" s="2" t="s">
        <v>36</v>
      </c>
      <c r="I160" s="1">
        <v>43605.452777777777</v>
      </c>
      <c r="J160" s="2" t="s">
        <v>24</v>
      </c>
      <c r="K160" s="1">
        <v>43605.452777777777</v>
      </c>
      <c r="L160" s="1">
        <v>43605.452777777777</v>
      </c>
      <c r="M160" s="2" t="s">
        <v>5741</v>
      </c>
      <c r="N160" s="2" t="s">
        <v>342</v>
      </c>
      <c r="O160" s="2" t="s">
        <v>349</v>
      </c>
      <c r="P160" s="2" t="s">
        <v>5742</v>
      </c>
      <c r="Q160" s="2" t="s">
        <v>5742</v>
      </c>
    </row>
    <row r="161" spans="1:17" ht="23.1" customHeight="1">
      <c r="A161" s="2" t="s">
        <v>5743</v>
      </c>
      <c r="B161" s="2" t="s">
        <v>9</v>
      </c>
      <c r="C161" s="2" t="s">
        <v>214</v>
      </c>
      <c r="D161" s="2" t="s">
        <v>20</v>
      </c>
      <c r="E161" s="2" t="s">
        <v>2833</v>
      </c>
      <c r="F161" s="2" t="s">
        <v>5744</v>
      </c>
      <c r="G161" s="2" t="s">
        <v>25</v>
      </c>
      <c r="H161" s="2" t="s">
        <v>26</v>
      </c>
      <c r="I161" s="1">
        <v>43605.445138888892</v>
      </c>
      <c r="J161" s="2" t="s">
        <v>27</v>
      </c>
      <c r="K161" s="1">
        <v>43605.445138888892</v>
      </c>
      <c r="L161" s="1">
        <v>43605.445138888892</v>
      </c>
      <c r="M161" s="2" t="s">
        <v>2835</v>
      </c>
      <c r="N161" s="2" t="s">
        <v>342</v>
      </c>
      <c r="O161" s="2" t="s">
        <v>347</v>
      </c>
      <c r="P161" s="2" t="s">
        <v>103</v>
      </c>
      <c r="Q161" s="2" t="s">
        <v>5745</v>
      </c>
    </row>
    <row r="162" spans="1:17" ht="23.1" customHeight="1">
      <c r="A162" s="2" t="s">
        <v>5746</v>
      </c>
      <c r="B162" s="2" t="s">
        <v>106</v>
      </c>
      <c r="C162" s="2" t="s">
        <v>214</v>
      </c>
      <c r="D162" s="2" t="s">
        <v>20</v>
      </c>
      <c r="E162" s="2" t="s">
        <v>514</v>
      </c>
      <c r="F162" s="2" t="s">
        <v>5747</v>
      </c>
      <c r="G162" s="2" t="s">
        <v>18</v>
      </c>
      <c r="H162" s="2" t="s">
        <v>238</v>
      </c>
      <c r="I162" s="1">
        <v>43605.470833333333</v>
      </c>
      <c r="J162" s="2" t="s">
        <v>110</v>
      </c>
      <c r="K162" s="1">
        <v>43605.470833333333</v>
      </c>
      <c r="L162" s="1">
        <v>43605.479166666664</v>
      </c>
      <c r="M162" s="2" t="s">
        <v>515</v>
      </c>
      <c r="N162" s="2" t="s">
        <v>353</v>
      </c>
      <c r="O162" s="2" t="s">
        <v>354</v>
      </c>
      <c r="P162" s="2" t="s">
        <v>103</v>
      </c>
      <c r="Q162" s="2" t="s">
        <v>2502</v>
      </c>
    </row>
    <row r="163" spans="1:17" ht="23.1" customHeight="1">
      <c r="A163" s="2" t="s">
        <v>5748</v>
      </c>
      <c r="B163" s="2" t="s">
        <v>106</v>
      </c>
      <c r="C163" s="2" t="s">
        <v>214</v>
      </c>
      <c r="D163" s="2" t="s">
        <v>20</v>
      </c>
      <c r="E163" s="2" t="s">
        <v>150</v>
      </c>
      <c r="F163" s="2" t="s">
        <v>5749</v>
      </c>
      <c r="G163" s="2" t="s">
        <v>18</v>
      </c>
      <c r="H163" s="2" t="s">
        <v>866</v>
      </c>
      <c r="I163" s="1">
        <v>43605.504861111112</v>
      </c>
      <c r="J163" s="2" t="s">
        <v>19</v>
      </c>
      <c r="K163" s="1">
        <v>43605.504166666666</v>
      </c>
      <c r="L163" s="1">
        <v>43605.506944444445</v>
      </c>
      <c r="M163" s="2" t="s">
        <v>403</v>
      </c>
      <c r="N163" s="2" t="s">
        <v>342</v>
      </c>
      <c r="O163" s="2" t="s">
        <v>347</v>
      </c>
      <c r="P163" s="2" t="s">
        <v>5750</v>
      </c>
      <c r="Q163" s="2" t="s">
        <v>5750</v>
      </c>
    </row>
    <row r="164" spans="1:17" ht="23.1" customHeight="1">
      <c r="A164" s="2" t="s">
        <v>5751</v>
      </c>
      <c r="B164" s="2" t="s">
        <v>106</v>
      </c>
      <c r="C164" s="2" t="s">
        <v>214</v>
      </c>
      <c r="D164" s="2" t="s">
        <v>20</v>
      </c>
      <c r="E164" s="2" t="s">
        <v>890</v>
      </c>
      <c r="F164" s="2" t="s">
        <v>5752</v>
      </c>
      <c r="G164" s="2" t="s">
        <v>12</v>
      </c>
      <c r="H164" s="2" t="s">
        <v>876</v>
      </c>
      <c r="I164" s="1">
        <v>43605.580555555556</v>
      </c>
      <c r="J164" s="2" t="s">
        <v>53</v>
      </c>
      <c r="K164" s="1">
        <v>43605.580555555556</v>
      </c>
      <c r="L164" s="1">
        <v>43605.582638888889</v>
      </c>
      <c r="M164" s="2" t="s">
        <v>892</v>
      </c>
      <c r="N164" s="2" t="s">
        <v>342</v>
      </c>
      <c r="O164" s="2" t="s">
        <v>347</v>
      </c>
      <c r="P164" s="2" t="s">
        <v>5561</v>
      </c>
      <c r="Q164" s="2" t="s">
        <v>5562</v>
      </c>
    </row>
    <row r="165" spans="1:17" ht="23.1" customHeight="1">
      <c r="A165" s="2" t="s">
        <v>5753</v>
      </c>
      <c r="B165" s="2" t="s">
        <v>106</v>
      </c>
      <c r="C165" s="2" t="s">
        <v>214</v>
      </c>
      <c r="D165" s="2" t="s">
        <v>20</v>
      </c>
      <c r="E165" s="2" t="s">
        <v>142</v>
      </c>
      <c r="F165" s="2" t="s">
        <v>284</v>
      </c>
      <c r="G165" s="2" t="s">
        <v>139</v>
      </c>
      <c r="H165" s="2" t="s">
        <v>142</v>
      </c>
      <c r="I165" s="1">
        <v>43605.584722222222</v>
      </c>
      <c r="J165" s="2" t="s">
        <v>40</v>
      </c>
      <c r="K165" s="1">
        <v>43605.584722222222</v>
      </c>
      <c r="L165" s="1">
        <v>43605.584722222222</v>
      </c>
      <c r="M165" s="2" t="s">
        <v>360</v>
      </c>
      <c r="N165" s="2" t="s">
        <v>342</v>
      </c>
      <c r="O165" s="2" t="s">
        <v>5754</v>
      </c>
      <c r="P165" s="2" t="s">
        <v>103</v>
      </c>
      <c r="Q165" s="2" t="s">
        <v>5755</v>
      </c>
    </row>
    <row r="166" spans="1:17" ht="23.1" customHeight="1">
      <c r="A166" s="2" t="s">
        <v>5756</v>
      </c>
      <c r="B166" s="2" t="s">
        <v>106</v>
      </c>
      <c r="C166" s="2" t="s">
        <v>214</v>
      </c>
      <c r="D166" s="2" t="s">
        <v>20</v>
      </c>
      <c r="E166" s="2" t="s">
        <v>5345</v>
      </c>
      <c r="F166" s="2" t="s">
        <v>5757</v>
      </c>
      <c r="G166" s="2" t="s">
        <v>12</v>
      </c>
      <c r="H166" s="2" t="s">
        <v>37</v>
      </c>
      <c r="I166" s="1">
        <v>43605.586111111108</v>
      </c>
      <c r="J166" s="2" t="s">
        <v>16</v>
      </c>
      <c r="K166" s="1">
        <v>43605.586111111108</v>
      </c>
      <c r="L166" s="1">
        <v>43605.59375</v>
      </c>
      <c r="M166" s="2" t="s">
        <v>5347</v>
      </c>
      <c r="N166" s="2" t="s">
        <v>342</v>
      </c>
      <c r="O166" s="2" t="s">
        <v>348</v>
      </c>
      <c r="P166" s="2" t="s">
        <v>5758</v>
      </c>
      <c r="Q166" s="2" t="s">
        <v>5759</v>
      </c>
    </row>
    <row r="167" spans="1:17" ht="23.1" customHeight="1">
      <c r="A167" s="2" t="s">
        <v>5760</v>
      </c>
      <c r="B167" s="2" t="s">
        <v>106</v>
      </c>
      <c r="C167" s="2" t="s">
        <v>214</v>
      </c>
      <c r="D167" s="2" t="s">
        <v>20</v>
      </c>
      <c r="E167" s="2" t="s">
        <v>76</v>
      </c>
      <c r="F167" s="2" t="s">
        <v>5761</v>
      </c>
      <c r="G167" s="2" t="s">
        <v>12</v>
      </c>
      <c r="H167" s="2" t="s">
        <v>2849</v>
      </c>
      <c r="I167" s="1">
        <v>43605.595833333333</v>
      </c>
      <c r="J167" s="2" t="s">
        <v>53</v>
      </c>
      <c r="K167" s="1">
        <v>43605.595833333333</v>
      </c>
      <c r="L167" s="1">
        <v>43605.61041666667</v>
      </c>
      <c r="M167" s="2" t="s">
        <v>531</v>
      </c>
      <c r="N167" s="2" t="s">
        <v>342</v>
      </c>
      <c r="O167" s="2" t="s">
        <v>347</v>
      </c>
      <c r="P167" s="2" t="s">
        <v>5762</v>
      </c>
      <c r="Q167" s="2" t="s">
        <v>5763</v>
      </c>
    </row>
    <row r="168" spans="1:17" ht="23.1" customHeight="1">
      <c r="A168" s="2" t="s">
        <v>5764</v>
      </c>
      <c r="B168" s="2" t="s">
        <v>15</v>
      </c>
      <c r="C168" s="2" t="s">
        <v>214</v>
      </c>
      <c r="D168" s="2" t="s">
        <v>20</v>
      </c>
      <c r="E168" s="2" t="s">
        <v>73</v>
      </c>
      <c r="F168" s="2" t="s">
        <v>5765</v>
      </c>
      <c r="G168" s="2" t="s">
        <v>12</v>
      </c>
      <c r="H168" s="2" t="s">
        <v>2849</v>
      </c>
      <c r="I168" s="1">
        <v>43605.603472222225</v>
      </c>
      <c r="J168" s="2" t="s">
        <v>30</v>
      </c>
      <c r="K168" s="1">
        <v>43605.603472222225</v>
      </c>
      <c r="L168" s="1">
        <v>43605.613194444442</v>
      </c>
      <c r="M168" s="2" t="s">
        <v>448</v>
      </c>
      <c r="N168" s="2" t="s">
        <v>342</v>
      </c>
      <c r="O168" s="2" t="s">
        <v>347</v>
      </c>
      <c r="P168" s="2" t="s">
        <v>5766</v>
      </c>
      <c r="Q168" s="2" t="s">
        <v>749</v>
      </c>
    </row>
    <row r="169" spans="1:17" ht="23.1" customHeight="1">
      <c r="A169" s="2" t="s">
        <v>5767</v>
      </c>
      <c r="B169" s="2" t="s">
        <v>15</v>
      </c>
      <c r="C169" s="2" t="s">
        <v>214</v>
      </c>
      <c r="D169" s="2" t="s">
        <v>20</v>
      </c>
      <c r="E169" s="2" t="s">
        <v>49</v>
      </c>
      <c r="F169" s="2" t="s">
        <v>5768</v>
      </c>
      <c r="G169" s="2" t="s">
        <v>12</v>
      </c>
      <c r="H169" s="2" t="s">
        <v>178</v>
      </c>
      <c r="I169" s="1">
        <v>43605.636805555558</v>
      </c>
      <c r="J169" s="2" t="s">
        <v>180</v>
      </c>
      <c r="K169" s="1">
        <v>43605.636805555558</v>
      </c>
      <c r="L169" s="1">
        <v>43605.685416666667</v>
      </c>
      <c r="M169" s="2" t="s">
        <v>506</v>
      </c>
      <c r="N169" s="2" t="s">
        <v>342</v>
      </c>
      <c r="O169" s="2" t="s">
        <v>348</v>
      </c>
      <c r="P169" s="2" t="s">
        <v>5769</v>
      </c>
      <c r="Q169" s="2" t="s">
        <v>5769</v>
      </c>
    </row>
    <row r="170" spans="1:17" ht="23.1" customHeight="1">
      <c r="A170" s="2" t="s">
        <v>5770</v>
      </c>
      <c r="B170" s="2" t="s">
        <v>106</v>
      </c>
      <c r="C170" s="2" t="s">
        <v>214</v>
      </c>
      <c r="D170" s="2" t="s">
        <v>20</v>
      </c>
      <c r="E170" s="2" t="s">
        <v>708</v>
      </c>
      <c r="F170" s="2" t="s">
        <v>5771</v>
      </c>
      <c r="G170" s="2" t="s">
        <v>12</v>
      </c>
      <c r="H170" s="2" t="s">
        <v>2042</v>
      </c>
      <c r="I170" s="1">
        <v>43605.637499999997</v>
      </c>
      <c r="J170" s="2" t="s">
        <v>56</v>
      </c>
      <c r="K170" s="1">
        <v>43605.637499999997</v>
      </c>
      <c r="L170" s="1">
        <v>43605.638888888891</v>
      </c>
      <c r="M170" s="2" t="s">
        <v>709</v>
      </c>
      <c r="N170" s="2" t="s">
        <v>342</v>
      </c>
      <c r="O170" s="2" t="s">
        <v>344</v>
      </c>
      <c r="P170" s="2" t="s">
        <v>760</v>
      </c>
      <c r="Q170" s="2" t="s">
        <v>760</v>
      </c>
    </row>
    <row r="171" spans="1:17" ht="23.1" customHeight="1">
      <c r="A171" s="2" t="s">
        <v>5772</v>
      </c>
      <c r="B171" s="2" t="s">
        <v>9</v>
      </c>
      <c r="C171" s="2" t="s">
        <v>214</v>
      </c>
      <c r="D171" s="2" t="s">
        <v>20</v>
      </c>
      <c r="E171" s="2" t="s">
        <v>524</v>
      </c>
      <c r="F171" s="2" t="s">
        <v>5773</v>
      </c>
      <c r="G171" s="2" t="s">
        <v>12</v>
      </c>
      <c r="H171" s="2" t="s">
        <v>876</v>
      </c>
      <c r="I171" s="1">
        <v>43605.705555555556</v>
      </c>
      <c r="J171" s="2" t="s">
        <v>30</v>
      </c>
      <c r="K171" s="1">
        <v>43605.705555555556</v>
      </c>
      <c r="L171" s="1">
        <v>43605.713888888888</v>
      </c>
      <c r="M171" s="2" t="s">
        <v>525</v>
      </c>
      <c r="N171" s="2" t="s">
        <v>342</v>
      </c>
      <c r="O171" s="2" t="s">
        <v>348</v>
      </c>
      <c r="P171" s="2" t="s">
        <v>5617</v>
      </c>
      <c r="Q171" s="2" t="s">
        <v>5774</v>
      </c>
    </row>
    <row r="172" spans="1:17" ht="23.1" customHeight="1">
      <c r="A172" s="2" t="s">
        <v>5775</v>
      </c>
      <c r="B172" s="2" t="s">
        <v>106</v>
      </c>
      <c r="C172" s="2" t="s">
        <v>214</v>
      </c>
      <c r="D172" s="2" t="s">
        <v>10</v>
      </c>
      <c r="E172" s="2" t="s">
        <v>147</v>
      </c>
      <c r="F172" s="2" t="s">
        <v>5776</v>
      </c>
      <c r="G172" s="2" t="s">
        <v>18</v>
      </c>
      <c r="H172" s="2" t="s">
        <v>866</v>
      </c>
      <c r="I172" s="1">
        <v>43605.75</v>
      </c>
      <c r="J172" s="2" t="s">
        <v>19</v>
      </c>
      <c r="K172" s="1">
        <v>43605.75</v>
      </c>
      <c r="L172" s="1">
        <v>43605.757638888892</v>
      </c>
      <c r="M172" s="2" t="s">
        <v>425</v>
      </c>
      <c r="N172" s="2" t="s">
        <v>342</v>
      </c>
      <c r="O172" s="2" t="s">
        <v>344</v>
      </c>
      <c r="P172" s="2" t="s">
        <v>5777</v>
      </c>
      <c r="Q172" s="2" t="s">
        <v>5777</v>
      </c>
    </row>
    <row r="173" spans="1:17" ht="23.1" customHeight="1">
      <c r="A173" s="2" t="s">
        <v>5778</v>
      </c>
      <c r="B173" s="2" t="s">
        <v>106</v>
      </c>
      <c r="C173" s="2" t="s">
        <v>214</v>
      </c>
      <c r="D173" s="2" t="s">
        <v>20</v>
      </c>
      <c r="E173" s="2" t="s">
        <v>168</v>
      </c>
      <c r="F173" s="2" t="s">
        <v>5779</v>
      </c>
      <c r="G173" s="2" t="s">
        <v>18</v>
      </c>
      <c r="H173" s="2" t="s">
        <v>866</v>
      </c>
      <c r="I173" s="1">
        <v>43605.799305555556</v>
      </c>
      <c r="J173" s="2" t="s">
        <v>19</v>
      </c>
      <c r="K173" s="1">
        <v>43605.799305555556</v>
      </c>
      <c r="L173" s="1">
        <v>43606.373611111114</v>
      </c>
      <c r="M173" s="2" t="s">
        <v>540</v>
      </c>
      <c r="N173" s="2" t="s">
        <v>342</v>
      </c>
      <c r="O173" s="2" t="s">
        <v>347</v>
      </c>
      <c r="P173" s="2" t="s">
        <v>5780</v>
      </c>
      <c r="Q173" s="2" t="s">
        <v>5780</v>
      </c>
    </row>
    <row r="174" spans="1:17" ht="23.1" customHeight="1">
      <c r="A174" s="2" t="s">
        <v>5781</v>
      </c>
      <c r="B174" s="2" t="s">
        <v>106</v>
      </c>
      <c r="C174" s="2" t="s">
        <v>214</v>
      </c>
      <c r="D174" s="2" t="s">
        <v>20</v>
      </c>
      <c r="E174" s="2" t="s">
        <v>113</v>
      </c>
      <c r="F174" s="2" t="s">
        <v>5782</v>
      </c>
      <c r="G174" s="2" t="s">
        <v>12</v>
      </c>
      <c r="H174" s="2" t="s">
        <v>179</v>
      </c>
      <c r="I174" s="1">
        <v>43606.385416666664</v>
      </c>
      <c r="J174" s="2" t="s">
        <v>58</v>
      </c>
      <c r="K174" s="1">
        <v>43606.385416666664</v>
      </c>
      <c r="L174" s="1">
        <v>43606.39166666667</v>
      </c>
      <c r="M174" s="2" t="s">
        <v>468</v>
      </c>
      <c r="N174" s="2" t="s">
        <v>342</v>
      </c>
      <c r="O174" s="2" t="s">
        <v>348</v>
      </c>
      <c r="P174" s="2" t="s">
        <v>5783</v>
      </c>
      <c r="Q174" s="2" t="s">
        <v>5784</v>
      </c>
    </row>
    <row r="175" spans="1:17" ht="23.1" customHeight="1">
      <c r="A175" s="2" t="s">
        <v>5785</v>
      </c>
      <c r="B175" s="2" t="s">
        <v>106</v>
      </c>
      <c r="C175" s="2" t="s">
        <v>214</v>
      </c>
      <c r="D175" s="2" t="s">
        <v>20</v>
      </c>
      <c r="E175" s="2" t="s">
        <v>667</v>
      </c>
      <c r="F175" s="2" t="s">
        <v>5786</v>
      </c>
      <c r="G175" s="2" t="s">
        <v>12</v>
      </c>
      <c r="H175" s="2" t="s">
        <v>2849</v>
      </c>
      <c r="I175" s="1">
        <v>43606.397916666669</v>
      </c>
      <c r="J175" s="2" t="s">
        <v>53</v>
      </c>
      <c r="K175" s="1">
        <v>43606.397916666669</v>
      </c>
      <c r="L175" s="1">
        <v>43606.402777777781</v>
      </c>
      <c r="M175" s="2" t="s">
        <v>668</v>
      </c>
      <c r="N175" s="2" t="s">
        <v>342</v>
      </c>
      <c r="O175" s="2" t="s">
        <v>347</v>
      </c>
      <c r="P175" s="2" t="s">
        <v>5787</v>
      </c>
      <c r="Q175" s="2" t="s">
        <v>5787</v>
      </c>
    </row>
    <row r="176" spans="1:17" ht="23.1" customHeight="1">
      <c r="A176" s="2" t="s">
        <v>5788</v>
      </c>
      <c r="B176" s="2" t="s">
        <v>106</v>
      </c>
      <c r="C176" s="2" t="s">
        <v>214</v>
      </c>
      <c r="D176" s="2" t="s">
        <v>20</v>
      </c>
      <c r="E176" s="2" t="s">
        <v>179</v>
      </c>
      <c r="F176" s="2" t="s">
        <v>5789</v>
      </c>
      <c r="G176" s="2" t="s">
        <v>12</v>
      </c>
      <c r="H176" s="2" t="s">
        <v>179</v>
      </c>
      <c r="I176" s="1">
        <v>43606.425000000003</v>
      </c>
      <c r="J176" s="2" t="s">
        <v>58</v>
      </c>
      <c r="K176" s="1">
        <v>43606.425000000003</v>
      </c>
      <c r="L176" s="1">
        <v>43606.425000000003</v>
      </c>
      <c r="M176" s="2" t="s">
        <v>383</v>
      </c>
      <c r="N176" s="2" t="s">
        <v>342</v>
      </c>
      <c r="O176" s="2" t="s">
        <v>348</v>
      </c>
      <c r="P176" s="2" t="s">
        <v>5790</v>
      </c>
      <c r="Q176" s="2" t="s">
        <v>5791</v>
      </c>
    </row>
    <row r="177" spans="1:17" ht="23.1" customHeight="1">
      <c r="A177" s="2" t="s">
        <v>5792</v>
      </c>
      <c r="B177" s="2" t="s">
        <v>106</v>
      </c>
      <c r="C177" s="2" t="s">
        <v>214</v>
      </c>
      <c r="D177" s="2" t="s">
        <v>20</v>
      </c>
      <c r="E177" s="2" t="s">
        <v>563</v>
      </c>
      <c r="F177" s="2" t="s">
        <v>5793</v>
      </c>
      <c r="G177" s="2" t="s">
        <v>12</v>
      </c>
      <c r="H177" s="2" t="s">
        <v>2849</v>
      </c>
      <c r="I177" s="1">
        <v>43606.431250000001</v>
      </c>
      <c r="J177" s="2" t="s">
        <v>30</v>
      </c>
      <c r="K177" s="1">
        <v>43606.431250000001</v>
      </c>
      <c r="L177" s="1">
        <v>43606.435416666667</v>
      </c>
      <c r="M177" s="2" t="s">
        <v>410</v>
      </c>
      <c r="N177" s="2" t="s">
        <v>342</v>
      </c>
      <c r="O177" s="2" t="s">
        <v>347</v>
      </c>
      <c r="P177" s="2" t="s">
        <v>5794</v>
      </c>
      <c r="Q177" s="2" t="s">
        <v>5795</v>
      </c>
    </row>
    <row r="178" spans="1:17" ht="23.1" customHeight="1">
      <c r="A178" s="2" t="s">
        <v>5796</v>
      </c>
      <c r="B178" s="2" t="s">
        <v>106</v>
      </c>
      <c r="C178" s="2" t="s">
        <v>214</v>
      </c>
      <c r="D178" s="2" t="s">
        <v>20</v>
      </c>
      <c r="E178" s="2" t="s">
        <v>217</v>
      </c>
      <c r="F178" s="2" t="s">
        <v>5797</v>
      </c>
      <c r="G178" s="2" t="s">
        <v>12</v>
      </c>
      <c r="H178" s="2" t="s">
        <v>157</v>
      </c>
      <c r="I178" s="1">
        <v>43606.43472222222</v>
      </c>
      <c r="J178" s="2" t="s">
        <v>87</v>
      </c>
      <c r="K178" s="1">
        <v>43606.43472222222</v>
      </c>
      <c r="L178" s="1">
        <v>43606.444444444445</v>
      </c>
      <c r="M178" s="2" t="s">
        <v>414</v>
      </c>
      <c r="N178" s="2" t="s">
        <v>342</v>
      </c>
      <c r="O178" s="2" t="s">
        <v>348</v>
      </c>
      <c r="P178" s="2" t="s">
        <v>5798</v>
      </c>
      <c r="Q178" s="2" t="s">
        <v>5799</v>
      </c>
    </row>
    <row r="179" spans="1:17" ht="23.1" customHeight="1">
      <c r="A179" s="2" t="s">
        <v>5800</v>
      </c>
      <c r="B179" s="2" t="s">
        <v>106</v>
      </c>
      <c r="C179" s="2" t="s">
        <v>214</v>
      </c>
      <c r="D179" s="2" t="s">
        <v>20</v>
      </c>
      <c r="E179" s="2" t="s">
        <v>162</v>
      </c>
      <c r="F179" s="2" t="s">
        <v>5801</v>
      </c>
      <c r="G179" s="2" t="s">
        <v>12</v>
      </c>
      <c r="H179" s="2" t="s">
        <v>2794</v>
      </c>
      <c r="I179" s="1">
        <v>43606.479861111111</v>
      </c>
      <c r="J179" s="2" t="s">
        <v>16</v>
      </c>
      <c r="K179" s="1">
        <v>43606.479861111111</v>
      </c>
      <c r="L179" s="1">
        <v>43606.484722222223</v>
      </c>
      <c r="M179" s="2" t="s">
        <v>428</v>
      </c>
      <c r="N179" s="2" t="s">
        <v>342</v>
      </c>
      <c r="O179" s="2" t="s">
        <v>348</v>
      </c>
      <c r="P179" s="2" t="s">
        <v>5802</v>
      </c>
      <c r="Q179" s="2" t="s">
        <v>5803</v>
      </c>
    </row>
    <row r="180" spans="1:17" ht="23.1" customHeight="1">
      <c r="A180" s="2" t="s">
        <v>5804</v>
      </c>
      <c r="B180" s="2" t="s">
        <v>106</v>
      </c>
      <c r="C180" s="2" t="s">
        <v>214</v>
      </c>
      <c r="D180" s="2" t="s">
        <v>20</v>
      </c>
      <c r="E180" s="2" t="s">
        <v>194</v>
      </c>
      <c r="F180" s="2" t="s">
        <v>5805</v>
      </c>
      <c r="G180" s="2" t="s">
        <v>18</v>
      </c>
      <c r="H180" s="2" t="s">
        <v>238</v>
      </c>
      <c r="I180" s="1">
        <v>43606.580555555556</v>
      </c>
      <c r="J180" s="2" t="s">
        <v>16</v>
      </c>
      <c r="K180" s="1">
        <v>43606.580555555556</v>
      </c>
      <c r="L180" s="1">
        <v>43606.584027777775</v>
      </c>
      <c r="M180" s="2" t="s">
        <v>411</v>
      </c>
      <c r="N180" s="2" t="s">
        <v>353</v>
      </c>
      <c r="O180" s="2" t="s">
        <v>354</v>
      </c>
      <c r="P180" s="2" t="s">
        <v>103</v>
      </c>
      <c r="Q180" s="2" t="s">
        <v>2502</v>
      </c>
    </row>
    <row r="181" spans="1:17" ht="23.1" customHeight="1">
      <c r="A181" s="2" t="s">
        <v>5806</v>
      </c>
      <c r="B181" s="2" t="s">
        <v>106</v>
      </c>
      <c r="C181" s="2" t="s">
        <v>214</v>
      </c>
      <c r="D181" s="2" t="s">
        <v>20</v>
      </c>
      <c r="E181" s="2" t="s">
        <v>320</v>
      </c>
      <c r="F181" s="2" t="s">
        <v>5807</v>
      </c>
      <c r="G181" s="2" t="s">
        <v>18</v>
      </c>
      <c r="H181" s="2" t="s">
        <v>705</v>
      </c>
      <c r="I181" s="1">
        <v>43606.595138888886</v>
      </c>
      <c r="J181" s="2" t="s">
        <v>24</v>
      </c>
      <c r="K181" s="1">
        <v>43606.595138888886</v>
      </c>
      <c r="L181" s="1">
        <v>43606.597916666666</v>
      </c>
      <c r="M181" s="2" t="s">
        <v>710</v>
      </c>
      <c r="N181" s="2" t="s">
        <v>342</v>
      </c>
      <c r="O181" s="2" t="s">
        <v>344</v>
      </c>
      <c r="P181" s="2" t="s">
        <v>5808</v>
      </c>
      <c r="Q181" s="2" t="s">
        <v>5808</v>
      </c>
    </row>
    <row r="182" spans="1:17" ht="23.1" customHeight="1">
      <c r="A182" s="2" t="s">
        <v>5809</v>
      </c>
      <c r="B182" s="2" t="s">
        <v>15</v>
      </c>
      <c r="C182" s="2" t="s">
        <v>214</v>
      </c>
      <c r="D182" s="2" t="s">
        <v>20</v>
      </c>
      <c r="E182" s="2" t="s">
        <v>4284</v>
      </c>
      <c r="F182" s="2" t="s">
        <v>5810</v>
      </c>
      <c r="G182" s="2" t="s">
        <v>22</v>
      </c>
      <c r="H182" s="2" t="s">
        <v>684</v>
      </c>
      <c r="I182" s="1">
        <v>43606.611805555556</v>
      </c>
      <c r="J182" s="2" t="s">
        <v>24</v>
      </c>
      <c r="K182" s="1">
        <v>43606.611805555556</v>
      </c>
      <c r="L182" s="1">
        <v>43606.746527777781</v>
      </c>
      <c r="M182" s="2" t="s">
        <v>4286</v>
      </c>
      <c r="N182" s="2" t="s">
        <v>342</v>
      </c>
      <c r="O182" s="2" t="s">
        <v>349</v>
      </c>
      <c r="P182" s="2" t="s">
        <v>103</v>
      </c>
      <c r="Q182" s="2" t="s">
        <v>749</v>
      </c>
    </row>
    <row r="183" spans="1:17" ht="23.1" customHeight="1">
      <c r="A183" s="2" t="s">
        <v>5811</v>
      </c>
      <c r="B183" s="2" t="s">
        <v>106</v>
      </c>
      <c r="C183" s="2" t="s">
        <v>214</v>
      </c>
      <c r="D183" s="2" t="s">
        <v>20</v>
      </c>
      <c r="E183" s="2" t="s">
        <v>194</v>
      </c>
      <c r="F183" s="2" t="s">
        <v>5812</v>
      </c>
      <c r="G183" s="2" t="s">
        <v>12</v>
      </c>
      <c r="H183" s="2" t="s">
        <v>2794</v>
      </c>
      <c r="I183" s="1">
        <v>43606.616666666669</v>
      </c>
      <c r="J183" s="2" t="s">
        <v>16</v>
      </c>
      <c r="K183" s="1">
        <v>43606.616666666669</v>
      </c>
      <c r="L183" s="1">
        <v>43606.620833333334</v>
      </c>
      <c r="M183" s="2" t="s">
        <v>411</v>
      </c>
      <c r="N183" s="2" t="s">
        <v>342</v>
      </c>
      <c r="O183" s="2" t="s">
        <v>344</v>
      </c>
      <c r="P183" s="2" t="s">
        <v>5813</v>
      </c>
      <c r="Q183" s="2" t="s">
        <v>5814</v>
      </c>
    </row>
    <row r="184" spans="1:17" ht="23.1" customHeight="1">
      <c r="A184" s="2" t="s">
        <v>5815</v>
      </c>
      <c r="B184" s="2" t="s">
        <v>106</v>
      </c>
      <c r="C184" s="2" t="s">
        <v>214</v>
      </c>
      <c r="D184" s="2" t="s">
        <v>20</v>
      </c>
      <c r="E184" s="2" t="s">
        <v>142</v>
      </c>
      <c r="F184" s="2" t="s">
        <v>5816</v>
      </c>
      <c r="G184" s="2" t="s">
        <v>12</v>
      </c>
      <c r="H184" s="2" t="s">
        <v>1107</v>
      </c>
      <c r="I184" s="1">
        <v>43606.661111111112</v>
      </c>
      <c r="J184" s="2" t="s">
        <v>45</v>
      </c>
      <c r="K184" s="1">
        <v>43606.661111111112</v>
      </c>
      <c r="L184" s="1">
        <v>43606.661111111112</v>
      </c>
      <c r="M184" s="2" t="s">
        <v>360</v>
      </c>
      <c r="N184" s="2" t="s">
        <v>342</v>
      </c>
      <c r="O184" s="2" t="s">
        <v>5817</v>
      </c>
      <c r="P184" s="2" t="s">
        <v>5818</v>
      </c>
      <c r="Q184" s="2" t="s">
        <v>5819</v>
      </c>
    </row>
    <row r="185" spans="1:17" ht="23.1" customHeight="1">
      <c r="A185" s="2" t="s">
        <v>5820</v>
      </c>
      <c r="B185" s="2" t="s">
        <v>106</v>
      </c>
      <c r="C185" s="2" t="s">
        <v>214</v>
      </c>
      <c r="D185" s="2" t="s">
        <v>20</v>
      </c>
      <c r="E185" s="2" t="s">
        <v>4650</v>
      </c>
      <c r="F185" s="2" t="s">
        <v>5821</v>
      </c>
      <c r="G185" s="2" t="s">
        <v>12</v>
      </c>
      <c r="H185" s="2" t="s">
        <v>157</v>
      </c>
      <c r="I185" s="1">
        <v>43606.690972222219</v>
      </c>
      <c r="J185" s="2" t="s">
        <v>87</v>
      </c>
      <c r="K185" s="1">
        <v>43606.690972222219</v>
      </c>
      <c r="L185" s="1">
        <v>43606.693055555559</v>
      </c>
      <c r="M185" s="2" t="s">
        <v>545</v>
      </c>
      <c r="N185" s="2" t="s">
        <v>342</v>
      </c>
      <c r="O185" s="2" t="s">
        <v>348</v>
      </c>
      <c r="P185" s="2" t="s">
        <v>5822</v>
      </c>
      <c r="Q185" s="2" t="s">
        <v>5823</v>
      </c>
    </row>
    <row r="186" spans="1:17" ht="23.1" customHeight="1">
      <c r="A186" s="2" t="s">
        <v>5824</v>
      </c>
      <c r="B186" s="2" t="s">
        <v>106</v>
      </c>
      <c r="C186" s="2" t="s">
        <v>214</v>
      </c>
      <c r="D186" s="2" t="s">
        <v>20</v>
      </c>
      <c r="E186" s="2" t="s">
        <v>232</v>
      </c>
      <c r="F186" s="2" t="s">
        <v>5825</v>
      </c>
      <c r="G186" s="2" t="s">
        <v>12</v>
      </c>
      <c r="H186" s="2" t="s">
        <v>157</v>
      </c>
      <c r="I186" s="1">
        <v>43606.724305555559</v>
      </c>
      <c r="J186" s="2" t="s">
        <v>87</v>
      </c>
      <c r="K186" s="1">
        <v>43606.724305555559</v>
      </c>
      <c r="L186" s="1">
        <v>43606.727777777778</v>
      </c>
      <c r="M186" s="2" t="s">
        <v>517</v>
      </c>
      <c r="N186" s="2" t="s">
        <v>342</v>
      </c>
      <c r="O186" s="2" t="s">
        <v>346</v>
      </c>
      <c r="P186" s="2" t="s">
        <v>5826</v>
      </c>
      <c r="Q186" s="2" t="s">
        <v>5827</v>
      </c>
    </row>
    <row r="187" spans="1:17" ht="23.1" customHeight="1">
      <c r="A187" s="2" t="s">
        <v>5828</v>
      </c>
      <c r="B187" s="2" t="s">
        <v>106</v>
      </c>
      <c r="C187" s="2" t="s">
        <v>214</v>
      </c>
      <c r="D187" s="2" t="s">
        <v>20</v>
      </c>
      <c r="E187" s="2" t="s">
        <v>502</v>
      </c>
      <c r="F187" s="2" t="s">
        <v>5829</v>
      </c>
      <c r="G187" s="2" t="s">
        <v>12</v>
      </c>
      <c r="H187" s="2" t="s">
        <v>157</v>
      </c>
      <c r="I187" s="1">
        <v>43606.745833333334</v>
      </c>
      <c r="J187" s="2" t="s">
        <v>87</v>
      </c>
      <c r="K187" s="1">
        <v>43606.745833333334</v>
      </c>
      <c r="L187" s="1">
        <v>43607.372916666667</v>
      </c>
      <c r="M187" s="2" t="s">
        <v>503</v>
      </c>
      <c r="N187" s="2" t="s">
        <v>342</v>
      </c>
      <c r="O187" s="2" t="s">
        <v>348</v>
      </c>
      <c r="P187" s="2" t="s">
        <v>5830</v>
      </c>
      <c r="Q187" s="2" t="s">
        <v>5831</v>
      </c>
    </row>
    <row r="188" spans="1:17" ht="23.1" customHeight="1">
      <c r="A188" s="2" t="s">
        <v>5832</v>
      </c>
      <c r="B188" s="2" t="s">
        <v>106</v>
      </c>
      <c r="C188" s="2" t="s">
        <v>214</v>
      </c>
      <c r="D188" s="2" t="s">
        <v>20</v>
      </c>
      <c r="E188" s="2" t="s">
        <v>89</v>
      </c>
      <c r="F188" s="2" t="s">
        <v>5833</v>
      </c>
      <c r="G188" s="2" t="s">
        <v>18</v>
      </c>
      <c r="H188" s="2" t="s">
        <v>866</v>
      </c>
      <c r="I188" s="1">
        <v>43607.379166666666</v>
      </c>
      <c r="J188" s="2" t="s">
        <v>19</v>
      </c>
      <c r="K188" s="1">
        <v>43607.379166666666</v>
      </c>
      <c r="L188" s="1">
        <v>43607.393750000003</v>
      </c>
      <c r="M188" s="2" t="s">
        <v>436</v>
      </c>
      <c r="N188" s="2" t="s">
        <v>5674</v>
      </c>
      <c r="O188" s="2" t="s">
        <v>349</v>
      </c>
      <c r="P188" s="2" t="s">
        <v>5834</v>
      </c>
      <c r="Q188" s="2" t="s">
        <v>5834</v>
      </c>
    </row>
    <row r="189" spans="1:17" ht="23.1" customHeight="1">
      <c r="A189" s="2" t="s">
        <v>5835</v>
      </c>
      <c r="B189" s="2" t="s">
        <v>106</v>
      </c>
      <c r="C189" s="2" t="s">
        <v>214</v>
      </c>
      <c r="D189" s="2" t="s">
        <v>10</v>
      </c>
      <c r="E189" s="2" t="s">
        <v>5836</v>
      </c>
      <c r="F189" s="2" t="s">
        <v>5837</v>
      </c>
      <c r="G189" s="2" t="s">
        <v>25</v>
      </c>
      <c r="H189" s="2" t="s">
        <v>26</v>
      </c>
      <c r="I189" s="1">
        <v>43607.394444444442</v>
      </c>
      <c r="J189" s="2" t="s">
        <v>27</v>
      </c>
      <c r="K189" s="1">
        <v>43607.394444444442</v>
      </c>
      <c r="L189" s="1">
        <v>43607.686805555553</v>
      </c>
      <c r="M189" s="2" t="s">
        <v>5838</v>
      </c>
      <c r="N189" s="2" t="s">
        <v>342</v>
      </c>
      <c r="O189" s="2" t="s">
        <v>350</v>
      </c>
      <c r="P189" s="2" t="s">
        <v>103</v>
      </c>
      <c r="Q189" s="2" t="s">
        <v>5839</v>
      </c>
    </row>
    <row r="190" spans="1:17" ht="23.1" customHeight="1">
      <c r="A190" s="2" t="s">
        <v>5840</v>
      </c>
      <c r="B190" s="2" t="s">
        <v>106</v>
      </c>
      <c r="C190" s="2" t="s">
        <v>214</v>
      </c>
      <c r="D190" s="2" t="s">
        <v>20</v>
      </c>
      <c r="E190" s="2" t="s">
        <v>137</v>
      </c>
      <c r="F190" s="2" t="s">
        <v>5841</v>
      </c>
      <c r="G190" s="2" t="s">
        <v>12</v>
      </c>
      <c r="H190" s="2" t="s">
        <v>2042</v>
      </c>
      <c r="I190" s="1">
        <v>43607.400694444441</v>
      </c>
      <c r="J190" s="2" t="s">
        <v>54</v>
      </c>
      <c r="K190" s="1">
        <v>43607.400694444441</v>
      </c>
      <c r="L190" s="1">
        <v>43607.413194444445</v>
      </c>
      <c r="M190" s="2" t="s">
        <v>369</v>
      </c>
      <c r="N190" s="2" t="s">
        <v>342</v>
      </c>
      <c r="O190" s="2" t="s">
        <v>347</v>
      </c>
      <c r="P190" s="2" t="s">
        <v>5842</v>
      </c>
      <c r="Q190" s="2" t="s">
        <v>760</v>
      </c>
    </row>
    <row r="191" spans="1:17" ht="23.1" customHeight="1">
      <c r="A191" s="2" t="s">
        <v>5843</v>
      </c>
      <c r="B191" s="2" t="s">
        <v>106</v>
      </c>
      <c r="C191" s="2" t="s">
        <v>214</v>
      </c>
      <c r="D191" s="2" t="s">
        <v>20</v>
      </c>
      <c r="E191" s="2" t="s">
        <v>478</v>
      </c>
      <c r="F191" s="2" t="s">
        <v>5844</v>
      </c>
      <c r="G191" s="2" t="s">
        <v>12</v>
      </c>
      <c r="H191" s="2" t="s">
        <v>2849</v>
      </c>
      <c r="I191" s="1">
        <v>43607.436805555553</v>
      </c>
      <c r="J191" s="2" t="s">
        <v>30</v>
      </c>
      <c r="K191" s="1">
        <v>43607.436805555553</v>
      </c>
      <c r="L191" s="1">
        <v>43607.442361111112</v>
      </c>
      <c r="M191" s="2" t="s">
        <v>479</v>
      </c>
      <c r="N191" t="s">
        <v>353</v>
      </c>
      <c r="O191" t="s">
        <v>742</v>
      </c>
      <c r="P191" s="2" t="s">
        <v>5845</v>
      </c>
      <c r="Q191" s="2" t="s">
        <v>5845</v>
      </c>
    </row>
    <row r="192" spans="1:17" ht="23.1" customHeight="1">
      <c r="A192" s="2" t="s">
        <v>5846</v>
      </c>
      <c r="B192" s="2" t="s">
        <v>106</v>
      </c>
      <c r="C192" s="2" t="s">
        <v>214</v>
      </c>
      <c r="D192" s="2" t="s">
        <v>20</v>
      </c>
      <c r="E192" s="2" t="s">
        <v>67</v>
      </c>
      <c r="F192" s="2" t="s">
        <v>5847</v>
      </c>
      <c r="G192" s="2" t="s">
        <v>12</v>
      </c>
      <c r="H192" s="2" t="s">
        <v>640</v>
      </c>
      <c r="I192" s="1">
        <v>43607.443749999999</v>
      </c>
      <c r="J192" s="2" t="s">
        <v>54</v>
      </c>
      <c r="K192" s="1">
        <v>43607.443749999999</v>
      </c>
      <c r="L192" s="1">
        <v>43607.461111111108</v>
      </c>
      <c r="M192" s="2" t="s">
        <v>370</v>
      </c>
      <c r="N192" s="2" t="s">
        <v>342</v>
      </c>
      <c r="O192" s="2" t="s">
        <v>344</v>
      </c>
      <c r="P192" s="2" t="s">
        <v>5848</v>
      </c>
      <c r="Q192" s="2" t="s">
        <v>760</v>
      </c>
    </row>
    <row r="193" spans="1:17" ht="23.1" customHeight="1">
      <c r="A193" s="2" t="s">
        <v>5849</v>
      </c>
      <c r="B193" s="2" t="s">
        <v>9</v>
      </c>
      <c r="C193" s="2" t="s">
        <v>214</v>
      </c>
      <c r="D193" s="2" t="s">
        <v>20</v>
      </c>
      <c r="E193" s="2" t="s">
        <v>2060</v>
      </c>
      <c r="F193" s="2" t="s">
        <v>5850</v>
      </c>
      <c r="G193" s="2" t="s">
        <v>18</v>
      </c>
      <c r="H193" s="2" t="s">
        <v>1918</v>
      </c>
      <c r="I193" s="1">
        <v>43607.445833333331</v>
      </c>
      <c r="J193" s="2" t="s">
        <v>1919</v>
      </c>
      <c r="K193" s="1">
        <v>43607.445833333331</v>
      </c>
      <c r="L193" s="1">
        <v>43607.459027777775</v>
      </c>
      <c r="M193" s="2" t="s">
        <v>2058</v>
      </c>
      <c r="N193" s="2" t="s">
        <v>342</v>
      </c>
      <c r="O193" s="2" t="s">
        <v>347</v>
      </c>
      <c r="P193" s="2" t="s">
        <v>103</v>
      </c>
      <c r="Q193" s="2" t="s">
        <v>5851</v>
      </c>
    </row>
    <row r="194" spans="1:17" ht="23.1" customHeight="1">
      <c r="A194" s="2" t="s">
        <v>5852</v>
      </c>
      <c r="B194" s="2" t="s">
        <v>106</v>
      </c>
      <c r="C194" s="2" t="s">
        <v>214</v>
      </c>
      <c r="D194" s="2" t="s">
        <v>20</v>
      </c>
      <c r="E194" s="2" t="s">
        <v>1046</v>
      </c>
      <c r="F194" s="2" t="s">
        <v>5853</v>
      </c>
      <c r="G194" s="2" t="s">
        <v>22</v>
      </c>
      <c r="H194" s="2" t="s">
        <v>684</v>
      </c>
      <c r="I194" s="1">
        <v>43607.456250000003</v>
      </c>
      <c r="J194" s="2" t="s">
        <v>24</v>
      </c>
      <c r="K194" s="1">
        <v>43607.456250000003</v>
      </c>
      <c r="L194" s="1">
        <v>43607.631249999999</v>
      </c>
      <c r="M194" s="2" t="s">
        <v>1048</v>
      </c>
      <c r="N194" s="2" t="s">
        <v>342</v>
      </c>
      <c r="O194" s="2" t="s">
        <v>344</v>
      </c>
      <c r="P194" s="2" t="s">
        <v>103</v>
      </c>
      <c r="Q194" s="2" t="s">
        <v>749</v>
      </c>
    </row>
    <row r="195" spans="1:17" ht="23.1" customHeight="1">
      <c r="A195" s="2" t="s">
        <v>5854</v>
      </c>
      <c r="B195" s="2" t="s">
        <v>106</v>
      </c>
      <c r="C195" s="2" t="s">
        <v>214</v>
      </c>
      <c r="D195" s="2" t="s">
        <v>20</v>
      </c>
      <c r="E195" s="2" t="s">
        <v>524</v>
      </c>
      <c r="F195" s="2" t="s">
        <v>5855</v>
      </c>
      <c r="G195" s="2" t="s">
        <v>12</v>
      </c>
      <c r="H195" s="2" t="s">
        <v>2042</v>
      </c>
      <c r="I195" s="1">
        <v>43607.456944444442</v>
      </c>
      <c r="J195" s="2" t="s">
        <v>56</v>
      </c>
      <c r="K195" s="1">
        <v>43607.456944444442</v>
      </c>
      <c r="L195" s="1">
        <v>43607.462500000001</v>
      </c>
      <c r="M195" s="2" t="s">
        <v>525</v>
      </c>
      <c r="N195" s="2" t="s">
        <v>342</v>
      </c>
      <c r="O195" s="2" t="s">
        <v>347</v>
      </c>
      <c r="P195" s="2" t="s">
        <v>5856</v>
      </c>
      <c r="Q195" s="2" t="s">
        <v>760</v>
      </c>
    </row>
    <row r="196" spans="1:17" ht="23.1" customHeight="1">
      <c r="A196" s="2" t="s">
        <v>5857</v>
      </c>
      <c r="B196" s="2" t="s">
        <v>106</v>
      </c>
      <c r="C196" s="2" t="s">
        <v>214</v>
      </c>
      <c r="D196" s="2" t="s">
        <v>20</v>
      </c>
      <c r="E196" s="2" t="s">
        <v>1046</v>
      </c>
      <c r="F196" s="2" t="s">
        <v>5858</v>
      </c>
      <c r="G196" s="2" t="s">
        <v>22</v>
      </c>
      <c r="H196" s="2" t="s">
        <v>684</v>
      </c>
      <c r="I196" s="1">
        <v>43607.480555555558</v>
      </c>
      <c r="J196" s="2" t="s">
        <v>24</v>
      </c>
      <c r="K196" s="1">
        <v>43607.480555555558</v>
      </c>
      <c r="L196" s="1">
        <v>43607.665972222225</v>
      </c>
      <c r="M196" s="2" t="s">
        <v>1048</v>
      </c>
      <c r="N196" s="2" t="s">
        <v>342</v>
      </c>
      <c r="O196" s="2" t="s">
        <v>5859</v>
      </c>
      <c r="P196" s="2" t="s">
        <v>103</v>
      </c>
      <c r="Q196" s="2" t="s">
        <v>749</v>
      </c>
    </row>
    <row r="197" spans="1:17" ht="23.1" customHeight="1">
      <c r="A197" s="2" t="s">
        <v>5860</v>
      </c>
      <c r="B197" s="2" t="s">
        <v>106</v>
      </c>
      <c r="C197" s="2" t="s">
        <v>214</v>
      </c>
      <c r="D197" s="2" t="s">
        <v>20</v>
      </c>
      <c r="E197" s="2" t="s">
        <v>11</v>
      </c>
      <c r="F197" s="2" t="s">
        <v>5861</v>
      </c>
      <c r="G197" s="2" t="s">
        <v>3819</v>
      </c>
      <c r="H197" s="2" t="s">
        <v>238</v>
      </c>
      <c r="I197" s="1">
        <v>43607.494444444441</v>
      </c>
      <c r="J197" s="2" t="s">
        <v>110</v>
      </c>
      <c r="K197" s="1">
        <v>43607.494444444441</v>
      </c>
      <c r="L197" s="1">
        <v>43607.497916666667</v>
      </c>
      <c r="M197" s="2" t="s">
        <v>496</v>
      </c>
      <c r="N197" s="2" t="s">
        <v>353</v>
      </c>
      <c r="O197" s="2" t="s">
        <v>354</v>
      </c>
      <c r="P197" s="2" t="s">
        <v>103</v>
      </c>
      <c r="Q197" s="2" t="s">
        <v>2673</v>
      </c>
    </row>
    <row r="198" spans="1:17" ht="23.1" customHeight="1">
      <c r="A198" s="2" t="s">
        <v>5862</v>
      </c>
      <c r="B198" s="2" t="s">
        <v>106</v>
      </c>
      <c r="C198" s="2" t="s">
        <v>214</v>
      </c>
      <c r="D198" s="2" t="s">
        <v>20</v>
      </c>
      <c r="E198" s="2" t="s">
        <v>508</v>
      </c>
      <c r="F198" s="2" t="s">
        <v>5863</v>
      </c>
      <c r="G198" s="2" t="s">
        <v>18</v>
      </c>
      <c r="H198" s="2" t="s">
        <v>1918</v>
      </c>
      <c r="I198" s="1">
        <v>43607.5</v>
      </c>
      <c r="J198" s="2" t="s">
        <v>1919</v>
      </c>
      <c r="K198" s="1">
        <v>43607.5</v>
      </c>
      <c r="L198" s="1">
        <v>43607.501388888886</v>
      </c>
      <c r="M198" s="2" t="s">
        <v>509</v>
      </c>
      <c r="N198" s="2" t="s">
        <v>342</v>
      </c>
      <c r="O198" s="2" t="s">
        <v>347</v>
      </c>
      <c r="P198" s="2" t="s">
        <v>103</v>
      </c>
      <c r="Q198" s="2" t="s">
        <v>5864</v>
      </c>
    </row>
    <row r="199" spans="1:17" ht="23.1" customHeight="1">
      <c r="A199" s="2" t="s">
        <v>5865</v>
      </c>
      <c r="B199" s="2" t="s">
        <v>106</v>
      </c>
      <c r="C199" s="2" t="s">
        <v>214</v>
      </c>
      <c r="D199" s="2" t="s">
        <v>20</v>
      </c>
      <c r="E199" s="2" t="s">
        <v>508</v>
      </c>
      <c r="F199" s="2" t="s">
        <v>5866</v>
      </c>
      <c r="G199" s="2" t="s">
        <v>18</v>
      </c>
      <c r="H199" s="2" t="s">
        <v>1918</v>
      </c>
      <c r="I199" s="1">
        <v>43607.504166666666</v>
      </c>
      <c r="J199" s="2" t="s">
        <v>1919</v>
      </c>
      <c r="K199" s="1">
        <v>43607.504166666666</v>
      </c>
      <c r="L199" s="1">
        <v>43607.520138888889</v>
      </c>
      <c r="M199" s="2" t="s">
        <v>509</v>
      </c>
      <c r="N199" s="2" t="s">
        <v>342</v>
      </c>
      <c r="O199" s="2" t="s">
        <v>347</v>
      </c>
      <c r="P199" s="2" t="s">
        <v>103</v>
      </c>
      <c r="Q199" s="2" t="s">
        <v>5867</v>
      </c>
    </row>
    <row r="200" spans="1:17" ht="23.1" customHeight="1">
      <c r="A200" s="2" t="s">
        <v>5868</v>
      </c>
      <c r="B200" s="2" t="s">
        <v>15</v>
      </c>
      <c r="C200" s="2" t="s">
        <v>214</v>
      </c>
      <c r="D200" s="2" t="s">
        <v>20</v>
      </c>
      <c r="E200" s="2" t="s">
        <v>150</v>
      </c>
      <c r="F200" s="2" t="s">
        <v>5869</v>
      </c>
      <c r="G200" s="2" t="s">
        <v>18</v>
      </c>
      <c r="H200" s="2" t="s">
        <v>866</v>
      </c>
      <c r="I200" s="1">
        <v>43607.524305555555</v>
      </c>
      <c r="J200" s="2" t="s">
        <v>19</v>
      </c>
      <c r="K200" s="1">
        <v>43607.524305555555</v>
      </c>
      <c r="L200" s="1">
        <v>43607.527083333334</v>
      </c>
      <c r="M200" s="2" t="s">
        <v>403</v>
      </c>
      <c r="N200" s="2" t="s">
        <v>5674</v>
      </c>
      <c r="O200" s="2" t="s">
        <v>5675</v>
      </c>
      <c r="P200" s="2" t="s">
        <v>5870</v>
      </c>
      <c r="Q200" s="2" t="s">
        <v>5870</v>
      </c>
    </row>
    <row r="201" spans="1:17" ht="23.1" customHeight="1">
      <c r="A201" s="2" t="s">
        <v>5871</v>
      </c>
      <c r="B201" s="2" t="s">
        <v>106</v>
      </c>
      <c r="C201" s="2" t="s">
        <v>214</v>
      </c>
      <c r="D201" s="2" t="s">
        <v>20</v>
      </c>
      <c r="E201" s="2" t="s">
        <v>552</v>
      </c>
      <c r="F201" s="2" t="s">
        <v>5872</v>
      </c>
      <c r="G201" s="2" t="s">
        <v>12</v>
      </c>
      <c r="H201" s="2" t="s">
        <v>876</v>
      </c>
      <c r="I201" s="1">
        <v>43607.681250000001</v>
      </c>
      <c r="J201" s="2" t="s">
        <v>63</v>
      </c>
      <c r="K201" s="1">
        <v>43607.681250000001</v>
      </c>
      <c r="L201" s="1">
        <v>43607.682638888888</v>
      </c>
      <c r="M201" s="2" t="s">
        <v>553</v>
      </c>
      <c r="N201" s="2" t="s">
        <v>342</v>
      </c>
      <c r="O201" t="s">
        <v>740</v>
      </c>
      <c r="P201" s="2" t="s">
        <v>5873</v>
      </c>
      <c r="Q201" s="2" t="s">
        <v>5874</v>
      </c>
    </row>
    <row r="202" spans="1:17" ht="23.1" customHeight="1">
      <c r="A202" s="2" t="s">
        <v>5875</v>
      </c>
      <c r="B202" s="2" t="s">
        <v>106</v>
      </c>
      <c r="C202" s="2" t="s">
        <v>214</v>
      </c>
      <c r="D202" s="2" t="s">
        <v>20</v>
      </c>
      <c r="E202" s="2" t="s">
        <v>76</v>
      </c>
      <c r="F202" s="2" t="s">
        <v>5876</v>
      </c>
      <c r="G202" s="2" t="s">
        <v>12</v>
      </c>
      <c r="H202" s="2" t="s">
        <v>1018</v>
      </c>
      <c r="I202" s="1">
        <v>43607.695138888892</v>
      </c>
      <c r="J202" s="2" t="s">
        <v>224</v>
      </c>
      <c r="K202" s="1">
        <v>43607.695138888892</v>
      </c>
      <c r="L202" s="1">
        <v>43607.70208333333</v>
      </c>
      <c r="M202" s="2" t="s">
        <v>531</v>
      </c>
      <c r="N202" s="2" t="s">
        <v>342</v>
      </c>
      <c r="O202" s="2" t="s">
        <v>349</v>
      </c>
      <c r="P202" s="2" t="s">
        <v>5877</v>
      </c>
      <c r="Q202" s="2" t="s">
        <v>749</v>
      </c>
    </row>
    <row r="203" spans="1:17" ht="23.1" customHeight="1">
      <c r="A203" s="2" t="s">
        <v>5878</v>
      </c>
      <c r="B203" s="2" t="s">
        <v>106</v>
      </c>
      <c r="C203" s="2" t="s">
        <v>214</v>
      </c>
      <c r="D203" s="2" t="s">
        <v>20</v>
      </c>
      <c r="E203" s="2" t="s">
        <v>76</v>
      </c>
      <c r="F203" s="2" t="s">
        <v>5879</v>
      </c>
      <c r="G203" s="2" t="s">
        <v>12</v>
      </c>
      <c r="H203" s="2" t="s">
        <v>1018</v>
      </c>
      <c r="I203" s="1">
        <v>43607.738194444442</v>
      </c>
      <c r="J203" s="2" t="s">
        <v>224</v>
      </c>
      <c r="K203" s="1">
        <v>43607.738194444442</v>
      </c>
      <c r="L203" s="1">
        <v>43607.743750000001</v>
      </c>
      <c r="M203" s="2" t="s">
        <v>531</v>
      </c>
      <c r="N203" s="2" t="s">
        <v>342</v>
      </c>
      <c r="O203" s="2" t="s">
        <v>349</v>
      </c>
      <c r="P203" s="2" t="s">
        <v>5880</v>
      </c>
      <c r="Q203" s="2" t="s">
        <v>749</v>
      </c>
    </row>
    <row r="204" spans="1:17" ht="23.1" customHeight="1">
      <c r="A204" s="2" t="s">
        <v>5881</v>
      </c>
      <c r="B204" s="2" t="s">
        <v>106</v>
      </c>
      <c r="C204" s="2" t="s">
        <v>214</v>
      </c>
      <c r="D204" s="2" t="s">
        <v>20</v>
      </c>
      <c r="E204" s="2" t="s">
        <v>3863</v>
      </c>
      <c r="F204" s="2" t="s">
        <v>5882</v>
      </c>
      <c r="G204" s="2" t="s">
        <v>18</v>
      </c>
      <c r="H204" s="2" t="s">
        <v>866</v>
      </c>
      <c r="I204" s="1">
        <v>43607.743055555555</v>
      </c>
      <c r="J204" s="2" t="s">
        <v>19</v>
      </c>
      <c r="K204" s="1">
        <v>43607.743055555555</v>
      </c>
      <c r="L204" s="1">
        <v>43607.744444444441</v>
      </c>
      <c r="M204" s="2" t="s">
        <v>473</v>
      </c>
      <c r="N204" s="2" t="s">
        <v>342</v>
      </c>
      <c r="O204" s="2" t="s">
        <v>346</v>
      </c>
      <c r="P204" s="2" t="s">
        <v>5883</v>
      </c>
      <c r="Q204" s="2" t="s">
        <v>5883</v>
      </c>
    </row>
    <row r="205" spans="1:17" ht="23.1" customHeight="1">
      <c r="A205" s="2" t="s">
        <v>5884</v>
      </c>
      <c r="B205" s="2" t="s">
        <v>106</v>
      </c>
      <c r="C205" s="2" t="s">
        <v>214</v>
      </c>
      <c r="D205" s="2" t="s">
        <v>20</v>
      </c>
      <c r="E205" s="2" t="s">
        <v>94</v>
      </c>
      <c r="F205" s="2" t="s">
        <v>5885</v>
      </c>
      <c r="G205" s="2" t="s">
        <v>18</v>
      </c>
      <c r="H205" s="2" t="s">
        <v>1918</v>
      </c>
      <c r="I205" s="1">
        <v>43607.822222222225</v>
      </c>
      <c r="J205" s="2" t="s">
        <v>1919</v>
      </c>
      <c r="K205" s="1">
        <v>43607.822222222225</v>
      </c>
      <c r="L205" s="1">
        <v>43608.373611111114</v>
      </c>
      <c r="M205" s="2" t="s">
        <v>439</v>
      </c>
      <c r="N205" s="2" t="s">
        <v>342</v>
      </c>
      <c r="O205" s="2" t="s">
        <v>347</v>
      </c>
      <c r="P205" s="2" t="s">
        <v>103</v>
      </c>
      <c r="Q205" s="2" t="s">
        <v>5864</v>
      </c>
    </row>
    <row r="206" spans="1:17" ht="23.1" customHeight="1">
      <c r="A206" s="2" t="s">
        <v>5886</v>
      </c>
      <c r="B206" s="2" t="s">
        <v>9</v>
      </c>
      <c r="C206" s="2" t="s">
        <v>214</v>
      </c>
      <c r="D206" s="2" t="s">
        <v>20</v>
      </c>
      <c r="E206" s="2" t="s">
        <v>285</v>
      </c>
      <c r="F206" s="2" t="s">
        <v>5887</v>
      </c>
      <c r="G206" s="2" t="s">
        <v>12</v>
      </c>
      <c r="H206" s="2" t="s">
        <v>178</v>
      </c>
      <c r="I206" s="1">
        <v>43608.136111111111</v>
      </c>
      <c r="J206" s="2" t="s">
        <v>58</v>
      </c>
      <c r="K206" s="1">
        <v>43608.136111111111</v>
      </c>
      <c r="L206" s="1">
        <v>43608.136111111111</v>
      </c>
      <c r="M206" s="2" t="s">
        <v>366</v>
      </c>
      <c r="N206" s="2" t="s">
        <v>342</v>
      </c>
      <c r="O206" s="2" t="s">
        <v>740</v>
      </c>
      <c r="P206" s="2" t="s">
        <v>5888</v>
      </c>
      <c r="Q206" s="2" t="s">
        <v>5889</v>
      </c>
    </row>
    <row r="207" spans="1:17" ht="23.1" customHeight="1">
      <c r="A207" s="2" t="s">
        <v>5890</v>
      </c>
      <c r="B207" s="2" t="s">
        <v>106</v>
      </c>
      <c r="C207" s="2" t="s">
        <v>214</v>
      </c>
      <c r="D207" s="2" t="s">
        <v>20</v>
      </c>
      <c r="E207" s="2" t="s">
        <v>81</v>
      </c>
      <c r="F207" s="2" t="s">
        <v>5891</v>
      </c>
      <c r="G207" s="2" t="s">
        <v>12</v>
      </c>
      <c r="H207" s="2" t="s">
        <v>2042</v>
      </c>
      <c r="I207" s="1">
        <v>43608.417361111111</v>
      </c>
      <c r="J207" s="2" t="s">
        <v>56</v>
      </c>
      <c r="K207" s="1">
        <v>43608.417361111111</v>
      </c>
      <c r="L207" s="1">
        <v>43608.426388888889</v>
      </c>
      <c r="M207" s="2" t="s">
        <v>379</v>
      </c>
      <c r="N207" s="2" t="s">
        <v>342</v>
      </c>
      <c r="O207" s="2" t="s">
        <v>347</v>
      </c>
      <c r="P207" s="2" t="s">
        <v>760</v>
      </c>
      <c r="Q207" s="2" t="s">
        <v>760</v>
      </c>
    </row>
    <row r="208" spans="1:17" ht="23.1" customHeight="1">
      <c r="A208" s="2" t="s">
        <v>5892</v>
      </c>
      <c r="B208" s="2" t="s">
        <v>15</v>
      </c>
      <c r="C208" s="2" t="s">
        <v>214</v>
      </c>
      <c r="D208" s="2" t="s">
        <v>20</v>
      </c>
      <c r="E208" s="2" t="s">
        <v>890</v>
      </c>
      <c r="F208" s="2" t="s">
        <v>5893</v>
      </c>
      <c r="G208" s="2" t="s">
        <v>12</v>
      </c>
      <c r="H208" s="2" t="s">
        <v>205</v>
      </c>
      <c r="I208" s="1">
        <v>43608.459722222222</v>
      </c>
      <c r="J208" s="2" t="s">
        <v>16</v>
      </c>
      <c r="K208" s="1">
        <v>43608.459027777775</v>
      </c>
      <c r="L208" s="1">
        <v>43608.479166666664</v>
      </c>
      <c r="M208" s="2" t="s">
        <v>892</v>
      </c>
      <c r="N208" s="2" t="s">
        <v>342</v>
      </c>
      <c r="O208" s="2" t="s">
        <v>739</v>
      </c>
      <c r="P208" s="2" t="s">
        <v>103</v>
      </c>
      <c r="Q208" s="2" t="s">
        <v>749</v>
      </c>
    </row>
    <row r="209" spans="1:17" ht="23.1" customHeight="1">
      <c r="A209" s="2" t="s">
        <v>5894</v>
      </c>
      <c r="B209" s="2" t="s">
        <v>106</v>
      </c>
      <c r="C209" s="2" t="s">
        <v>214</v>
      </c>
      <c r="D209" s="2" t="s">
        <v>20</v>
      </c>
      <c r="E209" s="2" t="s">
        <v>194</v>
      </c>
      <c r="F209" s="2" t="s">
        <v>5895</v>
      </c>
      <c r="G209" s="2" t="s">
        <v>18</v>
      </c>
      <c r="H209" s="2" t="s">
        <v>238</v>
      </c>
      <c r="I209" s="1">
        <v>43608.478472222225</v>
      </c>
      <c r="J209" s="2" t="s">
        <v>110</v>
      </c>
      <c r="K209" s="1">
        <v>43608.478472222225</v>
      </c>
      <c r="L209" s="1">
        <v>43608.511111111111</v>
      </c>
      <c r="M209" s="2" t="s">
        <v>411</v>
      </c>
      <c r="N209" s="2" t="s">
        <v>353</v>
      </c>
      <c r="O209" s="2" t="s">
        <v>354</v>
      </c>
      <c r="P209" s="2" t="s">
        <v>103</v>
      </c>
      <c r="Q209" s="2" t="s">
        <v>2673</v>
      </c>
    </row>
    <row r="210" spans="1:17" ht="23.1" customHeight="1">
      <c r="A210" s="2" t="s">
        <v>5896</v>
      </c>
      <c r="B210" s="2" t="s">
        <v>9</v>
      </c>
      <c r="C210" s="2" t="s">
        <v>214</v>
      </c>
      <c r="D210" s="2" t="s">
        <v>20</v>
      </c>
      <c r="E210" s="2" t="s">
        <v>293</v>
      </c>
      <c r="F210" s="2" t="s">
        <v>5897</v>
      </c>
      <c r="G210" s="2" t="s">
        <v>91</v>
      </c>
      <c r="H210" s="2" t="s">
        <v>105</v>
      </c>
      <c r="I210" s="1">
        <v>43608.479166666664</v>
      </c>
      <c r="J210" s="2" t="s">
        <v>80</v>
      </c>
      <c r="K210" s="1">
        <v>43608.479166666664</v>
      </c>
      <c r="L210" s="1">
        <v>43608.508333333331</v>
      </c>
      <c r="M210" s="2" t="s">
        <v>390</v>
      </c>
      <c r="N210" s="2" t="s">
        <v>342</v>
      </c>
      <c r="O210" s="2" t="s">
        <v>344</v>
      </c>
      <c r="P210" s="2" t="s">
        <v>5898</v>
      </c>
      <c r="Q210" s="2" t="s">
        <v>5899</v>
      </c>
    </row>
    <row r="211" spans="1:17" ht="23.1" customHeight="1">
      <c r="A211" s="2" t="s">
        <v>5900</v>
      </c>
      <c r="B211" s="2" t="s">
        <v>106</v>
      </c>
      <c r="C211" s="2" t="s">
        <v>214</v>
      </c>
      <c r="D211" s="2" t="s">
        <v>20</v>
      </c>
      <c r="E211" s="2" t="s">
        <v>173</v>
      </c>
      <c r="F211" s="2" t="s">
        <v>5901</v>
      </c>
      <c r="G211" s="2" t="s">
        <v>12</v>
      </c>
      <c r="H211" s="2" t="s">
        <v>2042</v>
      </c>
      <c r="I211" s="1">
        <v>43608.482638888891</v>
      </c>
      <c r="J211" s="2" t="s">
        <v>54</v>
      </c>
      <c r="K211" s="1">
        <v>43608.482638888891</v>
      </c>
      <c r="L211" s="1">
        <v>43608.509027777778</v>
      </c>
      <c r="M211" s="2" t="s">
        <v>375</v>
      </c>
      <c r="N211" s="2" t="s">
        <v>342</v>
      </c>
      <c r="O211" s="2" t="s">
        <v>347</v>
      </c>
      <c r="P211" s="2" t="s">
        <v>5902</v>
      </c>
      <c r="Q211" s="2" t="s">
        <v>760</v>
      </c>
    </row>
    <row r="212" spans="1:17" ht="23.1" customHeight="1">
      <c r="A212" s="2" t="s">
        <v>5903</v>
      </c>
      <c r="B212" s="2" t="s">
        <v>9</v>
      </c>
      <c r="C212" s="2" t="s">
        <v>214</v>
      </c>
      <c r="D212" s="2" t="s">
        <v>20</v>
      </c>
      <c r="E212" s="2" t="s">
        <v>150</v>
      </c>
      <c r="F212" s="2" t="s">
        <v>5904</v>
      </c>
      <c r="G212" s="2" t="s">
        <v>18</v>
      </c>
      <c r="H212" s="2" t="s">
        <v>866</v>
      </c>
      <c r="I212" s="1">
        <v>43608.48333333333</v>
      </c>
      <c r="J212" s="2" t="s">
        <v>19</v>
      </c>
      <c r="K212" s="1">
        <v>43608.48333333333</v>
      </c>
      <c r="L212" s="1">
        <v>43608.509722222225</v>
      </c>
      <c r="M212" s="2" t="s">
        <v>403</v>
      </c>
      <c r="N212" s="2" t="s">
        <v>342</v>
      </c>
      <c r="O212" s="2" t="s">
        <v>344</v>
      </c>
      <c r="P212" s="2" t="s">
        <v>5905</v>
      </c>
      <c r="Q212" s="2" t="s">
        <v>5905</v>
      </c>
    </row>
    <row r="213" spans="1:17" ht="23.1" customHeight="1">
      <c r="A213" s="2" t="s">
        <v>5906</v>
      </c>
      <c r="B213" s="2" t="s">
        <v>106</v>
      </c>
      <c r="C213" s="2" t="s">
        <v>214</v>
      </c>
      <c r="D213" s="2" t="s">
        <v>20</v>
      </c>
      <c r="E213" s="2" t="s">
        <v>176</v>
      </c>
      <c r="F213" s="2" t="s">
        <v>5907</v>
      </c>
      <c r="G213" s="2" t="s">
        <v>12</v>
      </c>
      <c r="H213" s="2" t="s">
        <v>1107</v>
      </c>
      <c r="I213" s="1">
        <v>43608.488888888889</v>
      </c>
      <c r="J213" s="2" t="s">
        <v>45</v>
      </c>
      <c r="K213" s="1">
        <v>43608.488888888889</v>
      </c>
      <c r="L213" s="1">
        <v>43608.499305555553</v>
      </c>
      <c r="M213" s="2" t="s">
        <v>588</v>
      </c>
      <c r="N213" s="2" t="s">
        <v>342</v>
      </c>
      <c r="O213" t="s">
        <v>739</v>
      </c>
      <c r="P213" s="2" t="s">
        <v>5908</v>
      </c>
      <c r="Q213" s="2" t="s">
        <v>5909</v>
      </c>
    </row>
    <row r="214" spans="1:17" ht="23.1" customHeight="1">
      <c r="A214" s="2" t="s">
        <v>5910</v>
      </c>
      <c r="B214" s="2" t="s">
        <v>106</v>
      </c>
      <c r="C214" s="2" t="s">
        <v>214</v>
      </c>
      <c r="D214" s="2" t="s">
        <v>20</v>
      </c>
      <c r="E214" s="2" t="s">
        <v>67</v>
      </c>
      <c r="F214" s="2" t="s">
        <v>5911</v>
      </c>
      <c r="G214" s="2" t="s">
        <v>12</v>
      </c>
      <c r="H214" s="2" t="s">
        <v>2042</v>
      </c>
      <c r="I214" s="1">
        <v>43608.489583333336</v>
      </c>
      <c r="J214" s="2" t="s">
        <v>56</v>
      </c>
      <c r="K214" s="1">
        <v>43608.489583333336</v>
      </c>
      <c r="L214" s="1">
        <v>43608.507638888892</v>
      </c>
      <c r="M214" s="2" t="s">
        <v>370</v>
      </c>
      <c r="N214" s="2" t="s">
        <v>342</v>
      </c>
      <c r="O214" s="2" t="s">
        <v>347</v>
      </c>
      <c r="P214" s="2" t="s">
        <v>760</v>
      </c>
      <c r="Q214" s="2" t="s">
        <v>760</v>
      </c>
    </row>
    <row r="215" spans="1:17" ht="23.1" customHeight="1">
      <c r="A215" s="2" t="s">
        <v>5912</v>
      </c>
      <c r="B215" s="2" t="s">
        <v>15</v>
      </c>
      <c r="C215" s="2" t="s">
        <v>214</v>
      </c>
      <c r="D215" s="2" t="s">
        <v>20</v>
      </c>
      <c r="E215" s="2" t="s">
        <v>150</v>
      </c>
      <c r="F215" s="2" t="s">
        <v>5913</v>
      </c>
      <c r="G215" s="2" t="s">
        <v>18</v>
      </c>
      <c r="H215" s="2" t="s">
        <v>866</v>
      </c>
      <c r="I215" s="1">
        <v>43608.509722222225</v>
      </c>
      <c r="J215" s="2" t="s">
        <v>19</v>
      </c>
      <c r="K215" s="1">
        <v>43608.509722222225</v>
      </c>
      <c r="L215" s="1">
        <v>43608.510416666664</v>
      </c>
      <c r="M215" s="2" t="s">
        <v>403</v>
      </c>
      <c r="N215" s="2" t="s">
        <v>342</v>
      </c>
      <c r="O215" s="2" t="s">
        <v>739</v>
      </c>
      <c r="P215" s="2" t="s">
        <v>5914</v>
      </c>
      <c r="Q215" s="2" t="s">
        <v>5915</v>
      </c>
    </row>
    <row r="216" spans="1:17" ht="23.1" customHeight="1">
      <c r="A216" s="2" t="s">
        <v>5916</v>
      </c>
      <c r="B216" s="2" t="s">
        <v>106</v>
      </c>
      <c r="C216" s="2" t="s">
        <v>214</v>
      </c>
      <c r="D216" s="2" t="s">
        <v>20</v>
      </c>
      <c r="E216" s="2" t="s">
        <v>76</v>
      </c>
      <c r="F216" s="2" t="s">
        <v>5917</v>
      </c>
      <c r="G216" s="2" t="s">
        <v>12</v>
      </c>
      <c r="H216" s="2" t="s">
        <v>1018</v>
      </c>
      <c r="I216" s="1">
        <v>43608.568055555559</v>
      </c>
      <c r="J216" s="2" t="s">
        <v>224</v>
      </c>
      <c r="K216" s="1">
        <v>43608.568055555559</v>
      </c>
      <c r="L216" s="1">
        <v>43608.584722222222</v>
      </c>
      <c r="M216" s="2" t="s">
        <v>531</v>
      </c>
      <c r="N216" s="2" t="s">
        <v>342</v>
      </c>
      <c r="O216" s="2" t="s">
        <v>349</v>
      </c>
      <c r="P216" s="2" t="s">
        <v>5918</v>
      </c>
      <c r="Q216" s="2" t="s">
        <v>749</v>
      </c>
    </row>
    <row r="217" spans="1:17" ht="23.1" customHeight="1">
      <c r="A217" s="2" t="s">
        <v>5919</v>
      </c>
      <c r="B217" s="2" t="s">
        <v>106</v>
      </c>
      <c r="C217" s="2" t="s">
        <v>214</v>
      </c>
      <c r="D217" s="2" t="s">
        <v>20</v>
      </c>
      <c r="E217" s="2" t="s">
        <v>685</v>
      </c>
      <c r="F217" s="2" t="s">
        <v>5920</v>
      </c>
      <c r="G217" s="2" t="s">
        <v>18</v>
      </c>
      <c r="H217" s="2" t="s">
        <v>238</v>
      </c>
      <c r="I217" s="1">
        <v>43608.568055555559</v>
      </c>
      <c r="J217" s="2" t="s">
        <v>110</v>
      </c>
      <c r="K217" s="1">
        <v>43608.568055555559</v>
      </c>
      <c r="L217" s="1">
        <v>43608.580555555556</v>
      </c>
      <c r="M217" s="2" t="s">
        <v>686</v>
      </c>
      <c r="N217" s="2" t="s">
        <v>353</v>
      </c>
      <c r="O217" s="2" t="s">
        <v>354</v>
      </c>
      <c r="P217" s="2" t="s">
        <v>103</v>
      </c>
      <c r="Q217" s="2" t="s">
        <v>5921</v>
      </c>
    </row>
    <row r="218" spans="1:17" ht="23.1" customHeight="1">
      <c r="A218" s="2" t="s">
        <v>5922</v>
      </c>
      <c r="B218" s="2" t="s">
        <v>106</v>
      </c>
      <c r="C218" s="2" t="s">
        <v>214</v>
      </c>
      <c r="D218" s="2" t="s">
        <v>20</v>
      </c>
      <c r="E218" s="2" t="s">
        <v>708</v>
      </c>
      <c r="F218" s="2" t="s">
        <v>5923</v>
      </c>
      <c r="G218" s="2" t="s">
        <v>12</v>
      </c>
      <c r="H218" s="2" t="s">
        <v>2042</v>
      </c>
      <c r="I218" s="1">
        <v>43608.579861111109</v>
      </c>
      <c r="J218" s="2" t="s">
        <v>56</v>
      </c>
      <c r="K218" s="1">
        <v>43608.579861111109</v>
      </c>
      <c r="L218" s="1">
        <v>43608.584722222222</v>
      </c>
      <c r="M218" s="2" t="s">
        <v>709</v>
      </c>
      <c r="N218" s="2" t="s">
        <v>342</v>
      </c>
      <c r="O218" s="2" t="s">
        <v>344</v>
      </c>
      <c r="P218" s="2" t="s">
        <v>760</v>
      </c>
      <c r="Q218" s="2" t="s">
        <v>760</v>
      </c>
    </row>
    <row r="219" spans="1:17" ht="23.1" customHeight="1">
      <c r="A219" s="2" t="s">
        <v>5924</v>
      </c>
      <c r="B219" s="2" t="s">
        <v>106</v>
      </c>
      <c r="C219" s="2" t="s">
        <v>214</v>
      </c>
      <c r="D219" s="2" t="s">
        <v>20</v>
      </c>
      <c r="E219" s="2" t="s">
        <v>3951</v>
      </c>
      <c r="F219" s="2" t="s">
        <v>5925</v>
      </c>
      <c r="G219" s="2" t="s">
        <v>12</v>
      </c>
      <c r="H219" s="2" t="s">
        <v>876</v>
      </c>
      <c r="I219" s="1">
        <v>43608.589583333334</v>
      </c>
      <c r="J219" s="2" t="s">
        <v>53</v>
      </c>
      <c r="K219" s="1">
        <v>43608.589583333334</v>
      </c>
      <c r="L219" s="1">
        <v>43608.591666666667</v>
      </c>
      <c r="M219" s="2" t="s">
        <v>395</v>
      </c>
      <c r="N219" t="s">
        <v>353</v>
      </c>
      <c r="O219" t="s">
        <v>742</v>
      </c>
      <c r="P219" s="2" t="s">
        <v>5926</v>
      </c>
      <c r="Q219" s="2" t="s">
        <v>5927</v>
      </c>
    </row>
    <row r="220" spans="1:17" ht="23.1" customHeight="1">
      <c r="A220" s="2" t="s">
        <v>5928</v>
      </c>
      <c r="B220" s="2" t="s">
        <v>106</v>
      </c>
      <c r="C220" s="2" t="s">
        <v>214</v>
      </c>
      <c r="D220" s="2" t="s">
        <v>20</v>
      </c>
      <c r="E220" s="2" t="s">
        <v>73</v>
      </c>
      <c r="F220" s="2" t="s">
        <v>5929</v>
      </c>
      <c r="G220" s="2" t="s">
        <v>12</v>
      </c>
      <c r="H220" s="2" t="s">
        <v>2849</v>
      </c>
      <c r="I220" s="1">
        <v>43608.606944444444</v>
      </c>
      <c r="J220" s="2" t="s">
        <v>30</v>
      </c>
      <c r="K220" s="1">
        <v>43608.606944444444</v>
      </c>
      <c r="L220" s="1">
        <v>43608.695833333331</v>
      </c>
      <c r="M220" s="2" t="s">
        <v>448</v>
      </c>
      <c r="N220" t="s">
        <v>356</v>
      </c>
      <c r="O220" t="s">
        <v>593</v>
      </c>
      <c r="P220" s="2" t="s">
        <v>5930</v>
      </c>
      <c r="Q220" s="2" t="s">
        <v>5931</v>
      </c>
    </row>
    <row r="221" spans="1:17" ht="23.1" customHeight="1">
      <c r="A221" s="2" t="s">
        <v>5932</v>
      </c>
      <c r="B221" s="2" t="s">
        <v>106</v>
      </c>
      <c r="C221" s="2" t="s">
        <v>214</v>
      </c>
      <c r="D221" s="2" t="s">
        <v>20</v>
      </c>
      <c r="E221" s="2" t="s">
        <v>169</v>
      </c>
      <c r="F221" s="2" t="s">
        <v>554</v>
      </c>
      <c r="G221" s="2" t="s">
        <v>139</v>
      </c>
      <c r="H221" s="2" t="s">
        <v>676</v>
      </c>
      <c r="I221" s="1">
        <v>43608.619444444441</v>
      </c>
      <c r="J221" s="2" t="s">
        <v>180</v>
      </c>
      <c r="K221" s="1">
        <v>43608.619444444441</v>
      </c>
      <c r="L221" s="1">
        <v>43608.654861111114</v>
      </c>
      <c r="M221" s="2" t="s">
        <v>402</v>
      </c>
      <c r="N221" s="2" t="s">
        <v>342</v>
      </c>
      <c r="O221" s="2" t="s">
        <v>347</v>
      </c>
      <c r="P221" s="2" t="s">
        <v>103</v>
      </c>
      <c r="Q221" s="2" t="s">
        <v>5933</v>
      </c>
    </row>
    <row r="222" spans="1:17" ht="23.1" customHeight="1">
      <c r="A222" s="2" t="s">
        <v>5934</v>
      </c>
      <c r="B222" s="2" t="s">
        <v>106</v>
      </c>
      <c r="C222" s="2" t="s">
        <v>214</v>
      </c>
      <c r="D222" s="2" t="s">
        <v>17</v>
      </c>
      <c r="E222" s="2" t="s">
        <v>122</v>
      </c>
      <c r="F222" s="2" t="s">
        <v>5935</v>
      </c>
      <c r="G222" s="2" t="s">
        <v>18</v>
      </c>
      <c r="H222" s="2" t="s">
        <v>866</v>
      </c>
      <c r="I222" s="1">
        <v>43608.621527777781</v>
      </c>
      <c r="J222" s="2" t="s">
        <v>19</v>
      </c>
      <c r="K222" s="1">
        <v>43608.621527777781</v>
      </c>
      <c r="L222" s="1">
        <v>43608.644444444442</v>
      </c>
      <c r="M222" s="2" t="s">
        <v>613</v>
      </c>
      <c r="N222" s="2" t="s">
        <v>353</v>
      </c>
      <c r="O222" s="2" t="s">
        <v>354</v>
      </c>
      <c r="P222" s="2" t="s">
        <v>5936</v>
      </c>
      <c r="Q222" s="2" t="s">
        <v>5936</v>
      </c>
    </row>
    <row r="223" spans="1:17" ht="23.1" customHeight="1">
      <c r="A223" s="2" t="s">
        <v>5937</v>
      </c>
      <c r="B223" s="2" t="s">
        <v>106</v>
      </c>
      <c r="C223" s="2" t="s">
        <v>214</v>
      </c>
      <c r="D223" s="2" t="s">
        <v>20</v>
      </c>
      <c r="E223" s="2" t="s">
        <v>789</v>
      </c>
      <c r="F223" s="2" t="s">
        <v>5938</v>
      </c>
      <c r="G223" s="2" t="s">
        <v>12</v>
      </c>
      <c r="H223" s="2" t="s">
        <v>876</v>
      </c>
      <c r="I223" s="1">
        <v>43608.625694444447</v>
      </c>
      <c r="J223" s="2" t="s">
        <v>63</v>
      </c>
      <c r="K223" s="1">
        <v>43608.625694444447</v>
      </c>
      <c r="L223" s="1">
        <v>43608.646527777775</v>
      </c>
      <c r="M223" s="2" t="s">
        <v>790</v>
      </c>
      <c r="N223" s="2" t="s">
        <v>342</v>
      </c>
      <c r="O223" t="s">
        <v>740</v>
      </c>
      <c r="P223" s="2" t="s">
        <v>5939</v>
      </c>
      <c r="Q223" s="2" t="s">
        <v>5940</v>
      </c>
    </row>
    <row r="224" spans="1:17" ht="23.1" customHeight="1">
      <c r="A224" s="2" t="s">
        <v>5941</v>
      </c>
      <c r="B224" s="2" t="s">
        <v>106</v>
      </c>
      <c r="C224" s="2" t="s">
        <v>214</v>
      </c>
      <c r="D224" s="2" t="s">
        <v>20</v>
      </c>
      <c r="E224" s="2" t="s">
        <v>76</v>
      </c>
      <c r="F224" s="2" t="s">
        <v>5942</v>
      </c>
      <c r="G224" s="2" t="s">
        <v>12</v>
      </c>
      <c r="H224" s="2" t="s">
        <v>2849</v>
      </c>
      <c r="I224" s="1">
        <v>43608.665972222225</v>
      </c>
      <c r="J224" s="2" t="s">
        <v>53</v>
      </c>
      <c r="K224" s="1">
        <v>43608.665972222225</v>
      </c>
      <c r="L224" s="1">
        <v>43608.694444444445</v>
      </c>
      <c r="M224" s="2" t="s">
        <v>531</v>
      </c>
      <c r="N224" t="s">
        <v>356</v>
      </c>
      <c r="O224" t="s">
        <v>593</v>
      </c>
      <c r="P224" s="2" t="s">
        <v>5943</v>
      </c>
      <c r="Q224" s="2" t="s">
        <v>5944</v>
      </c>
    </row>
    <row r="225" spans="1:17" ht="23.1" customHeight="1">
      <c r="A225" s="2" t="s">
        <v>5945</v>
      </c>
      <c r="B225" s="2" t="s">
        <v>106</v>
      </c>
      <c r="C225" s="2" t="s">
        <v>214</v>
      </c>
      <c r="D225" s="2" t="s">
        <v>20</v>
      </c>
      <c r="E225" s="2" t="s">
        <v>142</v>
      </c>
      <c r="F225" s="2" t="s">
        <v>695</v>
      </c>
      <c r="G225" s="2" t="s">
        <v>139</v>
      </c>
      <c r="H225" s="2" t="s">
        <v>142</v>
      </c>
      <c r="I225" s="1">
        <v>43608.689583333333</v>
      </c>
      <c r="J225" s="2" t="s">
        <v>40</v>
      </c>
      <c r="K225" s="1">
        <v>43608.689583333333</v>
      </c>
      <c r="L225" s="1">
        <v>43608.689583333333</v>
      </c>
      <c r="M225" s="2" t="s">
        <v>360</v>
      </c>
      <c r="N225" s="2" t="s">
        <v>342</v>
      </c>
      <c r="O225" s="2" t="s">
        <v>5946</v>
      </c>
      <c r="P225" s="2" t="s">
        <v>103</v>
      </c>
      <c r="Q225" s="2" t="s">
        <v>775</v>
      </c>
    </row>
    <row r="226" spans="1:17" ht="23.1" customHeight="1">
      <c r="A226" s="2" t="s">
        <v>5947</v>
      </c>
      <c r="B226" s="2" t="s">
        <v>9</v>
      </c>
      <c r="C226" s="2" t="s">
        <v>214</v>
      </c>
      <c r="D226" s="2" t="s">
        <v>20</v>
      </c>
      <c r="E226" s="2" t="s">
        <v>3863</v>
      </c>
      <c r="F226" s="2" t="s">
        <v>5948</v>
      </c>
      <c r="G226" s="2" t="s">
        <v>12</v>
      </c>
      <c r="H226" s="2" t="s">
        <v>2849</v>
      </c>
      <c r="I226" s="1">
        <v>43608.714583333334</v>
      </c>
      <c r="J226" s="2" t="s">
        <v>30</v>
      </c>
      <c r="K226" s="1">
        <v>43608.714583333334</v>
      </c>
      <c r="L226" s="1">
        <v>43608.719444444447</v>
      </c>
      <c r="M226" s="2" t="s">
        <v>473</v>
      </c>
      <c r="N226" s="2" t="s">
        <v>342</v>
      </c>
      <c r="O226" t="s">
        <v>5949</v>
      </c>
      <c r="P226" s="2" t="s">
        <v>5950</v>
      </c>
      <c r="Q226" s="2" t="s">
        <v>5951</v>
      </c>
    </row>
    <row r="227" spans="1:17" ht="23.1" customHeight="1">
      <c r="A227" s="2" t="s">
        <v>5952</v>
      </c>
      <c r="B227" s="2" t="s">
        <v>106</v>
      </c>
      <c r="C227" s="2" t="s">
        <v>214</v>
      </c>
      <c r="D227" s="2" t="s">
        <v>20</v>
      </c>
      <c r="E227" s="2" t="s">
        <v>176</v>
      </c>
      <c r="F227" s="2" t="s">
        <v>5953</v>
      </c>
      <c r="G227" s="2" t="s">
        <v>139</v>
      </c>
      <c r="H227" s="2" t="s">
        <v>142</v>
      </c>
      <c r="I227" s="1">
        <v>43608.729166666664</v>
      </c>
      <c r="J227" s="2" t="s">
        <v>24</v>
      </c>
      <c r="K227" s="1">
        <v>43608.729166666664</v>
      </c>
      <c r="L227" s="1">
        <v>43608.740972222222</v>
      </c>
      <c r="M227" s="2" t="s">
        <v>588</v>
      </c>
      <c r="N227" s="2" t="s">
        <v>342</v>
      </c>
      <c r="O227" s="2" t="s">
        <v>349</v>
      </c>
      <c r="P227" s="2" t="s">
        <v>5954</v>
      </c>
      <c r="Q227" s="2" t="s">
        <v>5954</v>
      </c>
    </row>
    <row r="228" spans="1:17" ht="23.1" customHeight="1">
      <c r="A228" s="2" t="s">
        <v>5955</v>
      </c>
      <c r="B228" s="2" t="s">
        <v>106</v>
      </c>
      <c r="C228" s="2" t="s">
        <v>214</v>
      </c>
      <c r="D228" s="2" t="s">
        <v>20</v>
      </c>
      <c r="E228" s="2" t="s">
        <v>2183</v>
      </c>
      <c r="F228" s="2" t="s">
        <v>5956</v>
      </c>
      <c r="G228" s="2" t="s">
        <v>12</v>
      </c>
      <c r="H228" s="2" t="s">
        <v>2849</v>
      </c>
      <c r="I228" s="1">
        <v>43608.743750000001</v>
      </c>
      <c r="J228" s="2" t="s">
        <v>53</v>
      </c>
      <c r="K228" s="1">
        <v>43608.743750000001</v>
      </c>
      <c r="L228" s="1">
        <v>43608.744444444441</v>
      </c>
      <c r="M228" s="2" t="s">
        <v>2181</v>
      </c>
      <c r="N228" s="2" t="s">
        <v>342</v>
      </c>
      <c r="O228" s="2" t="s">
        <v>347</v>
      </c>
      <c r="P228" s="2" t="s">
        <v>5957</v>
      </c>
      <c r="Q228" s="2" t="s">
        <v>5958</v>
      </c>
    </row>
    <row r="229" spans="1:17" ht="23.1" customHeight="1">
      <c r="A229" s="2" t="s">
        <v>5959</v>
      </c>
      <c r="B229" s="2" t="s">
        <v>106</v>
      </c>
      <c r="C229" s="2" t="s">
        <v>214</v>
      </c>
      <c r="D229" s="2" t="s">
        <v>20</v>
      </c>
      <c r="E229" s="2" t="s">
        <v>76</v>
      </c>
      <c r="F229" s="2" t="s">
        <v>5960</v>
      </c>
      <c r="G229" s="2" t="s">
        <v>12</v>
      </c>
      <c r="H229" s="2" t="s">
        <v>1018</v>
      </c>
      <c r="I229" s="1">
        <v>43608.772222222222</v>
      </c>
      <c r="J229" s="2" t="s">
        <v>224</v>
      </c>
      <c r="K229" s="1">
        <v>43608.772222222222</v>
      </c>
      <c r="L229" s="1">
        <v>43609.393055555556</v>
      </c>
      <c r="M229" s="2" t="s">
        <v>531</v>
      </c>
      <c r="N229" s="2" t="s">
        <v>342</v>
      </c>
      <c r="O229" s="2" t="s">
        <v>349</v>
      </c>
      <c r="P229" s="2" t="s">
        <v>5961</v>
      </c>
      <c r="Q229" s="2" t="s">
        <v>749</v>
      </c>
    </row>
    <row r="230" spans="1:17" ht="23.1" customHeight="1">
      <c r="A230" s="2" t="s">
        <v>5962</v>
      </c>
      <c r="B230" s="2" t="s">
        <v>106</v>
      </c>
      <c r="C230" s="2" t="s">
        <v>214</v>
      </c>
      <c r="D230" s="2" t="s">
        <v>20</v>
      </c>
      <c r="E230" s="2" t="s">
        <v>76</v>
      </c>
      <c r="F230" s="2" t="s">
        <v>5963</v>
      </c>
      <c r="G230" s="2" t="s">
        <v>12</v>
      </c>
      <c r="H230" s="2" t="s">
        <v>179</v>
      </c>
      <c r="I230" s="1">
        <v>43608.775694444441</v>
      </c>
      <c r="J230" s="2" t="s">
        <v>637</v>
      </c>
      <c r="K230" s="1">
        <v>43608.775694444441</v>
      </c>
      <c r="L230" s="1">
        <v>43609.426388888889</v>
      </c>
      <c r="M230" s="2" t="s">
        <v>531</v>
      </c>
      <c r="N230" s="2" t="s">
        <v>342</v>
      </c>
      <c r="O230" s="2" t="s">
        <v>740</v>
      </c>
      <c r="P230" s="2" t="s">
        <v>5964</v>
      </c>
      <c r="Q230" s="2" t="s">
        <v>5964</v>
      </c>
    </row>
    <row r="231" spans="1:17" ht="23.1" customHeight="1">
      <c r="A231" s="2" t="s">
        <v>5965</v>
      </c>
      <c r="B231" s="2" t="s">
        <v>106</v>
      </c>
      <c r="C231" s="2" t="s">
        <v>214</v>
      </c>
      <c r="D231" s="2" t="s">
        <v>20</v>
      </c>
      <c r="E231" s="2" t="s">
        <v>2183</v>
      </c>
      <c r="F231" s="2" t="s">
        <v>5966</v>
      </c>
      <c r="G231" s="2" t="s">
        <v>12</v>
      </c>
      <c r="H231" s="2" t="s">
        <v>2849</v>
      </c>
      <c r="I231" s="1">
        <v>43609.382638888892</v>
      </c>
      <c r="J231" s="2" t="s">
        <v>53</v>
      </c>
      <c r="K231" s="1">
        <v>43609.382638888892</v>
      </c>
      <c r="L231" s="1">
        <v>43609.392361111109</v>
      </c>
      <c r="M231" s="2" t="s">
        <v>2181</v>
      </c>
      <c r="N231" s="2" t="s">
        <v>342</v>
      </c>
      <c r="O231" s="2" t="s">
        <v>347</v>
      </c>
      <c r="P231" s="2" t="s">
        <v>5967</v>
      </c>
      <c r="Q231" s="2" t="s">
        <v>5967</v>
      </c>
    </row>
    <row r="232" spans="1:17" ht="23.1" customHeight="1">
      <c r="A232" s="2" t="s">
        <v>5968</v>
      </c>
      <c r="B232" s="2" t="s">
        <v>106</v>
      </c>
      <c r="C232" s="2" t="s">
        <v>214</v>
      </c>
      <c r="D232" s="2" t="s">
        <v>20</v>
      </c>
      <c r="E232" s="2" t="s">
        <v>122</v>
      </c>
      <c r="F232" s="2" t="s">
        <v>5969</v>
      </c>
      <c r="G232" s="2" t="s">
        <v>18</v>
      </c>
      <c r="H232" s="2" t="s">
        <v>866</v>
      </c>
      <c r="I232" s="1">
        <v>43609.386111111111</v>
      </c>
      <c r="J232" s="2" t="s">
        <v>19</v>
      </c>
      <c r="K232" s="1">
        <v>43609.386111111111</v>
      </c>
      <c r="L232" s="1">
        <v>43609.393750000003</v>
      </c>
      <c r="M232" s="2" t="s">
        <v>613</v>
      </c>
      <c r="N232" s="2" t="s">
        <v>353</v>
      </c>
      <c r="O232" s="2" t="s">
        <v>354</v>
      </c>
      <c r="P232" s="2" t="s">
        <v>5970</v>
      </c>
      <c r="Q232" s="2" t="s">
        <v>5970</v>
      </c>
    </row>
    <row r="233" spans="1:17" ht="23.1" customHeight="1">
      <c r="A233" s="2" t="s">
        <v>5971</v>
      </c>
      <c r="B233" s="2" t="s">
        <v>106</v>
      </c>
      <c r="C233" s="2" t="s">
        <v>214</v>
      </c>
      <c r="D233" s="2" t="s">
        <v>20</v>
      </c>
      <c r="E233" s="2" t="s">
        <v>323</v>
      </c>
      <c r="F233" s="2" t="s">
        <v>5972</v>
      </c>
      <c r="G233" s="2" t="s">
        <v>12</v>
      </c>
      <c r="H233" s="2" t="s">
        <v>205</v>
      </c>
      <c r="I233" s="1">
        <v>43609.39166666667</v>
      </c>
      <c r="J233" s="2" t="s">
        <v>16</v>
      </c>
      <c r="K233" s="1">
        <v>43609.39166666667</v>
      </c>
      <c r="L233" s="1">
        <v>43609.392361111109</v>
      </c>
      <c r="M233" s="2" t="s">
        <v>548</v>
      </c>
      <c r="N233" s="2" t="s">
        <v>342</v>
      </c>
      <c r="O233" s="2" t="s">
        <v>348</v>
      </c>
      <c r="P233" s="2" t="s">
        <v>5973</v>
      </c>
      <c r="Q233" s="2" t="s">
        <v>5974</v>
      </c>
    </row>
    <row r="234" spans="1:17" ht="23.1" customHeight="1">
      <c r="A234" s="2" t="s">
        <v>5975</v>
      </c>
      <c r="B234" s="2" t="s">
        <v>305</v>
      </c>
      <c r="C234" s="2" t="s">
        <v>214</v>
      </c>
      <c r="D234" s="2" t="s">
        <v>10</v>
      </c>
      <c r="E234" s="2" t="s">
        <v>894</v>
      </c>
      <c r="F234" s="2" t="s">
        <v>5976</v>
      </c>
      <c r="G234" s="2" t="s">
        <v>102</v>
      </c>
      <c r="H234" s="2" t="s">
        <v>735</v>
      </c>
      <c r="I234" s="1">
        <v>43609.40625</v>
      </c>
      <c r="J234" s="2" t="s">
        <v>206</v>
      </c>
      <c r="K234" s="1">
        <v>43609.40625</v>
      </c>
      <c r="L234" s="1">
        <v>43613.714583333334</v>
      </c>
      <c r="M234" s="2" t="s">
        <v>896</v>
      </c>
      <c r="N234" s="2" t="s">
        <v>342</v>
      </c>
      <c r="O234" s="2" t="s">
        <v>740</v>
      </c>
      <c r="P234" s="2" t="s">
        <v>103</v>
      </c>
      <c r="Q234" s="2" t="s">
        <v>749</v>
      </c>
    </row>
    <row r="235" spans="1:17" ht="23.1" customHeight="1">
      <c r="A235" s="2" t="s">
        <v>5977</v>
      </c>
      <c r="B235" s="2" t="s">
        <v>106</v>
      </c>
      <c r="C235" s="2" t="s">
        <v>214</v>
      </c>
      <c r="D235" s="2" t="s">
        <v>20</v>
      </c>
      <c r="E235" s="2" t="s">
        <v>81</v>
      </c>
      <c r="F235" s="2" t="s">
        <v>5978</v>
      </c>
      <c r="G235" s="2" t="s">
        <v>12</v>
      </c>
      <c r="H235" s="2" t="s">
        <v>2042</v>
      </c>
      <c r="I235" s="1">
        <v>43609.419444444444</v>
      </c>
      <c r="J235" s="2" t="s">
        <v>56</v>
      </c>
      <c r="K235" s="1">
        <v>43609.419444444444</v>
      </c>
      <c r="L235" s="1">
        <v>43609.434027777781</v>
      </c>
      <c r="M235" s="2" t="s">
        <v>379</v>
      </c>
      <c r="N235" s="2" t="s">
        <v>342</v>
      </c>
      <c r="O235" s="2" t="s">
        <v>344</v>
      </c>
      <c r="P235" s="2" t="s">
        <v>760</v>
      </c>
      <c r="Q235" s="2" t="s">
        <v>760</v>
      </c>
    </row>
    <row r="236" spans="1:17" ht="23.1" customHeight="1">
      <c r="A236" s="2" t="s">
        <v>5979</v>
      </c>
      <c r="B236" s="2" t="s">
        <v>106</v>
      </c>
      <c r="C236" s="2" t="s">
        <v>214</v>
      </c>
      <c r="D236" s="2" t="s">
        <v>20</v>
      </c>
      <c r="E236" s="2" t="s">
        <v>173</v>
      </c>
      <c r="F236" s="2" t="s">
        <v>5980</v>
      </c>
      <c r="G236" s="2" t="s">
        <v>12</v>
      </c>
      <c r="H236" s="2" t="s">
        <v>2042</v>
      </c>
      <c r="I236" s="1">
        <v>43609.425000000003</v>
      </c>
      <c r="J236" s="2" t="s">
        <v>56</v>
      </c>
      <c r="K236" s="1">
        <v>43609.425000000003</v>
      </c>
      <c r="L236" s="1">
        <v>43609.436111111114</v>
      </c>
      <c r="M236" s="2" t="s">
        <v>375</v>
      </c>
      <c r="N236" s="2" t="s">
        <v>342</v>
      </c>
      <c r="O236" s="2" t="s">
        <v>344</v>
      </c>
      <c r="P236" s="2" t="s">
        <v>760</v>
      </c>
      <c r="Q236" s="2" t="s">
        <v>760</v>
      </c>
    </row>
    <row r="237" spans="1:17" ht="23.1" customHeight="1">
      <c r="A237" s="2" t="s">
        <v>5981</v>
      </c>
      <c r="B237" s="2" t="s">
        <v>106</v>
      </c>
      <c r="C237" s="2" t="s">
        <v>214</v>
      </c>
      <c r="D237" s="2" t="s">
        <v>20</v>
      </c>
      <c r="E237" s="2" t="s">
        <v>174</v>
      </c>
      <c r="F237" s="2" t="s">
        <v>5982</v>
      </c>
      <c r="G237" s="2" t="s">
        <v>12</v>
      </c>
      <c r="H237" s="2" t="s">
        <v>2042</v>
      </c>
      <c r="I237" s="1">
        <v>43609.442361111112</v>
      </c>
      <c r="J237" s="2" t="s">
        <v>56</v>
      </c>
      <c r="K237" s="1">
        <v>43609.442361111112</v>
      </c>
      <c r="L237" s="1">
        <v>43609.444444444445</v>
      </c>
      <c r="M237" s="2" t="s">
        <v>371</v>
      </c>
      <c r="N237" s="2" t="s">
        <v>342</v>
      </c>
      <c r="O237" s="2" t="s">
        <v>344</v>
      </c>
      <c r="P237" s="2" t="s">
        <v>760</v>
      </c>
      <c r="Q237" s="2" t="s">
        <v>760</v>
      </c>
    </row>
    <row r="238" spans="1:17" ht="23.1" customHeight="1">
      <c r="A238" s="2" t="s">
        <v>5983</v>
      </c>
      <c r="B238" s="2" t="s">
        <v>106</v>
      </c>
      <c r="C238" s="2" t="s">
        <v>214</v>
      </c>
      <c r="D238" s="2" t="s">
        <v>20</v>
      </c>
      <c r="E238" s="2" t="s">
        <v>111</v>
      </c>
      <c r="F238" s="2" t="s">
        <v>5984</v>
      </c>
      <c r="G238" s="2" t="s">
        <v>12</v>
      </c>
      <c r="H238" s="2" t="s">
        <v>876</v>
      </c>
      <c r="I238" s="1">
        <v>43609.464583333334</v>
      </c>
      <c r="J238" s="2" t="s">
        <v>198</v>
      </c>
      <c r="K238" s="1">
        <v>43609.464583333334</v>
      </c>
      <c r="L238" s="1">
        <v>43609.484027777777</v>
      </c>
      <c r="M238" s="2" t="s">
        <v>381</v>
      </c>
      <c r="N238" s="2" t="s">
        <v>342</v>
      </c>
      <c r="O238" t="s">
        <v>739</v>
      </c>
      <c r="P238" s="2" t="s">
        <v>5985</v>
      </c>
      <c r="Q238" s="2" t="s">
        <v>5986</v>
      </c>
    </row>
    <row r="239" spans="1:17" ht="23.1" customHeight="1">
      <c r="A239" s="2" t="s">
        <v>5987</v>
      </c>
      <c r="B239" s="2" t="s">
        <v>15</v>
      </c>
      <c r="C239" s="2" t="s">
        <v>214</v>
      </c>
      <c r="D239" s="2" t="s">
        <v>20</v>
      </c>
      <c r="E239" s="2" t="s">
        <v>150</v>
      </c>
      <c r="F239" s="2" t="s">
        <v>5988</v>
      </c>
      <c r="G239" s="2" t="s">
        <v>18</v>
      </c>
      <c r="H239" s="2" t="s">
        <v>866</v>
      </c>
      <c r="I239" s="1">
        <v>43609.493750000001</v>
      </c>
      <c r="J239" s="2" t="s">
        <v>19</v>
      </c>
      <c r="K239" s="1">
        <v>43609.493750000001</v>
      </c>
      <c r="L239" s="1">
        <v>43609.502083333333</v>
      </c>
      <c r="M239" s="2" t="s">
        <v>403</v>
      </c>
      <c r="N239" s="2" t="s">
        <v>5989</v>
      </c>
      <c r="O239" s="2" t="s">
        <v>5990</v>
      </c>
      <c r="P239" s="2" t="s">
        <v>5991</v>
      </c>
      <c r="Q239" s="2" t="s">
        <v>5991</v>
      </c>
    </row>
    <row r="240" spans="1:17" ht="23.1" customHeight="1">
      <c r="A240" s="2" t="s">
        <v>5992</v>
      </c>
      <c r="B240" s="2" t="s">
        <v>106</v>
      </c>
      <c r="C240" s="2" t="s">
        <v>214</v>
      </c>
      <c r="D240" s="2" t="s">
        <v>20</v>
      </c>
      <c r="E240" s="2" t="s">
        <v>147</v>
      </c>
      <c r="F240" s="2" t="s">
        <v>5993</v>
      </c>
      <c r="G240" s="2" t="s">
        <v>18</v>
      </c>
      <c r="H240" s="2" t="s">
        <v>866</v>
      </c>
      <c r="I240" s="1">
        <v>43609.517361111109</v>
      </c>
      <c r="J240" s="2" t="s">
        <v>19</v>
      </c>
      <c r="K240" s="1">
        <v>43609.517361111109</v>
      </c>
      <c r="L240" s="1">
        <v>43609.535416666666</v>
      </c>
      <c r="M240" s="2" t="s">
        <v>425</v>
      </c>
      <c r="N240" s="2" t="s">
        <v>342</v>
      </c>
      <c r="O240" s="2" t="s">
        <v>344</v>
      </c>
      <c r="P240" s="2" t="s">
        <v>5994</v>
      </c>
      <c r="Q240" s="2" t="s">
        <v>5994</v>
      </c>
    </row>
    <row r="241" spans="1:17" ht="23.1" customHeight="1">
      <c r="A241" s="2" t="s">
        <v>5995</v>
      </c>
      <c r="B241" s="2" t="s">
        <v>9</v>
      </c>
      <c r="C241" s="2" t="s">
        <v>214</v>
      </c>
      <c r="D241" s="2" t="s">
        <v>20</v>
      </c>
      <c r="E241" s="2" t="s">
        <v>282</v>
      </c>
      <c r="F241" s="2" t="s">
        <v>5996</v>
      </c>
      <c r="G241" s="2" t="s">
        <v>12</v>
      </c>
      <c r="H241" s="2" t="s">
        <v>1018</v>
      </c>
      <c r="I241" s="1">
        <v>43609.686111111114</v>
      </c>
      <c r="J241" s="2" t="s">
        <v>224</v>
      </c>
      <c r="K241" s="1">
        <v>43609.686111111114</v>
      </c>
      <c r="L241" s="1">
        <v>43609.75277777778</v>
      </c>
      <c r="M241" s="2" t="s">
        <v>3373</v>
      </c>
      <c r="N241" s="2" t="s">
        <v>342</v>
      </c>
      <c r="O241" s="2" t="s">
        <v>347</v>
      </c>
      <c r="P241" s="2" t="s">
        <v>5997</v>
      </c>
      <c r="Q241" s="2" t="s">
        <v>749</v>
      </c>
    </row>
    <row r="242" spans="1:17" ht="23.1" customHeight="1">
      <c r="A242" s="2" t="s">
        <v>5998</v>
      </c>
      <c r="B242" s="2" t="s">
        <v>106</v>
      </c>
      <c r="C242" s="2" t="s">
        <v>214</v>
      </c>
      <c r="D242" s="2" t="s">
        <v>20</v>
      </c>
      <c r="E242" s="2" t="s">
        <v>111</v>
      </c>
      <c r="F242" s="2" t="s">
        <v>5999</v>
      </c>
      <c r="G242" s="2" t="s">
        <v>18</v>
      </c>
      <c r="H242" s="2" t="s">
        <v>3039</v>
      </c>
      <c r="I242" s="1">
        <v>43612.393055555556</v>
      </c>
      <c r="J242" s="2" t="s">
        <v>101</v>
      </c>
      <c r="K242" s="1">
        <v>43612.393055555556</v>
      </c>
      <c r="L242" s="1">
        <v>43612.393750000003</v>
      </c>
      <c r="M242" s="2" t="s">
        <v>381</v>
      </c>
      <c r="N242" s="2" t="s">
        <v>342</v>
      </c>
      <c r="O242" s="2" t="s">
        <v>344</v>
      </c>
      <c r="P242" s="2" t="s">
        <v>794</v>
      </c>
      <c r="Q242" s="2" t="s">
        <v>794</v>
      </c>
    </row>
    <row r="243" spans="1:17" ht="23.1" customHeight="1">
      <c r="A243" s="2" t="s">
        <v>6000</v>
      </c>
      <c r="B243" s="2" t="s">
        <v>106</v>
      </c>
      <c r="C243" s="2" t="s">
        <v>214</v>
      </c>
      <c r="D243" s="2" t="s">
        <v>20</v>
      </c>
      <c r="E243" s="2" t="s">
        <v>293</v>
      </c>
      <c r="F243" s="2" t="s">
        <v>6001</v>
      </c>
      <c r="G243" s="2" t="s">
        <v>3819</v>
      </c>
      <c r="H243" s="2" t="s">
        <v>116</v>
      </c>
      <c r="I243" s="1">
        <v>43612.404166666667</v>
      </c>
      <c r="J243" s="2" t="s">
        <v>117</v>
      </c>
      <c r="K243" s="1">
        <v>43612.404166666667</v>
      </c>
      <c r="L243" s="1">
        <v>43612.406944444447</v>
      </c>
      <c r="M243" s="2" t="s">
        <v>390</v>
      </c>
      <c r="N243" s="2" t="s">
        <v>342</v>
      </c>
      <c r="O243" s="2" t="s">
        <v>344</v>
      </c>
      <c r="P243" s="2" t="s">
        <v>103</v>
      </c>
      <c r="Q243" s="2" t="s">
        <v>6002</v>
      </c>
    </row>
    <row r="244" spans="1:17" ht="23.1" customHeight="1">
      <c r="A244" s="2" t="s">
        <v>6003</v>
      </c>
      <c r="B244" s="2" t="s">
        <v>106</v>
      </c>
      <c r="C244" s="2" t="s">
        <v>214</v>
      </c>
      <c r="D244" s="2" t="s">
        <v>20</v>
      </c>
      <c r="E244" s="2" t="s">
        <v>524</v>
      </c>
      <c r="F244" s="2" t="s">
        <v>6004</v>
      </c>
      <c r="G244" s="2" t="s">
        <v>12</v>
      </c>
      <c r="H244" s="2" t="s">
        <v>179</v>
      </c>
      <c r="I244" s="1">
        <v>43612.432638888888</v>
      </c>
      <c r="J244" s="2" t="s">
        <v>58</v>
      </c>
      <c r="K244" s="1">
        <v>43612.432638888888</v>
      </c>
      <c r="L244" s="1">
        <v>43612.440972222219</v>
      </c>
      <c r="M244" s="2" t="s">
        <v>525</v>
      </c>
      <c r="N244" s="2" t="s">
        <v>342</v>
      </c>
      <c r="O244" s="2" t="s">
        <v>346</v>
      </c>
      <c r="P244" s="2" t="s">
        <v>6005</v>
      </c>
      <c r="Q244" s="2" t="s">
        <v>6005</v>
      </c>
    </row>
    <row r="245" spans="1:17" ht="23.1" customHeight="1">
      <c r="A245" s="2" t="s">
        <v>6006</v>
      </c>
      <c r="B245" s="2" t="s">
        <v>106</v>
      </c>
      <c r="C245" s="2" t="s">
        <v>214</v>
      </c>
      <c r="D245" s="2" t="s">
        <v>20</v>
      </c>
      <c r="E245" s="2" t="s">
        <v>6007</v>
      </c>
      <c r="F245" s="2" t="s">
        <v>6008</v>
      </c>
      <c r="G245" s="2" t="s">
        <v>3819</v>
      </c>
      <c r="H245" s="2" t="s">
        <v>116</v>
      </c>
      <c r="I245" s="1">
        <v>43612.444444444445</v>
      </c>
      <c r="J245" s="2" t="s">
        <v>117</v>
      </c>
      <c r="K245" s="1">
        <v>43612.444444444445</v>
      </c>
      <c r="L245" s="1">
        <v>43612.45416666667</v>
      </c>
      <c r="M245" s="2" t="s">
        <v>6009</v>
      </c>
      <c r="N245" s="2" t="s">
        <v>342</v>
      </c>
      <c r="O245" s="2" t="s">
        <v>344</v>
      </c>
      <c r="P245" s="2" t="s">
        <v>103</v>
      </c>
      <c r="Q245" s="2" t="s">
        <v>6010</v>
      </c>
    </row>
    <row r="246" spans="1:17" ht="23.1" customHeight="1">
      <c r="A246" s="2" t="s">
        <v>6011</v>
      </c>
      <c r="B246" s="2" t="s">
        <v>106</v>
      </c>
      <c r="C246" s="2" t="s">
        <v>214</v>
      </c>
      <c r="D246" s="2" t="s">
        <v>20</v>
      </c>
      <c r="E246" s="2" t="s">
        <v>610</v>
      </c>
      <c r="F246" s="2" t="s">
        <v>6012</v>
      </c>
      <c r="G246" s="2" t="s">
        <v>3819</v>
      </c>
      <c r="H246" s="2" t="s">
        <v>116</v>
      </c>
      <c r="I246" s="1">
        <v>43612.451388888891</v>
      </c>
      <c r="J246" s="2" t="s">
        <v>117</v>
      </c>
      <c r="K246" s="1">
        <v>43612.451388888891</v>
      </c>
      <c r="L246" s="1">
        <v>43612.454861111109</v>
      </c>
      <c r="M246" s="2" t="s">
        <v>611</v>
      </c>
      <c r="N246" s="2" t="s">
        <v>342</v>
      </c>
      <c r="O246" s="2" t="s">
        <v>344</v>
      </c>
      <c r="P246" s="2" t="s">
        <v>103</v>
      </c>
      <c r="Q246" s="2" t="s">
        <v>6013</v>
      </c>
    </row>
    <row r="247" spans="1:17" ht="23.1" customHeight="1">
      <c r="A247" s="2" t="s">
        <v>6014</v>
      </c>
      <c r="B247" s="2" t="s">
        <v>9</v>
      </c>
      <c r="C247" s="2" t="s">
        <v>214</v>
      </c>
      <c r="D247" s="2" t="s">
        <v>20</v>
      </c>
      <c r="E247" s="2" t="s">
        <v>508</v>
      </c>
      <c r="F247" s="2" t="s">
        <v>6015</v>
      </c>
      <c r="G247" s="2" t="s">
        <v>18</v>
      </c>
      <c r="H247" s="2" t="s">
        <v>1918</v>
      </c>
      <c r="I247" s="1">
        <v>43612.472222222219</v>
      </c>
      <c r="J247" s="2" t="s">
        <v>1919</v>
      </c>
      <c r="K247" s="1">
        <v>43612.472222222219</v>
      </c>
      <c r="L247" s="1">
        <v>43612.477777777778</v>
      </c>
      <c r="M247" s="2" t="s">
        <v>509</v>
      </c>
      <c r="N247" s="2" t="s">
        <v>342</v>
      </c>
      <c r="O247" s="2" t="s">
        <v>347</v>
      </c>
      <c r="P247" s="2" t="s">
        <v>103</v>
      </c>
      <c r="Q247" s="2" t="s">
        <v>6016</v>
      </c>
    </row>
    <row r="248" spans="1:17" ht="23.1" customHeight="1">
      <c r="A248" s="2" t="s">
        <v>6017</v>
      </c>
      <c r="B248" s="2" t="s">
        <v>15</v>
      </c>
      <c r="C248" s="2" t="s">
        <v>214</v>
      </c>
      <c r="D248" s="2" t="s">
        <v>10</v>
      </c>
      <c r="E248" s="2" t="s">
        <v>6018</v>
      </c>
      <c r="F248" s="2" t="s">
        <v>6019</v>
      </c>
      <c r="G248" s="2" t="s">
        <v>25</v>
      </c>
      <c r="H248" s="2" t="s">
        <v>26</v>
      </c>
      <c r="I248" s="1">
        <v>43612.479861111111</v>
      </c>
      <c r="J248" s="2" t="s">
        <v>27</v>
      </c>
      <c r="K248" s="1">
        <v>43612.479861111111</v>
      </c>
      <c r="L248" s="1">
        <v>43612.667361111111</v>
      </c>
      <c r="M248" s="2" t="s">
        <v>6020</v>
      </c>
      <c r="N248" s="2" t="s">
        <v>342</v>
      </c>
      <c r="O248" s="2" t="s">
        <v>349</v>
      </c>
      <c r="P248" s="2" t="s">
        <v>103</v>
      </c>
      <c r="Q248" s="2" t="s">
        <v>749</v>
      </c>
    </row>
    <row r="249" spans="1:17" ht="23.1" customHeight="1">
      <c r="A249" s="2" t="s">
        <v>6021</v>
      </c>
      <c r="B249" s="2" t="s">
        <v>9</v>
      </c>
      <c r="C249" s="2" t="s">
        <v>214</v>
      </c>
      <c r="D249" s="2" t="s">
        <v>20</v>
      </c>
      <c r="E249" s="2" t="s">
        <v>2060</v>
      </c>
      <c r="F249" s="2" t="s">
        <v>6022</v>
      </c>
      <c r="G249" s="2" t="s">
        <v>18</v>
      </c>
      <c r="H249" s="2" t="s">
        <v>1918</v>
      </c>
      <c r="I249" s="1">
        <v>43612.570833333331</v>
      </c>
      <c r="J249" s="2" t="s">
        <v>1919</v>
      </c>
      <c r="K249" s="1">
        <v>43612.570833333331</v>
      </c>
      <c r="L249" s="1">
        <v>43612.582638888889</v>
      </c>
      <c r="M249" s="2" t="s">
        <v>2058</v>
      </c>
      <c r="N249" s="2" t="s">
        <v>342</v>
      </c>
      <c r="O249" s="2" t="s">
        <v>347</v>
      </c>
      <c r="P249" s="2" t="s">
        <v>103</v>
      </c>
      <c r="Q249" s="2" t="s">
        <v>6023</v>
      </c>
    </row>
    <row r="250" spans="1:17" ht="23.1" customHeight="1">
      <c r="A250" s="2" t="s">
        <v>6024</v>
      </c>
      <c r="B250" s="2" t="s">
        <v>106</v>
      </c>
      <c r="C250" s="2" t="s">
        <v>214</v>
      </c>
      <c r="D250" s="2" t="s">
        <v>20</v>
      </c>
      <c r="E250" s="2" t="s">
        <v>789</v>
      </c>
      <c r="F250" s="2" t="s">
        <v>6025</v>
      </c>
      <c r="G250" s="2" t="s">
        <v>12</v>
      </c>
      <c r="H250" s="2" t="s">
        <v>876</v>
      </c>
      <c r="I250" s="1">
        <v>43612.597222222219</v>
      </c>
      <c r="J250" s="2" t="s">
        <v>63</v>
      </c>
      <c r="K250" s="1">
        <v>43612.59652777778</v>
      </c>
      <c r="L250" s="1">
        <v>43612.602777777778</v>
      </c>
      <c r="M250" s="2" t="s">
        <v>790</v>
      </c>
      <c r="N250" s="2" t="s">
        <v>342</v>
      </c>
      <c r="O250" t="s">
        <v>740</v>
      </c>
      <c r="P250" s="2" t="s">
        <v>5617</v>
      </c>
      <c r="Q250" s="2" t="s">
        <v>6026</v>
      </c>
    </row>
    <row r="251" spans="1:17" ht="23.1" customHeight="1">
      <c r="A251" s="2" t="s">
        <v>6027</v>
      </c>
      <c r="B251" s="2" t="s">
        <v>106</v>
      </c>
      <c r="C251" s="2" t="s">
        <v>214</v>
      </c>
      <c r="D251" s="2" t="s">
        <v>20</v>
      </c>
      <c r="E251" s="2" t="s">
        <v>76</v>
      </c>
      <c r="F251" s="2" t="s">
        <v>6028</v>
      </c>
      <c r="G251" s="2" t="s">
        <v>12</v>
      </c>
      <c r="H251" s="2" t="s">
        <v>876</v>
      </c>
      <c r="I251" s="1">
        <v>43612.618055555555</v>
      </c>
      <c r="J251" s="2" t="s">
        <v>53</v>
      </c>
      <c r="K251" s="1">
        <v>43612.618055555555</v>
      </c>
      <c r="L251" s="1">
        <v>43612.625</v>
      </c>
      <c r="M251" s="2" t="s">
        <v>531</v>
      </c>
      <c r="N251" t="s">
        <v>356</v>
      </c>
      <c r="O251" t="s">
        <v>593</v>
      </c>
      <c r="P251" s="2" t="s">
        <v>6029</v>
      </c>
      <c r="Q251" s="2" t="s">
        <v>6030</v>
      </c>
    </row>
    <row r="252" spans="1:17" ht="23.1" customHeight="1">
      <c r="A252" s="2" t="s">
        <v>6031</v>
      </c>
      <c r="B252" s="2" t="s">
        <v>305</v>
      </c>
      <c r="C252" s="2" t="s">
        <v>214</v>
      </c>
      <c r="D252" s="2" t="s">
        <v>20</v>
      </c>
      <c r="E252" s="2" t="s">
        <v>2060</v>
      </c>
      <c r="F252" s="2" t="s">
        <v>6032</v>
      </c>
      <c r="G252" s="2" t="s">
        <v>18</v>
      </c>
      <c r="H252" s="2" t="s">
        <v>1918</v>
      </c>
      <c r="I252" s="1">
        <v>43612.647222222222</v>
      </c>
      <c r="J252" s="2" t="s">
        <v>1919</v>
      </c>
      <c r="K252" s="1">
        <v>43612.647222222222</v>
      </c>
      <c r="L252" s="1">
        <v>43612.651388888888</v>
      </c>
      <c r="M252" s="2" t="s">
        <v>2058</v>
      </c>
      <c r="N252" s="2" t="s">
        <v>342</v>
      </c>
      <c r="O252" s="2" t="s">
        <v>347</v>
      </c>
      <c r="P252" s="2" t="s">
        <v>103</v>
      </c>
      <c r="Q252" s="2" t="s">
        <v>759</v>
      </c>
    </row>
    <row r="253" spans="1:17" ht="23.1" customHeight="1">
      <c r="A253" s="2" t="s">
        <v>6033</v>
      </c>
      <c r="B253" s="2" t="s">
        <v>9</v>
      </c>
      <c r="C253" s="2" t="s">
        <v>214</v>
      </c>
      <c r="D253" s="2" t="s">
        <v>20</v>
      </c>
      <c r="E253" s="2" t="s">
        <v>50</v>
      </c>
      <c r="F253" s="2" t="s">
        <v>6034</v>
      </c>
      <c r="G253" s="2" t="s">
        <v>22</v>
      </c>
      <c r="H253" s="2" t="s">
        <v>50</v>
      </c>
      <c r="I253" s="1">
        <v>43612.700694444444</v>
      </c>
      <c r="J253" s="2" t="s">
        <v>24</v>
      </c>
      <c r="K253" s="1">
        <v>43612.700694444444</v>
      </c>
      <c r="L253" s="1">
        <v>43612.751388888886</v>
      </c>
      <c r="M253" s="2" t="s">
        <v>416</v>
      </c>
      <c r="N253" s="2" t="s">
        <v>342</v>
      </c>
      <c r="O253" s="2" t="s">
        <v>5990</v>
      </c>
      <c r="P253" s="2" t="s">
        <v>6035</v>
      </c>
      <c r="Q253" s="2" t="s">
        <v>6036</v>
      </c>
    </row>
    <row r="254" spans="1:17" ht="23.1" customHeight="1">
      <c r="A254" s="2" t="s">
        <v>6037</v>
      </c>
      <c r="B254" s="2" t="s">
        <v>9</v>
      </c>
      <c r="C254" s="2" t="s">
        <v>214</v>
      </c>
      <c r="D254" s="2" t="s">
        <v>20</v>
      </c>
      <c r="E254" s="2" t="s">
        <v>76</v>
      </c>
      <c r="F254" s="2" t="s">
        <v>6038</v>
      </c>
      <c r="G254" s="2" t="s">
        <v>12</v>
      </c>
      <c r="H254" s="2" t="s">
        <v>1018</v>
      </c>
      <c r="I254" s="1">
        <v>43612.71875</v>
      </c>
      <c r="J254" s="2" t="s">
        <v>224</v>
      </c>
      <c r="K254" s="1">
        <v>43612.71875</v>
      </c>
      <c r="L254" s="1">
        <v>43612.725694444445</v>
      </c>
      <c r="M254" s="2" t="s">
        <v>531</v>
      </c>
      <c r="N254" s="2" t="s">
        <v>342</v>
      </c>
      <c r="O254" s="2" t="s">
        <v>347</v>
      </c>
      <c r="P254" s="2" t="s">
        <v>6039</v>
      </c>
      <c r="Q254" s="2" t="s">
        <v>749</v>
      </c>
    </row>
    <row r="255" spans="1:17" ht="23.1" customHeight="1">
      <c r="A255" s="2" t="s">
        <v>6040</v>
      </c>
      <c r="B255" s="2" t="s">
        <v>305</v>
      </c>
      <c r="C255" s="2" t="s">
        <v>214</v>
      </c>
      <c r="D255" s="2" t="s">
        <v>20</v>
      </c>
      <c r="E255" s="2" t="s">
        <v>4750</v>
      </c>
      <c r="F255" s="2" t="s">
        <v>6041</v>
      </c>
      <c r="G255" s="2" t="s">
        <v>22</v>
      </c>
      <c r="H255" s="2" t="s">
        <v>36</v>
      </c>
      <c r="I255" s="1">
        <v>43612.758333333331</v>
      </c>
      <c r="J255" s="2" t="s">
        <v>24</v>
      </c>
      <c r="K255" s="1">
        <v>43612.758333333331</v>
      </c>
      <c r="L255" s="1">
        <v>43613.474305555559</v>
      </c>
      <c r="M255" s="2" t="s">
        <v>472</v>
      </c>
      <c r="N255" s="2" t="s">
        <v>342</v>
      </c>
      <c r="O255" s="2" t="s">
        <v>6042</v>
      </c>
      <c r="P255" s="2" t="s">
        <v>103</v>
      </c>
      <c r="Q255" s="2" t="s">
        <v>749</v>
      </c>
    </row>
    <row r="256" spans="1:17" ht="23.1" customHeight="1">
      <c r="A256" s="2" t="s">
        <v>6043</v>
      </c>
      <c r="B256" s="2" t="s">
        <v>106</v>
      </c>
      <c r="C256" s="2" t="s">
        <v>214</v>
      </c>
      <c r="D256" s="2" t="s">
        <v>20</v>
      </c>
      <c r="E256" s="2" t="s">
        <v>293</v>
      </c>
      <c r="F256" s="2" t="s">
        <v>6044</v>
      </c>
      <c r="G256" s="2" t="s">
        <v>3819</v>
      </c>
      <c r="H256" s="2" t="s">
        <v>116</v>
      </c>
      <c r="I256" s="1">
        <v>43612.770833333336</v>
      </c>
      <c r="J256" s="2" t="s">
        <v>117</v>
      </c>
      <c r="K256" s="1">
        <v>43612.770833333336</v>
      </c>
      <c r="L256" s="1">
        <v>43613.384722222225</v>
      </c>
      <c r="M256" s="2" t="s">
        <v>390</v>
      </c>
      <c r="N256" s="2" t="s">
        <v>342</v>
      </c>
      <c r="O256" s="2" t="s">
        <v>344</v>
      </c>
      <c r="P256" s="2" t="s">
        <v>103</v>
      </c>
      <c r="Q256" s="2" t="s">
        <v>6045</v>
      </c>
    </row>
    <row r="257" spans="1:17" ht="23.1" customHeight="1">
      <c r="A257" s="2" t="s">
        <v>6046</v>
      </c>
      <c r="B257" s="2" t="s">
        <v>106</v>
      </c>
      <c r="C257" s="2" t="s">
        <v>214</v>
      </c>
      <c r="D257" s="2" t="s">
        <v>20</v>
      </c>
      <c r="E257" s="2" t="s">
        <v>2183</v>
      </c>
      <c r="F257" s="2" t="s">
        <v>6047</v>
      </c>
      <c r="G257" s="2" t="s">
        <v>12</v>
      </c>
      <c r="H257" s="2" t="s">
        <v>2849</v>
      </c>
      <c r="I257" s="1">
        <v>43613.368055555555</v>
      </c>
      <c r="J257" s="2" t="s">
        <v>53</v>
      </c>
      <c r="K257" s="1">
        <v>43613.368055555555</v>
      </c>
      <c r="L257" s="1">
        <v>43613.386111111111</v>
      </c>
      <c r="M257" s="2" t="s">
        <v>2181</v>
      </c>
      <c r="N257" s="2" t="s">
        <v>342</v>
      </c>
      <c r="O257" s="2" t="s">
        <v>347</v>
      </c>
      <c r="P257" s="2" t="s">
        <v>6048</v>
      </c>
      <c r="Q257" s="2" t="s">
        <v>6049</v>
      </c>
    </row>
    <row r="258" spans="1:17" ht="23.1" customHeight="1">
      <c r="A258" s="2" t="s">
        <v>6050</v>
      </c>
      <c r="B258" s="2" t="s">
        <v>15</v>
      </c>
      <c r="C258" s="2" t="s">
        <v>214</v>
      </c>
      <c r="D258" s="2" t="s">
        <v>20</v>
      </c>
      <c r="E258" s="2" t="s">
        <v>3863</v>
      </c>
      <c r="F258" s="2" t="s">
        <v>6051</v>
      </c>
      <c r="G258" s="2" t="s">
        <v>22</v>
      </c>
      <c r="H258" s="2" t="s">
        <v>23</v>
      </c>
      <c r="I258" s="1">
        <v>43613.402777777781</v>
      </c>
      <c r="J258" s="2" t="s">
        <v>24</v>
      </c>
      <c r="K258" s="1">
        <v>43613.402777777781</v>
      </c>
      <c r="L258" s="1">
        <v>43613.447916666664</v>
      </c>
      <c r="M258" s="2" t="s">
        <v>473</v>
      </c>
      <c r="N258" s="2" t="s">
        <v>342</v>
      </c>
      <c r="O258" s="2" t="s">
        <v>6042</v>
      </c>
      <c r="P258" s="2" t="s">
        <v>103</v>
      </c>
      <c r="Q258" s="2" t="s">
        <v>749</v>
      </c>
    </row>
    <row r="259" spans="1:17" ht="23.1" customHeight="1">
      <c r="A259" s="2" t="s">
        <v>6052</v>
      </c>
      <c r="B259" s="2" t="s">
        <v>106</v>
      </c>
      <c r="C259" s="2" t="s">
        <v>214</v>
      </c>
      <c r="D259" s="2" t="s">
        <v>20</v>
      </c>
      <c r="E259" s="2" t="s">
        <v>48</v>
      </c>
      <c r="F259" s="2" t="s">
        <v>6053</v>
      </c>
      <c r="G259" s="2" t="s">
        <v>12</v>
      </c>
      <c r="H259" s="2" t="s">
        <v>178</v>
      </c>
      <c r="I259" s="1">
        <v>43613.411111111112</v>
      </c>
      <c r="J259" s="2" t="s">
        <v>180</v>
      </c>
      <c r="K259" s="1">
        <v>43613.411111111112</v>
      </c>
      <c r="L259" s="1">
        <v>43613.413888888892</v>
      </c>
      <c r="M259" s="2" t="s">
        <v>438</v>
      </c>
      <c r="N259" s="2" t="s">
        <v>342</v>
      </c>
      <c r="O259" s="2" t="s">
        <v>351</v>
      </c>
      <c r="P259" s="2" t="s">
        <v>6054</v>
      </c>
      <c r="Q259" s="2" t="s">
        <v>749</v>
      </c>
    </row>
    <row r="260" spans="1:17" ht="23.1" customHeight="1">
      <c r="A260" s="2" t="s">
        <v>6055</v>
      </c>
      <c r="B260" s="2" t="s">
        <v>9</v>
      </c>
      <c r="C260" s="2" t="s">
        <v>214</v>
      </c>
      <c r="D260" s="2" t="s">
        <v>20</v>
      </c>
      <c r="E260" s="2" t="s">
        <v>4750</v>
      </c>
      <c r="F260" s="2" t="s">
        <v>6056</v>
      </c>
      <c r="G260" s="2" t="s">
        <v>12</v>
      </c>
      <c r="H260" s="2" t="s">
        <v>2849</v>
      </c>
      <c r="I260" s="1">
        <v>43613.412499999999</v>
      </c>
      <c r="J260" s="2" t="s">
        <v>30</v>
      </c>
      <c r="K260" s="1">
        <v>43613.412499999999</v>
      </c>
      <c r="L260" s="1">
        <v>43613.416666666664</v>
      </c>
      <c r="M260" s="2" t="s">
        <v>472</v>
      </c>
      <c r="N260" s="2" t="s">
        <v>342</v>
      </c>
      <c r="O260" t="s">
        <v>739</v>
      </c>
      <c r="P260" s="2" t="s">
        <v>6057</v>
      </c>
      <c r="Q260" s="2" t="s">
        <v>6057</v>
      </c>
    </row>
    <row r="261" spans="1:17" ht="23.1" customHeight="1">
      <c r="A261" s="2" t="s">
        <v>6058</v>
      </c>
      <c r="B261" s="2" t="s">
        <v>106</v>
      </c>
      <c r="C261" s="2" t="s">
        <v>214</v>
      </c>
      <c r="D261" s="2" t="s">
        <v>20</v>
      </c>
      <c r="E261" s="2" t="s">
        <v>293</v>
      </c>
      <c r="F261" s="2" t="s">
        <v>6059</v>
      </c>
      <c r="G261" s="2" t="s">
        <v>3819</v>
      </c>
      <c r="H261" s="2" t="s">
        <v>116</v>
      </c>
      <c r="I261" s="1">
        <v>43613.594444444447</v>
      </c>
      <c r="J261" s="2" t="s">
        <v>117</v>
      </c>
      <c r="K261" s="1">
        <v>43613.594444444447</v>
      </c>
      <c r="L261" s="1">
        <v>43613.603472222225</v>
      </c>
      <c r="M261" s="2" t="s">
        <v>390</v>
      </c>
      <c r="N261" s="2" t="s">
        <v>342</v>
      </c>
      <c r="O261" s="2" t="s">
        <v>344</v>
      </c>
      <c r="P261" s="2" t="s">
        <v>103</v>
      </c>
      <c r="Q261" s="2" t="s">
        <v>6060</v>
      </c>
    </row>
    <row r="262" spans="1:17" ht="23.1" customHeight="1">
      <c r="A262" s="2" t="s">
        <v>6061</v>
      </c>
      <c r="B262" s="2" t="s">
        <v>106</v>
      </c>
      <c r="C262" s="2" t="s">
        <v>214</v>
      </c>
      <c r="D262" s="2" t="s">
        <v>20</v>
      </c>
      <c r="E262" s="2" t="s">
        <v>89</v>
      </c>
      <c r="F262" s="2" t="s">
        <v>6062</v>
      </c>
      <c r="G262" s="2" t="s">
        <v>3819</v>
      </c>
      <c r="H262" s="2" t="s">
        <v>116</v>
      </c>
      <c r="I262" s="1">
        <v>43613.600694444445</v>
      </c>
      <c r="J262" s="2" t="s">
        <v>117</v>
      </c>
      <c r="K262" s="1">
        <v>43613.600694444445</v>
      </c>
      <c r="L262" s="1">
        <v>43613.602777777778</v>
      </c>
      <c r="M262" s="2" t="s">
        <v>436</v>
      </c>
      <c r="N262" s="2" t="s">
        <v>342</v>
      </c>
      <c r="O262" s="2" t="s">
        <v>344</v>
      </c>
      <c r="P262" s="2" t="s">
        <v>103</v>
      </c>
      <c r="Q262" s="2" t="s">
        <v>6063</v>
      </c>
    </row>
    <row r="263" spans="1:17" ht="23.1" customHeight="1">
      <c r="A263" s="2" t="s">
        <v>6064</v>
      </c>
      <c r="B263" s="2" t="s">
        <v>9</v>
      </c>
      <c r="C263" s="2" t="s">
        <v>214</v>
      </c>
      <c r="D263" s="2" t="s">
        <v>20</v>
      </c>
      <c r="E263" s="2" t="s">
        <v>167</v>
      </c>
      <c r="F263" s="2" t="s">
        <v>6065</v>
      </c>
      <c r="G263" s="2" t="s">
        <v>12</v>
      </c>
      <c r="H263" s="2" t="s">
        <v>2794</v>
      </c>
      <c r="I263" s="1">
        <v>43613.637499999997</v>
      </c>
      <c r="J263" s="2" t="s">
        <v>16</v>
      </c>
      <c r="K263" s="1">
        <v>43613.637499999997</v>
      </c>
      <c r="L263" s="1">
        <v>43613.64166666667</v>
      </c>
      <c r="M263" s="2" t="s">
        <v>558</v>
      </c>
      <c r="N263" s="2" t="s">
        <v>342</v>
      </c>
      <c r="O263" s="2" t="s">
        <v>344</v>
      </c>
      <c r="P263" s="2" t="s">
        <v>6066</v>
      </c>
      <c r="Q263" s="2" t="s">
        <v>6067</v>
      </c>
    </row>
    <row r="264" spans="1:17" ht="23.1" customHeight="1">
      <c r="A264" s="2" t="s">
        <v>6068</v>
      </c>
      <c r="B264" s="2" t="s">
        <v>9</v>
      </c>
      <c r="C264" s="2" t="s">
        <v>214</v>
      </c>
      <c r="D264" s="2" t="s">
        <v>20</v>
      </c>
      <c r="E264" s="2" t="s">
        <v>167</v>
      </c>
      <c r="F264" s="2" t="s">
        <v>6069</v>
      </c>
      <c r="G264" s="2" t="s">
        <v>12</v>
      </c>
      <c r="H264" s="2" t="s">
        <v>1107</v>
      </c>
      <c r="I264" s="1">
        <v>43613.661111111112</v>
      </c>
      <c r="J264" s="2" t="s">
        <v>198</v>
      </c>
      <c r="K264" s="1">
        <v>43613.661111111112</v>
      </c>
      <c r="L264" s="1">
        <v>43613.672222222223</v>
      </c>
      <c r="M264" s="2" t="s">
        <v>558</v>
      </c>
      <c r="N264" s="2" t="s">
        <v>342</v>
      </c>
      <c r="O264" t="s">
        <v>5990</v>
      </c>
      <c r="P264" s="2" t="s">
        <v>6070</v>
      </c>
      <c r="Q264" s="2" t="s">
        <v>6071</v>
      </c>
    </row>
    <row r="265" spans="1:17" ht="23.1" customHeight="1">
      <c r="A265" s="2" t="s">
        <v>6072</v>
      </c>
      <c r="B265" s="2" t="s">
        <v>9</v>
      </c>
      <c r="C265" s="2" t="s">
        <v>214</v>
      </c>
      <c r="D265" s="2" t="s">
        <v>20</v>
      </c>
      <c r="E265" s="2" t="s">
        <v>524</v>
      </c>
      <c r="F265" s="2" t="s">
        <v>6073</v>
      </c>
      <c r="G265" s="2" t="s">
        <v>12</v>
      </c>
      <c r="H265" s="2" t="s">
        <v>876</v>
      </c>
      <c r="I265" s="1">
        <v>43613.668749999997</v>
      </c>
      <c r="J265" s="2" t="s">
        <v>30</v>
      </c>
      <c r="K265" s="1">
        <v>43613.668749999997</v>
      </c>
      <c r="L265" s="1">
        <v>43613.697222222225</v>
      </c>
      <c r="M265" s="2" t="s">
        <v>525</v>
      </c>
      <c r="N265" s="2" t="s">
        <v>342</v>
      </c>
      <c r="O265" t="s">
        <v>740</v>
      </c>
      <c r="P265" s="2" t="s">
        <v>6074</v>
      </c>
      <c r="Q265" s="2" t="s">
        <v>6075</v>
      </c>
    </row>
    <row r="266" spans="1:17" ht="23.1" customHeight="1">
      <c r="A266" s="2" t="s">
        <v>6076</v>
      </c>
      <c r="B266" s="2" t="s">
        <v>106</v>
      </c>
      <c r="C266" s="2" t="s">
        <v>214</v>
      </c>
      <c r="D266" s="2" t="s">
        <v>20</v>
      </c>
      <c r="E266" s="2" t="s">
        <v>2183</v>
      </c>
      <c r="F266" s="2" t="s">
        <v>6077</v>
      </c>
      <c r="G266" s="2" t="s">
        <v>12</v>
      </c>
      <c r="H266" s="2" t="s">
        <v>2849</v>
      </c>
      <c r="I266" s="1">
        <v>43613.676388888889</v>
      </c>
      <c r="J266" s="2" t="s">
        <v>53</v>
      </c>
      <c r="K266" s="1">
        <v>43613.676388888889</v>
      </c>
      <c r="L266" s="1">
        <v>43613.680555555555</v>
      </c>
      <c r="M266" s="2" t="s">
        <v>2181</v>
      </c>
      <c r="N266" s="2" t="s">
        <v>342</v>
      </c>
      <c r="O266" s="2" t="s">
        <v>347</v>
      </c>
      <c r="P266" s="2" t="s">
        <v>6078</v>
      </c>
      <c r="Q266" s="2" t="s">
        <v>6079</v>
      </c>
    </row>
    <row r="267" spans="1:17" ht="23.1" customHeight="1">
      <c r="A267" s="2" t="s">
        <v>6080</v>
      </c>
      <c r="B267" s="2" t="s">
        <v>15</v>
      </c>
      <c r="C267" s="2" t="s">
        <v>214</v>
      </c>
      <c r="D267" s="2" t="s">
        <v>20</v>
      </c>
      <c r="E267" s="2" t="s">
        <v>762</v>
      </c>
      <c r="F267" s="2" t="s">
        <v>6081</v>
      </c>
      <c r="G267" s="2" t="s">
        <v>12</v>
      </c>
      <c r="H267" s="2" t="s">
        <v>205</v>
      </c>
      <c r="I267" s="1">
        <v>43613.713888888888</v>
      </c>
      <c r="J267" s="2" t="s">
        <v>16</v>
      </c>
      <c r="K267" s="1">
        <v>43613.713888888888</v>
      </c>
      <c r="L267" s="1">
        <v>43613.73333333333</v>
      </c>
      <c r="M267" s="2" t="s">
        <v>763</v>
      </c>
      <c r="N267" s="2" t="s">
        <v>342</v>
      </c>
      <c r="O267" s="2" t="s">
        <v>344</v>
      </c>
      <c r="P267" s="2" t="s">
        <v>103</v>
      </c>
      <c r="Q267" s="2" t="s">
        <v>749</v>
      </c>
    </row>
    <row r="268" spans="1:17" ht="23.1" customHeight="1">
      <c r="A268" s="2" t="s">
        <v>6082</v>
      </c>
      <c r="B268" s="2" t="s">
        <v>106</v>
      </c>
      <c r="C268" s="2" t="s">
        <v>214</v>
      </c>
      <c r="D268" s="2" t="s">
        <v>20</v>
      </c>
      <c r="E268" s="2" t="s">
        <v>3951</v>
      </c>
      <c r="F268" s="2" t="s">
        <v>6083</v>
      </c>
      <c r="G268" s="2" t="s">
        <v>18</v>
      </c>
      <c r="H268" s="2" t="s">
        <v>1918</v>
      </c>
      <c r="I268" s="1">
        <v>43613.732638888891</v>
      </c>
      <c r="J268" s="2" t="s">
        <v>1919</v>
      </c>
      <c r="K268" s="1">
        <v>43613.732638888891</v>
      </c>
      <c r="L268" s="1">
        <v>43613.73333333333</v>
      </c>
      <c r="M268" s="2" t="s">
        <v>395</v>
      </c>
      <c r="N268" s="2" t="s">
        <v>342</v>
      </c>
      <c r="O268" s="2" t="s">
        <v>347</v>
      </c>
      <c r="P268" s="2" t="s">
        <v>103</v>
      </c>
      <c r="Q268" s="2" t="s">
        <v>749</v>
      </c>
    </row>
    <row r="269" spans="1:17" ht="23.1" customHeight="1">
      <c r="A269" s="2" t="s">
        <v>6084</v>
      </c>
      <c r="B269" s="2" t="s">
        <v>15</v>
      </c>
      <c r="C269" s="2" t="s">
        <v>214</v>
      </c>
      <c r="D269" s="2" t="s">
        <v>20</v>
      </c>
      <c r="E269" s="2" t="s">
        <v>150</v>
      </c>
      <c r="F269" s="2" t="s">
        <v>6085</v>
      </c>
      <c r="G269" s="2" t="s">
        <v>18</v>
      </c>
      <c r="H269" s="2" t="s">
        <v>866</v>
      </c>
      <c r="I269" s="1">
        <v>43613.75277777778</v>
      </c>
      <c r="J269" s="2" t="s">
        <v>19</v>
      </c>
      <c r="K269" s="1">
        <v>43613.75277777778</v>
      </c>
      <c r="L269" s="1">
        <v>43614.362500000003</v>
      </c>
      <c r="M269" s="2" t="s">
        <v>403</v>
      </c>
      <c r="N269" s="2" t="s">
        <v>5989</v>
      </c>
      <c r="O269" s="2" t="s">
        <v>5990</v>
      </c>
      <c r="P269" s="2" t="s">
        <v>6086</v>
      </c>
      <c r="Q269" s="2" t="s">
        <v>6087</v>
      </c>
    </row>
    <row r="270" spans="1:17" ht="23.1" customHeight="1">
      <c r="A270" s="2" t="s">
        <v>6088</v>
      </c>
      <c r="B270" s="2" t="s">
        <v>9</v>
      </c>
      <c r="C270" s="2" t="s">
        <v>214</v>
      </c>
      <c r="D270" s="2" t="s">
        <v>20</v>
      </c>
      <c r="E270" s="2" t="s">
        <v>4449</v>
      </c>
      <c r="F270" s="2" t="s">
        <v>6089</v>
      </c>
      <c r="G270" s="2" t="s">
        <v>12</v>
      </c>
      <c r="H270" s="2" t="s">
        <v>178</v>
      </c>
      <c r="I270" s="1">
        <v>43614.402777777781</v>
      </c>
      <c r="J270" s="2" t="s">
        <v>180</v>
      </c>
      <c r="K270" s="1">
        <v>43614.402777777781</v>
      </c>
      <c r="L270" s="1">
        <v>43614.40902777778</v>
      </c>
      <c r="M270" s="2" t="s">
        <v>4451</v>
      </c>
      <c r="N270" s="2" t="s">
        <v>342</v>
      </c>
      <c r="O270" s="2" t="s">
        <v>348</v>
      </c>
      <c r="P270" s="2" t="s">
        <v>6090</v>
      </c>
      <c r="Q270" s="2" t="s">
        <v>6091</v>
      </c>
    </row>
    <row r="271" spans="1:17" ht="23.1" customHeight="1">
      <c r="A271" s="2" t="s">
        <v>6092</v>
      </c>
      <c r="B271" s="2" t="s">
        <v>9</v>
      </c>
      <c r="C271" s="2" t="s">
        <v>214</v>
      </c>
      <c r="D271" s="2" t="s">
        <v>20</v>
      </c>
      <c r="E271" s="2" t="s">
        <v>76</v>
      </c>
      <c r="F271" s="2" t="s">
        <v>6093</v>
      </c>
      <c r="G271" s="2" t="s">
        <v>12</v>
      </c>
      <c r="H271" s="2" t="s">
        <v>1018</v>
      </c>
      <c r="I271" s="1">
        <v>43614.461805555555</v>
      </c>
      <c r="J271" s="2" t="s">
        <v>224</v>
      </c>
      <c r="K271" s="1">
        <v>43614.461805555555</v>
      </c>
      <c r="L271" s="1">
        <v>43614.462500000001</v>
      </c>
      <c r="M271" s="2" t="s">
        <v>531</v>
      </c>
      <c r="N271" s="2" t="s">
        <v>342</v>
      </c>
      <c r="O271" s="2" t="s">
        <v>347</v>
      </c>
      <c r="P271" s="2" t="s">
        <v>6094</v>
      </c>
      <c r="Q271" s="2" t="s">
        <v>749</v>
      </c>
    </row>
    <row r="272" spans="1:17" ht="23.1" customHeight="1">
      <c r="A272" s="2" t="s">
        <v>6095</v>
      </c>
      <c r="B272" s="2" t="s">
        <v>15</v>
      </c>
      <c r="C272" s="2" t="s">
        <v>214</v>
      </c>
      <c r="D272" s="2" t="s">
        <v>20</v>
      </c>
      <c r="E272" s="2" t="s">
        <v>634</v>
      </c>
      <c r="F272" s="2" t="s">
        <v>6096</v>
      </c>
      <c r="G272" s="2" t="s">
        <v>12</v>
      </c>
      <c r="H272" s="2" t="s">
        <v>37</v>
      </c>
      <c r="I272" s="1">
        <v>43614.513888888891</v>
      </c>
      <c r="J272" s="2" t="s">
        <v>16</v>
      </c>
      <c r="K272" s="1">
        <v>43614.513888888891</v>
      </c>
      <c r="L272" s="1">
        <v>43614.525694444441</v>
      </c>
      <c r="M272" s="2" t="s">
        <v>635</v>
      </c>
      <c r="N272" s="2" t="s">
        <v>342</v>
      </c>
      <c r="O272" s="2" t="s">
        <v>346</v>
      </c>
      <c r="P272" s="2" t="s">
        <v>103</v>
      </c>
      <c r="Q272" s="2" t="s">
        <v>749</v>
      </c>
    </row>
    <row r="273" spans="1:17" ht="23.1" customHeight="1">
      <c r="A273" s="2" t="s">
        <v>6097</v>
      </c>
      <c r="B273" s="2" t="s">
        <v>305</v>
      </c>
      <c r="C273" s="2" t="s">
        <v>214</v>
      </c>
      <c r="D273" s="2" t="s">
        <v>20</v>
      </c>
      <c r="E273" s="2" t="s">
        <v>2060</v>
      </c>
      <c r="F273" s="2" t="s">
        <v>6098</v>
      </c>
      <c r="G273" s="2" t="s">
        <v>18</v>
      </c>
      <c r="H273" s="2" t="s">
        <v>1918</v>
      </c>
      <c r="I273" s="1">
        <v>43614.569444444445</v>
      </c>
      <c r="J273" s="2" t="s">
        <v>1919</v>
      </c>
      <c r="K273" s="1">
        <v>43614.569444444445</v>
      </c>
      <c r="L273" s="1">
        <v>43614.574999999997</v>
      </c>
      <c r="M273" s="2" t="s">
        <v>2058</v>
      </c>
      <c r="N273" s="2" t="s">
        <v>342</v>
      </c>
      <c r="O273" s="2" t="s">
        <v>347</v>
      </c>
      <c r="P273" s="2" t="s">
        <v>103</v>
      </c>
      <c r="Q273" s="2" t="s">
        <v>759</v>
      </c>
    </row>
    <row r="274" spans="1:17" ht="23.1" customHeight="1">
      <c r="A274" s="2" t="s">
        <v>6099</v>
      </c>
      <c r="B274" s="2" t="s">
        <v>15</v>
      </c>
      <c r="C274" s="2" t="s">
        <v>214</v>
      </c>
      <c r="D274" s="2" t="s">
        <v>20</v>
      </c>
      <c r="E274" s="2" t="s">
        <v>3863</v>
      </c>
      <c r="F274" s="2" t="s">
        <v>6100</v>
      </c>
      <c r="G274" s="2" t="s">
        <v>22</v>
      </c>
      <c r="H274" s="2" t="s">
        <v>38</v>
      </c>
      <c r="I274" s="1">
        <v>43614.592361111114</v>
      </c>
      <c r="J274" s="2" t="s">
        <v>24</v>
      </c>
      <c r="K274" s="1">
        <v>43614.592361111114</v>
      </c>
      <c r="L274" s="1">
        <v>43614.602777777778</v>
      </c>
      <c r="M274" s="2" t="s">
        <v>473</v>
      </c>
      <c r="N274" s="2" t="s">
        <v>342</v>
      </c>
      <c r="O274" s="2" t="s">
        <v>6101</v>
      </c>
      <c r="P274" s="2" t="s">
        <v>103</v>
      </c>
      <c r="Q274" s="2" t="s">
        <v>749</v>
      </c>
    </row>
    <row r="275" spans="1:17" ht="23.1" customHeight="1">
      <c r="A275" s="2" t="s">
        <v>6102</v>
      </c>
      <c r="B275" s="2" t="s">
        <v>15</v>
      </c>
      <c r="C275" s="2" t="s">
        <v>214</v>
      </c>
      <c r="D275" s="2" t="s">
        <v>20</v>
      </c>
      <c r="E275" s="2" t="s">
        <v>3863</v>
      </c>
      <c r="F275" s="2" t="s">
        <v>6103</v>
      </c>
      <c r="G275" s="2" t="s">
        <v>22</v>
      </c>
      <c r="H275" s="2" t="s">
        <v>38</v>
      </c>
      <c r="I275" s="1">
        <v>43614.595833333333</v>
      </c>
      <c r="J275" s="2" t="s">
        <v>24</v>
      </c>
      <c r="K275" s="1">
        <v>43614.595833333333</v>
      </c>
      <c r="L275" s="1">
        <v>43614.602777777778</v>
      </c>
      <c r="M275" s="2" t="s">
        <v>473</v>
      </c>
      <c r="N275" s="2" t="s">
        <v>342</v>
      </c>
      <c r="O275" s="2" t="s">
        <v>6101</v>
      </c>
      <c r="P275" s="2" t="s">
        <v>103</v>
      </c>
      <c r="Q275" s="2" t="s">
        <v>749</v>
      </c>
    </row>
    <row r="276" spans="1:17" ht="23.1" customHeight="1">
      <c r="A276" s="2" t="s">
        <v>6104</v>
      </c>
      <c r="B276" s="2" t="s">
        <v>15</v>
      </c>
      <c r="C276" s="2" t="s">
        <v>214</v>
      </c>
      <c r="D276" s="2" t="s">
        <v>20</v>
      </c>
      <c r="E276" s="2" t="s">
        <v>2183</v>
      </c>
      <c r="F276" s="2" t="s">
        <v>6105</v>
      </c>
      <c r="G276" s="2" t="s">
        <v>12</v>
      </c>
      <c r="H276" s="2" t="s">
        <v>2849</v>
      </c>
      <c r="I276" s="1">
        <v>43614.59652777778</v>
      </c>
      <c r="J276" s="2" t="s">
        <v>53</v>
      </c>
      <c r="K276" s="1">
        <v>43614.59652777778</v>
      </c>
      <c r="L276" s="1">
        <v>43614.598611111112</v>
      </c>
      <c r="M276" s="2" t="s">
        <v>2181</v>
      </c>
      <c r="N276" s="2" t="s">
        <v>342</v>
      </c>
      <c r="O276" t="s">
        <v>739</v>
      </c>
      <c r="P276" s="2" t="s">
        <v>6106</v>
      </c>
      <c r="Q276" s="2" t="s">
        <v>5986</v>
      </c>
    </row>
    <row r="277" spans="1:17" ht="23.1" customHeight="1">
      <c r="A277" s="2" t="s">
        <v>6107</v>
      </c>
      <c r="B277" s="2" t="s">
        <v>9</v>
      </c>
      <c r="C277" s="2" t="s">
        <v>214</v>
      </c>
      <c r="D277" s="2" t="s">
        <v>20</v>
      </c>
      <c r="E277" s="2" t="s">
        <v>76</v>
      </c>
      <c r="F277" s="2" t="s">
        <v>6108</v>
      </c>
      <c r="G277" s="2" t="s">
        <v>12</v>
      </c>
      <c r="H277" s="2" t="s">
        <v>876</v>
      </c>
      <c r="I277" s="1">
        <v>43614.615972222222</v>
      </c>
      <c r="J277" s="2" t="s">
        <v>53</v>
      </c>
      <c r="K277" s="1">
        <v>43614.615972222222</v>
      </c>
      <c r="L277" s="1">
        <v>43614.617361111108</v>
      </c>
      <c r="M277" s="2" t="s">
        <v>531</v>
      </c>
      <c r="N277" t="s">
        <v>356</v>
      </c>
      <c r="O277" t="s">
        <v>593</v>
      </c>
      <c r="P277" s="2" t="s">
        <v>6109</v>
      </c>
      <c r="Q277" s="2" t="s">
        <v>6110</v>
      </c>
    </row>
    <row r="278" spans="1:17" ht="23.1" customHeight="1">
      <c r="A278" s="2" t="s">
        <v>6111</v>
      </c>
      <c r="B278" s="2" t="s">
        <v>9</v>
      </c>
      <c r="C278" s="2" t="s">
        <v>214</v>
      </c>
      <c r="D278" s="2" t="s">
        <v>20</v>
      </c>
      <c r="E278" s="2" t="s">
        <v>76</v>
      </c>
      <c r="F278" s="2" t="s">
        <v>6112</v>
      </c>
      <c r="G278" s="2" t="s">
        <v>12</v>
      </c>
      <c r="H278" s="2" t="s">
        <v>1018</v>
      </c>
      <c r="I278" s="1">
        <v>43614.626388888886</v>
      </c>
      <c r="J278" s="2" t="s">
        <v>224</v>
      </c>
      <c r="K278" s="1">
        <v>43614.626388888886</v>
      </c>
      <c r="L278" s="1">
        <v>43614.628472222219</v>
      </c>
      <c r="M278" s="2" t="s">
        <v>531</v>
      </c>
      <c r="N278" s="2" t="s">
        <v>342</v>
      </c>
      <c r="O278" s="2" t="s">
        <v>347</v>
      </c>
      <c r="P278" s="2" t="s">
        <v>6113</v>
      </c>
      <c r="Q278" s="2" t="s">
        <v>749</v>
      </c>
    </row>
    <row r="279" spans="1:17" ht="23.1" customHeight="1">
      <c r="A279" s="2" t="s">
        <v>6114</v>
      </c>
      <c r="B279" s="2" t="s">
        <v>106</v>
      </c>
      <c r="C279" s="2" t="s">
        <v>214</v>
      </c>
      <c r="D279" s="2" t="s">
        <v>20</v>
      </c>
      <c r="E279" s="2" t="s">
        <v>2044</v>
      </c>
      <c r="F279" s="2" t="s">
        <v>6115</v>
      </c>
      <c r="G279" s="2" t="s">
        <v>3819</v>
      </c>
      <c r="H279" s="2" t="s">
        <v>116</v>
      </c>
      <c r="I279" s="1">
        <v>43614.643055555556</v>
      </c>
      <c r="J279" s="2" t="s">
        <v>117</v>
      </c>
      <c r="K279" s="1">
        <v>43614.643055555556</v>
      </c>
      <c r="L279" s="1">
        <v>43614.650694444441</v>
      </c>
      <c r="M279" s="2" t="s">
        <v>3870</v>
      </c>
      <c r="N279" s="2" t="s">
        <v>342</v>
      </c>
      <c r="O279" s="2" t="s">
        <v>344</v>
      </c>
      <c r="P279" s="2" t="s">
        <v>103</v>
      </c>
      <c r="Q279" s="2" t="s">
        <v>6116</v>
      </c>
    </row>
    <row r="280" spans="1:17" ht="23.1" customHeight="1">
      <c r="A280" s="2" t="s">
        <v>6117</v>
      </c>
      <c r="B280" s="2" t="s">
        <v>15</v>
      </c>
      <c r="C280" s="2" t="s">
        <v>214</v>
      </c>
      <c r="D280" s="2" t="s">
        <v>20</v>
      </c>
      <c r="E280" s="2" t="s">
        <v>61</v>
      </c>
      <c r="F280" s="2" t="s">
        <v>6118</v>
      </c>
      <c r="G280" s="2" t="s">
        <v>25</v>
      </c>
      <c r="H280" s="2" t="s">
        <v>26</v>
      </c>
      <c r="I280" s="1">
        <v>43614.693749999999</v>
      </c>
      <c r="J280" s="2" t="s">
        <v>27</v>
      </c>
      <c r="K280" s="1">
        <v>43614.693749999999</v>
      </c>
      <c r="L280" s="1">
        <v>43614.707638888889</v>
      </c>
      <c r="M280" s="2" t="s">
        <v>507</v>
      </c>
      <c r="N280" s="2" t="s">
        <v>342</v>
      </c>
      <c r="O280" s="2" t="s">
        <v>349</v>
      </c>
      <c r="P280" s="2" t="s">
        <v>103</v>
      </c>
      <c r="Q280" s="2" t="s">
        <v>749</v>
      </c>
    </row>
    <row r="281" spans="1:17" ht="23.1" customHeight="1">
      <c r="A281" s="2" t="s">
        <v>6119</v>
      </c>
      <c r="B281" s="2" t="s">
        <v>9</v>
      </c>
      <c r="C281" s="2" t="s">
        <v>214</v>
      </c>
      <c r="D281" s="2" t="s">
        <v>20</v>
      </c>
      <c r="E281" s="2" t="s">
        <v>3863</v>
      </c>
      <c r="F281" s="2" t="s">
        <v>6120</v>
      </c>
      <c r="G281" s="2" t="s">
        <v>12</v>
      </c>
      <c r="H281" s="2" t="s">
        <v>876</v>
      </c>
      <c r="I281" s="1">
        <v>43614.722222222219</v>
      </c>
      <c r="J281" s="2" t="s">
        <v>30</v>
      </c>
      <c r="K281" s="1">
        <v>43614.722222222219</v>
      </c>
      <c r="L281" s="1">
        <v>43614.723611111112</v>
      </c>
      <c r="M281" s="2" t="s">
        <v>473</v>
      </c>
      <c r="N281" t="s">
        <v>353</v>
      </c>
      <c r="O281" t="s">
        <v>742</v>
      </c>
      <c r="P281" s="2" t="s">
        <v>6121</v>
      </c>
      <c r="Q281" s="2" t="s">
        <v>6122</v>
      </c>
    </row>
    <row r="282" spans="1:17" ht="23.1" customHeight="1">
      <c r="A282" s="2" t="s">
        <v>6123</v>
      </c>
      <c r="B282" s="2" t="s">
        <v>106</v>
      </c>
      <c r="C282" s="2" t="s">
        <v>214</v>
      </c>
      <c r="D282" s="2" t="s">
        <v>20</v>
      </c>
      <c r="E282" s="2" t="s">
        <v>6007</v>
      </c>
      <c r="F282" s="2" t="s">
        <v>6124</v>
      </c>
      <c r="G282" s="2" t="s">
        <v>3819</v>
      </c>
      <c r="H282" s="2" t="s">
        <v>116</v>
      </c>
      <c r="I282" s="1">
        <v>43614.725694444445</v>
      </c>
      <c r="J282" s="2" t="s">
        <v>117</v>
      </c>
      <c r="K282" s="1">
        <v>43614.725694444445</v>
      </c>
      <c r="L282" s="1">
        <v>43614.743750000001</v>
      </c>
      <c r="M282" s="2" t="s">
        <v>6009</v>
      </c>
      <c r="N282" s="2" t="s">
        <v>342</v>
      </c>
      <c r="O282" s="2" t="s">
        <v>344</v>
      </c>
      <c r="P282" s="2" t="s">
        <v>103</v>
      </c>
      <c r="Q282" s="2" t="s">
        <v>6125</v>
      </c>
    </row>
    <row r="283" spans="1:17" ht="23.1" customHeight="1">
      <c r="A283" s="2" t="s">
        <v>6126</v>
      </c>
      <c r="B283" s="2" t="s">
        <v>305</v>
      </c>
      <c r="C283" s="2" t="s">
        <v>214</v>
      </c>
      <c r="D283" s="2" t="s">
        <v>20</v>
      </c>
      <c r="E283" s="2" t="s">
        <v>168</v>
      </c>
      <c r="F283" s="2" t="s">
        <v>6127</v>
      </c>
      <c r="G283" s="2" t="s">
        <v>102</v>
      </c>
      <c r="H283" s="2" t="s">
        <v>52</v>
      </c>
      <c r="I283" s="1">
        <v>43614.740972222222</v>
      </c>
      <c r="J283" s="2" t="s">
        <v>206</v>
      </c>
      <c r="K283" s="1">
        <v>43614.740972222222</v>
      </c>
      <c r="L283" s="1">
        <v>43614.744444444441</v>
      </c>
      <c r="M283" s="2" t="s">
        <v>540</v>
      </c>
      <c r="N283" s="2" t="s">
        <v>342</v>
      </c>
      <c r="O283" s="2" t="s">
        <v>347</v>
      </c>
      <c r="P283" s="2" t="s">
        <v>103</v>
      </c>
      <c r="Q283" s="2" t="s">
        <v>749</v>
      </c>
    </row>
    <row r="284" spans="1:17" ht="23.1" customHeight="1">
      <c r="A284" s="2" t="s">
        <v>6128</v>
      </c>
      <c r="B284" s="2" t="s">
        <v>9</v>
      </c>
      <c r="C284" s="2" t="s">
        <v>214</v>
      </c>
      <c r="D284" s="2" t="s">
        <v>20</v>
      </c>
      <c r="E284" s="2" t="s">
        <v>6129</v>
      </c>
      <c r="F284" s="2" t="s">
        <v>6130</v>
      </c>
      <c r="G284" s="2" t="s">
        <v>18</v>
      </c>
      <c r="H284" s="2" t="s">
        <v>866</v>
      </c>
      <c r="I284" s="1">
        <v>43614.744444444441</v>
      </c>
      <c r="J284" s="2" t="s">
        <v>19</v>
      </c>
      <c r="K284" s="1">
        <v>43614.744444444441</v>
      </c>
      <c r="L284" s="1">
        <v>43614.748611111114</v>
      </c>
      <c r="M284" s="2" t="s">
        <v>665</v>
      </c>
      <c r="N284" s="2" t="s">
        <v>342</v>
      </c>
      <c r="O284" s="2" t="s">
        <v>344</v>
      </c>
      <c r="P284" s="2" t="s">
        <v>6131</v>
      </c>
      <c r="Q284" s="2" t="s">
        <v>6131</v>
      </c>
    </row>
    <row r="285" spans="1:17" ht="23.1" customHeight="1">
      <c r="A285" s="2" t="s">
        <v>6132</v>
      </c>
      <c r="B285" s="2" t="s">
        <v>9</v>
      </c>
      <c r="C285" s="2" t="s">
        <v>214</v>
      </c>
      <c r="D285" s="2" t="s">
        <v>20</v>
      </c>
      <c r="E285" s="2" t="s">
        <v>149</v>
      </c>
      <c r="F285" s="2" t="s">
        <v>6133</v>
      </c>
      <c r="G285" s="2" t="s">
        <v>12</v>
      </c>
      <c r="H285" s="2" t="s">
        <v>62</v>
      </c>
      <c r="I285" s="1">
        <v>43614.756944444445</v>
      </c>
      <c r="J285" s="2" t="s">
        <v>84</v>
      </c>
      <c r="K285" s="1">
        <v>43614.756944444445</v>
      </c>
      <c r="L285" s="1">
        <v>43615.370833333334</v>
      </c>
      <c r="M285" s="2" t="s">
        <v>658</v>
      </c>
      <c r="N285" s="2" t="s">
        <v>342</v>
      </c>
      <c r="O285" s="2" t="s">
        <v>347</v>
      </c>
      <c r="P285" s="2" t="s">
        <v>6134</v>
      </c>
      <c r="Q285" s="2" t="s">
        <v>6134</v>
      </c>
    </row>
    <row r="286" spans="1:17" ht="23.1" customHeight="1">
      <c r="A286" s="2" t="s">
        <v>6135</v>
      </c>
      <c r="B286" s="2" t="s">
        <v>15</v>
      </c>
      <c r="C286" s="2" t="s">
        <v>214</v>
      </c>
      <c r="D286" s="2" t="s">
        <v>20</v>
      </c>
      <c r="E286" s="2" t="s">
        <v>168</v>
      </c>
      <c r="F286" s="2" t="s">
        <v>6136</v>
      </c>
      <c r="G286" s="2" t="s">
        <v>18</v>
      </c>
      <c r="H286" s="2" t="s">
        <v>866</v>
      </c>
      <c r="I286" s="1">
        <v>43614.765972222223</v>
      </c>
      <c r="J286" s="2" t="s">
        <v>19</v>
      </c>
      <c r="K286" s="1">
        <v>43614.765972222223</v>
      </c>
      <c r="L286" s="1">
        <v>43615.371527777781</v>
      </c>
      <c r="M286" s="2" t="s">
        <v>540</v>
      </c>
      <c r="N286" s="2" t="s">
        <v>353</v>
      </c>
      <c r="O286" s="2" t="s">
        <v>354</v>
      </c>
      <c r="P286" s="2" t="s">
        <v>6137</v>
      </c>
      <c r="Q286" s="2" t="s">
        <v>6137</v>
      </c>
    </row>
    <row r="287" spans="1:17" ht="23.1" customHeight="1">
      <c r="A287" s="2" t="s">
        <v>6138</v>
      </c>
      <c r="B287" s="2" t="s">
        <v>9</v>
      </c>
      <c r="C287" s="2" t="s">
        <v>214</v>
      </c>
      <c r="D287" s="2" t="s">
        <v>20</v>
      </c>
      <c r="E287" s="2" t="s">
        <v>757</v>
      </c>
      <c r="F287" s="2" t="s">
        <v>6139</v>
      </c>
      <c r="G287" s="2" t="s">
        <v>12</v>
      </c>
      <c r="H287" s="2" t="s">
        <v>205</v>
      </c>
      <c r="I287" s="1">
        <v>43614.779166666667</v>
      </c>
      <c r="J287" s="2" t="s">
        <v>16</v>
      </c>
      <c r="K287" s="1">
        <v>43614.779166666667</v>
      </c>
      <c r="L287" s="1">
        <v>43615.371527777781</v>
      </c>
      <c r="M287" s="2" t="s">
        <v>758</v>
      </c>
      <c r="N287" s="2" t="s">
        <v>342</v>
      </c>
      <c r="O287" s="2" t="s">
        <v>345</v>
      </c>
      <c r="P287" s="2" t="s">
        <v>290</v>
      </c>
      <c r="Q287" s="2" t="s">
        <v>6140</v>
      </c>
    </row>
    <row r="288" spans="1:17" ht="23.1" customHeight="1">
      <c r="A288" s="2" t="s">
        <v>6141</v>
      </c>
      <c r="B288" s="2" t="s">
        <v>9</v>
      </c>
      <c r="C288" s="2" t="s">
        <v>214</v>
      </c>
      <c r="D288" s="2" t="s">
        <v>20</v>
      </c>
      <c r="E288" s="2" t="s">
        <v>76</v>
      </c>
      <c r="F288" s="2" t="s">
        <v>6142</v>
      </c>
      <c r="G288" s="2" t="s">
        <v>12</v>
      </c>
      <c r="H288" s="2" t="s">
        <v>1018</v>
      </c>
      <c r="I288" s="1">
        <v>43614.816666666666</v>
      </c>
      <c r="J288" s="2" t="s">
        <v>224</v>
      </c>
      <c r="K288" s="1">
        <v>43614.816666666666</v>
      </c>
      <c r="L288" s="1">
        <v>43615.37222222222</v>
      </c>
      <c r="M288" s="2" t="s">
        <v>531</v>
      </c>
      <c r="N288" s="2" t="s">
        <v>342</v>
      </c>
      <c r="O288" s="2" t="s">
        <v>347</v>
      </c>
      <c r="P288" s="2" t="s">
        <v>6113</v>
      </c>
      <c r="Q288" s="2" t="s">
        <v>749</v>
      </c>
    </row>
    <row r="289" spans="1:17" ht="23.1" customHeight="1">
      <c r="A289" s="2" t="s">
        <v>6143</v>
      </c>
      <c r="B289" s="2" t="s">
        <v>15</v>
      </c>
      <c r="C289" s="2" t="s">
        <v>214</v>
      </c>
      <c r="D289" s="2" t="s">
        <v>10</v>
      </c>
      <c r="E289" s="2" t="s">
        <v>6144</v>
      </c>
      <c r="F289" s="2" t="s">
        <v>6145</v>
      </c>
      <c r="G289" s="2" t="s">
        <v>25</v>
      </c>
      <c r="H289" s="2" t="s">
        <v>26</v>
      </c>
      <c r="I289" s="1">
        <v>43614.862500000003</v>
      </c>
      <c r="J289" s="2" t="s">
        <v>27</v>
      </c>
      <c r="K289" s="1">
        <v>43614.862500000003</v>
      </c>
      <c r="L289" s="1">
        <v>43615.407638888886</v>
      </c>
      <c r="M289" s="2" t="s">
        <v>6020</v>
      </c>
      <c r="N289" s="2" t="s">
        <v>342</v>
      </c>
      <c r="O289" s="2" t="s">
        <v>349</v>
      </c>
      <c r="P289" s="2" t="s">
        <v>103</v>
      </c>
      <c r="Q289" s="2" t="s">
        <v>749</v>
      </c>
    </row>
    <row r="290" spans="1:17" ht="23.1" customHeight="1">
      <c r="A290" s="2" t="s">
        <v>6146</v>
      </c>
      <c r="B290" s="2" t="s">
        <v>9</v>
      </c>
      <c r="C290" s="2" t="s">
        <v>214</v>
      </c>
      <c r="D290" s="2" t="s">
        <v>20</v>
      </c>
      <c r="E290" s="2" t="s">
        <v>31</v>
      </c>
      <c r="F290" s="2" t="s">
        <v>6147</v>
      </c>
      <c r="G290" s="2" t="s">
        <v>12</v>
      </c>
      <c r="H290" s="2" t="s">
        <v>65</v>
      </c>
      <c r="I290" s="1">
        <v>43615.415972222225</v>
      </c>
      <c r="J290" s="2" t="s">
        <v>202</v>
      </c>
      <c r="K290" s="1">
        <v>43615.415972222225</v>
      </c>
      <c r="L290" s="1">
        <v>43615.428472222222</v>
      </c>
      <c r="M290" s="2" t="s">
        <v>376</v>
      </c>
      <c r="N290" s="2" t="s">
        <v>353</v>
      </c>
      <c r="O290" s="2" t="s">
        <v>347</v>
      </c>
      <c r="P290" s="2" t="s">
        <v>775</v>
      </c>
      <c r="Q290" s="2" t="s">
        <v>775</v>
      </c>
    </row>
    <row r="291" spans="1:17" ht="23.1" customHeight="1">
      <c r="A291" s="2" t="s">
        <v>6148</v>
      </c>
      <c r="B291" s="2" t="s">
        <v>305</v>
      </c>
      <c r="C291" s="2" t="s">
        <v>214</v>
      </c>
      <c r="D291" s="2" t="s">
        <v>20</v>
      </c>
      <c r="E291" s="2" t="s">
        <v>3951</v>
      </c>
      <c r="F291" s="2" t="s">
        <v>6149</v>
      </c>
      <c r="G291" s="2" t="s">
        <v>18</v>
      </c>
      <c r="H291" s="2" t="s">
        <v>1918</v>
      </c>
      <c r="I291" s="1">
        <v>43615.455555555556</v>
      </c>
      <c r="J291" s="2" t="s">
        <v>1919</v>
      </c>
      <c r="K291" s="1">
        <v>43615.455555555556</v>
      </c>
      <c r="L291" s="1">
        <v>43615.457638888889</v>
      </c>
      <c r="M291" s="2" t="s">
        <v>395</v>
      </c>
      <c r="N291" s="2" t="s">
        <v>342</v>
      </c>
      <c r="O291" s="2" t="s">
        <v>347</v>
      </c>
      <c r="P291" s="2" t="s">
        <v>103</v>
      </c>
      <c r="Q291" s="2" t="s">
        <v>749</v>
      </c>
    </row>
    <row r="292" spans="1:17" ht="23.1" customHeight="1">
      <c r="A292" s="2" t="s">
        <v>6150</v>
      </c>
      <c r="B292" s="2" t="s">
        <v>9</v>
      </c>
      <c r="C292" s="2" t="s">
        <v>214</v>
      </c>
      <c r="D292" s="2" t="s">
        <v>20</v>
      </c>
      <c r="E292" s="2" t="s">
        <v>4284</v>
      </c>
      <c r="F292" s="2" t="s">
        <v>6151</v>
      </c>
      <c r="G292" s="2" t="s">
        <v>18</v>
      </c>
      <c r="H292" s="2" t="s">
        <v>3039</v>
      </c>
      <c r="I292" s="1">
        <v>43615.477777777778</v>
      </c>
      <c r="J292" s="2" t="s">
        <v>101</v>
      </c>
      <c r="K292" s="1">
        <v>43615.477777777778</v>
      </c>
      <c r="L292" s="1">
        <v>43615.479861111111</v>
      </c>
      <c r="M292" s="2" t="s">
        <v>4286</v>
      </c>
      <c r="N292" s="2" t="s">
        <v>342</v>
      </c>
      <c r="O292" s="2" t="s">
        <v>344</v>
      </c>
      <c r="P292" s="2" t="s">
        <v>103</v>
      </c>
      <c r="Q292" s="2" t="s">
        <v>6152</v>
      </c>
    </row>
    <row r="293" spans="1:17" ht="23.1" customHeight="1">
      <c r="A293" s="2" t="s">
        <v>6153</v>
      </c>
      <c r="B293" s="2" t="s">
        <v>9</v>
      </c>
      <c r="C293" s="2" t="s">
        <v>214</v>
      </c>
      <c r="D293" s="2" t="s">
        <v>20</v>
      </c>
      <c r="E293" s="2" t="s">
        <v>166</v>
      </c>
      <c r="F293" s="2" t="s">
        <v>6154</v>
      </c>
      <c r="G293" s="2" t="s">
        <v>41</v>
      </c>
      <c r="H293" s="2" t="s">
        <v>469</v>
      </c>
      <c r="I293" s="1">
        <v>43615.51666666667</v>
      </c>
      <c r="J293" s="2" t="s">
        <v>42</v>
      </c>
      <c r="K293" s="1">
        <v>43615.51666666667</v>
      </c>
      <c r="L293" s="1">
        <v>43615.518750000003</v>
      </c>
      <c r="M293" s="2" t="s">
        <v>470</v>
      </c>
      <c r="N293" s="2" t="s">
        <v>6155</v>
      </c>
      <c r="O293" s="2" t="s">
        <v>6156</v>
      </c>
      <c r="P293" s="2" t="s">
        <v>103</v>
      </c>
      <c r="Q293" s="2" t="s">
        <v>6157</v>
      </c>
    </row>
    <row r="294" spans="1:17" ht="23.1" customHeight="1">
      <c r="A294" s="2" t="s">
        <v>6158</v>
      </c>
      <c r="B294" s="2" t="s">
        <v>9</v>
      </c>
      <c r="C294" s="2" t="s">
        <v>214</v>
      </c>
      <c r="D294" s="2" t="s">
        <v>20</v>
      </c>
      <c r="E294" s="2" t="s">
        <v>6159</v>
      </c>
      <c r="F294" s="2" t="s">
        <v>6160</v>
      </c>
      <c r="G294" s="2" t="s">
        <v>12</v>
      </c>
      <c r="H294" s="2" t="s">
        <v>1107</v>
      </c>
      <c r="I294" s="1">
        <v>43615.652777777781</v>
      </c>
      <c r="J294" s="2" t="s">
        <v>45</v>
      </c>
      <c r="K294" s="1">
        <v>43615.652777777781</v>
      </c>
      <c r="L294" s="1">
        <v>43615.658333333333</v>
      </c>
      <c r="M294" s="2" t="s">
        <v>6161</v>
      </c>
      <c r="N294" s="2" t="s">
        <v>342</v>
      </c>
      <c r="O294" s="2" t="s">
        <v>6162</v>
      </c>
      <c r="P294" s="2" t="s">
        <v>6163</v>
      </c>
      <c r="Q294" s="2" t="s">
        <v>6164</v>
      </c>
    </row>
    <row r="295" spans="1:17" ht="23.1" customHeight="1">
      <c r="A295" s="2" t="s">
        <v>6165</v>
      </c>
      <c r="B295" s="2" t="s">
        <v>15</v>
      </c>
      <c r="C295" s="2" t="s">
        <v>214</v>
      </c>
      <c r="D295" s="2" t="s">
        <v>20</v>
      </c>
      <c r="E295" s="2" t="s">
        <v>136</v>
      </c>
      <c r="F295" s="2" t="s">
        <v>6166</v>
      </c>
      <c r="G295" s="2" t="s">
        <v>12</v>
      </c>
      <c r="H295" s="2" t="s">
        <v>157</v>
      </c>
      <c r="I295" s="1">
        <v>43615.65625</v>
      </c>
      <c r="J295" s="2" t="s">
        <v>180</v>
      </c>
      <c r="K295" s="1">
        <v>43615.65625</v>
      </c>
      <c r="L295" s="1">
        <v>43615.65902777778</v>
      </c>
      <c r="M295" s="2" t="s">
        <v>449</v>
      </c>
      <c r="N295" s="2" t="s">
        <v>342</v>
      </c>
      <c r="O295" s="2" t="s">
        <v>349</v>
      </c>
      <c r="P295" s="2" t="s">
        <v>6167</v>
      </c>
      <c r="Q295" s="2" t="s">
        <v>6168</v>
      </c>
    </row>
    <row r="296" spans="1:17" ht="23.1" customHeight="1">
      <c r="A296" s="2" t="s">
        <v>6169</v>
      </c>
      <c r="B296" s="2" t="s">
        <v>9</v>
      </c>
      <c r="C296" s="2" t="s">
        <v>214</v>
      </c>
      <c r="D296" s="2" t="s">
        <v>20</v>
      </c>
      <c r="E296" s="2" t="s">
        <v>128</v>
      </c>
      <c r="F296" s="2" t="s">
        <v>6170</v>
      </c>
      <c r="G296" s="2" t="s">
        <v>18</v>
      </c>
      <c r="H296" s="2" t="s">
        <v>1918</v>
      </c>
      <c r="I296" s="1">
        <v>43615.662499999999</v>
      </c>
      <c r="J296" s="2" t="s">
        <v>1919</v>
      </c>
      <c r="K296" s="1">
        <v>43615.662499999999</v>
      </c>
      <c r="L296" s="1">
        <v>43615.663888888892</v>
      </c>
      <c r="M296" s="2" t="s">
        <v>526</v>
      </c>
      <c r="N296" s="2" t="s">
        <v>342</v>
      </c>
      <c r="O296" s="2" t="s">
        <v>347</v>
      </c>
      <c r="P296" s="2" t="s">
        <v>103</v>
      </c>
      <c r="Q296" s="2" t="s">
        <v>6171</v>
      </c>
    </row>
    <row r="297" spans="1:17" ht="23.1" customHeight="1">
      <c r="A297" s="2" t="s">
        <v>6172</v>
      </c>
      <c r="B297" s="2" t="s">
        <v>9</v>
      </c>
      <c r="C297" s="2" t="s">
        <v>214</v>
      </c>
      <c r="D297" s="2" t="s">
        <v>20</v>
      </c>
      <c r="E297" s="2" t="s">
        <v>79</v>
      </c>
      <c r="F297" s="2" t="s">
        <v>6173</v>
      </c>
      <c r="G297" s="2" t="s">
        <v>22</v>
      </c>
      <c r="H297" s="2" t="s">
        <v>50</v>
      </c>
      <c r="I297" s="1">
        <v>43615.667361111111</v>
      </c>
      <c r="J297" s="2" t="s">
        <v>24</v>
      </c>
      <c r="K297" s="1">
        <v>43615.667361111111</v>
      </c>
      <c r="L297" s="1">
        <v>43615.697222222225</v>
      </c>
      <c r="M297" s="2" t="s">
        <v>606</v>
      </c>
      <c r="N297" s="2" t="s">
        <v>342</v>
      </c>
      <c r="O297" s="2" t="s">
        <v>344</v>
      </c>
      <c r="P297" s="2" t="s">
        <v>103</v>
      </c>
      <c r="Q297" s="2" t="s">
        <v>6174</v>
      </c>
    </row>
    <row r="298" spans="1:17" ht="23.1" customHeight="1">
      <c r="A298" s="2" t="s">
        <v>6175</v>
      </c>
      <c r="B298" s="2" t="s">
        <v>9</v>
      </c>
      <c r="C298" s="2" t="s">
        <v>214</v>
      </c>
      <c r="D298" s="2" t="s">
        <v>20</v>
      </c>
      <c r="E298" s="2" t="s">
        <v>76</v>
      </c>
      <c r="F298" s="2" t="s">
        <v>6176</v>
      </c>
      <c r="G298" s="2" t="s">
        <v>12</v>
      </c>
      <c r="H298" s="2" t="s">
        <v>1018</v>
      </c>
      <c r="I298" s="1">
        <v>43615.674305555556</v>
      </c>
      <c r="J298" s="2" t="s">
        <v>224</v>
      </c>
      <c r="K298" s="1">
        <v>43615.674305555556</v>
      </c>
      <c r="L298" s="1">
        <v>43615.676388888889</v>
      </c>
      <c r="M298" s="2" t="s">
        <v>531</v>
      </c>
      <c r="N298" s="2" t="s">
        <v>342</v>
      </c>
      <c r="O298" s="2" t="s">
        <v>347</v>
      </c>
      <c r="P298" s="2" t="s">
        <v>6177</v>
      </c>
      <c r="Q298" s="2" t="s">
        <v>749</v>
      </c>
    </row>
    <row r="299" spans="1:17" ht="23.1" customHeight="1">
      <c r="A299" s="2" t="s">
        <v>6178</v>
      </c>
      <c r="B299" s="2" t="s">
        <v>9</v>
      </c>
      <c r="C299" s="2" t="s">
        <v>214</v>
      </c>
      <c r="D299" s="2" t="s">
        <v>20</v>
      </c>
      <c r="E299" s="2" t="s">
        <v>2183</v>
      </c>
      <c r="F299" s="2" t="s">
        <v>6179</v>
      </c>
      <c r="G299" s="2" t="s">
        <v>12</v>
      </c>
      <c r="H299" s="2" t="s">
        <v>2849</v>
      </c>
      <c r="I299" s="1">
        <v>43615.739583333336</v>
      </c>
      <c r="J299" s="2" t="s">
        <v>53</v>
      </c>
      <c r="K299" s="1">
        <v>43615.739583333336</v>
      </c>
      <c r="L299" s="1">
        <v>43615.741666666669</v>
      </c>
      <c r="M299" s="2" t="s">
        <v>2181</v>
      </c>
      <c r="N299" s="2" t="s">
        <v>342</v>
      </c>
      <c r="O299" s="2" t="s">
        <v>347</v>
      </c>
      <c r="P299" s="2" t="s">
        <v>6180</v>
      </c>
      <c r="Q299" s="2" t="s">
        <v>6181</v>
      </c>
    </row>
    <row r="300" spans="1:17" ht="23.1" customHeight="1">
      <c r="A300" s="2" t="s">
        <v>6182</v>
      </c>
      <c r="B300" s="2" t="s">
        <v>9</v>
      </c>
      <c r="C300" s="2" t="s">
        <v>214</v>
      </c>
      <c r="D300" s="2" t="s">
        <v>20</v>
      </c>
      <c r="E300" s="2" t="s">
        <v>125</v>
      </c>
      <c r="F300" s="2" t="s">
        <v>6183</v>
      </c>
      <c r="G300" s="2" t="s">
        <v>12</v>
      </c>
      <c r="H300" s="2" t="s">
        <v>62</v>
      </c>
      <c r="I300" s="1">
        <v>43615.759027777778</v>
      </c>
      <c r="J300" s="2" t="s">
        <v>6184</v>
      </c>
      <c r="K300" s="1">
        <v>43615.759027777778</v>
      </c>
      <c r="L300" s="1">
        <v>43615.768055555556</v>
      </c>
      <c r="M300" s="2" t="s">
        <v>396</v>
      </c>
      <c r="N300" s="2" t="s">
        <v>342</v>
      </c>
      <c r="O300" s="2" t="s">
        <v>347</v>
      </c>
      <c r="P300" s="2" t="s">
        <v>6185</v>
      </c>
      <c r="Q300" s="2" t="s">
        <v>6185</v>
      </c>
    </row>
    <row r="301" spans="1:17" ht="23.1" customHeight="1">
      <c r="A301" s="2" t="s">
        <v>6186</v>
      </c>
      <c r="B301" s="2" t="s">
        <v>9</v>
      </c>
      <c r="C301" s="2" t="s">
        <v>214</v>
      </c>
      <c r="D301" s="2" t="s">
        <v>20</v>
      </c>
      <c r="E301" s="2" t="s">
        <v>67</v>
      </c>
      <c r="F301" s="2" t="s">
        <v>6187</v>
      </c>
      <c r="G301" s="2" t="s">
        <v>18</v>
      </c>
      <c r="H301" s="2" t="s">
        <v>866</v>
      </c>
      <c r="I301" s="1">
        <v>43616.4</v>
      </c>
      <c r="J301" s="2" t="s">
        <v>19</v>
      </c>
      <c r="K301" s="1">
        <v>43616.4</v>
      </c>
      <c r="L301" s="1">
        <v>43616.402083333334</v>
      </c>
      <c r="M301" s="2" t="s">
        <v>539</v>
      </c>
      <c r="N301" s="2" t="s">
        <v>353</v>
      </c>
      <c r="O301" s="2" t="s">
        <v>354</v>
      </c>
      <c r="P301" s="2" t="s">
        <v>6188</v>
      </c>
      <c r="Q301" s="2" t="s">
        <v>6188</v>
      </c>
    </row>
    <row r="302" spans="1:17" ht="23.1" customHeight="1">
      <c r="A302" s="2" t="s">
        <v>6189</v>
      </c>
      <c r="B302" s="2" t="s">
        <v>305</v>
      </c>
      <c r="C302" s="2" t="s">
        <v>214</v>
      </c>
      <c r="D302" s="2" t="s">
        <v>20</v>
      </c>
      <c r="E302" s="2" t="s">
        <v>46</v>
      </c>
      <c r="F302" s="2" t="s">
        <v>6190</v>
      </c>
      <c r="G302" s="2" t="s">
        <v>22</v>
      </c>
      <c r="H302" s="2" t="s">
        <v>684</v>
      </c>
      <c r="I302" s="1">
        <v>43616.418055555558</v>
      </c>
      <c r="J302" s="2" t="s">
        <v>24</v>
      </c>
      <c r="K302" s="1">
        <v>43616.418055555558</v>
      </c>
      <c r="L302" s="1">
        <v>43616.502083333333</v>
      </c>
      <c r="M302" s="2" t="s">
        <v>600</v>
      </c>
      <c r="N302" s="2" t="s">
        <v>342</v>
      </c>
      <c r="O302" s="2" t="s">
        <v>344</v>
      </c>
      <c r="P302" s="2" t="s">
        <v>103</v>
      </c>
      <c r="Q302" s="2" t="s">
        <v>759</v>
      </c>
    </row>
    <row r="303" spans="1:17" ht="23.1" customHeight="1">
      <c r="A303" s="2" t="s">
        <v>6191</v>
      </c>
      <c r="B303" s="2" t="s">
        <v>305</v>
      </c>
      <c r="C303" s="2" t="s">
        <v>214</v>
      </c>
      <c r="D303" s="2" t="s">
        <v>10</v>
      </c>
      <c r="E303" s="2" t="s">
        <v>89</v>
      </c>
      <c r="F303" s="2" t="s">
        <v>6192</v>
      </c>
      <c r="G303" s="2" t="s">
        <v>12</v>
      </c>
      <c r="H303" s="2" t="s">
        <v>205</v>
      </c>
      <c r="I303" s="1">
        <v>43616.484027777777</v>
      </c>
      <c r="J303" s="2" t="s">
        <v>16</v>
      </c>
      <c r="K303" s="1">
        <v>43616.484027777777</v>
      </c>
      <c r="L303" s="1">
        <v>43616.490277777775</v>
      </c>
      <c r="M303" s="2" t="s">
        <v>436</v>
      </c>
      <c r="N303" s="2" t="s">
        <v>342</v>
      </c>
      <c r="O303" s="2" t="s">
        <v>348</v>
      </c>
      <c r="P303" s="2" t="s">
        <v>103</v>
      </c>
      <c r="Q303" s="2" t="s">
        <v>749</v>
      </c>
    </row>
    <row r="304" spans="1:17" ht="23.1" customHeight="1">
      <c r="A304" s="2" t="s">
        <v>6193</v>
      </c>
      <c r="B304" s="2" t="s">
        <v>9</v>
      </c>
      <c r="C304" s="2" t="s">
        <v>214</v>
      </c>
      <c r="D304" s="2" t="s">
        <v>20</v>
      </c>
      <c r="E304" s="2" t="s">
        <v>76</v>
      </c>
      <c r="F304" s="2" t="s">
        <v>6194</v>
      </c>
      <c r="G304" s="2" t="s">
        <v>12</v>
      </c>
      <c r="H304" s="2" t="s">
        <v>2849</v>
      </c>
      <c r="I304" s="1">
        <v>43616.484722222223</v>
      </c>
      <c r="J304" s="2" t="s">
        <v>53</v>
      </c>
      <c r="K304" s="1">
        <v>43616.484722222223</v>
      </c>
      <c r="L304" s="1">
        <v>43616.493750000001</v>
      </c>
      <c r="M304" s="2" t="s">
        <v>531</v>
      </c>
      <c r="N304" t="s">
        <v>356</v>
      </c>
      <c r="O304" t="s">
        <v>593</v>
      </c>
      <c r="P304" s="2" t="s">
        <v>6195</v>
      </c>
      <c r="Q304" s="2" t="s">
        <v>6110</v>
      </c>
    </row>
    <row r="305" spans="1:17" ht="23.1" customHeight="1">
      <c r="A305" s="2" t="s">
        <v>6196</v>
      </c>
      <c r="B305" s="2" t="s">
        <v>15</v>
      </c>
      <c r="C305" s="2" t="s">
        <v>214</v>
      </c>
      <c r="D305" s="2" t="s">
        <v>20</v>
      </c>
      <c r="E305" s="2" t="s">
        <v>150</v>
      </c>
      <c r="F305" s="2" t="s">
        <v>6197</v>
      </c>
      <c r="G305" s="2" t="s">
        <v>18</v>
      </c>
      <c r="H305" s="2" t="s">
        <v>866</v>
      </c>
      <c r="I305" s="1">
        <v>43616.561111111114</v>
      </c>
      <c r="J305" s="2" t="s">
        <v>19</v>
      </c>
      <c r="K305" s="1">
        <v>43616.561111111114</v>
      </c>
      <c r="L305" s="1">
        <v>43616.561805555553</v>
      </c>
      <c r="M305" s="2" t="s">
        <v>403</v>
      </c>
      <c r="N305" s="2" t="s">
        <v>5989</v>
      </c>
      <c r="O305" s="2" t="s">
        <v>5990</v>
      </c>
      <c r="P305" s="2" t="s">
        <v>6198</v>
      </c>
      <c r="Q305" s="2" t="s">
        <v>6198</v>
      </c>
    </row>
    <row r="306" spans="1:17" ht="23.1" customHeight="1">
      <c r="A306" s="2" t="s">
        <v>6199</v>
      </c>
      <c r="B306" s="2" t="s">
        <v>15</v>
      </c>
      <c r="C306" s="2" t="s">
        <v>214</v>
      </c>
      <c r="D306" s="2" t="s">
        <v>20</v>
      </c>
      <c r="E306" s="2" t="s">
        <v>93</v>
      </c>
      <c r="F306" s="2" t="s">
        <v>6200</v>
      </c>
      <c r="G306" s="2" t="s">
        <v>12</v>
      </c>
      <c r="H306" s="2" t="s">
        <v>876</v>
      </c>
      <c r="I306" s="1">
        <v>43616.581250000003</v>
      </c>
      <c r="J306" s="2" t="s">
        <v>474</v>
      </c>
      <c r="K306" s="1">
        <v>43616.581250000003</v>
      </c>
      <c r="L306" s="1">
        <v>43616.585416666669</v>
      </c>
      <c r="M306" s="2" t="s">
        <v>380</v>
      </c>
      <c r="N306" t="s">
        <v>355</v>
      </c>
      <c r="O306" t="s">
        <v>718</v>
      </c>
      <c r="P306" s="2" t="s">
        <v>6201</v>
      </c>
      <c r="Q306" s="2" t="s">
        <v>749</v>
      </c>
    </row>
    <row r="307" spans="1:17" ht="23.1" customHeight="1">
      <c r="A307" s="2" t="s">
        <v>6202</v>
      </c>
      <c r="B307" s="2" t="s">
        <v>6203</v>
      </c>
      <c r="C307" s="2" t="s">
        <v>214</v>
      </c>
      <c r="D307" s="2" t="s">
        <v>20</v>
      </c>
      <c r="E307" s="2" t="s">
        <v>293</v>
      </c>
      <c r="F307" s="2" t="s">
        <v>6204</v>
      </c>
      <c r="G307" s="2" t="s">
        <v>3819</v>
      </c>
      <c r="H307" s="2" t="s">
        <v>6205</v>
      </c>
      <c r="I307" s="1">
        <v>43616.60833333333</v>
      </c>
      <c r="J307" s="2" t="s">
        <v>117</v>
      </c>
      <c r="K307" s="1">
        <v>43616.607638888891</v>
      </c>
      <c r="L307" s="1">
        <v>43616.609722222223</v>
      </c>
      <c r="M307" s="2" t="s">
        <v>390</v>
      </c>
      <c r="N307" s="2" t="s">
        <v>5989</v>
      </c>
      <c r="O307" s="2" t="s">
        <v>6042</v>
      </c>
      <c r="P307" s="2" t="s">
        <v>6206</v>
      </c>
      <c r="Q307" s="2" t="s">
        <v>6207</v>
      </c>
    </row>
    <row r="308" spans="1:17" ht="23.1" customHeight="1">
      <c r="A308" s="2" t="s">
        <v>6208</v>
      </c>
      <c r="B308" s="2" t="s">
        <v>15</v>
      </c>
      <c r="C308" s="2" t="s">
        <v>214</v>
      </c>
      <c r="D308" s="2" t="s">
        <v>20</v>
      </c>
      <c r="E308" s="2" t="s">
        <v>150</v>
      </c>
      <c r="F308" s="2" t="s">
        <v>6209</v>
      </c>
      <c r="G308" s="2" t="s">
        <v>18</v>
      </c>
      <c r="H308" s="2" t="s">
        <v>866</v>
      </c>
      <c r="I308" s="1">
        <v>43616.613888888889</v>
      </c>
      <c r="J308" s="2" t="s">
        <v>58</v>
      </c>
      <c r="K308" s="1">
        <v>43616.613888888889</v>
      </c>
      <c r="L308" s="1">
        <v>43616.617361111108</v>
      </c>
      <c r="M308" s="2" t="s">
        <v>403</v>
      </c>
      <c r="N308" s="2" t="s">
        <v>342</v>
      </c>
      <c r="O308" s="2" t="s">
        <v>344</v>
      </c>
      <c r="P308" s="2" t="s">
        <v>6210</v>
      </c>
      <c r="Q308" s="2" t="s">
        <v>6210</v>
      </c>
    </row>
    <row r="309" spans="1:17" ht="23.1" customHeight="1">
      <c r="A309" s="2" t="s">
        <v>6211</v>
      </c>
      <c r="B309" s="2" t="s">
        <v>9</v>
      </c>
      <c r="C309" s="2" t="s">
        <v>214</v>
      </c>
      <c r="D309" s="2" t="s">
        <v>20</v>
      </c>
      <c r="E309" s="2" t="s">
        <v>708</v>
      </c>
      <c r="F309" s="2" t="s">
        <v>6212</v>
      </c>
      <c r="G309" s="2" t="s">
        <v>12</v>
      </c>
      <c r="H309" s="2" t="s">
        <v>2042</v>
      </c>
      <c r="I309" s="1">
        <v>43616.615277777775</v>
      </c>
      <c r="J309" s="2" t="s">
        <v>54</v>
      </c>
      <c r="K309" s="1">
        <v>43616.615277777775</v>
      </c>
      <c r="L309" s="1">
        <v>43616.616666666669</v>
      </c>
      <c r="M309" s="2" t="s">
        <v>709</v>
      </c>
      <c r="N309" s="2" t="s">
        <v>342</v>
      </c>
      <c r="O309" s="2" t="s">
        <v>347</v>
      </c>
      <c r="P309" s="2" t="s">
        <v>6213</v>
      </c>
      <c r="Q309" s="2" t="s">
        <v>6213</v>
      </c>
    </row>
    <row r="310" spans="1:17" ht="23.1" customHeight="1">
      <c r="A310" s="2" t="s">
        <v>6214</v>
      </c>
      <c r="B310" s="2" t="s">
        <v>305</v>
      </c>
      <c r="C310" s="2" t="s">
        <v>214</v>
      </c>
      <c r="D310" s="2" t="s">
        <v>17</v>
      </c>
      <c r="E310" s="2" t="s">
        <v>128</v>
      </c>
      <c r="F310" s="2" t="s">
        <v>6215</v>
      </c>
      <c r="G310" s="2" t="s">
        <v>18</v>
      </c>
      <c r="H310" s="2" t="s">
        <v>1918</v>
      </c>
      <c r="I310" s="1">
        <v>43616.624305555553</v>
      </c>
      <c r="J310" s="2" t="s">
        <v>1919</v>
      </c>
      <c r="K310" s="1">
        <v>43616.624305555553</v>
      </c>
      <c r="L310" s="1">
        <v>43616.631249999999</v>
      </c>
      <c r="M310" s="2" t="s">
        <v>526</v>
      </c>
      <c r="N310" s="2" t="s">
        <v>342</v>
      </c>
      <c r="O310" s="2" t="s">
        <v>350</v>
      </c>
      <c r="P310" s="2" t="s">
        <v>103</v>
      </c>
      <c r="Q310" s="2" t="s">
        <v>749</v>
      </c>
    </row>
    <row r="311" spans="1:17" ht="23.1" customHeight="1">
      <c r="A311" s="2" t="s">
        <v>6216</v>
      </c>
      <c r="B311" s="2" t="s">
        <v>9</v>
      </c>
      <c r="C311" s="2" t="s">
        <v>214</v>
      </c>
      <c r="D311" s="2" t="s">
        <v>10</v>
      </c>
      <c r="E311" s="2" t="s">
        <v>81</v>
      </c>
      <c r="F311" s="2" t="s">
        <v>6217</v>
      </c>
      <c r="G311" s="2" t="s">
        <v>12</v>
      </c>
      <c r="H311" s="2" t="s">
        <v>2042</v>
      </c>
      <c r="I311" s="1">
        <v>43616.629861111112</v>
      </c>
      <c r="J311" s="2" t="s">
        <v>56</v>
      </c>
      <c r="K311" s="1">
        <v>43616.629861111112</v>
      </c>
      <c r="L311" s="1">
        <v>43616.63958333333</v>
      </c>
      <c r="M311" s="2" t="s">
        <v>379</v>
      </c>
      <c r="N311" s="2" t="s">
        <v>342</v>
      </c>
      <c r="O311" s="2" t="s">
        <v>344</v>
      </c>
      <c r="P311" s="2" t="s">
        <v>760</v>
      </c>
      <c r="Q311" s="2" t="s">
        <v>760</v>
      </c>
    </row>
    <row r="312" spans="1:17" ht="23.1" customHeight="1">
      <c r="A312" s="2" t="s">
        <v>6218</v>
      </c>
      <c r="B312" s="2" t="s">
        <v>9</v>
      </c>
      <c r="C312" s="2" t="s">
        <v>214</v>
      </c>
      <c r="D312" s="2" t="s">
        <v>20</v>
      </c>
      <c r="E312" s="2" t="s">
        <v>150</v>
      </c>
      <c r="F312" s="2" t="s">
        <v>6219</v>
      </c>
      <c r="G312" s="2" t="s">
        <v>18</v>
      </c>
      <c r="H312" s="2" t="s">
        <v>866</v>
      </c>
      <c r="I312" s="1">
        <v>43616.631249999999</v>
      </c>
      <c r="J312" s="2" t="s">
        <v>19</v>
      </c>
      <c r="K312" s="1">
        <v>43616.631249999999</v>
      </c>
      <c r="L312" s="1">
        <v>43616.638888888891</v>
      </c>
      <c r="M312" s="2" t="s">
        <v>403</v>
      </c>
      <c r="N312" s="2" t="s">
        <v>353</v>
      </c>
      <c r="O312" s="2" t="s">
        <v>354</v>
      </c>
      <c r="P312" s="2" t="s">
        <v>6220</v>
      </c>
      <c r="Q312" s="2" t="s">
        <v>6220</v>
      </c>
    </row>
    <row r="313" spans="1:17" ht="23.1" customHeight="1">
      <c r="A313" s="2" t="s">
        <v>6221</v>
      </c>
      <c r="B313" s="2" t="s">
        <v>15</v>
      </c>
      <c r="C313" s="2" t="s">
        <v>214</v>
      </c>
      <c r="D313" s="2" t="s">
        <v>10</v>
      </c>
      <c r="E313" s="2" t="s">
        <v>130</v>
      </c>
      <c r="F313" s="2" t="s">
        <v>6222</v>
      </c>
      <c r="G313" s="2" t="s">
        <v>12</v>
      </c>
      <c r="H313" s="2" t="s">
        <v>876</v>
      </c>
      <c r="I313" s="1">
        <v>43616.640972222223</v>
      </c>
      <c r="J313" s="2" t="s">
        <v>198</v>
      </c>
      <c r="K313" s="1">
        <v>43616.640972222223</v>
      </c>
      <c r="L313" s="1">
        <v>43616.644444444442</v>
      </c>
      <c r="M313" s="2" t="s">
        <v>6223</v>
      </c>
      <c r="N313" s="2" t="s">
        <v>342</v>
      </c>
      <c r="O313" t="s">
        <v>739</v>
      </c>
      <c r="P313" s="2" t="s">
        <v>6224</v>
      </c>
      <c r="Q313" s="2" t="s">
        <v>749</v>
      </c>
    </row>
    <row r="314" spans="1:17" ht="23.1" customHeight="1">
      <c r="A314" s="2" t="s">
        <v>6225</v>
      </c>
      <c r="B314" s="2" t="s">
        <v>15</v>
      </c>
      <c r="C314" s="2" t="s">
        <v>214</v>
      </c>
      <c r="D314" s="2" t="s">
        <v>20</v>
      </c>
      <c r="E314" s="2" t="s">
        <v>94</v>
      </c>
      <c r="F314" s="2" t="s">
        <v>6226</v>
      </c>
      <c r="G314" s="2" t="s">
        <v>12</v>
      </c>
      <c r="H314" s="2" t="s">
        <v>157</v>
      </c>
      <c r="I314" s="1">
        <v>43616.662499999999</v>
      </c>
      <c r="J314" s="2" t="s">
        <v>180</v>
      </c>
      <c r="K314" s="1">
        <v>43616.662499999999</v>
      </c>
      <c r="L314" s="1">
        <v>43616.684027777781</v>
      </c>
      <c r="M314" s="2" t="s">
        <v>439</v>
      </c>
      <c r="N314" s="2" t="s">
        <v>342</v>
      </c>
      <c r="O314" s="2" t="s">
        <v>739</v>
      </c>
      <c r="P314" s="2" t="s">
        <v>6227</v>
      </c>
      <c r="Q314" s="2" t="s">
        <v>6228</v>
      </c>
    </row>
    <row r="315" spans="1:17" ht="23.1" customHeight="1">
      <c r="A315" s="2" t="s">
        <v>6229</v>
      </c>
      <c r="B315" s="2" t="s">
        <v>9</v>
      </c>
      <c r="C315" s="2" t="s">
        <v>214</v>
      </c>
      <c r="D315" s="2" t="s">
        <v>20</v>
      </c>
      <c r="E315" s="2" t="s">
        <v>894</v>
      </c>
      <c r="F315" s="2" t="s">
        <v>6230</v>
      </c>
      <c r="G315" s="2" t="s">
        <v>18</v>
      </c>
      <c r="H315" s="2" t="s">
        <v>866</v>
      </c>
      <c r="I315" s="1">
        <v>43616.738888888889</v>
      </c>
      <c r="J315" s="2" t="s">
        <v>19</v>
      </c>
      <c r="K315" s="1">
        <v>43616.738888888889</v>
      </c>
      <c r="L315" s="1">
        <v>43616.757638888892</v>
      </c>
      <c r="M315" s="2" t="s">
        <v>896</v>
      </c>
      <c r="N315" s="2" t="s">
        <v>353</v>
      </c>
      <c r="O315" s="2" t="s">
        <v>354</v>
      </c>
      <c r="P315" s="2" t="s">
        <v>6188</v>
      </c>
      <c r="Q315" s="2" t="s">
        <v>6188</v>
      </c>
    </row>
    <row r="316" spans="1:17" ht="23.1" customHeight="1">
      <c r="A316" s="2" t="s">
        <v>6231</v>
      </c>
      <c r="B316" s="2" t="s">
        <v>175</v>
      </c>
      <c r="C316" s="2" t="s">
        <v>214</v>
      </c>
      <c r="D316" s="2" t="s">
        <v>20</v>
      </c>
      <c r="E316" s="2" t="s">
        <v>229</v>
      </c>
      <c r="F316" s="2" t="s">
        <v>6232</v>
      </c>
      <c r="G316" s="2" t="s">
        <v>22</v>
      </c>
      <c r="H316" s="2" t="s">
        <v>103</v>
      </c>
      <c r="I316" s="1">
        <v>43616.749305555553</v>
      </c>
      <c r="J316" s="2" t="s">
        <v>24</v>
      </c>
      <c r="K316" s="1">
        <v>43616.749305555553</v>
      </c>
      <c r="L316" s="1"/>
      <c r="M316" s="2" t="s">
        <v>1611</v>
      </c>
      <c r="N316" s="2" t="s">
        <v>342</v>
      </c>
      <c r="O316" s="2" t="s">
        <v>6042</v>
      </c>
      <c r="P316" s="2" t="s">
        <v>103</v>
      </c>
      <c r="Q316" s="2" t="s">
        <v>749</v>
      </c>
    </row>
    <row r="317" spans="1:17" ht="23.1" customHeight="1">
      <c r="A317" s="2" t="s">
        <v>6233</v>
      </c>
      <c r="B317" s="2" t="s">
        <v>175</v>
      </c>
      <c r="C317" s="2" t="s">
        <v>214</v>
      </c>
      <c r="D317" s="2" t="s">
        <v>20</v>
      </c>
      <c r="E317" s="2" t="s">
        <v>73</v>
      </c>
      <c r="F317" s="2" t="s">
        <v>6234</v>
      </c>
      <c r="G317" s="2" t="s">
        <v>22</v>
      </c>
      <c r="H317" s="2" t="s">
        <v>103</v>
      </c>
      <c r="I317" s="1">
        <v>43616.784722222219</v>
      </c>
      <c r="J317" s="2" t="s">
        <v>24</v>
      </c>
      <c r="K317" s="1">
        <v>43616.784722222219</v>
      </c>
      <c r="L317" s="1"/>
      <c r="M317" s="2" t="s">
        <v>448</v>
      </c>
      <c r="N317" s="2" t="s">
        <v>342</v>
      </c>
      <c r="O317" s="2" t="s">
        <v>6042</v>
      </c>
      <c r="P317" s="2" t="s">
        <v>103</v>
      </c>
      <c r="Q317" s="2" t="s">
        <v>749</v>
      </c>
    </row>
  </sheetData>
  <autoFilter ref="A1:Q317"/>
  <phoneticPr fontId="11" type="noConversion"/>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7"/>
  <sheetViews>
    <sheetView topLeftCell="C1" workbookViewId="0">
      <pane ySplit="1" topLeftCell="A2" activePane="bottomLeft" state="frozen"/>
      <selection pane="bottomLeft" activeCell="H6" sqref="H6"/>
    </sheetView>
  </sheetViews>
  <sheetFormatPr defaultRowHeight="15"/>
  <cols>
    <col min="1" max="1" width="13.85546875" customWidth="1"/>
    <col min="2" max="2" width="14" customWidth="1"/>
    <col min="3" max="5" width="10" customWidth="1"/>
    <col min="6" max="6" width="29" customWidth="1"/>
    <col min="7" max="7" width="16" customWidth="1"/>
    <col min="8" max="8" width="11" customWidth="1"/>
    <col min="9" max="9" width="20.85546875" customWidth="1"/>
    <col min="10" max="12" width="18" customWidth="1"/>
    <col min="13" max="13" width="10" customWidth="1"/>
    <col min="14" max="14" width="19" customWidth="1"/>
    <col min="15" max="15" width="22" customWidth="1"/>
    <col min="16" max="16" width="10" customWidth="1"/>
    <col min="17" max="17" width="16" customWidth="1"/>
  </cols>
  <sheetData>
    <row r="1" spans="1:17">
      <c r="A1" s="3" t="s">
        <v>0</v>
      </c>
      <c r="B1" s="3" t="s">
        <v>1</v>
      </c>
      <c r="C1" s="3" t="s">
        <v>212</v>
      </c>
      <c r="D1" s="3" t="s">
        <v>2</v>
      </c>
      <c r="E1" s="3" t="s">
        <v>3</v>
      </c>
      <c r="F1" s="3" t="s">
        <v>4</v>
      </c>
      <c r="G1" s="3" t="s">
        <v>5</v>
      </c>
      <c r="H1" s="3" t="s">
        <v>6</v>
      </c>
      <c r="I1" s="3" t="s">
        <v>165</v>
      </c>
      <c r="J1" s="3" t="s">
        <v>7</v>
      </c>
      <c r="K1" s="3" t="s">
        <v>8</v>
      </c>
      <c r="L1" s="3" t="s">
        <v>213</v>
      </c>
      <c r="M1" s="3" t="s">
        <v>358</v>
      </c>
      <c r="N1" s="3" t="s">
        <v>340</v>
      </c>
      <c r="O1" s="3" t="s">
        <v>341</v>
      </c>
      <c r="P1" s="3" t="s">
        <v>745</v>
      </c>
      <c r="Q1" s="3" t="s">
        <v>746</v>
      </c>
    </row>
    <row r="2" spans="1:17" ht="165">
      <c r="A2" s="2" t="s">
        <v>3810</v>
      </c>
      <c r="B2" s="2" t="s">
        <v>3811</v>
      </c>
      <c r="C2" s="2" t="s">
        <v>214</v>
      </c>
      <c r="D2" s="2" t="s">
        <v>20</v>
      </c>
      <c r="E2" s="2" t="s">
        <v>514</v>
      </c>
      <c r="F2" s="2" t="s">
        <v>3812</v>
      </c>
      <c r="G2" s="2" t="s">
        <v>18</v>
      </c>
      <c r="H2" s="2" t="s">
        <v>238</v>
      </c>
      <c r="I2" s="1">
        <v>43585.438888888886</v>
      </c>
      <c r="J2" s="2" t="s">
        <v>110</v>
      </c>
      <c r="K2" s="1">
        <v>43585.438888888886</v>
      </c>
      <c r="L2" s="1">
        <v>43585.450694444444</v>
      </c>
      <c r="M2" s="2" t="s">
        <v>515</v>
      </c>
      <c r="N2" s="2" t="s">
        <v>353</v>
      </c>
      <c r="O2" s="2" t="s">
        <v>354</v>
      </c>
      <c r="P2" s="2" t="s">
        <v>103</v>
      </c>
      <c r="Q2" s="2" t="s">
        <v>749</v>
      </c>
    </row>
    <row r="3" spans="1:17" ht="120">
      <c r="A3" s="2" t="s">
        <v>3813</v>
      </c>
      <c r="B3" s="2" t="s">
        <v>3811</v>
      </c>
      <c r="C3" s="2" t="s">
        <v>214</v>
      </c>
      <c r="D3" s="2" t="s">
        <v>20</v>
      </c>
      <c r="E3" s="2" t="s">
        <v>514</v>
      </c>
      <c r="F3" s="2" t="s">
        <v>3814</v>
      </c>
      <c r="G3" s="2" t="s">
        <v>18</v>
      </c>
      <c r="H3" s="2" t="s">
        <v>238</v>
      </c>
      <c r="I3" s="1">
        <v>43585.459027777775</v>
      </c>
      <c r="J3" s="2" t="s">
        <v>110</v>
      </c>
      <c r="K3" s="1">
        <v>43585.459027777775</v>
      </c>
      <c r="L3" s="1">
        <v>43585.473611111112</v>
      </c>
      <c r="M3" s="2" t="s">
        <v>515</v>
      </c>
      <c r="N3" s="2" t="s">
        <v>353</v>
      </c>
      <c r="O3" s="2" t="s">
        <v>354</v>
      </c>
      <c r="P3" s="2" t="s">
        <v>103</v>
      </c>
      <c r="Q3" s="2" t="s">
        <v>749</v>
      </c>
    </row>
    <row r="4" spans="1:17" ht="90">
      <c r="A4" s="2" t="s">
        <v>3815</v>
      </c>
      <c r="B4" s="2" t="s">
        <v>305</v>
      </c>
      <c r="C4" s="2" t="s">
        <v>214</v>
      </c>
      <c r="D4" s="2" t="s">
        <v>20</v>
      </c>
      <c r="E4" s="2" t="s">
        <v>74</v>
      </c>
      <c r="F4" s="2" t="s">
        <v>3816</v>
      </c>
      <c r="G4" s="2" t="s">
        <v>12</v>
      </c>
      <c r="H4" s="2" t="s">
        <v>2794</v>
      </c>
      <c r="I4" s="1">
        <v>43585.591666666667</v>
      </c>
      <c r="J4" s="2" t="s">
        <v>16</v>
      </c>
      <c r="K4" s="1">
        <v>43585.591666666667</v>
      </c>
      <c r="L4" s="1">
        <v>43585.599305555559</v>
      </c>
      <c r="M4" s="2" t="s">
        <v>426</v>
      </c>
      <c r="N4" s="2" t="s">
        <v>342</v>
      </c>
      <c r="O4" s="2" t="s">
        <v>344</v>
      </c>
      <c r="P4" s="2" t="s">
        <v>103</v>
      </c>
      <c r="Q4" s="2" t="s">
        <v>749</v>
      </c>
    </row>
    <row r="5" spans="1:17" ht="225">
      <c r="A5" s="2" t="s">
        <v>3817</v>
      </c>
      <c r="B5" s="2" t="s">
        <v>305</v>
      </c>
      <c r="C5" s="2" t="s">
        <v>214</v>
      </c>
      <c r="D5" s="2" t="s">
        <v>20</v>
      </c>
      <c r="E5" s="2" t="s">
        <v>89</v>
      </c>
      <c r="F5" s="2" t="s">
        <v>3818</v>
      </c>
      <c r="G5" s="2" t="s">
        <v>3819</v>
      </c>
      <c r="H5" s="2" t="s">
        <v>116</v>
      </c>
      <c r="I5" s="1">
        <v>43585.621527777781</v>
      </c>
      <c r="J5" s="2" t="s">
        <v>117</v>
      </c>
      <c r="K5" s="1">
        <v>43585.621527777781</v>
      </c>
      <c r="L5" s="1">
        <v>43585.632638888892</v>
      </c>
      <c r="M5" s="2" t="s">
        <v>436</v>
      </c>
      <c r="N5" s="2" t="s">
        <v>3820</v>
      </c>
      <c r="O5" s="2" t="s">
        <v>3821</v>
      </c>
      <c r="P5" s="2"/>
      <c r="Q5" s="2" t="s">
        <v>3822</v>
      </c>
    </row>
    <row r="6" spans="1:17" ht="120">
      <c r="A6" s="2" t="s">
        <v>3823</v>
      </c>
      <c r="B6" s="2" t="s">
        <v>15</v>
      </c>
      <c r="C6" s="2" t="s">
        <v>214</v>
      </c>
      <c r="D6" s="2" t="s">
        <v>10</v>
      </c>
      <c r="E6" s="2" t="s">
        <v>2060</v>
      </c>
      <c r="F6" s="2" t="s">
        <v>3824</v>
      </c>
      <c r="G6" s="2" t="s">
        <v>25</v>
      </c>
      <c r="H6" s="2" t="s">
        <v>26</v>
      </c>
      <c r="I6" s="1">
        <v>43574.408333333333</v>
      </c>
      <c r="J6" s="2" t="s">
        <v>1919</v>
      </c>
      <c r="K6" s="1">
        <v>43574.408333333333</v>
      </c>
      <c r="L6" s="1">
        <v>43574.419444444444</v>
      </c>
      <c r="M6" s="2" t="s">
        <v>2058</v>
      </c>
      <c r="N6" s="2" t="s">
        <v>342</v>
      </c>
      <c r="O6" s="2" t="s">
        <v>743</v>
      </c>
      <c r="P6" s="2" t="s">
        <v>3739</v>
      </c>
      <c r="Q6" s="2" t="s">
        <v>759</v>
      </c>
    </row>
    <row r="7" spans="1:17" ht="180">
      <c r="A7" s="2" t="s">
        <v>3825</v>
      </c>
      <c r="B7" s="2" t="s">
        <v>15</v>
      </c>
      <c r="C7" s="2" t="s">
        <v>214</v>
      </c>
      <c r="D7" s="2" t="s">
        <v>10</v>
      </c>
      <c r="E7" s="2" t="s">
        <v>685</v>
      </c>
      <c r="F7" s="2" t="s">
        <v>3826</v>
      </c>
      <c r="G7" s="2" t="s">
        <v>12</v>
      </c>
      <c r="H7" s="2" t="s">
        <v>2794</v>
      </c>
      <c r="I7" s="1">
        <v>43572.661805555559</v>
      </c>
      <c r="J7" s="2" t="s">
        <v>16</v>
      </c>
      <c r="K7" s="1">
        <v>43572.661805555559</v>
      </c>
      <c r="L7" s="1">
        <v>43572.693055555559</v>
      </c>
      <c r="M7" s="2" t="s">
        <v>686</v>
      </c>
      <c r="N7" s="2" t="s">
        <v>353</v>
      </c>
      <c r="O7" s="2" t="s">
        <v>742</v>
      </c>
      <c r="P7" s="2" t="s">
        <v>103</v>
      </c>
      <c r="Q7" s="2" t="s">
        <v>749</v>
      </c>
    </row>
    <row r="8" spans="1:17" ht="180">
      <c r="A8" s="2" t="s">
        <v>3827</v>
      </c>
      <c r="B8" s="2" t="s">
        <v>15</v>
      </c>
      <c r="C8" s="2" t="s">
        <v>214</v>
      </c>
      <c r="D8" s="2" t="s">
        <v>20</v>
      </c>
      <c r="E8" s="2" t="s">
        <v>150</v>
      </c>
      <c r="F8" s="2" t="s">
        <v>3828</v>
      </c>
      <c r="G8" s="2" t="s">
        <v>102</v>
      </c>
      <c r="H8" s="2" t="s">
        <v>3829</v>
      </c>
      <c r="I8" s="1">
        <v>43572.668055555558</v>
      </c>
      <c r="J8" s="2" t="s">
        <v>3830</v>
      </c>
      <c r="K8" s="1">
        <v>43572.668055555558</v>
      </c>
      <c r="L8" s="1">
        <v>43572.693749999999</v>
      </c>
      <c r="M8" s="2" t="s">
        <v>403</v>
      </c>
      <c r="N8" s="2" t="s">
        <v>342</v>
      </c>
      <c r="O8" s="2" t="s">
        <v>347</v>
      </c>
      <c r="P8" s="2" t="s">
        <v>103</v>
      </c>
      <c r="Q8" s="2" t="s">
        <v>749</v>
      </c>
    </row>
    <row r="9" spans="1:17" ht="120">
      <c r="A9" s="2" t="s">
        <v>3831</v>
      </c>
      <c r="B9" s="2" t="s">
        <v>15</v>
      </c>
      <c r="C9" s="2" t="s">
        <v>214</v>
      </c>
      <c r="D9" s="2" t="s">
        <v>20</v>
      </c>
      <c r="E9" s="2" t="s">
        <v>135</v>
      </c>
      <c r="F9" s="2" t="s">
        <v>3832</v>
      </c>
      <c r="G9" s="2" t="s">
        <v>12</v>
      </c>
      <c r="H9" s="2" t="s">
        <v>876</v>
      </c>
      <c r="I9" s="1">
        <v>43570.397916666669</v>
      </c>
      <c r="J9" s="2" t="s">
        <v>53</v>
      </c>
      <c r="K9" s="1">
        <v>43570.397916666669</v>
      </c>
      <c r="L9" s="1">
        <v>43570.460416666669</v>
      </c>
      <c r="M9" s="2" t="s">
        <v>528</v>
      </c>
      <c r="N9" s="2" t="s">
        <v>342</v>
      </c>
      <c r="O9" s="2" t="s">
        <v>347</v>
      </c>
      <c r="P9" s="2" t="s">
        <v>3833</v>
      </c>
      <c r="Q9" s="2" t="s">
        <v>759</v>
      </c>
    </row>
    <row r="10" spans="1:17" ht="105">
      <c r="A10" s="2" t="s">
        <v>3834</v>
      </c>
      <c r="B10" s="2" t="s">
        <v>15</v>
      </c>
      <c r="C10" s="2" t="s">
        <v>214</v>
      </c>
      <c r="D10" s="2" t="s">
        <v>20</v>
      </c>
      <c r="E10" s="2" t="s">
        <v>137</v>
      </c>
      <c r="F10" s="2" t="s">
        <v>3835</v>
      </c>
      <c r="G10" s="2" t="s">
        <v>12</v>
      </c>
      <c r="H10" s="2" t="s">
        <v>556</v>
      </c>
      <c r="I10" s="1">
        <v>43580.691666666666</v>
      </c>
      <c r="J10" s="2" t="s">
        <v>273</v>
      </c>
      <c r="K10" s="1">
        <v>43580.691666666666</v>
      </c>
      <c r="L10" s="1">
        <v>43580.732638888891</v>
      </c>
      <c r="M10" s="2" t="s">
        <v>369</v>
      </c>
      <c r="N10" s="2" t="s">
        <v>3836</v>
      </c>
      <c r="O10" s="2" t="s">
        <v>3837</v>
      </c>
      <c r="P10" s="2" t="s">
        <v>103</v>
      </c>
      <c r="Q10" s="2" t="s">
        <v>749</v>
      </c>
    </row>
    <row r="11" spans="1:17" ht="90">
      <c r="A11" s="2" t="s">
        <v>3838</v>
      </c>
      <c r="B11" s="2" t="s">
        <v>15</v>
      </c>
      <c r="C11" s="2" t="s">
        <v>214</v>
      </c>
      <c r="D11" s="2" t="s">
        <v>20</v>
      </c>
      <c r="E11" s="2" t="s">
        <v>293</v>
      </c>
      <c r="F11" s="2" t="s">
        <v>3839</v>
      </c>
      <c r="G11" s="2" t="s">
        <v>12</v>
      </c>
      <c r="H11" s="2" t="s">
        <v>556</v>
      </c>
      <c r="I11" s="1">
        <v>43578.685416666667</v>
      </c>
      <c r="J11" s="2" t="s">
        <v>273</v>
      </c>
      <c r="K11" s="1">
        <v>43578.685416666667</v>
      </c>
      <c r="L11" s="1">
        <v>43578.699305555558</v>
      </c>
      <c r="M11" s="2" t="s">
        <v>390</v>
      </c>
      <c r="N11" s="2" t="s">
        <v>3840</v>
      </c>
      <c r="O11" s="2" t="s">
        <v>3841</v>
      </c>
      <c r="P11" s="2" t="s">
        <v>103</v>
      </c>
      <c r="Q11" s="2" t="s">
        <v>749</v>
      </c>
    </row>
    <row r="12" spans="1:17" ht="90">
      <c r="A12" s="2" t="s">
        <v>3842</v>
      </c>
      <c r="B12" s="2" t="s">
        <v>15</v>
      </c>
      <c r="C12" s="2" t="s">
        <v>214</v>
      </c>
      <c r="D12" s="2" t="s">
        <v>10</v>
      </c>
      <c r="E12" s="2" t="s">
        <v>229</v>
      </c>
      <c r="F12" s="2" t="s">
        <v>3843</v>
      </c>
      <c r="G12" s="2" t="s">
        <v>139</v>
      </c>
      <c r="H12" s="2" t="s">
        <v>676</v>
      </c>
      <c r="I12" s="1">
        <v>43577.780555555553</v>
      </c>
      <c r="J12" s="2" t="s">
        <v>3844</v>
      </c>
      <c r="K12" s="1">
        <v>43577.780555555553</v>
      </c>
      <c r="L12" s="1">
        <v>43584.595833333333</v>
      </c>
      <c r="M12" s="2" t="s">
        <v>1611</v>
      </c>
      <c r="N12" s="2" t="s">
        <v>3840</v>
      </c>
      <c r="O12" s="2" t="s">
        <v>3845</v>
      </c>
      <c r="P12" s="2" t="s">
        <v>103</v>
      </c>
      <c r="Q12" s="2" t="s">
        <v>749</v>
      </c>
    </row>
    <row r="13" spans="1:17" ht="90">
      <c r="A13" s="2" t="s">
        <v>3846</v>
      </c>
      <c r="B13" s="2" t="s">
        <v>15</v>
      </c>
      <c r="C13" s="2" t="s">
        <v>214</v>
      </c>
      <c r="D13" s="2" t="s">
        <v>20</v>
      </c>
      <c r="E13" s="2" t="s">
        <v>494</v>
      </c>
      <c r="F13" s="2" t="s">
        <v>3847</v>
      </c>
      <c r="G13" s="2" t="s">
        <v>12</v>
      </c>
      <c r="H13" s="2" t="s">
        <v>2794</v>
      </c>
      <c r="I13" s="1">
        <v>43579.373611111114</v>
      </c>
      <c r="J13" s="2" t="s">
        <v>16</v>
      </c>
      <c r="K13" s="1">
        <v>43579.373611111114</v>
      </c>
      <c r="L13" s="1">
        <v>43579.39166666667</v>
      </c>
      <c r="M13" s="2" t="s">
        <v>495</v>
      </c>
      <c r="N13" s="2" t="s">
        <v>342</v>
      </c>
      <c r="O13" s="2" t="s">
        <v>740</v>
      </c>
      <c r="P13" s="2" t="s">
        <v>103</v>
      </c>
      <c r="Q13" s="2" t="s">
        <v>749</v>
      </c>
    </row>
    <row r="14" spans="1:17" ht="105">
      <c r="A14" s="2" t="s">
        <v>3848</v>
      </c>
      <c r="B14" s="2" t="s">
        <v>15</v>
      </c>
      <c r="C14" s="2" t="s">
        <v>214</v>
      </c>
      <c r="D14" s="2" t="s">
        <v>20</v>
      </c>
      <c r="E14" s="2" t="s">
        <v>312</v>
      </c>
      <c r="F14" s="2" t="s">
        <v>3849</v>
      </c>
      <c r="G14" s="2" t="s">
        <v>18</v>
      </c>
      <c r="H14" s="2" t="s">
        <v>866</v>
      </c>
      <c r="I14" s="1">
        <v>43579.572916666664</v>
      </c>
      <c r="J14" s="2" t="s">
        <v>19</v>
      </c>
      <c r="K14" s="1">
        <v>43579.572916666664</v>
      </c>
      <c r="L14" s="1">
        <v>43579.600694444445</v>
      </c>
      <c r="M14" s="2" t="s">
        <v>493</v>
      </c>
      <c r="N14" s="2" t="s">
        <v>3840</v>
      </c>
      <c r="O14" s="2" t="s">
        <v>3850</v>
      </c>
      <c r="P14" s="2" t="s">
        <v>3851</v>
      </c>
      <c r="Q14" s="2" t="s">
        <v>3851</v>
      </c>
    </row>
    <row r="15" spans="1:17" ht="75">
      <c r="A15" s="2" t="s">
        <v>3852</v>
      </c>
      <c r="B15" s="2" t="s">
        <v>15</v>
      </c>
      <c r="C15" s="2" t="s">
        <v>214</v>
      </c>
      <c r="D15" s="2" t="s">
        <v>20</v>
      </c>
      <c r="E15" s="2" t="s">
        <v>76</v>
      </c>
      <c r="F15" s="2" t="s">
        <v>3853</v>
      </c>
      <c r="G15" s="2" t="s">
        <v>12</v>
      </c>
      <c r="H15" s="2" t="s">
        <v>1018</v>
      </c>
      <c r="I15" s="1">
        <v>43584.390972222223</v>
      </c>
      <c r="J15" s="2" t="s">
        <v>224</v>
      </c>
      <c r="K15" s="1">
        <v>43584.390972222223</v>
      </c>
      <c r="L15" s="1">
        <v>43584.458333333336</v>
      </c>
      <c r="M15" s="2" t="s">
        <v>531</v>
      </c>
      <c r="N15" s="2" t="s">
        <v>3854</v>
      </c>
      <c r="O15" s="2" t="s">
        <v>3855</v>
      </c>
      <c r="P15" s="2" t="s">
        <v>3856</v>
      </c>
      <c r="Q15" s="2" t="s">
        <v>3856</v>
      </c>
    </row>
    <row r="16" spans="1:17" ht="105">
      <c r="A16" s="2" t="s">
        <v>3857</v>
      </c>
      <c r="B16" s="2" t="s">
        <v>15</v>
      </c>
      <c r="C16" s="2" t="s">
        <v>214</v>
      </c>
      <c r="D16" s="2" t="s">
        <v>20</v>
      </c>
      <c r="E16" s="2" t="s">
        <v>50</v>
      </c>
      <c r="F16" s="2" t="s">
        <v>3858</v>
      </c>
      <c r="G16" s="2" t="s">
        <v>22</v>
      </c>
      <c r="H16" s="2" t="s">
        <v>2807</v>
      </c>
      <c r="I16" s="1">
        <v>43584.430555555555</v>
      </c>
      <c r="J16" s="2" t="s">
        <v>24</v>
      </c>
      <c r="K16" s="1">
        <v>43584.430555555555</v>
      </c>
      <c r="L16" s="1">
        <v>43584.731249999997</v>
      </c>
      <c r="M16" s="2" t="s">
        <v>416</v>
      </c>
      <c r="N16" s="2" t="s">
        <v>3859</v>
      </c>
      <c r="O16" s="2" t="s">
        <v>3860</v>
      </c>
      <c r="P16" s="2" t="s">
        <v>3861</v>
      </c>
      <c r="Q16" s="2" t="s">
        <v>3861</v>
      </c>
    </row>
    <row r="17" spans="1:17" ht="135">
      <c r="A17" s="2" t="s">
        <v>3862</v>
      </c>
      <c r="B17" s="2" t="s">
        <v>15</v>
      </c>
      <c r="C17" s="2" t="s">
        <v>214</v>
      </c>
      <c r="D17" s="2" t="s">
        <v>20</v>
      </c>
      <c r="E17" s="2" t="s">
        <v>3863</v>
      </c>
      <c r="F17" s="2" t="s">
        <v>3864</v>
      </c>
      <c r="G17" s="2" t="s">
        <v>12</v>
      </c>
      <c r="H17" s="2" t="s">
        <v>2042</v>
      </c>
      <c r="I17" s="1">
        <v>43584.484722222223</v>
      </c>
      <c r="J17" s="2" t="s">
        <v>24</v>
      </c>
      <c r="K17" s="1">
        <v>43584.484027777777</v>
      </c>
      <c r="L17" s="1">
        <v>43584.606249999997</v>
      </c>
      <c r="M17" s="2" t="s">
        <v>473</v>
      </c>
      <c r="N17" s="2" t="s">
        <v>3840</v>
      </c>
      <c r="O17" s="2" t="s">
        <v>3865</v>
      </c>
      <c r="P17" s="2" t="s">
        <v>3866</v>
      </c>
      <c r="Q17" s="2" t="s">
        <v>3866</v>
      </c>
    </row>
    <row r="18" spans="1:17" ht="135">
      <c r="A18" s="2" t="s">
        <v>3867</v>
      </c>
      <c r="B18" s="2" t="s">
        <v>15</v>
      </c>
      <c r="C18" s="2" t="s">
        <v>214</v>
      </c>
      <c r="D18" s="2" t="s">
        <v>20</v>
      </c>
      <c r="E18" s="2" t="s">
        <v>2044</v>
      </c>
      <c r="F18" s="2" t="s">
        <v>3868</v>
      </c>
      <c r="G18" s="2" t="s">
        <v>12</v>
      </c>
      <c r="H18" s="2" t="s">
        <v>2042</v>
      </c>
      <c r="I18" s="1">
        <v>43584.49722222222</v>
      </c>
      <c r="J18" s="2" t="s">
        <v>3869</v>
      </c>
      <c r="K18" s="1">
        <v>43584.49722222222</v>
      </c>
      <c r="L18" s="1">
        <v>43584.546527777777</v>
      </c>
      <c r="M18" s="2" t="s">
        <v>3870</v>
      </c>
      <c r="N18" s="2" t="s">
        <v>3871</v>
      </c>
      <c r="O18" s="2" t="s">
        <v>3865</v>
      </c>
      <c r="P18" s="2" t="s">
        <v>3872</v>
      </c>
      <c r="Q18" s="2" t="s">
        <v>3872</v>
      </c>
    </row>
    <row r="19" spans="1:17" ht="75">
      <c r="A19" s="2" t="s">
        <v>3873</v>
      </c>
      <c r="B19" s="2" t="s">
        <v>15</v>
      </c>
      <c r="C19" s="2" t="s">
        <v>214</v>
      </c>
      <c r="D19" s="2" t="s">
        <v>10</v>
      </c>
      <c r="E19" s="2" t="s">
        <v>150</v>
      </c>
      <c r="F19" s="2" t="s">
        <v>3874</v>
      </c>
      <c r="G19" s="2" t="s">
        <v>18</v>
      </c>
      <c r="H19" s="2" t="s">
        <v>866</v>
      </c>
      <c r="I19" s="1">
        <v>43583.689583333333</v>
      </c>
      <c r="J19" s="2" t="s">
        <v>19</v>
      </c>
      <c r="K19" s="1">
        <v>43583.689583333333</v>
      </c>
      <c r="L19" s="1">
        <v>43583.693055555559</v>
      </c>
      <c r="M19" s="2" t="s">
        <v>403</v>
      </c>
      <c r="N19" s="2" t="s">
        <v>3875</v>
      </c>
      <c r="O19" s="2" t="s">
        <v>3876</v>
      </c>
      <c r="P19" s="2" t="s">
        <v>3877</v>
      </c>
      <c r="Q19" s="2" t="s">
        <v>3877</v>
      </c>
    </row>
    <row r="20" spans="1:17" ht="180">
      <c r="A20" s="2" t="s">
        <v>3878</v>
      </c>
      <c r="B20" s="2" t="s">
        <v>15</v>
      </c>
      <c r="C20" s="2" t="s">
        <v>214</v>
      </c>
      <c r="D20" s="2" t="s">
        <v>10</v>
      </c>
      <c r="E20" s="2" t="s">
        <v>150</v>
      </c>
      <c r="F20" s="2" t="s">
        <v>3879</v>
      </c>
      <c r="G20" s="2" t="s">
        <v>18</v>
      </c>
      <c r="H20" s="2" t="s">
        <v>3880</v>
      </c>
      <c r="I20" s="1">
        <v>43585.363888888889</v>
      </c>
      <c r="J20" s="2" t="s">
        <v>3881</v>
      </c>
      <c r="K20" s="1">
        <v>43585.363888888889</v>
      </c>
      <c r="L20" s="1">
        <v>43585.375694444447</v>
      </c>
      <c r="M20" s="2" t="s">
        <v>403</v>
      </c>
      <c r="N20" s="2" t="s">
        <v>3882</v>
      </c>
      <c r="O20" s="2" t="s">
        <v>3883</v>
      </c>
      <c r="P20" s="2" t="s">
        <v>3884</v>
      </c>
      <c r="Q20" s="2" t="s">
        <v>3884</v>
      </c>
    </row>
    <row r="21" spans="1:17" ht="120">
      <c r="A21" s="2" t="s">
        <v>3885</v>
      </c>
      <c r="B21" s="2" t="s">
        <v>15</v>
      </c>
      <c r="C21" s="2" t="s">
        <v>214</v>
      </c>
      <c r="D21" s="2" t="s">
        <v>10</v>
      </c>
      <c r="E21" s="2" t="s">
        <v>894</v>
      </c>
      <c r="F21" s="2" t="s">
        <v>3886</v>
      </c>
      <c r="G21" s="2" t="s">
        <v>18</v>
      </c>
      <c r="H21" s="2" t="s">
        <v>866</v>
      </c>
      <c r="I21" s="1">
        <v>43558.64166666667</v>
      </c>
      <c r="J21" s="2" t="s">
        <v>19</v>
      </c>
      <c r="K21" s="1">
        <v>43558.64166666667</v>
      </c>
      <c r="L21" s="1">
        <v>43558.65</v>
      </c>
      <c r="M21" s="2" t="s">
        <v>896</v>
      </c>
      <c r="N21" s="2" t="s">
        <v>3887</v>
      </c>
      <c r="O21" s="2" t="s">
        <v>3888</v>
      </c>
      <c r="P21" s="2" t="s">
        <v>3889</v>
      </c>
      <c r="Q21" s="2" t="s">
        <v>3890</v>
      </c>
    </row>
    <row r="22" spans="1:17" ht="90">
      <c r="A22" s="2" t="s">
        <v>3891</v>
      </c>
      <c r="B22" s="2" t="s">
        <v>15</v>
      </c>
      <c r="C22" s="2" t="s">
        <v>214</v>
      </c>
      <c r="D22" s="2" t="s">
        <v>20</v>
      </c>
      <c r="E22" s="2" t="s">
        <v>160</v>
      </c>
      <c r="F22" s="2" t="s">
        <v>3892</v>
      </c>
      <c r="G22" s="2" t="s">
        <v>12</v>
      </c>
      <c r="H22" s="2" t="s">
        <v>2849</v>
      </c>
      <c r="I22" s="1">
        <v>43557.598611111112</v>
      </c>
      <c r="J22" s="2" t="s">
        <v>30</v>
      </c>
      <c r="K22" s="1">
        <v>43557.598611111112</v>
      </c>
      <c r="L22" s="1">
        <v>43557.611805555556</v>
      </c>
      <c r="M22" s="2" t="s">
        <v>615</v>
      </c>
      <c r="N22" s="2" t="s">
        <v>342</v>
      </c>
      <c r="O22" s="2" t="s">
        <v>347</v>
      </c>
      <c r="P22" s="2" t="s">
        <v>3893</v>
      </c>
      <c r="Q22" s="2" t="s">
        <v>749</v>
      </c>
    </row>
    <row r="23" spans="1:17" ht="120">
      <c r="A23" s="2" t="s">
        <v>3894</v>
      </c>
      <c r="B23" s="2" t="s">
        <v>175</v>
      </c>
      <c r="C23" s="2" t="s">
        <v>214</v>
      </c>
      <c r="D23" s="2" t="s">
        <v>20</v>
      </c>
      <c r="E23" s="2" t="s">
        <v>2060</v>
      </c>
      <c r="F23" s="2" t="s">
        <v>3895</v>
      </c>
      <c r="G23" s="2" t="s">
        <v>18</v>
      </c>
      <c r="H23" s="2" t="s">
        <v>103</v>
      </c>
      <c r="I23" s="1">
        <v>43585.45416666667</v>
      </c>
      <c r="J23" s="2" t="s">
        <v>1919</v>
      </c>
      <c r="K23" s="1">
        <v>43585.45416666667</v>
      </c>
      <c r="L23" s="1"/>
      <c r="M23" s="2" t="s">
        <v>2058</v>
      </c>
      <c r="N23" s="2" t="s">
        <v>342</v>
      </c>
      <c r="O23" s="2" t="s">
        <v>347</v>
      </c>
      <c r="P23" s="45" t="s">
        <v>3896</v>
      </c>
      <c r="Q23" s="2" t="s">
        <v>759</v>
      </c>
    </row>
    <row r="24" spans="1:17" ht="120">
      <c r="A24" s="2" t="s">
        <v>3897</v>
      </c>
      <c r="B24" s="2" t="s">
        <v>175</v>
      </c>
      <c r="C24" s="2" t="s">
        <v>214</v>
      </c>
      <c r="D24" s="2" t="s">
        <v>20</v>
      </c>
      <c r="E24" s="2" t="s">
        <v>2060</v>
      </c>
      <c r="F24" s="2" t="s">
        <v>3898</v>
      </c>
      <c r="G24" s="2" t="s">
        <v>18</v>
      </c>
      <c r="H24" s="2" t="s">
        <v>103</v>
      </c>
      <c r="I24" s="1">
        <v>43585.470138888886</v>
      </c>
      <c r="J24" s="2" t="s">
        <v>1919</v>
      </c>
      <c r="K24" s="1">
        <v>43585.470138888886</v>
      </c>
      <c r="L24" s="1"/>
      <c r="M24" s="2" t="s">
        <v>2058</v>
      </c>
      <c r="N24" s="2" t="s">
        <v>342</v>
      </c>
      <c r="O24" s="2" t="s">
        <v>347</v>
      </c>
      <c r="P24" s="45" t="s">
        <v>3899</v>
      </c>
      <c r="Q24" s="2" t="s">
        <v>759</v>
      </c>
    </row>
    <row r="25" spans="1:17" ht="135">
      <c r="A25" s="2" t="s">
        <v>3900</v>
      </c>
      <c r="B25" s="2" t="s">
        <v>175</v>
      </c>
      <c r="C25" s="2" t="s">
        <v>214</v>
      </c>
      <c r="D25" s="2" t="s">
        <v>20</v>
      </c>
      <c r="E25" s="2" t="s">
        <v>2183</v>
      </c>
      <c r="F25" s="2" t="s">
        <v>3901</v>
      </c>
      <c r="G25" s="2" t="s">
        <v>18</v>
      </c>
      <c r="H25" s="2" t="s">
        <v>103</v>
      </c>
      <c r="I25" s="1">
        <v>43585.628472222219</v>
      </c>
      <c r="J25" s="2" t="s">
        <v>19</v>
      </c>
      <c r="K25" s="1">
        <v>43585.628472222219</v>
      </c>
      <c r="L25" s="1">
        <v>43585.634027777778</v>
      </c>
      <c r="M25" s="2" t="s">
        <v>2181</v>
      </c>
      <c r="N25" s="2" t="s">
        <v>3902</v>
      </c>
      <c r="O25" s="2" t="s">
        <v>3903</v>
      </c>
      <c r="P25" s="2" t="s">
        <v>3904</v>
      </c>
      <c r="Q25" s="2" t="s">
        <v>3904</v>
      </c>
    </row>
    <row r="26" spans="1:17" ht="180">
      <c r="A26" s="2" t="s">
        <v>3905</v>
      </c>
      <c r="B26" s="2" t="s">
        <v>175</v>
      </c>
      <c r="C26" s="2" t="s">
        <v>214</v>
      </c>
      <c r="D26" s="2" t="s">
        <v>20</v>
      </c>
      <c r="E26" s="2" t="s">
        <v>71</v>
      </c>
      <c r="F26" s="2" t="s">
        <v>3906</v>
      </c>
      <c r="G26" s="2" t="s">
        <v>18</v>
      </c>
      <c r="H26" s="2" t="s">
        <v>103</v>
      </c>
      <c r="I26" s="1">
        <v>43584.668055555558</v>
      </c>
      <c r="J26" s="2" t="s">
        <v>19</v>
      </c>
      <c r="K26" s="1">
        <v>43584.668055555558</v>
      </c>
      <c r="L26" s="1">
        <v>43584.697222222225</v>
      </c>
      <c r="M26" s="2" t="s">
        <v>367</v>
      </c>
      <c r="N26" s="2" t="s">
        <v>3902</v>
      </c>
      <c r="O26" s="2" t="s">
        <v>3903</v>
      </c>
      <c r="P26" s="2" t="s">
        <v>3904</v>
      </c>
      <c r="Q26" s="2" t="s">
        <v>3904</v>
      </c>
    </row>
    <row r="27" spans="1:17" ht="90">
      <c r="A27" s="2" t="s">
        <v>3907</v>
      </c>
      <c r="B27" s="2" t="s">
        <v>175</v>
      </c>
      <c r="C27" s="2" t="s">
        <v>214</v>
      </c>
      <c r="D27" s="2" t="s">
        <v>20</v>
      </c>
      <c r="E27" s="2" t="s">
        <v>136</v>
      </c>
      <c r="F27" s="2" t="s">
        <v>3908</v>
      </c>
      <c r="G27" s="2" t="s">
        <v>12</v>
      </c>
      <c r="H27" s="2" t="s">
        <v>103</v>
      </c>
      <c r="I27" s="1">
        <v>43584.678472222222</v>
      </c>
      <c r="J27" s="2" t="s">
        <v>237</v>
      </c>
      <c r="K27" s="1">
        <v>43584.678472222222</v>
      </c>
      <c r="L27" s="1"/>
      <c r="M27" s="2" t="s">
        <v>449</v>
      </c>
      <c r="N27" s="2" t="s">
        <v>342</v>
      </c>
      <c r="O27" s="2" t="s">
        <v>346</v>
      </c>
      <c r="P27" s="2" t="s">
        <v>103</v>
      </c>
      <c r="Q27" s="2" t="s">
        <v>749</v>
      </c>
    </row>
    <row r="28" spans="1:17" ht="90">
      <c r="A28" s="2" t="s">
        <v>3909</v>
      </c>
      <c r="B28" s="2" t="s">
        <v>175</v>
      </c>
      <c r="C28" s="2" t="s">
        <v>214</v>
      </c>
      <c r="D28" s="2" t="s">
        <v>20</v>
      </c>
      <c r="E28" s="2" t="s">
        <v>197</v>
      </c>
      <c r="F28" s="2" t="s">
        <v>3910</v>
      </c>
      <c r="G28" s="2" t="s">
        <v>18</v>
      </c>
      <c r="H28" s="2" t="s">
        <v>103</v>
      </c>
      <c r="I28" s="1">
        <v>43580.552777777775</v>
      </c>
      <c r="J28" s="2" t="s">
        <v>110</v>
      </c>
      <c r="K28" s="1">
        <v>43580.552777777775</v>
      </c>
      <c r="L28" s="1">
        <v>43580.561805555553</v>
      </c>
      <c r="M28" s="2" t="s">
        <v>625</v>
      </c>
      <c r="N28" s="2" t="s">
        <v>3902</v>
      </c>
      <c r="O28" s="2" t="s">
        <v>349</v>
      </c>
      <c r="P28" s="2" t="s">
        <v>103</v>
      </c>
      <c r="Q28" s="2" t="s">
        <v>749</v>
      </c>
    </row>
    <row r="29" spans="1:17" ht="90">
      <c r="A29" s="2" t="s">
        <v>3911</v>
      </c>
      <c r="B29" s="2" t="s">
        <v>9</v>
      </c>
      <c r="C29" s="2" t="s">
        <v>214</v>
      </c>
      <c r="D29" s="2" t="s">
        <v>10</v>
      </c>
      <c r="E29" s="2" t="s">
        <v>76</v>
      </c>
      <c r="F29" s="2" t="s">
        <v>3912</v>
      </c>
      <c r="G29" s="2" t="s">
        <v>12</v>
      </c>
      <c r="H29" s="2" t="s">
        <v>1018</v>
      </c>
      <c r="I29" s="1">
        <v>43559.432638888888</v>
      </c>
      <c r="J29" s="2" t="s">
        <v>224</v>
      </c>
      <c r="K29" s="1">
        <v>43559.432638888888</v>
      </c>
      <c r="L29" s="1">
        <v>43559.445833333331</v>
      </c>
      <c r="M29" s="2" t="s">
        <v>531</v>
      </c>
      <c r="N29" s="2" t="s">
        <v>342</v>
      </c>
      <c r="O29" s="2" t="s">
        <v>349</v>
      </c>
      <c r="P29" s="2" t="s">
        <v>103</v>
      </c>
      <c r="Q29" s="2" t="s">
        <v>749</v>
      </c>
    </row>
    <row r="30" spans="1:17" ht="120">
      <c r="A30" s="2" t="s">
        <v>3913</v>
      </c>
      <c r="B30" s="2" t="s">
        <v>9</v>
      </c>
      <c r="C30" s="2" t="s">
        <v>214</v>
      </c>
      <c r="D30" s="2" t="s">
        <v>20</v>
      </c>
      <c r="E30" s="2" t="s">
        <v>2060</v>
      </c>
      <c r="F30" s="2" t="s">
        <v>3914</v>
      </c>
      <c r="G30" s="2" t="s">
        <v>18</v>
      </c>
      <c r="H30" s="2" t="s">
        <v>1918</v>
      </c>
      <c r="I30" s="1">
        <v>43559.672222222223</v>
      </c>
      <c r="J30" s="2" t="s">
        <v>1919</v>
      </c>
      <c r="K30" s="1">
        <v>43559.672222222223</v>
      </c>
      <c r="L30" s="1">
        <v>43559.701388888891</v>
      </c>
      <c r="M30" s="2" t="s">
        <v>2058</v>
      </c>
      <c r="N30" s="2" t="s">
        <v>342</v>
      </c>
      <c r="O30" s="2" t="s">
        <v>347</v>
      </c>
      <c r="P30" s="45" t="s">
        <v>3915</v>
      </c>
      <c r="Q30" s="2" t="s">
        <v>759</v>
      </c>
    </row>
    <row r="31" spans="1:17" ht="90">
      <c r="A31" s="2" t="s">
        <v>3916</v>
      </c>
      <c r="B31" s="2" t="s">
        <v>9</v>
      </c>
      <c r="C31" s="2" t="s">
        <v>214</v>
      </c>
      <c r="D31" s="2" t="s">
        <v>20</v>
      </c>
      <c r="E31" s="2" t="s">
        <v>76</v>
      </c>
      <c r="F31" s="2" t="s">
        <v>3917</v>
      </c>
      <c r="G31" s="2" t="s">
        <v>12</v>
      </c>
      <c r="H31" s="2" t="s">
        <v>1018</v>
      </c>
      <c r="I31" s="1">
        <v>43574.793749999997</v>
      </c>
      <c r="J31" s="2" t="s">
        <v>224</v>
      </c>
      <c r="K31" s="1">
        <v>43574.793749999997</v>
      </c>
      <c r="L31" s="1">
        <v>43574.79583333333</v>
      </c>
      <c r="M31" s="2" t="s">
        <v>531</v>
      </c>
      <c r="N31" s="2" t="s">
        <v>342</v>
      </c>
      <c r="O31" s="2" t="s">
        <v>349</v>
      </c>
      <c r="P31" s="2" t="s">
        <v>103</v>
      </c>
      <c r="Q31" s="2" t="s">
        <v>749</v>
      </c>
    </row>
    <row r="32" spans="1:17" ht="120">
      <c r="A32" s="2" t="s">
        <v>3918</v>
      </c>
      <c r="B32" s="2" t="s">
        <v>9</v>
      </c>
      <c r="C32" s="2" t="s">
        <v>214</v>
      </c>
      <c r="D32" s="2" t="s">
        <v>20</v>
      </c>
      <c r="E32" s="2" t="s">
        <v>279</v>
      </c>
      <c r="F32" s="2" t="s">
        <v>3919</v>
      </c>
      <c r="G32" s="2" t="s">
        <v>139</v>
      </c>
      <c r="H32" s="2" t="s">
        <v>676</v>
      </c>
      <c r="I32" s="1">
        <v>43571.490277777775</v>
      </c>
      <c r="J32" s="2" t="s">
        <v>180</v>
      </c>
      <c r="K32" s="1">
        <v>43571.490277777775</v>
      </c>
      <c r="L32" s="1">
        <v>43571.508333333331</v>
      </c>
      <c r="M32" s="2" t="s">
        <v>3920</v>
      </c>
      <c r="N32" s="2" t="s">
        <v>342</v>
      </c>
      <c r="O32" s="2" t="s">
        <v>351</v>
      </c>
      <c r="P32" s="2" t="s">
        <v>103</v>
      </c>
      <c r="Q32" s="2" t="s">
        <v>767</v>
      </c>
    </row>
    <row r="33" spans="1:17" ht="90">
      <c r="A33" s="2" t="s">
        <v>3921</v>
      </c>
      <c r="B33" s="2" t="s">
        <v>9</v>
      </c>
      <c r="C33" s="2" t="s">
        <v>214</v>
      </c>
      <c r="D33" s="2" t="s">
        <v>10</v>
      </c>
      <c r="E33" s="2" t="s">
        <v>76</v>
      </c>
      <c r="F33" s="2" t="s">
        <v>3922</v>
      </c>
      <c r="G33" s="2" t="s">
        <v>12</v>
      </c>
      <c r="H33" s="2" t="s">
        <v>1018</v>
      </c>
      <c r="I33" s="1">
        <v>43571.586805555555</v>
      </c>
      <c r="J33" s="2" t="s">
        <v>224</v>
      </c>
      <c r="K33" s="1">
        <v>43571.586805555555</v>
      </c>
      <c r="L33" s="1">
        <v>43571.594444444447</v>
      </c>
      <c r="M33" s="2" t="s">
        <v>531</v>
      </c>
      <c r="N33" s="2" t="s">
        <v>342</v>
      </c>
      <c r="O33" s="2" t="s">
        <v>349</v>
      </c>
      <c r="P33" s="2" t="s">
        <v>103</v>
      </c>
      <c r="Q33" s="2" t="s">
        <v>749</v>
      </c>
    </row>
    <row r="34" spans="1:17" ht="90">
      <c r="A34" s="2" t="s">
        <v>3923</v>
      </c>
      <c r="B34" s="2" t="s">
        <v>9</v>
      </c>
      <c r="C34" s="2" t="s">
        <v>214</v>
      </c>
      <c r="D34" s="2" t="s">
        <v>10</v>
      </c>
      <c r="E34" s="2" t="s">
        <v>76</v>
      </c>
      <c r="F34" s="2" t="s">
        <v>3924</v>
      </c>
      <c r="G34" s="2" t="s">
        <v>12</v>
      </c>
      <c r="H34" s="2" t="s">
        <v>1018</v>
      </c>
      <c r="I34" s="1">
        <v>43570.746527777781</v>
      </c>
      <c r="J34" s="2" t="s">
        <v>224</v>
      </c>
      <c r="K34" s="1">
        <v>43570.746527777781</v>
      </c>
      <c r="L34" s="1">
        <v>43570.754166666666</v>
      </c>
      <c r="M34" s="2" t="s">
        <v>531</v>
      </c>
      <c r="N34" s="2" t="s">
        <v>342</v>
      </c>
      <c r="O34" s="2" t="s">
        <v>349</v>
      </c>
      <c r="P34" s="2" t="s">
        <v>103</v>
      </c>
      <c r="Q34" s="2" t="s">
        <v>749</v>
      </c>
    </row>
    <row r="35" spans="1:17" ht="90">
      <c r="A35" s="2" t="s">
        <v>3925</v>
      </c>
      <c r="B35" s="2" t="s">
        <v>9</v>
      </c>
      <c r="C35" s="2" t="s">
        <v>214</v>
      </c>
      <c r="D35" s="2" t="s">
        <v>10</v>
      </c>
      <c r="E35" s="2" t="s">
        <v>76</v>
      </c>
      <c r="F35" s="2" t="s">
        <v>3926</v>
      </c>
      <c r="G35" s="2" t="s">
        <v>12</v>
      </c>
      <c r="H35" s="2" t="s">
        <v>1018</v>
      </c>
      <c r="I35" s="1">
        <v>43572.440972222219</v>
      </c>
      <c r="J35" s="2" t="s">
        <v>224</v>
      </c>
      <c r="K35" s="1">
        <v>43572.440972222219</v>
      </c>
      <c r="L35" s="1">
        <v>43572.456944444442</v>
      </c>
      <c r="M35" s="2" t="s">
        <v>531</v>
      </c>
      <c r="N35" s="2" t="s">
        <v>342</v>
      </c>
      <c r="O35" s="2" t="s">
        <v>349</v>
      </c>
      <c r="P35" s="2" t="s">
        <v>103</v>
      </c>
      <c r="Q35" s="2" t="s">
        <v>749</v>
      </c>
    </row>
    <row r="36" spans="1:17" ht="90">
      <c r="A36" s="2" t="s">
        <v>3927</v>
      </c>
      <c r="B36" s="2" t="s">
        <v>9</v>
      </c>
      <c r="C36" s="2" t="s">
        <v>214</v>
      </c>
      <c r="D36" s="2" t="s">
        <v>10</v>
      </c>
      <c r="E36" s="2" t="s">
        <v>76</v>
      </c>
      <c r="F36" s="2" t="s">
        <v>3928</v>
      </c>
      <c r="G36" s="2" t="s">
        <v>12</v>
      </c>
      <c r="H36" s="2" t="s">
        <v>1018</v>
      </c>
      <c r="I36" s="1">
        <v>43572.584027777775</v>
      </c>
      <c r="J36" s="2" t="s">
        <v>224</v>
      </c>
      <c r="K36" s="1">
        <v>43572.584027777775</v>
      </c>
      <c r="L36" s="1">
        <v>43572.60833333333</v>
      </c>
      <c r="M36" s="2" t="s">
        <v>531</v>
      </c>
      <c r="N36" s="2" t="s">
        <v>342</v>
      </c>
      <c r="O36" s="2" t="s">
        <v>349</v>
      </c>
      <c r="P36" s="2" t="s">
        <v>103</v>
      </c>
      <c r="Q36" s="2" t="s">
        <v>749</v>
      </c>
    </row>
    <row r="37" spans="1:17" ht="120">
      <c r="A37" s="2" t="s">
        <v>3929</v>
      </c>
      <c r="B37" s="2" t="s">
        <v>9</v>
      </c>
      <c r="C37" s="2" t="s">
        <v>214</v>
      </c>
      <c r="D37" s="2" t="s">
        <v>17</v>
      </c>
      <c r="E37" s="2" t="s">
        <v>3930</v>
      </c>
      <c r="F37" s="2" t="s">
        <v>3931</v>
      </c>
      <c r="G37" s="2" t="s">
        <v>22</v>
      </c>
      <c r="H37" s="2" t="s">
        <v>36</v>
      </c>
      <c r="I37" s="1">
        <v>43572.602777777778</v>
      </c>
      <c r="J37" s="2" t="s">
        <v>24</v>
      </c>
      <c r="K37" s="1">
        <v>43572.602083333331</v>
      </c>
      <c r="L37" s="1">
        <v>43572.761805555558</v>
      </c>
      <c r="M37" s="2" t="s">
        <v>3932</v>
      </c>
      <c r="N37" s="2" t="s">
        <v>342</v>
      </c>
      <c r="O37" s="2" t="s">
        <v>347</v>
      </c>
      <c r="P37" s="2" t="s">
        <v>3933</v>
      </c>
      <c r="Q37" s="2" t="s">
        <v>3933</v>
      </c>
    </row>
    <row r="38" spans="1:17" ht="90">
      <c r="A38" s="2" t="s">
        <v>3934</v>
      </c>
      <c r="B38" s="2" t="s">
        <v>9</v>
      </c>
      <c r="C38" s="2" t="s">
        <v>214</v>
      </c>
      <c r="D38" s="2" t="s">
        <v>17</v>
      </c>
      <c r="E38" s="2" t="s">
        <v>423</v>
      </c>
      <c r="F38" s="2" t="s">
        <v>3935</v>
      </c>
      <c r="G38" s="2" t="s">
        <v>139</v>
      </c>
      <c r="H38" s="2" t="s">
        <v>1430</v>
      </c>
      <c r="I38" s="1">
        <v>43572.617361111108</v>
      </c>
      <c r="J38" s="2"/>
      <c r="K38" s="1">
        <v>43572.617361111108</v>
      </c>
      <c r="L38" s="1">
        <v>43572.620138888888</v>
      </c>
      <c r="M38" s="2" t="s">
        <v>424</v>
      </c>
      <c r="N38" s="2" t="s">
        <v>342</v>
      </c>
      <c r="O38" s="2" t="s">
        <v>349</v>
      </c>
      <c r="P38" s="2" t="s">
        <v>103</v>
      </c>
      <c r="Q38" s="2" t="s">
        <v>749</v>
      </c>
    </row>
    <row r="39" spans="1:17" ht="120">
      <c r="A39" s="2" t="s">
        <v>3936</v>
      </c>
      <c r="B39" s="2" t="s">
        <v>9</v>
      </c>
      <c r="C39" s="2" t="s">
        <v>214</v>
      </c>
      <c r="D39" s="2" t="s">
        <v>10</v>
      </c>
      <c r="E39" s="2" t="s">
        <v>76</v>
      </c>
      <c r="F39" s="2" t="s">
        <v>3937</v>
      </c>
      <c r="G39" s="2" t="s">
        <v>12</v>
      </c>
      <c r="H39" s="2" t="s">
        <v>1018</v>
      </c>
      <c r="I39" s="1">
        <v>43572.697222222225</v>
      </c>
      <c r="J39" s="2" t="s">
        <v>224</v>
      </c>
      <c r="K39" s="1">
        <v>43572.697222222225</v>
      </c>
      <c r="L39" s="1">
        <v>43572.719444444447</v>
      </c>
      <c r="M39" s="2" t="s">
        <v>531</v>
      </c>
      <c r="N39" s="2" t="s">
        <v>342</v>
      </c>
      <c r="O39" s="2" t="s">
        <v>349</v>
      </c>
      <c r="P39" s="2" t="s">
        <v>103</v>
      </c>
      <c r="Q39" s="2" t="s">
        <v>749</v>
      </c>
    </row>
    <row r="40" spans="1:17" ht="90">
      <c r="A40" s="2" t="s">
        <v>3938</v>
      </c>
      <c r="B40" s="2" t="s">
        <v>9</v>
      </c>
      <c r="C40" s="2" t="s">
        <v>214</v>
      </c>
      <c r="D40" s="2" t="s">
        <v>20</v>
      </c>
      <c r="E40" s="2" t="s">
        <v>76</v>
      </c>
      <c r="F40" s="2" t="s">
        <v>3939</v>
      </c>
      <c r="G40" s="2" t="s">
        <v>12</v>
      </c>
      <c r="H40" s="2" t="s">
        <v>1018</v>
      </c>
      <c r="I40" s="1">
        <v>43564.674305555556</v>
      </c>
      <c r="J40" s="2" t="s">
        <v>224</v>
      </c>
      <c r="K40" s="1">
        <v>43564.674305555556</v>
      </c>
      <c r="L40" s="1">
        <v>43564.688888888886</v>
      </c>
      <c r="M40" s="2" t="s">
        <v>531</v>
      </c>
      <c r="N40" s="2" t="s">
        <v>342</v>
      </c>
      <c r="O40" s="2" t="s">
        <v>349</v>
      </c>
      <c r="P40" s="2" t="s">
        <v>103</v>
      </c>
      <c r="Q40" s="2" t="s">
        <v>749</v>
      </c>
    </row>
    <row r="41" spans="1:17" ht="90">
      <c r="A41" s="2" t="s">
        <v>3940</v>
      </c>
      <c r="B41" s="2" t="s">
        <v>9</v>
      </c>
      <c r="C41" s="2" t="s">
        <v>214</v>
      </c>
      <c r="D41" s="2" t="s">
        <v>10</v>
      </c>
      <c r="E41" s="2" t="s">
        <v>76</v>
      </c>
      <c r="F41" s="2" t="s">
        <v>3941</v>
      </c>
      <c r="G41" s="2" t="s">
        <v>12</v>
      </c>
      <c r="H41" s="2" t="s">
        <v>1018</v>
      </c>
      <c r="I41" s="1">
        <v>43581.647916666669</v>
      </c>
      <c r="J41" s="2" t="s">
        <v>224</v>
      </c>
      <c r="K41" s="1">
        <v>43581.647916666669</v>
      </c>
      <c r="L41" s="1">
        <v>43581.67083333333</v>
      </c>
      <c r="M41" s="2" t="s">
        <v>531</v>
      </c>
      <c r="N41" s="2" t="s">
        <v>342</v>
      </c>
      <c r="O41" s="2" t="s">
        <v>349</v>
      </c>
      <c r="P41" s="2" t="s">
        <v>103</v>
      </c>
      <c r="Q41" s="2" t="s">
        <v>749</v>
      </c>
    </row>
    <row r="42" spans="1:17" ht="75">
      <c r="A42" s="2" t="s">
        <v>3942</v>
      </c>
      <c r="B42" s="2" t="s">
        <v>9</v>
      </c>
      <c r="C42" s="2" t="s">
        <v>214</v>
      </c>
      <c r="D42" s="2" t="s">
        <v>20</v>
      </c>
      <c r="E42" s="2" t="s">
        <v>3943</v>
      </c>
      <c r="F42" s="2" t="s">
        <v>3944</v>
      </c>
      <c r="G42" s="2" t="s">
        <v>102</v>
      </c>
      <c r="H42" s="2" t="s">
        <v>211</v>
      </c>
      <c r="I42" s="1">
        <v>43584.75</v>
      </c>
      <c r="J42" s="2" t="s">
        <v>257</v>
      </c>
      <c r="K42" s="1">
        <v>43584.75</v>
      </c>
      <c r="L42" s="1">
        <v>43585.378472222219</v>
      </c>
      <c r="M42" s="2" t="s">
        <v>3945</v>
      </c>
      <c r="N42" s="2" t="s">
        <v>342</v>
      </c>
      <c r="O42" s="2" t="s">
        <v>347</v>
      </c>
      <c r="P42" s="2" t="s">
        <v>103</v>
      </c>
      <c r="Q42" s="2" t="s">
        <v>3946</v>
      </c>
    </row>
    <row r="43" spans="1:17" ht="75">
      <c r="A43" s="2" t="s">
        <v>3947</v>
      </c>
      <c r="B43" s="2" t="s">
        <v>9</v>
      </c>
      <c r="C43" s="2" t="s">
        <v>214</v>
      </c>
      <c r="D43" s="2" t="s">
        <v>20</v>
      </c>
      <c r="E43" s="2" t="s">
        <v>648</v>
      </c>
      <c r="F43" s="2" t="s">
        <v>3948</v>
      </c>
      <c r="G43" s="2" t="s">
        <v>22</v>
      </c>
      <c r="H43" s="2" t="s">
        <v>36</v>
      </c>
      <c r="I43" s="1">
        <v>43584.780555555553</v>
      </c>
      <c r="J43" s="2" t="s">
        <v>24</v>
      </c>
      <c r="K43" s="1">
        <v>43584.780555555553</v>
      </c>
      <c r="L43" s="1">
        <v>43585.449305555558</v>
      </c>
      <c r="M43" s="2" t="s">
        <v>649</v>
      </c>
      <c r="N43" s="2" t="s">
        <v>342</v>
      </c>
      <c r="O43" s="2" t="s">
        <v>350</v>
      </c>
      <c r="P43" s="2" t="s">
        <v>3949</v>
      </c>
      <c r="Q43" s="2" t="s">
        <v>3949</v>
      </c>
    </row>
    <row r="44" spans="1:17" ht="45">
      <c r="A44" s="2" t="s">
        <v>3950</v>
      </c>
      <c r="B44" s="2" t="s">
        <v>9</v>
      </c>
      <c r="C44" s="2" t="s">
        <v>214</v>
      </c>
      <c r="D44" s="2" t="s">
        <v>20</v>
      </c>
      <c r="E44" s="2" t="s">
        <v>3951</v>
      </c>
      <c r="F44" s="2" t="s">
        <v>3952</v>
      </c>
      <c r="G44" s="2" t="s">
        <v>18</v>
      </c>
      <c r="H44" s="2" t="s">
        <v>1918</v>
      </c>
      <c r="I44" s="1">
        <v>43585.477777777778</v>
      </c>
      <c r="J44" s="2" t="s">
        <v>1919</v>
      </c>
      <c r="K44" s="1">
        <v>43585.477777777778</v>
      </c>
      <c r="L44" s="1">
        <v>43585.484027777777</v>
      </c>
      <c r="M44" s="2" t="s">
        <v>395</v>
      </c>
      <c r="N44" s="2" t="s">
        <v>342</v>
      </c>
      <c r="O44" s="2" t="s">
        <v>343</v>
      </c>
      <c r="P44" s="2" t="s">
        <v>103</v>
      </c>
      <c r="Q44" s="2" t="s">
        <v>3953</v>
      </c>
    </row>
    <row r="45" spans="1:17" ht="45">
      <c r="A45" s="2" t="s">
        <v>3954</v>
      </c>
      <c r="B45" s="2" t="s">
        <v>9</v>
      </c>
      <c r="C45" s="2" t="s">
        <v>214</v>
      </c>
      <c r="D45" s="2" t="s">
        <v>20</v>
      </c>
      <c r="E45" s="2" t="s">
        <v>524</v>
      </c>
      <c r="F45" s="2" t="s">
        <v>3955</v>
      </c>
      <c r="G45" s="2" t="s">
        <v>12</v>
      </c>
      <c r="H45" s="2" t="s">
        <v>2849</v>
      </c>
      <c r="I45" s="1">
        <v>43585.660416666666</v>
      </c>
      <c r="J45" s="2" t="s">
        <v>30</v>
      </c>
      <c r="K45" s="1">
        <v>43585.660416666666</v>
      </c>
      <c r="L45" s="1">
        <v>43585.67083333333</v>
      </c>
      <c r="M45" s="2" t="s">
        <v>525</v>
      </c>
      <c r="N45" s="2" t="s">
        <v>342</v>
      </c>
      <c r="O45" s="2" t="s">
        <v>347</v>
      </c>
      <c r="P45" s="2" t="s">
        <v>3956</v>
      </c>
      <c r="Q45" s="2" t="s">
        <v>3957</v>
      </c>
    </row>
    <row r="46" spans="1:17" ht="409.5">
      <c r="A46" s="2" t="s">
        <v>3958</v>
      </c>
      <c r="B46" s="2" t="s">
        <v>9</v>
      </c>
      <c r="C46" s="2" t="s">
        <v>214</v>
      </c>
      <c r="D46" s="2" t="s">
        <v>10</v>
      </c>
      <c r="E46" s="2" t="s">
        <v>225</v>
      </c>
      <c r="F46" s="2" t="s">
        <v>3959</v>
      </c>
      <c r="G46" s="2" t="s">
        <v>22</v>
      </c>
      <c r="H46" s="2" t="s">
        <v>50</v>
      </c>
      <c r="I46" s="1">
        <v>43583.507638888892</v>
      </c>
      <c r="J46" s="2" t="s">
        <v>24</v>
      </c>
      <c r="K46" s="1">
        <v>43583.507638888892</v>
      </c>
      <c r="L46" s="1">
        <v>43583.656944444447</v>
      </c>
      <c r="M46" s="2" t="s">
        <v>700</v>
      </c>
      <c r="N46" s="2" t="s">
        <v>342</v>
      </c>
      <c r="O46" s="2" t="s">
        <v>343</v>
      </c>
      <c r="P46" s="2" t="s">
        <v>103</v>
      </c>
      <c r="Q46" s="2" t="s">
        <v>3960</v>
      </c>
    </row>
    <row r="47" spans="1:17" ht="120">
      <c r="A47" s="2" t="s">
        <v>3961</v>
      </c>
      <c r="B47" s="2" t="s">
        <v>9</v>
      </c>
      <c r="C47" s="2" t="s">
        <v>214</v>
      </c>
      <c r="D47" s="2" t="s">
        <v>20</v>
      </c>
      <c r="E47" s="2" t="s">
        <v>2060</v>
      </c>
      <c r="F47" s="2" t="s">
        <v>3962</v>
      </c>
      <c r="G47" s="2" t="s">
        <v>18</v>
      </c>
      <c r="H47" s="2" t="s">
        <v>1918</v>
      </c>
      <c r="I47" s="1">
        <v>43583.570138888892</v>
      </c>
      <c r="J47" s="2" t="s">
        <v>1919</v>
      </c>
      <c r="K47" s="1">
        <v>43583.570138888892</v>
      </c>
      <c r="L47" s="1">
        <v>43583.588194444441</v>
      </c>
      <c r="M47" s="2" t="s">
        <v>2058</v>
      </c>
      <c r="N47" s="2" t="s">
        <v>342</v>
      </c>
      <c r="O47" s="2" t="s">
        <v>347</v>
      </c>
      <c r="P47" s="2" t="s">
        <v>103</v>
      </c>
      <c r="Q47" s="2" t="s">
        <v>759</v>
      </c>
    </row>
    <row r="48" spans="1:17" ht="90">
      <c r="A48" s="2" t="s">
        <v>3963</v>
      </c>
      <c r="B48" s="2" t="s">
        <v>9</v>
      </c>
      <c r="C48" s="2" t="s">
        <v>214</v>
      </c>
      <c r="D48" s="2" t="s">
        <v>10</v>
      </c>
      <c r="E48" s="2" t="s">
        <v>76</v>
      </c>
      <c r="F48" s="2" t="s">
        <v>3964</v>
      </c>
      <c r="G48" s="2" t="s">
        <v>12</v>
      </c>
      <c r="H48" s="2" t="s">
        <v>1018</v>
      </c>
      <c r="I48" s="1">
        <v>43583.615277777775</v>
      </c>
      <c r="J48" s="2" t="s">
        <v>224</v>
      </c>
      <c r="K48" s="1">
        <v>43583.615277777775</v>
      </c>
      <c r="L48" s="1">
        <v>43583.625</v>
      </c>
      <c r="M48" s="2" t="s">
        <v>531</v>
      </c>
      <c r="N48" s="2" t="s">
        <v>342</v>
      </c>
      <c r="O48" s="2" t="s">
        <v>349</v>
      </c>
      <c r="P48" s="2" t="s">
        <v>103</v>
      </c>
      <c r="Q48" s="2" t="s">
        <v>749</v>
      </c>
    </row>
    <row r="49" spans="1:17" ht="120">
      <c r="A49" s="2" t="s">
        <v>3965</v>
      </c>
      <c r="B49" s="2" t="s">
        <v>9</v>
      </c>
      <c r="C49" s="2" t="s">
        <v>214</v>
      </c>
      <c r="D49" s="2" t="s">
        <v>20</v>
      </c>
      <c r="E49" s="2" t="s">
        <v>194</v>
      </c>
      <c r="F49" s="2" t="s">
        <v>3966</v>
      </c>
      <c r="G49" s="2" t="s">
        <v>12</v>
      </c>
      <c r="H49" s="2" t="s">
        <v>2794</v>
      </c>
      <c r="I49" s="1">
        <v>43583.655555555553</v>
      </c>
      <c r="J49" s="2" t="s">
        <v>16</v>
      </c>
      <c r="K49" s="1">
        <v>43583.655555555553</v>
      </c>
      <c r="L49" s="1">
        <v>43583.661805555559</v>
      </c>
      <c r="M49" s="2" t="s">
        <v>411</v>
      </c>
      <c r="N49" s="2" t="s">
        <v>342</v>
      </c>
      <c r="O49" s="2" t="s">
        <v>3967</v>
      </c>
      <c r="P49" s="2" t="s">
        <v>3968</v>
      </c>
      <c r="Q49" s="2" t="s">
        <v>3969</v>
      </c>
    </row>
    <row r="50" spans="1:17" ht="90">
      <c r="A50" s="2" t="s">
        <v>3970</v>
      </c>
      <c r="B50" s="2" t="s">
        <v>9</v>
      </c>
      <c r="C50" s="2" t="s">
        <v>214</v>
      </c>
      <c r="D50" s="2" t="s">
        <v>20</v>
      </c>
      <c r="E50" s="2" t="s">
        <v>76</v>
      </c>
      <c r="F50" s="2" t="s">
        <v>3971</v>
      </c>
      <c r="G50" s="2" t="s">
        <v>12</v>
      </c>
      <c r="H50" s="2" t="s">
        <v>1018</v>
      </c>
      <c r="I50" s="1">
        <v>43580.383333333331</v>
      </c>
      <c r="J50" s="2" t="s">
        <v>224</v>
      </c>
      <c r="K50" s="1">
        <v>43580.383333333331</v>
      </c>
      <c r="L50" s="1">
        <v>43580.386111111111</v>
      </c>
      <c r="M50" s="2" t="s">
        <v>531</v>
      </c>
      <c r="N50" s="2" t="s">
        <v>342</v>
      </c>
      <c r="O50" s="2" t="s">
        <v>349</v>
      </c>
      <c r="P50" s="2" t="s">
        <v>103</v>
      </c>
      <c r="Q50" s="2" t="s">
        <v>749</v>
      </c>
    </row>
    <row r="51" spans="1:17" ht="90">
      <c r="A51" s="2" t="s">
        <v>3972</v>
      </c>
      <c r="B51" s="2" t="s">
        <v>9</v>
      </c>
      <c r="C51" s="2" t="s">
        <v>214</v>
      </c>
      <c r="D51" s="2" t="s">
        <v>10</v>
      </c>
      <c r="E51" s="2" t="s">
        <v>76</v>
      </c>
      <c r="F51" s="2" t="s">
        <v>3973</v>
      </c>
      <c r="G51" s="2" t="s">
        <v>12</v>
      </c>
      <c r="H51" s="2" t="s">
        <v>1018</v>
      </c>
      <c r="I51" s="1">
        <v>43580.410416666666</v>
      </c>
      <c r="J51" s="2" t="s">
        <v>224</v>
      </c>
      <c r="K51" s="1">
        <v>43580.410416666666</v>
      </c>
      <c r="L51" s="1">
        <v>43580.427083333336</v>
      </c>
      <c r="M51" s="2" t="s">
        <v>531</v>
      </c>
      <c r="N51" s="2" t="s">
        <v>342</v>
      </c>
      <c r="O51" s="2" t="s">
        <v>349</v>
      </c>
      <c r="P51" s="2" t="s">
        <v>103</v>
      </c>
      <c r="Q51" s="2" t="s">
        <v>749</v>
      </c>
    </row>
    <row r="52" spans="1:17" ht="409.5">
      <c r="A52" s="2" t="s">
        <v>3974</v>
      </c>
      <c r="B52" s="2" t="s">
        <v>9</v>
      </c>
      <c r="C52" s="2" t="s">
        <v>214</v>
      </c>
      <c r="D52" s="2" t="s">
        <v>20</v>
      </c>
      <c r="E52" s="2" t="s">
        <v>162</v>
      </c>
      <c r="F52" s="2" t="s">
        <v>3975</v>
      </c>
      <c r="G52" s="2" t="s">
        <v>12</v>
      </c>
      <c r="H52" s="2" t="s">
        <v>2794</v>
      </c>
      <c r="I52" s="1">
        <v>43580.602777777778</v>
      </c>
      <c r="J52" s="2" t="s">
        <v>16</v>
      </c>
      <c r="K52" s="1">
        <v>43580.602777777778</v>
      </c>
      <c r="L52" s="1">
        <v>43580.652083333334</v>
      </c>
      <c r="M52" s="2" t="s">
        <v>428</v>
      </c>
      <c r="N52" s="2" t="s">
        <v>342</v>
      </c>
      <c r="O52" s="2" t="s">
        <v>344</v>
      </c>
      <c r="P52" s="2" t="s">
        <v>3976</v>
      </c>
      <c r="Q52" s="2" t="s">
        <v>3977</v>
      </c>
    </row>
    <row r="53" spans="1:17" ht="90">
      <c r="A53" s="2" t="s">
        <v>3978</v>
      </c>
      <c r="B53" s="2" t="s">
        <v>9</v>
      </c>
      <c r="C53" s="2" t="s">
        <v>214</v>
      </c>
      <c r="D53" s="2" t="s">
        <v>10</v>
      </c>
      <c r="E53" s="2" t="s">
        <v>76</v>
      </c>
      <c r="F53" s="2" t="s">
        <v>3979</v>
      </c>
      <c r="G53" s="2" t="s">
        <v>12</v>
      </c>
      <c r="H53" s="2" t="s">
        <v>1018</v>
      </c>
      <c r="I53" s="1">
        <v>43580.609027777777</v>
      </c>
      <c r="J53" s="2" t="s">
        <v>224</v>
      </c>
      <c r="K53" s="1">
        <v>43580.609027777777</v>
      </c>
      <c r="L53" s="1">
        <v>43580.654166666667</v>
      </c>
      <c r="M53" s="2" t="s">
        <v>531</v>
      </c>
      <c r="N53" s="2" t="s">
        <v>342</v>
      </c>
      <c r="O53" s="2" t="s">
        <v>349</v>
      </c>
      <c r="P53" s="2" t="s">
        <v>103</v>
      </c>
      <c r="Q53" s="2" t="s">
        <v>749</v>
      </c>
    </row>
    <row r="54" spans="1:17" ht="105">
      <c r="A54" s="2" t="s">
        <v>3980</v>
      </c>
      <c r="B54" s="2" t="s">
        <v>9</v>
      </c>
      <c r="C54" s="2" t="s">
        <v>214</v>
      </c>
      <c r="D54" s="2" t="s">
        <v>10</v>
      </c>
      <c r="E54" s="2" t="s">
        <v>76</v>
      </c>
      <c r="F54" s="2" t="s">
        <v>3981</v>
      </c>
      <c r="G54" s="2" t="s">
        <v>12</v>
      </c>
      <c r="H54" s="2" t="s">
        <v>1018</v>
      </c>
      <c r="I54" s="1">
        <v>43580.818749999999</v>
      </c>
      <c r="J54" s="2" t="s">
        <v>224</v>
      </c>
      <c r="K54" s="1">
        <v>43580.818749999999</v>
      </c>
      <c r="L54" s="1">
        <v>43581.380555555559</v>
      </c>
      <c r="M54" s="2" t="s">
        <v>531</v>
      </c>
      <c r="N54" s="2" t="s">
        <v>342</v>
      </c>
      <c r="O54" s="2" t="s">
        <v>349</v>
      </c>
      <c r="P54" s="2" t="s">
        <v>103</v>
      </c>
      <c r="Q54" s="2" t="s">
        <v>749</v>
      </c>
    </row>
    <row r="55" spans="1:17" ht="90">
      <c r="A55" s="2" t="s">
        <v>3982</v>
      </c>
      <c r="B55" s="2" t="s">
        <v>9</v>
      </c>
      <c r="C55" s="2" t="s">
        <v>214</v>
      </c>
      <c r="D55" s="2" t="s">
        <v>10</v>
      </c>
      <c r="E55" s="2" t="s">
        <v>76</v>
      </c>
      <c r="F55" s="2" t="s">
        <v>3983</v>
      </c>
      <c r="G55" s="2" t="s">
        <v>12</v>
      </c>
      <c r="H55" s="2" t="s">
        <v>1018</v>
      </c>
      <c r="I55" s="1">
        <v>43577.443055555559</v>
      </c>
      <c r="J55" s="2" t="s">
        <v>224</v>
      </c>
      <c r="K55" s="1">
        <v>43577.443055555559</v>
      </c>
      <c r="L55" s="1">
        <v>43577.452777777777</v>
      </c>
      <c r="M55" s="2" t="s">
        <v>531</v>
      </c>
      <c r="N55" s="2" t="s">
        <v>342</v>
      </c>
      <c r="O55" s="2" t="s">
        <v>349</v>
      </c>
      <c r="P55" s="2" t="s">
        <v>103</v>
      </c>
      <c r="Q55" s="2" t="s">
        <v>749</v>
      </c>
    </row>
    <row r="56" spans="1:17" ht="90">
      <c r="A56" s="2" t="s">
        <v>3984</v>
      </c>
      <c r="B56" s="2" t="s">
        <v>9</v>
      </c>
      <c r="C56" s="2" t="s">
        <v>214</v>
      </c>
      <c r="D56" s="2" t="s">
        <v>20</v>
      </c>
      <c r="E56" s="2" t="s">
        <v>3985</v>
      </c>
      <c r="F56" s="2" t="s">
        <v>3986</v>
      </c>
      <c r="G56" s="2" t="s">
        <v>18</v>
      </c>
      <c r="H56" s="2" t="s">
        <v>238</v>
      </c>
      <c r="I56" s="1">
        <v>43577.611805555556</v>
      </c>
      <c r="J56" s="2" t="s">
        <v>110</v>
      </c>
      <c r="K56" s="1">
        <v>43577.611805555556</v>
      </c>
      <c r="L56" s="1">
        <v>43577.648611111108</v>
      </c>
      <c r="M56" s="2" t="s">
        <v>3987</v>
      </c>
      <c r="N56" s="2" t="s">
        <v>353</v>
      </c>
      <c r="O56" s="2" t="s">
        <v>354</v>
      </c>
      <c r="P56" s="2" t="s">
        <v>103</v>
      </c>
      <c r="Q56" s="2" t="s">
        <v>3988</v>
      </c>
    </row>
    <row r="57" spans="1:17" ht="90">
      <c r="A57" s="2" t="s">
        <v>3989</v>
      </c>
      <c r="B57" s="2" t="s">
        <v>9</v>
      </c>
      <c r="C57" s="2" t="s">
        <v>214</v>
      </c>
      <c r="D57" s="2" t="s">
        <v>10</v>
      </c>
      <c r="E57" s="2" t="s">
        <v>76</v>
      </c>
      <c r="F57" s="2" t="s">
        <v>3990</v>
      </c>
      <c r="G57" s="2" t="s">
        <v>12</v>
      </c>
      <c r="H57" s="2" t="s">
        <v>1018</v>
      </c>
      <c r="I57" s="1">
        <v>43577.630555555559</v>
      </c>
      <c r="J57" s="2" t="s">
        <v>224</v>
      </c>
      <c r="K57" s="1">
        <v>43577.630555555559</v>
      </c>
      <c r="L57" s="1">
        <v>43577.649305555555</v>
      </c>
      <c r="M57" s="2" t="s">
        <v>531</v>
      </c>
      <c r="N57" s="2" t="s">
        <v>342</v>
      </c>
      <c r="O57" s="2" t="s">
        <v>349</v>
      </c>
      <c r="P57" s="2" t="s">
        <v>103</v>
      </c>
      <c r="Q57" s="2" t="s">
        <v>749</v>
      </c>
    </row>
    <row r="58" spans="1:17" ht="150">
      <c r="A58" s="2" t="s">
        <v>3991</v>
      </c>
      <c r="B58" s="2" t="s">
        <v>9</v>
      </c>
      <c r="C58" s="2" t="s">
        <v>214</v>
      </c>
      <c r="D58" s="2" t="s">
        <v>10</v>
      </c>
      <c r="E58" s="2" t="s">
        <v>76</v>
      </c>
      <c r="F58" s="2" t="s">
        <v>3992</v>
      </c>
      <c r="G58" s="2" t="s">
        <v>12</v>
      </c>
      <c r="H58" s="2" t="s">
        <v>1018</v>
      </c>
      <c r="I58" s="1">
        <v>43577.707638888889</v>
      </c>
      <c r="J58" s="2" t="s">
        <v>224</v>
      </c>
      <c r="K58" s="1">
        <v>43577.707638888889</v>
      </c>
      <c r="L58" s="1">
        <v>43577.713194444441</v>
      </c>
      <c r="M58" s="2" t="s">
        <v>531</v>
      </c>
      <c r="N58" s="2" t="s">
        <v>342</v>
      </c>
      <c r="O58" s="2" t="s">
        <v>349</v>
      </c>
      <c r="P58" s="2" t="s">
        <v>103</v>
      </c>
      <c r="Q58" s="2" t="s">
        <v>749</v>
      </c>
    </row>
    <row r="59" spans="1:17" ht="90">
      <c r="A59" s="2" t="s">
        <v>3993</v>
      </c>
      <c r="B59" s="2" t="s">
        <v>9</v>
      </c>
      <c r="C59" s="2" t="s">
        <v>214</v>
      </c>
      <c r="D59" s="2" t="s">
        <v>10</v>
      </c>
      <c r="E59" s="2" t="s">
        <v>76</v>
      </c>
      <c r="F59" s="2" t="s">
        <v>3994</v>
      </c>
      <c r="G59" s="2" t="s">
        <v>12</v>
      </c>
      <c r="H59" s="2" t="s">
        <v>1018</v>
      </c>
      <c r="I59" s="1">
        <v>43577.740277777775</v>
      </c>
      <c r="J59" s="2" t="s">
        <v>224</v>
      </c>
      <c r="K59" s="1">
        <v>43577.740277777775</v>
      </c>
      <c r="L59" s="1">
        <v>43577.743055555555</v>
      </c>
      <c r="M59" s="2" t="s">
        <v>531</v>
      </c>
      <c r="N59" s="2" t="s">
        <v>342</v>
      </c>
      <c r="O59" s="2" t="s">
        <v>349</v>
      </c>
      <c r="P59" s="2" t="s">
        <v>103</v>
      </c>
      <c r="Q59" s="2" t="s">
        <v>749</v>
      </c>
    </row>
    <row r="60" spans="1:17" ht="120">
      <c r="A60" s="2" t="s">
        <v>3995</v>
      </c>
      <c r="B60" s="2" t="s">
        <v>9</v>
      </c>
      <c r="C60" s="2" t="s">
        <v>214</v>
      </c>
      <c r="D60" s="2" t="s">
        <v>10</v>
      </c>
      <c r="E60" s="2" t="s">
        <v>2060</v>
      </c>
      <c r="F60" s="2" t="s">
        <v>3996</v>
      </c>
      <c r="G60" s="2" t="s">
        <v>18</v>
      </c>
      <c r="H60" s="2" t="s">
        <v>1918</v>
      </c>
      <c r="I60" s="1">
        <v>43578.431944444441</v>
      </c>
      <c r="J60" s="2" t="s">
        <v>1919</v>
      </c>
      <c r="K60" s="1">
        <v>43578.431944444441</v>
      </c>
      <c r="L60" s="1">
        <v>43578.466666666667</v>
      </c>
      <c r="M60" s="2" t="s">
        <v>2058</v>
      </c>
      <c r="N60" s="2" t="s">
        <v>342</v>
      </c>
      <c r="O60" s="2" t="s">
        <v>347</v>
      </c>
      <c r="P60" s="2" t="s">
        <v>103</v>
      </c>
      <c r="Q60" s="2" t="s">
        <v>759</v>
      </c>
    </row>
    <row r="61" spans="1:17" ht="90">
      <c r="A61" s="2" t="s">
        <v>3997</v>
      </c>
      <c r="B61" s="2" t="s">
        <v>9</v>
      </c>
      <c r="C61" s="2" t="s">
        <v>214</v>
      </c>
      <c r="D61" s="2" t="s">
        <v>10</v>
      </c>
      <c r="E61" s="2" t="s">
        <v>76</v>
      </c>
      <c r="F61" s="2" t="s">
        <v>3998</v>
      </c>
      <c r="G61" s="2" t="s">
        <v>12</v>
      </c>
      <c r="H61" s="2" t="s">
        <v>1018</v>
      </c>
      <c r="I61" s="1">
        <v>43578.466666666667</v>
      </c>
      <c r="J61" s="2" t="s">
        <v>224</v>
      </c>
      <c r="K61" s="1">
        <v>43578.466666666667</v>
      </c>
      <c r="L61" s="1">
        <v>43578.46875</v>
      </c>
      <c r="M61" s="2" t="s">
        <v>531</v>
      </c>
      <c r="N61" s="2" t="s">
        <v>342</v>
      </c>
      <c r="O61" s="2" t="s">
        <v>349</v>
      </c>
      <c r="P61" s="2" t="s">
        <v>103</v>
      </c>
      <c r="Q61" s="2" t="s">
        <v>749</v>
      </c>
    </row>
    <row r="62" spans="1:17" ht="90">
      <c r="A62" s="2" t="s">
        <v>3999</v>
      </c>
      <c r="B62" s="2" t="s">
        <v>9</v>
      </c>
      <c r="C62" s="2" t="s">
        <v>214</v>
      </c>
      <c r="D62" s="2" t="s">
        <v>10</v>
      </c>
      <c r="E62" s="2" t="s">
        <v>76</v>
      </c>
      <c r="F62" s="2" t="s">
        <v>4000</v>
      </c>
      <c r="G62" s="2" t="s">
        <v>12</v>
      </c>
      <c r="H62" s="2" t="s">
        <v>1018</v>
      </c>
      <c r="I62" s="1">
        <v>43578.572222222225</v>
      </c>
      <c r="J62" s="2" t="s">
        <v>224</v>
      </c>
      <c r="K62" s="1">
        <v>43578.572222222225</v>
      </c>
      <c r="L62" s="1">
        <v>43578.575694444444</v>
      </c>
      <c r="M62" s="2" t="s">
        <v>531</v>
      </c>
      <c r="N62" s="2" t="s">
        <v>342</v>
      </c>
      <c r="O62" s="2" t="s">
        <v>349</v>
      </c>
      <c r="P62" s="2" t="s">
        <v>103</v>
      </c>
      <c r="Q62" s="2" t="s">
        <v>749</v>
      </c>
    </row>
    <row r="63" spans="1:17" ht="255">
      <c r="A63" s="2" t="s">
        <v>4001</v>
      </c>
      <c r="B63" s="2" t="s">
        <v>9</v>
      </c>
      <c r="C63" s="2" t="s">
        <v>214</v>
      </c>
      <c r="D63" s="2" t="s">
        <v>20</v>
      </c>
      <c r="E63" s="2" t="s">
        <v>685</v>
      </c>
      <c r="F63" s="2" t="s">
        <v>4002</v>
      </c>
      <c r="G63" s="2" t="s">
        <v>12</v>
      </c>
      <c r="H63" s="2" t="s">
        <v>2794</v>
      </c>
      <c r="I63" s="1">
        <v>43578.712500000001</v>
      </c>
      <c r="J63" s="2" t="s">
        <v>16</v>
      </c>
      <c r="K63" s="1">
        <v>43578.712500000001</v>
      </c>
      <c r="L63" s="1">
        <v>43578.736111111109</v>
      </c>
      <c r="M63" s="2" t="s">
        <v>686</v>
      </c>
      <c r="N63" s="2" t="s">
        <v>342</v>
      </c>
      <c r="O63" s="2" t="s">
        <v>739</v>
      </c>
      <c r="P63" s="2" t="s">
        <v>4003</v>
      </c>
      <c r="Q63" s="2" t="s">
        <v>4004</v>
      </c>
    </row>
    <row r="64" spans="1:17" ht="90">
      <c r="A64" s="2" t="s">
        <v>4005</v>
      </c>
      <c r="B64" s="2" t="s">
        <v>9</v>
      </c>
      <c r="C64" s="2" t="s">
        <v>214</v>
      </c>
      <c r="D64" s="2" t="s">
        <v>10</v>
      </c>
      <c r="E64" s="2" t="s">
        <v>76</v>
      </c>
      <c r="F64" s="2" t="s">
        <v>4006</v>
      </c>
      <c r="G64" s="2" t="s">
        <v>12</v>
      </c>
      <c r="H64" s="2" t="s">
        <v>1018</v>
      </c>
      <c r="I64" s="1">
        <v>43578.786805555559</v>
      </c>
      <c r="J64" s="2" t="s">
        <v>224</v>
      </c>
      <c r="K64" s="1">
        <v>43578.786805555559</v>
      </c>
      <c r="L64" s="1">
        <v>43579.385416666664</v>
      </c>
      <c r="M64" s="2" t="s">
        <v>531</v>
      </c>
      <c r="N64" s="2" t="s">
        <v>342</v>
      </c>
      <c r="O64" s="2" t="s">
        <v>349</v>
      </c>
      <c r="P64" s="2" t="s">
        <v>103</v>
      </c>
      <c r="Q64" s="2" t="s">
        <v>749</v>
      </c>
    </row>
    <row r="65" spans="1:17" ht="90">
      <c r="A65" s="2" t="s">
        <v>4007</v>
      </c>
      <c r="B65" s="2" t="s">
        <v>9</v>
      </c>
      <c r="C65" s="2" t="s">
        <v>214</v>
      </c>
      <c r="D65" s="2" t="s">
        <v>20</v>
      </c>
      <c r="E65" s="2" t="s">
        <v>337</v>
      </c>
      <c r="F65" s="2" t="s">
        <v>4008</v>
      </c>
      <c r="G65" s="2" t="s">
        <v>18</v>
      </c>
      <c r="H65" s="2" t="s">
        <v>1918</v>
      </c>
      <c r="I65" s="1">
        <v>43578.807638888888</v>
      </c>
      <c r="J65" s="2" t="s">
        <v>1919</v>
      </c>
      <c r="K65" s="1">
        <v>43578.807638888888</v>
      </c>
      <c r="L65" s="1">
        <v>43579.386111111111</v>
      </c>
      <c r="M65" s="2" t="s">
        <v>433</v>
      </c>
      <c r="N65" s="2" t="s">
        <v>342</v>
      </c>
      <c r="O65" s="2" t="s">
        <v>740</v>
      </c>
      <c r="P65" s="2" t="s">
        <v>103</v>
      </c>
      <c r="Q65" s="2" t="s">
        <v>749</v>
      </c>
    </row>
    <row r="66" spans="1:17" ht="90">
      <c r="A66" s="2" t="s">
        <v>4009</v>
      </c>
      <c r="B66" s="2" t="s">
        <v>9</v>
      </c>
      <c r="C66" s="2" t="s">
        <v>214</v>
      </c>
      <c r="D66" s="2" t="s">
        <v>20</v>
      </c>
      <c r="E66" s="2" t="s">
        <v>3951</v>
      </c>
      <c r="F66" s="2" t="s">
        <v>4010</v>
      </c>
      <c r="G66" s="2" t="s">
        <v>18</v>
      </c>
      <c r="H66" s="2" t="s">
        <v>1918</v>
      </c>
      <c r="I66" s="1">
        <v>43579.43472222222</v>
      </c>
      <c r="J66" s="2" t="s">
        <v>1919</v>
      </c>
      <c r="K66" s="1">
        <v>43579.43472222222</v>
      </c>
      <c r="L66" s="1">
        <v>43579.498611111114</v>
      </c>
      <c r="M66" s="2" t="s">
        <v>395</v>
      </c>
      <c r="N66" s="2" t="s">
        <v>342</v>
      </c>
      <c r="O66" s="2" t="s">
        <v>740</v>
      </c>
      <c r="P66" s="2" t="s">
        <v>103</v>
      </c>
      <c r="Q66" s="2" t="s">
        <v>749</v>
      </c>
    </row>
    <row r="67" spans="1:17" ht="150">
      <c r="A67" s="2" t="s">
        <v>4011</v>
      </c>
      <c r="B67" s="2" t="s">
        <v>9</v>
      </c>
      <c r="C67" s="2" t="s">
        <v>214</v>
      </c>
      <c r="D67" s="2" t="s">
        <v>20</v>
      </c>
      <c r="E67" s="2" t="s">
        <v>2060</v>
      </c>
      <c r="F67" s="2" t="s">
        <v>4012</v>
      </c>
      <c r="G67" s="2" t="s">
        <v>18</v>
      </c>
      <c r="H67" s="2" t="s">
        <v>1918</v>
      </c>
      <c r="I67" s="1">
        <v>43579.474305555559</v>
      </c>
      <c r="J67" s="2" t="s">
        <v>1919</v>
      </c>
      <c r="K67" s="1">
        <v>43579.474305555559</v>
      </c>
      <c r="L67" s="1">
        <v>43579.501388888886</v>
      </c>
      <c r="M67" s="2" t="s">
        <v>2058</v>
      </c>
      <c r="N67" s="2" t="s">
        <v>342</v>
      </c>
      <c r="O67" s="2" t="s">
        <v>347</v>
      </c>
      <c r="P67" s="2" t="s">
        <v>103</v>
      </c>
      <c r="Q67" s="2" t="s">
        <v>759</v>
      </c>
    </row>
    <row r="68" spans="1:17" ht="90">
      <c r="A68" s="2" t="s">
        <v>4013</v>
      </c>
      <c r="B68" s="2" t="s">
        <v>9</v>
      </c>
      <c r="C68" s="2" t="s">
        <v>214</v>
      </c>
      <c r="D68" s="2" t="s">
        <v>10</v>
      </c>
      <c r="E68" s="2" t="s">
        <v>76</v>
      </c>
      <c r="F68" s="2" t="s">
        <v>4014</v>
      </c>
      <c r="G68" s="2" t="s">
        <v>12</v>
      </c>
      <c r="H68" s="2" t="s">
        <v>1018</v>
      </c>
      <c r="I68" s="1">
        <v>43579.581944444442</v>
      </c>
      <c r="J68" s="2" t="s">
        <v>224</v>
      </c>
      <c r="K68" s="1">
        <v>43579.581944444442</v>
      </c>
      <c r="L68" s="1">
        <v>43579.600694444445</v>
      </c>
      <c r="M68" s="2" t="s">
        <v>531</v>
      </c>
      <c r="N68" s="2" t="s">
        <v>342</v>
      </c>
      <c r="O68" s="2" t="s">
        <v>349</v>
      </c>
      <c r="P68" s="2" t="s">
        <v>103</v>
      </c>
      <c r="Q68" s="2" t="s">
        <v>749</v>
      </c>
    </row>
    <row r="69" spans="1:17" ht="180">
      <c r="A69" s="2" t="s">
        <v>4015</v>
      </c>
      <c r="B69" s="2" t="s">
        <v>9</v>
      </c>
      <c r="C69" s="2" t="s">
        <v>214</v>
      </c>
      <c r="D69" s="2" t="s">
        <v>10</v>
      </c>
      <c r="E69" s="2" t="s">
        <v>79</v>
      </c>
      <c r="F69" s="2" t="s">
        <v>4016</v>
      </c>
      <c r="G69" s="2" t="s">
        <v>22</v>
      </c>
      <c r="H69" s="2" t="s">
        <v>2807</v>
      </c>
      <c r="I69" s="1">
        <v>43579.640277777777</v>
      </c>
      <c r="J69" s="2" t="s">
        <v>24</v>
      </c>
      <c r="K69" s="1">
        <v>43579.640277777777</v>
      </c>
      <c r="L69" s="1">
        <v>43579.658333333333</v>
      </c>
      <c r="M69" s="2" t="s">
        <v>606</v>
      </c>
      <c r="N69" s="2" t="s">
        <v>342</v>
      </c>
      <c r="O69" s="2" t="s">
        <v>343</v>
      </c>
      <c r="P69" s="2" t="s">
        <v>4017</v>
      </c>
      <c r="Q69" s="2" t="s">
        <v>4017</v>
      </c>
    </row>
    <row r="70" spans="1:17" ht="45">
      <c r="A70" s="2" t="s">
        <v>4018</v>
      </c>
      <c r="B70" s="2" t="s">
        <v>106</v>
      </c>
      <c r="C70" s="2" t="s">
        <v>214</v>
      </c>
      <c r="D70" s="2" t="s">
        <v>10</v>
      </c>
      <c r="E70" s="2" t="s">
        <v>337</v>
      </c>
      <c r="F70" s="2" t="s">
        <v>4019</v>
      </c>
      <c r="G70" s="2" t="s">
        <v>22</v>
      </c>
      <c r="H70" s="2" t="s">
        <v>50</v>
      </c>
      <c r="I70" s="1">
        <v>43579.451388888891</v>
      </c>
      <c r="J70" s="2" t="s">
        <v>24</v>
      </c>
      <c r="K70" s="1">
        <v>43579.451388888891</v>
      </c>
      <c r="L70" s="1">
        <v>43579.568749999999</v>
      </c>
      <c r="M70" s="2" t="s">
        <v>433</v>
      </c>
      <c r="N70" s="2" t="s">
        <v>342</v>
      </c>
      <c r="O70" s="2" t="s">
        <v>343</v>
      </c>
      <c r="P70" s="2" t="s">
        <v>103</v>
      </c>
      <c r="Q70" s="2" t="s">
        <v>4020</v>
      </c>
    </row>
    <row r="71" spans="1:17" ht="120">
      <c r="A71" s="2" t="s">
        <v>4021</v>
      </c>
      <c r="B71" s="2" t="s">
        <v>106</v>
      </c>
      <c r="C71" s="2" t="s">
        <v>214</v>
      </c>
      <c r="D71" s="2" t="s">
        <v>10</v>
      </c>
      <c r="E71" s="2" t="s">
        <v>149</v>
      </c>
      <c r="F71" s="2" t="s">
        <v>4022</v>
      </c>
      <c r="G71" s="2" t="s">
        <v>12</v>
      </c>
      <c r="H71" s="2" t="s">
        <v>2794</v>
      </c>
      <c r="I71" s="1">
        <v>43579.45416666667</v>
      </c>
      <c r="J71" s="2" t="s">
        <v>16</v>
      </c>
      <c r="K71" s="1">
        <v>43579.45416666667</v>
      </c>
      <c r="L71" s="1">
        <v>43579.500694444447</v>
      </c>
      <c r="M71" s="2" t="s">
        <v>658</v>
      </c>
      <c r="N71" s="2" t="s">
        <v>342</v>
      </c>
      <c r="O71" s="2" t="s">
        <v>740</v>
      </c>
      <c r="P71" s="2" t="s">
        <v>4023</v>
      </c>
      <c r="Q71" s="2" t="s">
        <v>4024</v>
      </c>
    </row>
    <row r="72" spans="1:17" ht="165">
      <c r="A72" s="2" t="s">
        <v>4025</v>
      </c>
      <c r="B72" s="2" t="s">
        <v>106</v>
      </c>
      <c r="C72" s="2" t="s">
        <v>214</v>
      </c>
      <c r="D72" s="2" t="s">
        <v>10</v>
      </c>
      <c r="E72" s="2" t="s">
        <v>168</v>
      </c>
      <c r="F72" s="2" t="s">
        <v>4026</v>
      </c>
      <c r="G72" s="2" t="s">
        <v>18</v>
      </c>
      <c r="H72" s="2" t="s">
        <v>866</v>
      </c>
      <c r="I72" s="1">
        <v>43579.51458333333</v>
      </c>
      <c r="J72" s="2" t="s">
        <v>19</v>
      </c>
      <c r="K72" s="1">
        <v>43579.51458333333</v>
      </c>
      <c r="L72" s="1">
        <v>43579.525694444441</v>
      </c>
      <c r="M72" s="2" t="s">
        <v>540</v>
      </c>
      <c r="N72" s="2" t="s">
        <v>355</v>
      </c>
      <c r="O72" s="2" t="s">
        <v>345</v>
      </c>
      <c r="P72" s="2" t="s">
        <v>4027</v>
      </c>
      <c r="Q72" s="2" t="s">
        <v>4027</v>
      </c>
    </row>
    <row r="73" spans="1:17" ht="409.5">
      <c r="A73" s="2" t="s">
        <v>4028</v>
      </c>
      <c r="B73" s="2" t="s">
        <v>106</v>
      </c>
      <c r="C73" s="2" t="s">
        <v>214</v>
      </c>
      <c r="D73" s="2" t="s">
        <v>20</v>
      </c>
      <c r="E73" s="2" t="s">
        <v>262</v>
      </c>
      <c r="F73" s="2" t="s">
        <v>4029</v>
      </c>
      <c r="G73" s="2" t="s">
        <v>12</v>
      </c>
      <c r="H73" s="2" t="s">
        <v>2794</v>
      </c>
      <c r="I73" s="1">
        <v>43579.563194444447</v>
      </c>
      <c r="J73" s="2" t="s">
        <v>16</v>
      </c>
      <c r="K73" s="1">
        <v>43579.563194444447</v>
      </c>
      <c r="L73" s="1">
        <v>43579.601388888892</v>
      </c>
      <c r="M73" s="2" t="s">
        <v>365</v>
      </c>
      <c r="N73" s="2" t="s">
        <v>342</v>
      </c>
      <c r="O73" s="2" t="s">
        <v>344</v>
      </c>
      <c r="P73" s="2" t="s">
        <v>4030</v>
      </c>
      <c r="Q73" s="2" t="s">
        <v>4031</v>
      </c>
    </row>
    <row r="74" spans="1:17" ht="375">
      <c r="A74" s="2" t="s">
        <v>4032</v>
      </c>
      <c r="B74" s="2" t="s">
        <v>106</v>
      </c>
      <c r="C74" s="2" t="s">
        <v>214</v>
      </c>
      <c r="D74" s="2" t="s">
        <v>20</v>
      </c>
      <c r="E74" s="2" t="s">
        <v>333</v>
      </c>
      <c r="F74" s="2" t="s">
        <v>4033</v>
      </c>
      <c r="G74" s="2" t="s">
        <v>12</v>
      </c>
      <c r="H74" s="2" t="s">
        <v>2794</v>
      </c>
      <c r="I74" s="1">
        <v>43579.564583333333</v>
      </c>
      <c r="J74" s="2" t="s">
        <v>16</v>
      </c>
      <c r="K74" s="1">
        <v>43579.564583333333</v>
      </c>
      <c r="L74" s="1">
        <v>43579.602777777778</v>
      </c>
      <c r="M74" s="2" t="s">
        <v>795</v>
      </c>
      <c r="N74" s="2" t="s">
        <v>342</v>
      </c>
      <c r="O74" s="2" t="s">
        <v>740</v>
      </c>
      <c r="P74" s="2" t="s">
        <v>4034</v>
      </c>
      <c r="Q74" s="2" t="s">
        <v>4034</v>
      </c>
    </row>
    <row r="75" spans="1:17" ht="75">
      <c r="A75" s="2" t="s">
        <v>4035</v>
      </c>
      <c r="B75" s="2" t="s">
        <v>106</v>
      </c>
      <c r="C75" s="2" t="s">
        <v>214</v>
      </c>
      <c r="D75" s="2" t="s">
        <v>20</v>
      </c>
      <c r="E75" s="2" t="s">
        <v>88</v>
      </c>
      <c r="F75" s="2" t="s">
        <v>4036</v>
      </c>
      <c r="G75" s="2" t="s">
        <v>12</v>
      </c>
      <c r="H75" s="2" t="s">
        <v>2042</v>
      </c>
      <c r="I75" s="1">
        <v>43579.602777777778</v>
      </c>
      <c r="J75" s="2" t="s">
        <v>24</v>
      </c>
      <c r="K75" s="1">
        <v>43579.602777777778</v>
      </c>
      <c r="L75" s="1">
        <v>43579.604166666664</v>
      </c>
      <c r="M75" s="2" t="s">
        <v>362</v>
      </c>
      <c r="N75" s="2" t="s">
        <v>342</v>
      </c>
      <c r="O75" s="2" t="s">
        <v>347</v>
      </c>
      <c r="P75" s="2" t="s">
        <v>4037</v>
      </c>
      <c r="Q75" s="2" t="s">
        <v>4038</v>
      </c>
    </row>
    <row r="76" spans="1:17" ht="90">
      <c r="A76" s="2" t="s">
        <v>4039</v>
      </c>
      <c r="B76" s="2" t="s">
        <v>106</v>
      </c>
      <c r="C76" s="2" t="s">
        <v>214</v>
      </c>
      <c r="D76" s="2" t="s">
        <v>10</v>
      </c>
      <c r="E76" s="2" t="s">
        <v>750</v>
      </c>
      <c r="F76" s="2" t="s">
        <v>4040</v>
      </c>
      <c r="G76" s="2" t="s">
        <v>41</v>
      </c>
      <c r="H76" s="2" t="s">
        <v>469</v>
      </c>
      <c r="I76" s="1">
        <v>43579.625</v>
      </c>
      <c r="J76" s="2" t="s">
        <v>42</v>
      </c>
      <c r="K76" s="1">
        <v>43579.624305555553</v>
      </c>
      <c r="L76" s="1">
        <v>43579.62777777778</v>
      </c>
      <c r="M76" s="2" t="s">
        <v>751</v>
      </c>
      <c r="N76" s="2" t="s">
        <v>342</v>
      </c>
      <c r="O76" s="2" t="s">
        <v>347</v>
      </c>
      <c r="P76" s="2" t="s">
        <v>103</v>
      </c>
      <c r="Q76" s="2" t="s">
        <v>749</v>
      </c>
    </row>
    <row r="77" spans="1:17" ht="409.5">
      <c r="A77" s="2" t="s">
        <v>4041</v>
      </c>
      <c r="B77" s="2" t="s">
        <v>106</v>
      </c>
      <c r="C77" s="2" t="s">
        <v>214</v>
      </c>
      <c r="D77" s="2" t="s">
        <v>10</v>
      </c>
      <c r="E77" s="2" t="s">
        <v>162</v>
      </c>
      <c r="F77" s="2" t="s">
        <v>4042</v>
      </c>
      <c r="G77" s="2" t="s">
        <v>12</v>
      </c>
      <c r="H77" s="2" t="s">
        <v>2794</v>
      </c>
      <c r="I77" s="1">
        <v>43579.625694444447</v>
      </c>
      <c r="J77" s="2" t="s">
        <v>16</v>
      </c>
      <c r="K77" s="1">
        <v>43579.625694444447</v>
      </c>
      <c r="L77" s="1">
        <v>43579.647916666669</v>
      </c>
      <c r="M77" s="2" t="s">
        <v>428</v>
      </c>
      <c r="N77" s="2" t="s">
        <v>342</v>
      </c>
      <c r="O77" s="2" t="s">
        <v>740</v>
      </c>
      <c r="P77" s="2" t="s">
        <v>4043</v>
      </c>
      <c r="Q77" s="2" t="s">
        <v>4044</v>
      </c>
    </row>
    <row r="78" spans="1:17" ht="45">
      <c r="A78" s="2" t="s">
        <v>4045</v>
      </c>
      <c r="B78" s="2" t="s">
        <v>106</v>
      </c>
      <c r="C78" s="2" t="s">
        <v>214</v>
      </c>
      <c r="D78" s="2" t="s">
        <v>10</v>
      </c>
      <c r="E78" s="2" t="s">
        <v>121</v>
      </c>
      <c r="F78" s="2" t="s">
        <v>4046</v>
      </c>
      <c r="G78" s="2" t="s">
        <v>12</v>
      </c>
      <c r="H78" s="2" t="s">
        <v>876</v>
      </c>
      <c r="I78" s="1">
        <v>43579.633333333331</v>
      </c>
      <c r="J78" s="2" t="s">
        <v>198</v>
      </c>
      <c r="K78" s="1">
        <v>43579.633333333331</v>
      </c>
      <c r="L78" s="1">
        <v>43579.651388888888</v>
      </c>
      <c r="M78" s="2" t="s">
        <v>373</v>
      </c>
      <c r="N78" s="2" t="s">
        <v>342</v>
      </c>
      <c r="O78" s="2" t="s">
        <v>348</v>
      </c>
      <c r="P78" s="2" t="s">
        <v>4047</v>
      </c>
      <c r="Q78" s="2" t="s">
        <v>4047</v>
      </c>
    </row>
    <row r="79" spans="1:17" ht="240">
      <c r="A79" s="2" t="s">
        <v>4048</v>
      </c>
      <c r="B79" s="2" t="s">
        <v>106</v>
      </c>
      <c r="C79" s="2" t="s">
        <v>214</v>
      </c>
      <c r="D79" s="2" t="s">
        <v>20</v>
      </c>
      <c r="E79" s="2" t="s">
        <v>4049</v>
      </c>
      <c r="F79" s="2" t="s">
        <v>4050</v>
      </c>
      <c r="G79" s="2" t="s">
        <v>22</v>
      </c>
      <c r="H79" s="2" t="s">
        <v>2807</v>
      </c>
      <c r="I79" s="1">
        <v>43579.642361111109</v>
      </c>
      <c r="J79" s="2" t="s">
        <v>24</v>
      </c>
      <c r="K79" s="1">
        <v>43579.642361111109</v>
      </c>
      <c r="L79" s="1">
        <v>43579.654861111114</v>
      </c>
      <c r="M79" s="2" t="s">
        <v>4051</v>
      </c>
      <c r="N79" s="2" t="s">
        <v>342</v>
      </c>
      <c r="O79" s="2" t="s">
        <v>343</v>
      </c>
      <c r="P79" s="2" t="s">
        <v>4052</v>
      </c>
      <c r="Q79" s="2" t="s">
        <v>4052</v>
      </c>
    </row>
    <row r="80" spans="1:17" ht="409.5">
      <c r="A80" s="2" t="s">
        <v>4053</v>
      </c>
      <c r="B80" s="2" t="s">
        <v>106</v>
      </c>
      <c r="C80" s="2" t="s">
        <v>214</v>
      </c>
      <c r="D80" s="2" t="s">
        <v>10</v>
      </c>
      <c r="E80" s="2" t="s">
        <v>2060</v>
      </c>
      <c r="F80" s="2" t="s">
        <v>4054</v>
      </c>
      <c r="G80" s="2" t="s">
        <v>12</v>
      </c>
      <c r="H80" s="2" t="s">
        <v>2794</v>
      </c>
      <c r="I80" s="1">
        <v>43579.679861111108</v>
      </c>
      <c r="J80" s="2" t="s">
        <v>16</v>
      </c>
      <c r="K80" s="1">
        <v>43579.679861111108</v>
      </c>
      <c r="L80" s="1">
        <v>43579.724999999999</v>
      </c>
      <c r="M80" s="2" t="s">
        <v>2058</v>
      </c>
      <c r="N80" s="2" t="s">
        <v>342</v>
      </c>
      <c r="O80" s="2" t="s">
        <v>346</v>
      </c>
      <c r="P80" s="2" t="s">
        <v>4055</v>
      </c>
      <c r="Q80" s="2" t="s">
        <v>4055</v>
      </c>
    </row>
    <row r="81" spans="1:17" ht="75">
      <c r="A81" s="2" t="s">
        <v>4056</v>
      </c>
      <c r="B81" s="2" t="s">
        <v>106</v>
      </c>
      <c r="C81" s="2" t="s">
        <v>214</v>
      </c>
      <c r="D81" s="2" t="s">
        <v>20</v>
      </c>
      <c r="E81" s="2" t="s">
        <v>524</v>
      </c>
      <c r="F81" s="2" t="s">
        <v>4057</v>
      </c>
      <c r="G81" s="2" t="s">
        <v>12</v>
      </c>
      <c r="H81" s="2" t="s">
        <v>2849</v>
      </c>
      <c r="I81" s="1">
        <v>43579.693055555559</v>
      </c>
      <c r="J81" s="2" t="s">
        <v>30</v>
      </c>
      <c r="K81" s="1">
        <v>43579.693055555559</v>
      </c>
      <c r="L81" s="1">
        <v>43579.744444444441</v>
      </c>
      <c r="M81" s="2" t="s">
        <v>525</v>
      </c>
      <c r="N81" s="2" t="s">
        <v>342</v>
      </c>
      <c r="O81" s="2" t="s">
        <v>347</v>
      </c>
      <c r="P81" s="2" t="s">
        <v>4058</v>
      </c>
      <c r="Q81" s="2" t="s">
        <v>4059</v>
      </c>
    </row>
    <row r="82" spans="1:17" ht="90">
      <c r="A82" s="2" t="s">
        <v>4060</v>
      </c>
      <c r="B82" s="2" t="s">
        <v>106</v>
      </c>
      <c r="C82" s="2" t="s">
        <v>214</v>
      </c>
      <c r="D82" s="2" t="s">
        <v>20</v>
      </c>
      <c r="E82" s="2" t="s">
        <v>3863</v>
      </c>
      <c r="F82" s="2" t="s">
        <v>4061</v>
      </c>
      <c r="G82" s="2" t="s">
        <v>12</v>
      </c>
      <c r="H82" s="2" t="s">
        <v>2849</v>
      </c>
      <c r="I82" s="1">
        <v>43577.554166666669</v>
      </c>
      <c r="J82" s="2" t="s">
        <v>30</v>
      </c>
      <c r="K82" s="1">
        <v>43577.554166666669</v>
      </c>
      <c r="L82" s="1">
        <v>43577.606944444444</v>
      </c>
      <c r="M82" s="2" t="s">
        <v>473</v>
      </c>
      <c r="N82" s="2" t="s">
        <v>342</v>
      </c>
      <c r="O82" s="2" t="s">
        <v>347</v>
      </c>
      <c r="P82" s="2" t="s">
        <v>4062</v>
      </c>
      <c r="Q82" s="2" t="s">
        <v>4063</v>
      </c>
    </row>
    <row r="83" spans="1:17" ht="270">
      <c r="A83" s="2" t="s">
        <v>4064</v>
      </c>
      <c r="B83" s="2" t="s">
        <v>106</v>
      </c>
      <c r="C83" s="2" t="s">
        <v>214</v>
      </c>
      <c r="D83" s="2" t="s">
        <v>20</v>
      </c>
      <c r="E83" s="2" t="s">
        <v>648</v>
      </c>
      <c r="F83" s="2" t="s">
        <v>4065</v>
      </c>
      <c r="G83" s="2" t="s">
        <v>12</v>
      </c>
      <c r="H83" s="2" t="s">
        <v>2849</v>
      </c>
      <c r="I83" s="1">
        <v>43577.567361111112</v>
      </c>
      <c r="J83" s="2" t="s">
        <v>53</v>
      </c>
      <c r="K83" s="1">
        <v>43577.567361111112</v>
      </c>
      <c r="L83" s="1">
        <v>43577.606249999997</v>
      </c>
      <c r="M83" s="2" t="s">
        <v>649</v>
      </c>
      <c r="N83" s="2" t="s">
        <v>342</v>
      </c>
      <c r="O83" s="2" t="s">
        <v>347</v>
      </c>
      <c r="P83" s="2" t="s">
        <v>4066</v>
      </c>
      <c r="Q83" s="2" t="s">
        <v>4067</v>
      </c>
    </row>
    <row r="84" spans="1:17" ht="150">
      <c r="A84" s="2" t="s">
        <v>4068</v>
      </c>
      <c r="B84" s="2" t="s">
        <v>106</v>
      </c>
      <c r="C84" s="2" t="s">
        <v>214</v>
      </c>
      <c r="D84" s="2" t="s">
        <v>10</v>
      </c>
      <c r="E84" s="2" t="s">
        <v>514</v>
      </c>
      <c r="F84" s="2" t="s">
        <v>4069</v>
      </c>
      <c r="G84" s="2" t="s">
        <v>12</v>
      </c>
      <c r="H84" s="2" t="s">
        <v>2794</v>
      </c>
      <c r="I84" s="1">
        <v>43577.577777777777</v>
      </c>
      <c r="J84" s="2" t="s">
        <v>16</v>
      </c>
      <c r="K84" s="1">
        <v>43577.577777777777</v>
      </c>
      <c r="L84" s="1">
        <v>43577.606249999997</v>
      </c>
      <c r="M84" s="2" t="s">
        <v>515</v>
      </c>
      <c r="N84" s="2" t="s">
        <v>342</v>
      </c>
      <c r="O84" s="2" t="s">
        <v>346</v>
      </c>
      <c r="P84" s="2" t="s">
        <v>4070</v>
      </c>
      <c r="Q84" s="2" t="s">
        <v>4071</v>
      </c>
    </row>
    <row r="85" spans="1:17" ht="210">
      <c r="A85" s="2" t="s">
        <v>4072</v>
      </c>
      <c r="B85" s="2" t="s">
        <v>106</v>
      </c>
      <c r="C85" s="2" t="s">
        <v>214</v>
      </c>
      <c r="D85" s="2" t="s">
        <v>20</v>
      </c>
      <c r="E85" s="2" t="s">
        <v>79</v>
      </c>
      <c r="F85" s="2" t="s">
        <v>4073</v>
      </c>
      <c r="G85" s="2" t="s">
        <v>12</v>
      </c>
      <c r="H85" s="2" t="s">
        <v>2849</v>
      </c>
      <c r="I85" s="1">
        <v>43577.579861111109</v>
      </c>
      <c r="J85" s="2" t="s">
        <v>30</v>
      </c>
      <c r="K85" s="1">
        <v>43577.579861111109</v>
      </c>
      <c r="L85" s="1">
        <v>43577.646527777775</v>
      </c>
      <c r="M85" s="2" t="s">
        <v>606</v>
      </c>
      <c r="N85" s="2" t="s">
        <v>342</v>
      </c>
      <c r="O85" s="2" t="s">
        <v>347</v>
      </c>
      <c r="P85" s="2" t="s">
        <v>4074</v>
      </c>
      <c r="Q85" s="2" t="s">
        <v>4075</v>
      </c>
    </row>
    <row r="86" spans="1:17" ht="180">
      <c r="A86" s="2" t="s">
        <v>4076</v>
      </c>
      <c r="B86" s="2" t="s">
        <v>106</v>
      </c>
      <c r="C86" s="2" t="s">
        <v>214</v>
      </c>
      <c r="D86" s="2" t="s">
        <v>20</v>
      </c>
      <c r="E86" s="2" t="s">
        <v>648</v>
      </c>
      <c r="F86" s="2" t="s">
        <v>4077</v>
      </c>
      <c r="G86" s="2" t="s">
        <v>12</v>
      </c>
      <c r="H86" s="2" t="s">
        <v>179</v>
      </c>
      <c r="I86" s="1">
        <v>43577.606249999997</v>
      </c>
      <c r="J86" s="2" t="s">
        <v>58</v>
      </c>
      <c r="K86" s="1">
        <v>43577.606249999997</v>
      </c>
      <c r="L86" s="1">
        <v>43577.756944444445</v>
      </c>
      <c r="M86" s="2" t="s">
        <v>649</v>
      </c>
      <c r="N86" s="2" t="s">
        <v>342</v>
      </c>
      <c r="O86" s="2" t="s">
        <v>346</v>
      </c>
      <c r="P86" s="2" t="s">
        <v>4078</v>
      </c>
      <c r="Q86" s="2" t="s">
        <v>4078</v>
      </c>
    </row>
    <row r="87" spans="1:17" ht="45">
      <c r="A87" s="2" t="s">
        <v>4079</v>
      </c>
      <c r="B87" s="2" t="s">
        <v>106</v>
      </c>
      <c r="C87" s="2" t="s">
        <v>214</v>
      </c>
      <c r="D87" s="2" t="s">
        <v>20</v>
      </c>
      <c r="E87" s="2" t="s">
        <v>81</v>
      </c>
      <c r="F87" s="2" t="s">
        <v>4080</v>
      </c>
      <c r="G87" s="2" t="s">
        <v>12</v>
      </c>
      <c r="H87" s="2" t="s">
        <v>2042</v>
      </c>
      <c r="I87" s="1">
        <v>43577.619444444441</v>
      </c>
      <c r="J87" s="2" t="s">
        <v>56</v>
      </c>
      <c r="K87" s="1">
        <v>43577.618750000001</v>
      </c>
      <c r="L87" s="1">
        <v>43577.645138888889</v>
      </c>
      <c r="M87" s="2" t="s">
        <v>379</v>
      </c>
      <c r="N87" s="2" t="s">
        <v>342</v>
      </c>
      <c r="O87" s="2" t="s">
        <v>347</v>
      </c>
      <c r="P87" s="2" t="s">
        <v>760</v>
      </c>
      <c r="Q87" s="2" t="s">
        <v>760</v>
      </c>
    </row>
    <row r="88" spans="1:17" ht="45">
      <c r="A88" s="2" t="s">
        <v>4081</v>
      </c>
      <c r="B88" s="2" t="s">
        <v>106</v>
      </c>
      <c r="C88" s="2" t="s">
        <v>214</v>
      </c>
      <c r="D88" s="2" t="s">
        <v>20</v>
      </c>
      <c r="E88" s="2" t="s">
        <v>194</v>
      </c>
      <c r="F88" s="2" t="s">
        <v>4082</v>
      </c>
      <c r="G88" s="2" t="s">
        <v>18</v>
      </c>
      <c r="H88" s="2" t="s">
        <v>238</v>
      </c>
      <c r="I88" s="1">
        <v>43577.643055555556</v>
      </c>
      <c r="J88" s="2" t="s">
        <v>110</v>
      </c>
      <c r="K88" s="1">
        <v>43577.643055555556</v>
      </c>
      <c r="L88" s="1">
        <v>43577.65</v>
      </c>
      <c r="M88" s="2" t="s">
        <v>411</v>
      </c>
      <c r="N88" s="2" t="s">
        <v>353</v>
      </c>
      <c r="O88" s="2" t="s">
        <v>4083</v>
      </c>
      <c r="P88" s="2" t="s">
        <v>103</v>
      </c>
      <c r="Q88" s="2" t="s">
        <v>4084</v>
      </c>
    </row>
    <row r="89" spans="1:17" ht="75">
      <c r="A89" s="2" t="s">
        <v>4085</v>
      </c>
      <c r="B89" s="2" t="s">
        <v>106</v>
      </c>
      <c r="C89" s="2" t="s">
        <v>214</v>
      </c>
      <c r="D89" s="2" t="s">
        <v>20</v>
      </c>
      <c r="E89" s="2" t="s">
        <v>327</v>
      </c>
      <c r="F89" s="2" t="s">
        <v>4086</v>
      </c>
      <c r="G89" s="2" t="s">
        <v>12</v>
      </c>
      <c r="H89" s="2" t="s">
        <v>2042</v>
      </c>
      <c r="I89" s="1">
        <v>43577.650694444441</v>
      </c>
      <c r="J89" s="2" t="s">
        <v>56</v>
      </c>
      <c r="K89" s="1">
        <v>43577.650694444441</v>
      </c>
      <c r="L89" s="1">
        <v>43577.683333333334</v>
      </c>
      <c r="M89" s="2" t="s">
        <v>397</v>
      </c>
      <c r="N89" s="2" t="s">
        <v>342</v>
      </c>
      <c r="O89" s="2" t="s">
        <v>347</v>
      </c>
      <c r="P89" s="2" t="s">
        <v>760</v>
      </c>
      <c r="Q89" s="2" t="s">
        <v>760</v>
      </c>
    </row>
    <row r="90" spans="1:17" ht="90">
      <c r="A90" s="2" t="s">
        <v>4087</v>
      </c>
      <c r="B90" s="2" t="s">
        <v>106</v>
      </c>
      <c r="C90" s="2" t="s">
        <v>214</v>
      </c>
      <c r="D90" s="2" t="s">
        <v>10</v>
      </c>
      <c r="E90" s="2" t="s">
        <v>679</v>
      </c>
      <c r="F90" s="2" t="s">
        <v>4088</v>
      </c>
      <c r="G90" s="2" t="s">
        <v>12</v>
      </c>
      <c r="H90" s="2" t="s">
        <v>2794</v>
      </c>
      <c r="I90" s="1">
        <v>43577.678472222222</v>
      </c>
      <c r="J90" s="2" t="s">
        <v>16</v>
      </c>
      <c r="K90" s="1">
        <v>43577.678472222222</v>
      </c>
      <c r="L90" s="1">
        <v>43577.685416666667</v>
      </c>
      <c r="M90" s="2" t="s">
        <v>680</v>
      </c>
      <c r="N90" s="2" t="s">
        <v>342</v>
      </c>
      <c r="O90" s="2" t="s">
        <v>348</v>
      </c>
      <c r="P90" s="2" t="s">
        <v>4089</v>
      </c>
      <c r="Q90" s="2" t="s">
        <v>4090</v>
      </c>
    </row>
    <row r="91" spans="1:17" ht="75">
      <c r="A91" s="2" t="s">
        <v>4091</v>
      </c>
      <c r="B91" s="2" t="s">
        <v>106</v>
      </c>
      <c r="C91" s="2" t="s">
        <v>214</v>
      </c>
      <c r="D91" s="2" t="s">
        <v>20</v>
      </c>
      <c r="E91" s="2" t="s">
        <v>524</v>
      </c>
      <c r="F91" s="2" t="s">
        <v>4092</v>
      </c>
      <c r="G91" s="2" t="s">
        <v>12</v>
      </c>
      <c r="H91" s="2" t="s">
        <v>2849</v>
      </c>
      <c r="I91" s="1">
        <v>43577.688194444447</v>
      </c>
      <c r="J91" s="2" t="s">
        <v>30</v>
      </c>
      <c r="K91" s="1">
        <v>43577.688194444447</v>
      </c>
      <c r="L91" s="1">
        <v>43577.741666666669</v>
      </c>
      <c r="M91" s="2" t="s">
        <v>525</v>
      </c>
      <c r="N91" s="2" t="s">
        <v>342</v>
      </c>
      <c r="O91" s="2" t="s">
        <v>347</v>
      </c>
      <c r="P91" s="2" t="s">
        <v>4093</v>
      </c>
      <c r="Q91" s="2" t="s">
        <v>4094</v>
      </c>
    </row>
    <row r="92" spans="1:17" ht="195">
      <c r="A92" s="2" t="s">
        <v>4095</v>
      </c>
      <c r="B92" s="2" t="s">
        <v>106</v>
      </c>
      <c r="C92" s="2" t="s">
        <v>214</v>
      </c>
      <c r="D92" s="2" t="s">
        <v>20</v>
      </c>
      <c r="E92" s="2" t="s">
        <v>173</v>
      </c>
      <c r="F92" s="2" t="s">
        <v>4096</v>
      </c>
      <c r="G92" s="2" t="s">
        <v>18</v>
      </c>
      <c r="H92" s="2" t="s">
        <v>705</v>
      </c>
      <c r="I92" s="1">
        <v>43577.715277777781</v>
      </c>
      <c r="J92" s="2" t="s">
        <v>40</v>
      </c>
      <c r="K92" s="1">
        <v>43577.715277777781</v>
      </c>
      <c r="L92" s="1">
        <v>43577.740972222222</v>
      </c>
      <c r="M92" s="2" t="s">
        <v>375</v>
      </c>
      <c r="N92" s="2" t="s">
        <v>342</v>
      </c>
      <c r="O92" s="2" t="s">
        <v>4097</v>
      </c>
      <c r="P92" s="2" t="s">
        <v>4098</v>
      </c>
      <c r="Q92" s="2" t="s">
        <v>4098</v>
      </c>
    </row>
    <row r="93" spans="1:17" ht="409.5">
      <c r="A93" s="2" t="s">
        <v>4099</v>
      </c>
      <c r="B93" s="2" t="s">
        <v>106</v>
      </c>
      <c r="C93" s="2" t="s">
        <v>214</v>
      </c>
      <c r="D93" s="2" t="s">
        <v>10</v>
      </c>
      <c r="E93" s="2" t="s">
        <v>685</v>
      </c>
      <c r="F93" s="2" t="s">
        <v>4100</v>
      </c>
      <c r="G93" s="2" t="s">
        <v>12</v>
      </c>
      <c r="H93" s="2" t="s">
        <v>2794</v>
      </c>
      <c r="I93" s="1">
        <v>43577.718055555553</v>
      </c>
      <c r="J93" s="2" t="s">
        <v>16</v>
      </c>
      <c r="K93" s="1">
        <v>43577.718055555553</v>
      </c>
      <c r="L93" s="1">
        <v>43577.741666666669</v>
      </c>
      <c r="M93" s="2" t="s">
        <v>686</v>
      </c>
      <c r="N93" s="2" t="s">
        <v>342</v>
      </c>
      <c r="O93" s="2" t="s">
        <v>344</v>
      </c>
      <c r="P93" s="2" t="s">
        <v>4101</v>
      </c>
      <c r="Q93" s="2" t="s">
        <v>4102</v>
      </c>
    </row>
    <row r="94" spans="1:17" ht="45">
      <c r="A94" s="2" t="s">
        <v>4103</v>
      </c>
      <c r="B94" s="2" t="s">
        <v>106</v>
      </c>
      <c r="C94" s="2" t="s">
        <v>214</v>
      </c>
      <c r="D94" s="2" t="s">
        <v>20</v>
      </c>
      <c r="E94" s="2" t="s">
        <v>502</v>
      </c>
      <c r="F94" s="2" t="s">
        <v>4104</v>
      </c>
      <c r="G94" s="2" t="s">
        <v>12</v>
      </c>
      <c r="H94" s="2" t="s">
        <v>2042</v>
      </c>
      <c r="I94" s="1">
        <v>43577.742361111108</v>
      </c>
      <c r="J94" s="2" t="s">
        <v>56</v>
      </c>
      <c r="K94" s="1">
        <v>43577.741666666669</v>
      </c>
      <c r="L94" s="1">
        <v>43577.744444444441</v>
      </c>
      <c r="M94" s="2" t="s">
        <v>503</v>
      </c>
      <c r="N94" s="2" t="s">
        <v>342</v>
      </c>
      <c r="O94" s="2" t="s">
        <v>347</v>
      </c>
      <c r="P94" s="2" t="s">
        <v>4105</v>
      </c>
      <c r="Q94" s="2" t="s">
        <v>760</v>
      </c>
    </row>
    <row r="95" spans="1:17" ht="35.25" customHeight="1">
      <c r="A95" s="2" t="s">
        <v>4106</v>
      </c>
      <c r="B95" s="2" t="s">
        <v>106</v>
      </c>
      <c r="C95" s="2" t="s">
        <v>214</v>
      </c>
      <c r="D95" s="2" t="s">
        <v>10</v>
      </c>
      <c r="E95" s="2" t="s">
        <v>4107</v>
      </c>
      <c r="F95" s="2" t="s">
        <v>4108</v>
      </c>
      <c r="G95" s="2" t="s">
        <v>18</v>
      </c>
      <c r="H95" s="2" t="s">
        <v>33</v>
      </c>
      <c r="I95" s="1">
        <v>43577.780555555553</v>
      </c>
      <c r="J95" s="2" t="s">
        <v>34</v>
      </c>
      <c r="K95" s="1">
        <v>43577.779861111114</v>
      </c>
      <c r="L95" s="1">
        <v>43578.38958333333</v>
      </c>
      <c r="M95" s="2" t="s">
        <v>4109</v>
      </c>
      <c r="N95" s="2" t="s">
        <v>342</v>
      </c>
      <c r="O95" s="2" t="s">
        <v>344</v>
      </c>
      <c r="P95" s="2" t="s">
        <v>4110</v>
      </c>
      <c r="Q95" s="2" t="s">
        <v>4110</v>
      </c>
    </row>
    <row r="96" spans="1:17" ht="90">
      <c r="A96" s="2" t="s">
        <v>4111</v>
      </c>
      <c r="B96" s="2" t="s">
        <v>106</v>
      </c>
      <c r="C96" s="2" t="s">
        <v>214</v>
      </c>
      <c r="D96" s="2" t="s">
        <v>20</v>
      </c>
      <c r="E96" s="2" t="s">
        <v>31</v>
      </c>
      <c r="F96" s="2" t="s">
        <v>4112</v>
      </c>
      <c r="G96" s="2" t="s">
        <v>22</v>
      </c>
      <c r="H96" s="2" t="s">
        <v>2807</v>
      </c>
      <c r="I96" s="1">
        <v>43577.792361111111</v>
      </c>
      <c r="J96" s="2" t="s">
        <v>24</v>
      </c>
      <c r="K96" s="1">
        <v>43577.792361111111</v>
      </c>
      <c r="L96" s="1">
        <v>43578.402777777781</v>
      </c>
      <c r="M96" s="2" t="s">
        <v>376</v>
      </c>
      <c r="N96" s="2" t="s">
        <v>342</v>
      </c>
      <c r="O96" s="2" t="s">
        <v>343</v>
      </c>
      <c r="P96" s="2" t="s">
        <v>4113</v>
      </c>
      <c r="Q96" s="2" t="s">
        <v>4114</v>
      </c>
    </row>
    <row r="97" spans="1:17" ht="409.5">
      <c r="A97" s="2" t="s">
        <v>4115</v>
      </c>
      <c r="B97" s="2" t="s">
        <v>106</v>
      </c>
      <c r="C97" s="2" t="s">
        <v>214</v>
      </c>
      <c r="D97" s="2" t="s">
        <v>10</v>
      </c>
      <c r="E97" s="2" t="s">
        <v>31</v>
      </c>
      <c r="F97" s="2" t="s">
        <v>4116</v>
      </c>
      <c r="G97" s="2" t="s">
        <v>12</v>
      </c>
      <c r="H97" s="2" t="s">
        <v>1107</v>
      </c>
      <c r="I97" s="1">
        <v>43577.795138888891</v>
      </c>
      <c r="J97" s="2" t="s">
        <v>45</v>
      </c>
      <c r="K97" s="1">
        <v>43577.795138888891</v>
      </c>
      <c r="L97" s="1">
        <v>43578.393055555556</v>
      </c>
      <c r="M97" s="2" t="s">
        <v>376</v>
      </c>
      <c r="N97" s="2" t="s">
        <v>342</v>
      </c>
      <c r="O97" s="2" t="s">
        <v>4117</v>
      </c>
      <c r="P97" s="2" t="s">
        <v>4118</v>
      </c>
      <c r="Q97" s="2" t="s">
        <v>4119</v>
      </c>
    </row>
    <row r="98" spans="1:17" ht="90">
      <c r="A98" s="2" t="s">
        <v>4120</v>
      </c>
      <c r="B98" s="2" t="s">
        <v>106</v>
      </c>
      <c r="C98" s="2" t="s">
        <v>214</v>
      </c>
      <c r="D98" s="2" t="s">
        <v>20</v>
      </c>
      <c r="E98" s="2" t="s">
        <v>105</v>
      </c>
      <c r="F98" s="2" t="s">
        <v>4121</v>
      </c>
      <c r="G98" s="2" t="s">
        <v>91</v>
      </c>
      <c r="H98" s="2" t="s">
        <v>105</v>
      </c>
      <c r="I98" s="1">
        <v>43577.920138888891</v>
      </c>
      <c r="J98" s="2" t="s">
        <v>177</v>
      </c>
      <c r="K98" s="1">
        <v>43577.920138888891</v>
      </c>
      <c r="L98" s="1">
        <v>43577.920138888891</v>
      </c>
      <c r="M98" s="2" t="s">
        <v>616</v>
      </c>
      <c r="N98" s="2" t="s">
        <v>342</v>
      </c>
      <c r="O98" s="2" t="s">
        <v>349</v>
      </c>
      <c r="P98" s="2" t="s">
        <v>4122</v>
      </c>
      <c r="Q98" s="2" t="s">
        <v>4123</v>
      </c>
    </row>
    <row r="99" spans="1:17" ht="60">
      <c r="A99" s="2" t="s">
        <v>4124</v>
      </c>
      <c r="B99" s="2" t="s">
        <v>106</v>
      </c>
      <c r="C99" s="2" t="s">
        <v>214</v>
      </c>
      <c r="D99" s="2" t="s">
        <v>20</v>
      </c>
      <c r="E99" s="2" t="s">
        <v>792</v>
      </c>
      <c r="F99" s="2" t="s">
        <v>4125</v>
      </c>
      <c r="G99" s="2" t="s">
        <v>12</v>
      </c>
      <c r="H99" s="2" t="s">
        <v>640</v>
      </c>
      <c r="I99" s="1">
        <v>43576.568749999999</v>
      </c>
      <c r="J99" s="2" t="s">
        <v>54</v>
      </c>
      <c r="K99" s="1">
        <v>43576.568749999999</v>
      </c>
      <c r="L99" s="1">
        <v>43577.390972222223</v>
      </c>
      <c r="M99" s="2" t="s">
        <v>793</v>
      </c>
      <c r="N99" s="2" t="s">
        <v>342</v>
      </c>
      <c r="O99" s="2" t="s">
        <v>347</v>
      </c>
      <c r="P99" s="2" t="s">
        <v>760</v>
      </c>
      <c r="Q99" s="2" t="s">
        <v>760</v>
      </c>
    </row>
    <row r="100" spans="1:17" ht="195">
      <c r="A100" s="2" t="s">
        <v>4126</v>
      </c>
      <c r="B100" s="2" t="s">
        <v>106</v>
      </c>
      <c r="C100" s="2" t="s">
        <v>214</v>
      </c>
      <c r="D100" s="2" t="s">
        <v>20</v>
      </c>
      <c r="E100" s="2" t="s">
        <v>792</v>
      </c>
      <c r="F100" s="2" t="s">
        <v>4127</v>
      </c>
      <c r="G100" s="2" t="s">
        <v>22</v>
      </c>
      <c r="H100" s="2" t="s">
        <v>2807</v>
      </c>
      <c r="I100" s="1">
        <v>43576.578472222223</v>
      </c>
      <c r="J100" s="2" t="s">
        <v>56</v>
      </c>
      <c r="K100" s="1">
        <v>43576.578472222223</v>
      </c>
      <c r="L100" s="1">
        <v>43577.39166666667</v>
      </c>
      <c r="M100" s="2" t="s">
        <v>793</v>
      </c>
      <c r="N100" s="2" t="s">
        <v>342</v>
      </c>
      <c r="O100" s="2" t="s">
        <v>346</v>
      </c>
      <c r="P100" s="2" t="s">
        <v>4128</v>
      </c>
      <c r="Q100" s="2" t="s">
        <v>4129</v>
      </c>
    </row>
    <row r="101" spans="1:17" ht="225">
      <c r="A101" s="2" t="s">
        <v>4130</v>
      </c>
      <c r="B101" s="2" t="s">
        <v>106</v>
      </c>
      <c r="C101" s="2" t="s">
        <v>214</v>
      </c>
      <c r="D101" s="2" t="s">
        <v>20</v>
      </c>
      <c r="E101" s="2" t="s">
        <v>690</v>
      </c>
      <c r="F101" s="2" t="s">
        <v>4131</v>
      </c>
      <c r="G101" s="2" t="s">
        <v>3819</v>
      </c>
      <c r="H101" s="2" t="s">
        <v>116</v>
      </c>
      <c r="I101" s="1">
        <v>43577.432638888888</v>
      </c>
      <c r="J101" s="2" t="s">
        <v>117</v>
      </c>
      <c r="K101" s="1">
        <v>43577.432638888888</v>
      </c>
      <c r="L101" s="1">
        <v>43577.444444444445</v>
      </c>
      <c r="M101" s="2" t="s">
        <v>691</v>
      </c>
      <c r="N101" s="2" t="s">
        <v>3840</v>
      </c>
      <c r="O101" s="2" t="s">
        <v>4132</v>
      </c>
      <c r="P101" s="2" t="s">
        <v>103</v>
      </c>
      <c r="Q101" s="2" t="s">
        <v>4133</v>
      </c>
    </row>
    <row r="102" spans="1:17" ht="60">
      <c r="A102" s="2" t="s">
        <v>4134</v>
      </c>
      <c r="B102" s="2" t="s">
        <v>106</v>
      </c>
      <c r="C102" s="2" t="s">
        <v>214</v>
      </c>
      <c r="D102" s="2" t="s">
        <v>20</v>
      </c>
      <c r="E102" s="2" t="s">
        <v>199</v>
      </c>
      <c r="F102" s="2" t="s">
        <v>4135</v>
      </c>
      <c r="G102" s="2" t="s">
        <v>41</v>
      </c>
      <c r="H102" s="2" t="s">
        <v>469</v>
      </c>
      <c r="I102" s="1">
        <v>43577.504861111112</v>
      </c>
      <c r="J102" s="2" t="s">
        <v>42</v>
      </c>
      <c r="K102" s="1">
        <v>43577.504861111112</v>
      </c>
      <c r="L102" s="1">
        <v>43577.582638888889</v>
      </c>
      <c r="M102" s="2" t="s">
        <v>401</v>
      </c>
      <c r="N102" s="2" t="s">
        <v>4136</v>
      </c>
      <c r="O102" s="2" t="s">
        <v>344</v>
      </c>
      <c r="P102" s="2" t="s">
        <v>103</v>
      </c>
      <c r="Q102" s="2" t="s">
        <v>4137</v>
      </c>
    </row>
    <row r="103" spans="1:17" ht="105">
      <c r="A103" s="2" t="s">
        <v>4138</v>
      </c>
      <c r="B103" s="2" t="s">
        <v>106</v>
      </c>
      <c r="C103" s="2" t="s">
        <v>214</v>
      </c>
      <c r="D103" s="2" t="s">
        <v>20</v>
      </c>
      <c r="E103" s="2" t="s">
        <v>648</v>
      </c>
      <c r="F103" s="2" t="s">
        <v>4139</v>
      </c>
      <c r="G103" s="2" t="s">
        <v>12</v>
      </c>
      <c r="H103" s="2" t="s">
        <v>2849</v>
      </c>
      <c r="I103" s="1">
        <v>43580.574305555558</v>
      </c>
      <c r="J103" s="2" t="s">
        <v>53</v>
      </c>
      <c r="K103" s="1">
        <v>43580.573611111111</v>
      </c>
      <c r="L103" s="1">
        <v>43580.575694444444</v>
      </c>
      <c r="M103" s="2" t="s">
        <v>649</v>
      </c>
      <c r="N103" s="2" t="s">
        <v>342</v>
      </c>
      <c r="O103" s="2" t="s">
        <v>347</v>
      </c>
      <c r="P103" s="2" t="s">
        <v>4140</v>
      </c>
      <c r="Q103" s="2" t="s">
        <v>4141</v>
      </c>
    </row>
    <row r="104" spans="1:17" ht="390">
      <c r="A104" s="2" t="s">
        <v>4142</v>
      </c>
      <c r="B104" s="2" t="s">
        <v>106</v>
      </c>
      <c r="C104" s="2" t="s">
        <v>214</v>
      </c>
      <c r="D104" s="2" t="s">
        <v>20</v>
      </c>
      <c r="E104" s="2" t="s">
        <v>702</v>
      </c>
      <c r="F104" s="2" t="s">
        <v>4143</v>
      </c>
      <c r="G104" s="2" t="s">
        <v>12</v>
      </c>
      <c r="H104" s="2" t="s">
        <v>2794</v>
      </c>
      <c r="I104" s="1">
        <v>43580.589583333334</v>
      </c>
      <c r="J104" s="2" t="s">
        <v>16</v>
      </c>
      <c r="K104" s="1">
        <v>43580.589583333334</v>
      </c>
      <c r="L104" s="1">
        <v>43580.651388888888</v>
      </c>
      <c r="M104" s="2" t="s">
        <v>703</v>
      </c>
      <c r="N104" s="2" t="s">
        <v>342</v>
      </c>
      <c r="O104" s="2" t="s">
        <v>740</v>
      </c>
      <c r="P104" s="2" t="s">
        <v>4144</v>
      </c>
      <c r="Q104" s="2" t="s">
        <v>4145</v>
      </c>
    </row>
    <row r="105" spans="1:17" ht="45">
      <c r="A105" s="2" t="s">
        <v>4146</v>
      </c>
      <c r="B105" s="2" t="s">
        <v>106</v>
      </c>
      <c r="C105" s="2" t="s">
        <v>214</v>
      </c>
      <c r="D105" s="2" t="s">
        <v>10</v>
      </c>
      <c r="E105" s="2" t="s">
        <v>4147</v>
      </c>
      <c r="F105" s="2" t="s">
        <v>4148</v>
      </c>
      <c r="G105" s="2" t="s">
        <v>139</v>
      </c>
      <c r="H105" s="2" t="s">
        <v>644</v>
      </c>
      <c r="I105" s="1">
        <v>43580.64166666667</v>
      </c>
      <c r="J105" s="2" t="s">
        <v>19</v>
      </c>
      <c r="K105" s="1">
        <v>43580.64166666667</v>
      </c>
      <c r="L105" s="1">
        <v>43580.65625</v>
      </c>
      <c r="M105" s="2" t="s">
        <v>4149</v>
      </c>
      <c r="N105" s="2" t="s">
        <v>342</v>
      </c>
      <c r="O105" s="2" t="s">
        <v>347</v>
      </c>
      <c r="P105" s="2" t="s">
        <v>4150</v>
      </c>
      <c r="Q105" s="2" t="s">
        <v>4151</v>
      </c>
    </row>
    <row r="106" spans="1:17" ht="105">
      <c r="A106" s="2" t="s">
        <v>4152</v>
      </c>
      <c r="B106" s="2" t="s">
        <v>106</v>
      </c>
      <c r="C106" s="2" t="s">
        <v>214</v>
      </c>
      <c r="D106" s="2" t="s">
        <v>10</v>
      </c>
      <c r="E106" s="2" t="s">
        <v>318</v>
      </c>
      <c r="F106" s="2" t="s">
        <v>4153</v>
      </c>
      <c r="G106" s="2" t="s">
        <v>12</v>
      </c>
      <c r="H106" s="2" t="s">
        <v>1107</v>
      </c>
      <c r="I106" s="1">
        <v>43580.643055555556</v>
      </c>
      <c r="J106" s="2" t="s">
        <v>45</v>
      </c>
      <c r="K106" s="1">
        <v>43580.643055555556</v>
      </c>
      <c r="L106" s="1">
        <v>43580.656944444447</v>
      </c>
      <c r="M106" s="2" t="s">
        <v>661</v>
      </c>
      <c r="N106" s="2" t="s">
        <v>342</v>
      </c>
      <c r="O106" s="2" t="s">
        <v>344</v>
      </c>
      <c r="P106" s="2" t="s">
        <v>103</v>
      </c>
      <c r="Q106" s="2" t="s">
        <v>4154</v>
      </c>
    </row>
    <row r="107" spans="1:17" ht="75">
      <c r="A107" s="2" t="s">
        <v>4155</v>
      </c>
      <c r="B107" s="2" t="s">
        <v>106</v>
      </c>
      <c r="C107" s="2" t="s">
        <v>214</v>
      </c>
      <c r="D107" s="2" t="s">
        <v>10</v>
      </c>
      <c r="E107" s="2" t="s">
        <v>96</v>
      </c>
      <c r="F107" s="2" t="s">
        <v>4156</v>
      </c>
      <c r="G107" s="2" t="s">
        <v>12</v>
      </c>
      <c r="H107" s="2" t="s">
        <v>2794</v>
      </c>
      <c r="I107" s="1">
        <v>43580.644444444442</v>
      </c>
      <c r="J107" s="2" t="s">
        <v>16</v>
      </c>
      <c r="K107" s="1">
        <v>43580.644444444442</v>
      </c>
      <c r="L107" s="1">
        <v>43580.65902777778</v>
      </c>
      <c r="M107" s="2" t="s">
        <v>393</v>
      </c>
      <c r="N107" s="2" t="s">
        <v>342</v>
      </c>
      <c r="O107" s="2" t="s">
        <v>743</v>
      </c>
      <c r="P107" s="2" t="s">
        <v>4157</v>
      </c>
      <c r="Q107" s="2" t="s">
        <v>4158</v>
      </c>
    </row>
    <row r="108" spans="1:17" ht="150">
      <c r="A108" s="2" t="s">
        <v>4159</v>
      </c>
      <c r="B108" s="2" t="s">
        <v>106</v>
      </c>
      <c r="C108" s="2" t="s">
        <v>214</v>
      </c>
      <c r="D108" s="2" t="s">
        <v>17</v>
      </c>
      <c r="E108" s="2" t="s">
        <v>789</v>
      </c>
      <c r="F108" s="2" t="s">
        <v>4160</v>
      </c>
      <c r="G108" s="2" t="s">
        <v>12</v>
      </c>
      <c r="H108" s="2" t="s">
        <v>876</v>
      </c>
      <c r="I108" s="1">
        <v>43580.645833333336</v>
      </c>
      <c r="J108" s="2" t="s">
        <v>63</v>
      </c>
      <c r="K108" s="1">
        <v>43580.645833333336</v>
      </c>
      <c r="L108" s="1">
        <v>43580.659722222219</v>
      </c>
      <c r="M108" s="2" t="s">
        <v>790</v>
      </c>
      <c r="N108" s="2" t="s">
        <v>342</v>
      </c>
      <c r="O108" s="2" t="s">
        <v>348</v>
      </c>
      <c r="P108" s="2" t="s">
        <v>4161</v>
      </c>
      <c r="Q108" s="2" t="s">
        <v>4161</v>
      </c>
    </row>
    <row r="109" spans="1:17" ht="75">
      <c r="A109" s="2" t="s">
        <v>4162</v>
      </c>
      <c r="B109" s="2" t="s">
        <v>106</v>
      </c>
      <c r="C109" s="2" t="s">
        <v>214</v>
      </c>
      <c r="D109" s="2" t="s">
        <v>20</v>
      </c>
      <c r="E109" s="2" t="s">
        <v>190</v>
      </c>
      <c r="F109" s="2" t="s">
        <v>4163</v>
      </c>
      <c r="G109" s="2" t="s">
        <v>22</v>
      </c>
      <c r="H109" s="2" t="s">
        <v>44</v>
      </c>
      <c r="I109" s="1">
        <v>43580.693055555559</v>
      </c>
      <c r="J109" s="2" t="s">
        <v>24</v>
      </c>
      <c r="K109" s="1">
        <v>43580.693055555559</v>
      </c>
      <c r="L109" s="1">
        <v>43580.74722222222</v>
      </c>
      <c r="M109" s="2" t="s">
        <v>497</v>
      </c>
      <c r="N109" s="2" t="s">
        <v>342</v>
      </c>
      <c r="O109" s="2" t="s">
        <v>348</v>
      </c>
      <c r="P109" s="2" t="s">
        <v>4164</v>
      </c>
      <c r="Q109" s="2" t="s">
        <v>4164</v>
      </c>
    </row>
    <row r="110" spans="1:17" ht="45">
      <c r="A110" s="2" t="s">
        <v>4165</v>
      </c>
      <c r="B110" s="2" t="s">
        <v>106</v>
      </c>
      <c r="C110" s="2" t="s">
        <v>214</v>
      </c>
      <c r="D110" s="2" t="s">
        <v>20</v>
      </c>
      <c r="E110" s="2" t="s">
        <v>4166</v>
      </c>
      <c r="F110" s="2" t="s">
        <v>4167</v>
      </c>
      <c r="G110" s="2" t="s">
        <v>139</v>
      </c>
      <c r="H110" s="2" t="s">
        <v>676</v>
      </c>
      <c r="I110" s="1">
        <v>43580.707638888889</v>
      </c>
      <c r="J110" s="2" t="s">
        <v>180</v>
      </c>
      <c r="K110" s="1">
        <v>43580.707638888889</v>
      </c>
      <c r="L110" s="1">
        <v>43580.740972222222</v>
      </c>
      <c r="M110" s="2" t="s">
        <v>4168</v>
      </c>
      <c r="N110" s="2" t="s">
        <v>342</v>
      </c>
      <c r="O110" s="2" t="s">
        <v>351</v>
      </c>
      <c r="P110" s="2" t="s">
        <v>103</v>
      </c>
      <c r="Q110" s="2" t="s">
        <v>4169</v>
      </c>
    </row>
    <row r="111" spans="1:17" ht="75">
      <c r="A111" s="2" t="s">
        <v>4170</v>
      </c>
      <c r="B111" s="2" t="s">
        <v>106</v>
      </c>
      <c r="C111" s="2" t="s">
        <v>214</v>
      </c>
      <c r="D111" s="2" t="s">
        <v>10</v>
      </c>
      <c r="E111" s="2" t="s">
        <v>466</v>
      </c>
      <c r="F111" s="2" t="s">
        <v>4171</v>
      </c>
      <c r="G111" s="2" t="s">
        <v>12</v>
      </c>
      <c r="H111" s="2" t="s">
        <v>640</v>
      </c>
      <c r="I111" s="1">
        <v>43580.831250000003</v>
      </c>
      <c r="J111" s="2" t="s">
        <v>56</v>
      </c>
      <c r="K111" s="1">
        <v>43580.831250000003</v>
      </c>
      <c r="L111" s="1">
        <v>43581.381944444445</v>
      </c>
      <c r="M111" s="2" t="s">
        <v>467</v>
      </c>
      <c r="N111" s="2" t="s">
        <v>342</v>
      </c>
      <c r="O111" s="2" t="s">
        <v>347</v>
      </c>
      <c r="P111" s="2" t="s">
        <v>4172</v>
      </c>
      <c r="Q111" s="2" t="s">
        <v>760</v>
      </c>
    </row>
    <row r="112" spans="1:17" ht="60">
      <c r="A112" s="2" t="s">
        <v>4173</v>
      </c>
      <c r="B112" s="2" t="s">
        <v>106</v>
      </c>
      <c r="C112" s="2" t="s">
        <v>214</v>
      </c>
      <c r="D112" s="2" t="s">
        <v>10</v>
      </c>
      <c r="E112" s="2" t="s">
        <v>524</v>
      </c>
      <c r="F112" s="2" t="s">
        <v>4174</v>
      </c>
      <c r="G112" s="2" t="s">
        <v>12</v>
      </c>
      <c r="H112" s="2" t="s">
        <v>876</v>
      </c>
      <c r="I112" s="1">
        <v>43580.394444444442</v>
      </c>
      <c r="J112" s="2" t="s">
        <v>30</v>
      </c>
      <c r="K112" s="1">
        <v>43580.394444444442</v>
      </c>
      <c r="L112" s="1">
        <v>43580.461805555555</v>
      </c>
      <c r="M112" s="2" t="s">
        <v>525</v>
      </c>
      <c r="N112" s="2" t="s">
        <v>342</v>
      </c>
      <c r="O112" s="2" t="s">
        <v>348</v>
      </c>
      <c r="P112" s="2" t="s">
        <v>4175</v>
      </c>
      <c r="Q112" s="2" t="s">
        <v>4176</v>
      </c>
    </row>
    <row r="113" spans="1:17" ht="255">
      <c r="A113" s="2" t="s">
        <v>4177</v>
      </c>
      <c r="B113" s="2" t="s">
        <v>106</v>
      </c>
      <c r="C113" s="2" t="s">
        <v>214</v>
      </c>
      <c r="D113" s="2" t="s">
        <v>10</v>
      </c>
      <c r="E113" s="2" t="s">
        <v>174</v>
      </c>
      <c r="F113" s="2" t="s">
        <v>4178</v>
      </c>
      <c r="G113" s="2" t="s">
        <v>18</v>
      </c>
      <c r="H113" s="2" t="s">
        <v>705</v>
      </c>
      <c r="I113" s="1">
        <v>43580.414583333331</v>
      </c>
      <c r="J113" s="2" t="s">
        <v>54</v>
      </c>
      <c r="K113" s="1">
        <v>43580.414583333331</v>
      </c>
      <c r="L113" s="1">
        <v>43580.445138888892</v>
      </c>
      <c r="M113" s="2" t="s">
        <v>371</v>
      </c>
      <c r="N113" s="2" t="s">
        <v>342</v>
      </c>
      <c r="O113" s="2" t="s">
        <v>344</v>
      </c>
      <c r="P113" s="2" t="s">
        <v>4179</v>
      </c>
      <c r="Q113" s="2" t="s">
        <v>4179</v>
      </c>
    </row>
    <row r="114" spans="1:17" ht="409.5">
      <c r="A114" s="2" t="s">
        <v>4180</v>
      </c>
      <c r="B114" s="2" t="s">
        <v>106</v>
      </c>
      <c r="C114" s="2" t="s">
        <v>214</v>
      </c>
      <c r="D114" s="2" t="s">
        <v>10</v>
      </c>
      <c r="E114" s="2" t="s">
        <v>174</v>
      </c>
      <c r="F114" s="2" t="s">
        <v>4181</v>
      </c>
      <c r="G114" s="2" t="s">
        <v>18</v>
      </c>
      <c r="H114" s="2" t="s">
        <v>705</v>
      </c>
      <c r="I114" s="1">
        <v>43580.423611111109</v>
      </c>
      <c r="J114" s="2" t="s">
        <v>54</v>
      </c>
      <c r="K114" s="1">
        <v>43580.423611111109</v>
      </c>
      <c r="L114" s="1">
        <v>43580.447916666664</v>
      </c>
      <c r="M114" s="2" t="s">
        <v>371</v>
      </c>
      <c r="N114" s="2" t="s">
        <v>342</v>
      </c>
      <c r="O114" s="2" t="s">
        <v>344</v>
      </c>
      <c r="P114" s="2" t="s">
        <v>4182</v>
      </c>
      <c r="Q114" s="2" t="s">
        <v>4182</v>
      </c>
    </row>
    <row r="115" spans="1:17" ht="409.5">
      <c r="A115" s="2" t="s">
        <v>4183</v>
      </c>
      <c r="B115" s="2" t="s">
        <v>106</v>
      </c>
      <c r="C115" s="2" t="s">
        <v>214</v>
      </c>
      <c r="D115" s="2" t="s">
        <v>20</v>
      </c>
      <c r="E115" s="2" t="s">
        <v>112</v>
      </c>
      <c r="F115" s="2" t="s">
        <v>4184</v>
      </c>
      <c r="G115" s="2" t="s">
        <v>22</v>
      </c>
      <c r="H115" s="2" t="s">
        <v>50</v>
      </c>
      <c r="I115" s="1">
        <v>43580.431250000001</v>
      </c>
      <c r="J115" s="2" t="s">
        <v>24</v>
      </c>
      <c r="K115" s="1">
        <v>43580.431250000001</v>
      </c>
      <c r="L115" s="1">
        <v>43580.462500000001</v>
      </c>
      <c r="M115" s="2" t="s">
        <v>587</v>
      </c>
      <c r="N115" s="2" t="s">
        <v>342</v>
      </c>
      <c r="O115" s="2" t="s">
        <v>343</v>
      </c>
      <c r="P115" s="2" t="s">
        <v>103</v>
      </c>
      <c r="Q115" s="2" t="s">
        <v>4185</v>
      </c>
    </row>
    <row r="116" spans="1:17" ht="60">
      <c r="A116" s="2" t="s">
        <v>4186</v>
      </c>
      <c r="B116" s="2" t="s">
        <v>106</v>
      </c>
      <c r="C116" s="2" t="s">
        <v>214</v>
      </c>
      <c r="D116" s="2" t="s">
        <v>20</v>
      </c>
      <c r="E116" s="2" t="s">
        <v>293</v>
      </c>
      <c r="F116" s="2" t="s">
        <v>4187</v>
      </c>
      <c r="G116" s="2" t="s">
        <v>3819</v>
      </c>
      <c r="H116" s="2" t="s">
        <v>116</v>
      </c>
      <c r="I116" s="1">
        <v>43580.432638888888</v>
      </c>
      <c r="J116" s="2" t="s">
        <v>117</v>
      </c>
      <c r="K116" s="1">
        <v>43580.432638888888</v>
      </c>
      <c r="L116" s="1">
        <v>43580.449305555558</v>
      </c>
      <c r="M116" s="2" t="s">
        <v>390</v>
      </c>
      <c r="N116" s="2" t="s">
        <v>3902</v>
      </c>
      <c r="O116" s="2" t="s">
        <v>4188</v>
      </c>
      <c r="P116" s="2" t="s">
        <v>103</v>
      </c>
      <c r="Q116" s="2" t="s">
        <v>4189</v>
      </c>
    </row>
    <row r="117" spans="1:17" ht="195">
      <c r="A117" s="2" t="s">
        <v>4190</v>
      </c>
      <c r="B117" s="2" t="s">
        <v>106</v>
      </c>
      <c r="C117" s="2" t="s">
        <v>214</v>
      </c>
      <c r="D117" s="2" t="s">
        <v>10</v>
      </c>
      <c r="E117" s="2" t="s">
        <v>150</v>
      </c>
      <c r="F117" s="2" t="s">
        <v>4191</v>
      </c>
      <c r="G117" s="2" t="s">
        <v>18</v>
      </c>
      <c r="H117" s="2" t="s">
        <v>866</v>
      </c>
      <c r="I117" s="1">
        <v>43580.445833333331</v>
      </c>
      <c r="J117" s="2" t="s">
        <v>19</v>
      </c>
      <c r="K117" s="1">
        <v>43580.445833333331</v>
      </c>
      <c r="L117" s="1">
        <v>43580.451388888891</v>
      </c>
      <c r="M117" s="2" t="s">
        <v>403</v>
      </c>
      <c r="N117" s="2" t="s">
        <v>355</v>
      </c>
      <c r="O117" s="2" t="s">
        <v>345</v>
      </c>
      <c r="P117" s="2" t="s">
        <v>4192</v>
      </c>
      <c r="Q117" s="2" t="s">
        <v>4192</v>
      </c>
    </row>
    <row r="118" spans="1:17" ht="75">
      <c r="A118" s="2" t="s">
        <v>4193</v>
      </c>
      <c r="B118" s="2" t="s">
        <v>106</v>
      </c>
      <c r="C118" s="2" t="s">
        <v>214</v>
      </c>
      <c r="D118" s="2" t="s">
        <v>20</v>
      </c>
      <c r="E118" s="2" t="s">
        <v>778</v>
      </c>
      <c r="F118" s="2" t="s">
        <v>4194</v>
      </c>
      <c r="G118" s="2" t="s">
        <v>91</v>
      </c>
      <c r="H118" s="2" t="s">
        <v>105</v>
      </c>
      <c r="I118" s="1">
        <v>43580.458333333336</v>
      </c>
      <c r="J118" s="2" t="s">
        <v>177</v>
      </c>
      <c r="K118" s="1">
        <v>43580.458333333336</v>
      </c>
      <c r="L118" s="1">
        <v>43580.488888888889</v>
      </c>
      <c r="M118" s="2" t="s">
        <v>779</v>
      </c>
      <c r="N118" s="2" t="s">
        <v>342</v>
      </c>
      <c r="O118" s="2" t="s">
        <v>349</v>
      </c>
      <c r="P118" s="2" t="s">
        <v>4195</v>
      </c>
      <c r="Q118" s="2" t="s">
        <v>4196</v>
      </c>
    </row>
    <row r="119" spans="1:17" ht="45">
      <c r="A119" s="2" t="s">
        <v>4197</v>
      </c>
      <c r="B119" s="2" t="s">
        <v>106</v>
      </c>
      <c r="C119" s="2" t="s">
        <v>214</v>
      </c>
      <c r="D119" s="2" t="s">
        <v>20</v>
      </c>
      <c r="E119" s="2" t="s">
        <v>76</v>
      </c>
      <c r="F119" s="2" t="s">
        <v>4198</v>
      </c>
      <c r="G119" s="2" t="s">
        <v>12</v>
      </c>
      <c r="H119" s="2" t="s">
        <v>2849</v>
      </c>
      <c r="I119" s="1">
        <v>43580.46875</v>
      </c>
      <c r="J119" s="2" t="s">
        <v>53</v>
      </c>
      <c r="K119" s="1">
        <v>43580.46875</v>
      </c>
      <c r="L119" s="1">
        <v>43580.490277777775</v>
      </c>
      <c r="M119" s="2" t="s">
        <v>531</v>
      </c>
      <c r="N119" s="2" t="s">
        <v>342</v>
      </c>
      <c r="O119" s="2" t="s">
        <v>347</v>
      </c>
      <c r="P119" s="2" t="s">
        <v>4199</v>
      </c>
      <c r="Q119" s="2" t="s">
        <v>4200</v>
      </c>
    </row>
    <row r="120" spans="1:17" ht="120">
      <c r="A120" s="2" t="s">
        <v>4201</v>
      </c>
      <c r="B120" s="2" t="s">
        <v>106</v>
      </c>
      <c r="C120" s="2" t="s">
        <v>214</v>
      </c>
      <c r="D120" s="2" t="s">
        <v>20</v>
      </c>
      <c r="E120" s="2" t="s">
        <v>79</v>
      </c>
      <c r="F120" s="2" t="s">
        <v>4202</v>
      </c>
      <c r="G120" s="2" t="s">
        <v>12</v>
      </c>
      <c r="H120" s="2" t="s">
        <v>2849</v>
      </c>
      <c r="I120" s="1">
        <v>43580.477777777778</v>
      </c>
      <c r="J120" s="2" t="s">
        <v>30</v>
      </c>
      <c r="K120" s="1">
        <v>43580.477777777778</v>
      </c>
      <c r="L120" s="1">
        <v>43580.494444444441</v>
      </c>
      <c r="M120" s="2" t="s">
        <v>606</v>
      </c>
      <c r="N120" s="2" t="s">
        <v>342</v>
      </c>
      <c r="O120" s="2" t="s">
        <v>347</v>
      </c>
      <c r="P120" s="2" t="s">
        <v>4203</v>
      </c>
      <c r="Q120" s="2" t="s">
        <v>4204</v>
      </c>
    </row>
    <row r="121" spans="1:17" ht="60">
      <c r="A121" s="2" t="s">
        <v>4205</v>
      </c>
      <c r="B121" s="2" t="s">
        <v>106</v>
      </c>
      <c r="C121" s="2" t="s">
        <v>214</v>
      </c>
      <c r="D121" s="2" t="s">
        <v>10</v>
      </c>
      <c r="E121" s="2" t="s">
        <v>1046</v>
      </c>
      <c r="F121" s="2" t="s">
        <v>4206</v>
      </c>
      <c r="G121" s="2" t="s">
        <v>3819</v>
      </c>
      <c r="H121" s="2" t="s">
        <v>116</v>
      </c>
      <c r="I121" s="1">
        <v>43578.408333333333</v>
      </c>
      <c r="J121" s="2" t="s">
        <v>117</v>
      </c>
      <c r="K121" s="1">
        <v>43578.408333333333</v>
      </c>
      <c r="L121" s="1">
        <v>43578.462500000001</v>
      </c>
      <c r="M121" s="2" t="s">
        <v>1048</v>
      </c>
      <c r="N121" s="2" t="s">
        <v>342</v>
      </c>
      <c r="O121" s="2" t="s">
        <v>344</v>
      </c>
      <c r="P121" s="2" t="s">
        <v>103</v>
      </c>
      <c r="Q121" s="2" t="s">
        <v>4207</v>
      </c>
    </row>
    <row r="122" spans="1:17" ht="60">
      <c r="A122" s="2" t="s">
        <v>4208</v>
      </c>
      <c r="B122" s="2" t="s">
        <v>106</v>
      </c>
      <c r="C122" s="2" t="s">
        <v>214</v>
      </c>
      <c r="D122" s="2" t="s">
        <v>20</v>
      </c>
      <c r="E122" s="2" t="s">
        <v>293</v>
      </c>
      <c r="F122" s="2" t="s">
        <v>4209</v>
      </c>
      <c r="G122" s="2" t="s">
        <v>3819</v>
      </c>
      <c r="H122" s="2" t="s">
        <v>116</v>
      </c>
      <c r="I122" s="1">
        <v>43578.417361111111</v>
      </c>
      <c r="J122" s="2" t="s">
        <v>117</v>
      </c>
      <c r="K122" s="1">
        <v>43578.417361111111</v>
      </c>
      <c r="L122" s="1">
        <v>43578.463888888888</v>
      </c>
      <c r="M122" s="2" t="s">
        <v>390</v>
      </c>
      <c r="N122" s="2" t="s">
        <v>342</v>
      </c>
      <c r="O122" s="2" t="s">
        <v>344</v>
      </c>
      <c r="P122" s="2" t="s">
        <v>103</v>
      </c>
      <c r="Q122" s="2" t="s">
        <v>2673</v>
      </c>
    </row>
    <row r="123" spans="1:17" ht="45">
      <c r="A123" s="2" t="s">
        <v>4210</v>
      </c>
      <c r="B123" s="2" t="s">
        <v>106</v>
      </c>
      <c r="C123" s="2" t="s">
        <v>214</v>
      </c>
      <c r="D123" s="2" t="s">
        <v>10</v>
      </c>
      <c r="E123" s="2" t="s">
        <v>337</v>
      </c>
      <c r="F123" s="2" t="s">
        <v>4211</v>
      </c>
      <c r="G123" s="2" t="s">
        <v>41</v>
      </c>
      <c r="H123" s="2" t="s">
        <v>469</v>
      </c>
      <c r="I123" s="1">
        <v>43578.418055555558</v>
      </c>
      <c r="J123" s="2" t="s">
        <v>42</v>
      </c>
      <c r="K123" s="1">
        <v>43578.417361111111</v>
      </c>
      <c r="L123" s="1">
        <v>43578.465277777781</v>
      </c>
      <c r="M123" s="2" t="s">
        <v>433</v>
      </c>
      <c r="N123" s="2" t="s">
        <v>342</v>
      </c>
      <c r="O123" s="2" t="s">
        <v>4212</v>
      </c>
      <c r="P123" s="2" t="s">
        <v>103</v>
      </c>
      <c r="Q123" s="2" t="s">
        <v>4213</v>
      </c>
    </row>
    <row r="124" spans="1:17" ht="180">
      <c r="A124" s="2" t="s">
        <v>4214</v>
      </c>
      <c r="B124" s="2" t="s">
        <v>106</v>
      </c>
      <c r="C124" s="2" t="s">
        <v>214</v>
      </c>
      <c r="D124" s="2" t="s">
        <v>10</v>
      </c>
      <c r="E124" s="2" t="s">
        <v>160</v>
      </c>
      <c r="F124" s="2" t="s">
        <v>4215</v>
      </c>
      <c r="G124" s="2" t="s">
        <v>22</v>
      </c>
      <c r="H124" s="2" t="s">
        <v>2807</v>
      </c>
      <c r="I124" s="1">
        <v>43578.421527777777</v>
      </c>
      <c r="J124" s="2" t="s">
        <v>24</v>
      </c>
      <c r="K124" s="1">
        <v>43578.421527777777</v>
      </c>
      <c r="L124" s="1">
        <v>43578.479861111111</v>
      </c>
      <c r="M124" s="2" t="s">
        <v>615</v>
      </c>
      <c r="N124" s="2" t="s">
        <v>342</v>
      </c>
      <c r="O124" s="2" t="s">
        <v>343</v>
      </c>
      <c r="P124" s="2" t="s">
        <v>4216</v>
      </c>
      <c r="Q124" s="2" t="s">
        <v>4217</v>
      </c>
    </row>
    <row r="125" spans="1:17" ht="240">
      <c r="A125" s="2" t="s">
        <v>4218</v>
      </c>
      <c r="B125" s="2" t="s">
        <v>106</v>
      </c>
      <c r="C125" s="2" t="s">
        <v>214</v>
      </c>
      <c r="D125" s="2" t="s">
        <v>20</v>
      </c>
      <c r="E125" s="2" t="s">
        <v>160</v>
      </c>
      <c r="F125" s="2" t="s">
        <v>4219</v>
      </c>
      <c r="G125" s="2" t="s">
        <v>22</v>
      </c>
      <c r="H125" s="2" t="s">
        <v>2807</v>
      </c>
      <c r="I125" s="1">
        <v>43578.425694444442</v>
      </c>
      <c r="J125" s="2" t="s">
        <v>24</v>
      </c>
      <c r="K125" s="1">
        <v>43578.425000000003</v>
      </c>
      <c r="L125" s="1">
        <v>43578.487500000003</v>
      </c>
      <c r="M125" s="2" t="s">
        <v>615</v>
      </c>
      <c r="N125" s="2" t="s">
        <v>342</v>
      </c>
      <c r="O125" s="2" t="s">
        <v>343</v>
      </c>
      <c r="P125" s="2" t="s">
        <v>4220</v>
      </c>
      <c r="Q125" s="2" t="s">
        <v>4221</v>
      </c>
    </row>
    <row r="126" spans="1:17" ht="120">
      <c r="A126" s="2" t="s">
        <v>4222</v>
      </c>
      <c r="B126" s="2" t="s">
        <v>106</v>
      </c>
      <c r="C126" s="2" t="s">
        <v>214</v>
      </c>
      <c r="D126" s="2" t="s">
        <v>20</v>
      </c>
      <c r="E126" s="2" t="s">
        <v>194</v>
      </c>
      <c r="F126" s="2" t="s">
        <v>4223</v>
      </c>
      <c r="G126" s="2" t="s">
        <v>12</v>
      </c>
      <c r="H126" s="2" t="s">
        <v>2794</v>
      </c>
      <c r="I126" s="1">
        <v>43578.450694444444</v>
      </c>
      <c r="J126" s="2" t="s">
        <v>16</v>
      </c>
      <c r="K126" s="1">
        <v>43578.450694444444</v>
      </c>
      <c r="L126" s="1">
        <v>43578.464583333334</v>
      </c>
      <c r="M126" s="2" t="s">
        <v>411</v>
      </c>
      <c r="N126" s="2" t="s">
        <v>342</v>
      </c>
      <c r="O126" s="2" t="s">
        <v>350</v>
      </c>
      <c r="P126" s="2" t="s">
        <v>103</v>
      </c>
      <c r="Q126" s="2" t="s">
        <v>4224</v>
      </c>
    </row>
    <row r="127" spans="1:17" ht="150">
      <c r="A127" s="2" t="s">
        <v>4225</v>
      </c>
      <c r="B127" s="2" t="s">
        <v>106</v>
      </c>
      <c r="C127" s="2" t="s">
        <v>214</v>
      </c>
      <c r="D127" s="2" t="s">
        <v>20</v>
      </c>
      <c r="E127" s="2" t="s">
        <v>194</v>
      </c>
      <c r="F127" s="2" t="s">
        <v>4226</v>
      </c>
      <c r="G127" s="2" t="s">
        <v>12</v>
      </c>
      <c r="H127" s="2" t="s">
        <v>2794</v>
      </c>
      <c r="I127" s="1">
        <v>43578.452777777777</v>
      </c>
      <c r="J127" s="2" t="s">
        <v>16</v>
      </c>
      <c r="K127" s="1">
        <v>43578.452777777777</v>
      </c>
      <c r="L127" s="1">
        <v>43578.468055555553</v>
      </c>
      <c r="M127" s="2" t="s">
        <v>411</v>
      </c>
      <c r="N127" s="2" t="s">
        <v>342</v>
      </c>
      <c r="O127" s="2" t="s">
        <v>344</v>
      </c>
      <c r="P127" s="2" t="s">
        <v>4227</v>
      </c>
      <c r="Q127" s="2" t="s">
        <v>4228</v>
      </c>
    </row>
    <row r="128" spans="1:17" ht="75">
      <c r="A128" s="2" t="s">
        <v>4229</v>
      </c>
      <c r="B128" s="2" t="s">
        <v>106</v>
      </c>
      <c r="C128" s="2" t="s">
        <v>214</v>
      </c>
      <c r="D128" s="2" t="s">
        <v>10</v>
      </c>
      <c r="E128" s="2" t="s">
        <v>128</v>
      </c>
      <c r="F128" s="2" t="s">
        <v>4230</v>
      </c>
      <c r="G128" s="2" t="s">
        <v>22</v>
      </c>
      <c r="H128" s="2" t="s">
        <v>2807</v>
      </c>
      <c r="I128" s="1">
        <v>43578.458333333336</v>
      </c>
      <c r="J128" s="2" t="s">
        <v>24</v>
      </c>
      <c r="K128" s="1">
        <v>43578.458333333336</v>
      </c>
      <c r="L128" s="1">
        <v>43578.611111111109</v>
      </c>
      <c r="M128" s="2" t="s">
        <v>526</v>
      </c>
      <c r="N128" s="2" t="s">
        <v>342</v>
      </c>
      <c r="O128" s="2" t="s">
        <v>343</v>
      </c>
      <c r="P128" s="2" t="s">
        <v>4231</v>
      </c>
      <c r="Q128" s="2" t="s">
        <v>4231</v>
      </c>
    </row>
    <row r="129" spans="1:17" ht="90">
      <c r="A129" s="2" t="s">
        <v>4232</v>
      </c>
      <c r="B129" s="2" t="s">
        <v>106</v>
      </c>
      <c r="C129" s="2" t="s">
        <v>214</v>
      </c>
      <c r="D129" s="2" t="s">
        <v>20</v>
      </c>
      <c r="E129" s="2" t="s">
        <v>327</v>
      </c>
      <c r="F129" s="2" t="s">
        <v>4233</v>
      </c>
      <c r="G129" s="2" t="s">
        <v>12</v>
      </c>
      <c r="H129" s="2" t="s">
        <v>876</v>
      </c>
      <c r="I129" s="1">
        <v>43578.478472222225</v>
      </c>
      <c r="J129" s="2" t="s">
        <v>30</v>
      </c>
      <c r="K129" s="1">
        <v>43578.478472222225</v>
      </c>
      <c r="L129" s="1">
        <v>43578.61041666667</v>
      </c>
      <c r="M129" s="2" t="s">
        <v>397</v>
      </c>
      <c r="N129" s="2" t="s">
        <v>342</v>
      </c>
      <c r="O129" s="2" t="s">
        <v>348</v>
      </c>
      <c r="P129" s="2" t="s">
        <v>4234</v>
      </c>
      <c r="Q129" s="2" t="s">
        <v>4235</v>
      </c>
    </row>
    <row r="130" spans="1:17" ht="45">
      <c r="A130" s="2" t="s">
        <v>4236</v>
      </c>
      <c r="B130" s="2" t="s">
        <v>106</v>
      </c>
      <c r="C130" s="2" t="s">
        <v>214</v>
      </c>
      <c r="D130" s="2" t="s">
        <v>10</v>
      </c>
      <c r="E130" s="2" t="s">
        <v>1368</v>
      </c>
      <c r="F130" s="2" t="s">
        <v>4237</v>
      </c>
      <c r="G130" s="2" t="s">
        <v>139</v>
      </c>
      <c r="H130" s="2" t="s">
        <v>142</v>
      </c>
      <c r="I130" s="1">
        <v>43578.568749999999</v>
      </c>
      <c r="J130" s="2" t="s">
        <v>40</v>
      </c>
      <c r="K130" s="1">
        <v>43578.568749999999</v>
      </c>
      <c r="L130" s="1">
        <v>43578.59652777778</v>
      </c>
      <c r="M130" s="2" t="s">
        <v>1370</v>
      </c>
      <c r="N130" s="2" t="s">
        <v>342</v>
      </c>
      <c r="O130" s="2" t="s">
        <v>4238</v>
      </c>
      <c r="P130" s="2" t="s">
        <v>103</v>
      </c>
      <c r="Q130" s="2" t="s">
        <v>3556</v>
      </c>
    </row>
    <row r="131" spans="1:17" ht="120">
      <c r="A131" s="2" t="s">
        <v>4239</v>
      </c>
      <c r="B131" s="2" t="s">
        <v>106</v>
      </c>
      <c r="C131" s="2" t="s">
        <v>214</v>
      </c>
      <c r="D131" s="2" t="s">
        <v>20</v>
      </c>
      <c r="E131" s="2" t="s">
        <v>3951</v>
      </c>
      <c r="F131" s="2" t="s">
        <v>4240</v>
      </c>
      <c r="G131" s="2" t="s">
        <v>22</v>
      </c>
      <c r="H131" s="2" t="s">
        <v>2807</v>
      </c>
      <c r="I131" s="1">
        <v>43578.581944444442</v>
      </c>
      <c r="J131" s="2" t="s">
        <v>24</v>
      </c>
      <c r="K131" s="1">
        <v>43578.581944444442</v>
      </c>
      <c r="L131" s="1">
        <v>43578.609722222223</v>
      </c>
      <c r="M131" s="2" t="s">
        <v>395</v>
      </c>
      <c r="N131" s="2" t="s">
        <v>342</v>
      </c>
      <c r="O131" s="2" t="s">
        <v>343</v>
      </c>
      <c r="P131" s="2" t="s">
        <v>4241</v>
      </c>
      <c r="Q131" s="2" t="s">
        <v>4241</v>
      </c>
    </row>
    <row r="132" spans="1:17" ht="120">
      <c r="A132" s="2" t="s">
        <v>4242</v>
      </c>
      <c r="B132" s="2" t="s">
        <v>106</v>
      </c>
      <c r="C132" s="2" t="s">
        <v>214</v>
      </c>
      <c r="D132" s="2" t="s">
        <v>20</v>
      </c>
      <c r="E132" s="2" t="s">
        <v>3951</v>
      </c>
      <c r="F132" s="2" t="s">
        <v>4243</v>
      </c>
      <c r="G132" s="2" t="s">
        <v>22</v>
      </c>
      <c r="H132" s="2" t="s">
        <v>2807</v>
      </c>
      <c r="I132" s="1">
        <v>43578.584722222222</v>
      </c>
      <c r="J132" s="2" t="s">
        <v>24</v>
      </c>
      <c r="K132" s="1">
        <v>43578.584722222222</v>
      </c>
      <c r="L132" s="1">
        <v>43578.60833333333</v>
      </c>
      <c r="M132" s="2" t="s">
        <v>395</v>
      </c>
      <c r="N132" s="2" t="s">
        <v>342</v>
      </c>
      <c r="O132" s="2" t="s">
        <v>343</v>
      </c>
      <c r="P132" s="2" t="s">
        <v>4244</v>
      </c>
      <c r="Q132" s="2" t="s">
        <v>4244</v>
      </c>
    </row>
    <row r="133" spans="1:17" ht="120">
      <c r="A133" s="2" t="s">
        <v>4245</v>
      </c>
      <c r="B133" s="2" t="s">
        <v>106</v>
      </c>
      <c r="C133" s="2" t="s">
        <v>214</v>
      </c>
      <c r="D133" s="2" t="s">
        <v>20</v>
      </c>
      <c r="E133" s="2" t="s">
        <v>3951</v>
      </c>
      <c r="F133" s="2" t="s">
        <v>4246</v>
      </c>
      <c r="G133" s="2" t="s">
        <v>22</v>
      </c>
      <c r="H133" s="2" t="s">
        <v>2807</v>
      </c>
      <c r="I133" s="1">
        <v>43578.586111111108</v>
      </c>
      <c r="J133" s="2" t="s">
        <v>24</v>
      </c>
      <c r="K133" s="1">
        <v>43578.585416666669</v>
      </c>
      <c r="L133" s="1">
        <v>43578.612500000003</v>
      </c>
      <c r="M133" s="2" t="s">
        <v>395</v>
      </c>
      <c r="N133" s="2" t="s">
        <v>342</v>
      </c>
      <c r="O133" s="2" t="s">
        <v>343</v>
      </c>
      <c r="P133" s="2" t="s">
        <v>4244</v>
      </c>
      <c r="Q133" s="2" t="s">
        <v>4244</v>
      </c>
    </row>
    <row r="134" spans="1:17" ht="60">
      <c r="A134" s="2" t="s">
        <v>4247</v>
      </c>
      <c r="B134" s="2" t="s">
        <v>106</v>
      </c>
      <c r="C134" s="2" t="s">
        <v>214</v>
      </c>
      <c r="D134" s="2" t="s">
        <v>10</v>
      </c>
      <c r="E134" s="2" t="s">
        <v>708</v>
      </c>
      <c r="F134" s="2" t="s">
        <v>4248</v>
      </c>
      <c r="G134" s="2" t="s">
        <v>12</v>
      </c>
      <c r="H134" s="2" t="s">
        <v>640</v>
      </c>
      <c r="I134" s="1">
        <v>43578.646527777775</v>
      </c>
      <c r="J134" s="2" t="s">
        <v>56</v>
      </c>
      <c r="K134" s="1">
        <v>43578.646527777775</v>
      </c>
      <c r="L134" s="1">
        <v>43578.662499999999</v>
      </c>
      <c r="M134" s="2" t="s">
        <v>709</v>
      </c>
      <c r="N134" s="2" t="s">
        <v>342</v>
      </c>
      <c r="O134" s="2" t="s">
        <v>347</v>
      </c>
      <c r="P134" s="2" t="s">
        <v>760</v>
      </c>
      <c r="Q134" s="2" t="s">
        <v>760</v>
      </c>
    </row>
    <row r="135" spans="1:17" ht="75">
      <c r="A135" s="2" t="s">
        <v>4249</v>
      </c>
      <c r="B135" s="2" t="s">
        <v>106</v>
      </c>
      <c r="C135" s="2" t="s">
        <v>214</v>
      </c>
      <c r="D135" s="2" t="s">
        <v>20</v>
      </c>
      <c r="E135" s="2" t="s">
        <v>524</v>
      </c>
      <c r="F135" s="2" t="s">
        <v>4250</v>
      </c>
      <c r="G135" s="2" t="s">
        <v>12</v>
      </c>
      <c r="H135" s="2" t="s">
        <v>876</v>
      </c>
      <c r="I135" s="1">
        <v>43578.656944444447</v>
      </c>
      <c r="J135" s="2" t="s">
        <v>30</v>
      </c>
      <c r="K135" s="1">
        <v>43578.656944444447</v>
      </c>
      <c r="L135" s="1">
        <v>43578.689583333333</v>
      </c>
      <c r="M135" s="2" t="s">
        <v>525</v>
      </c>
      <c r="N135" s="2" t="s">
        <v>342</v>
      </c>
      <c r="O135" s="2" t="s">
        <v>348</v>
      </c>
      <c r="P135" s="2" t="s">
        <v>4251</v>
      </c>
      <c r="Q135" s="2" t="s">
        <v>4251</v>
      </c>
    </row>
    <row r="136" spans="1:17" ht="60">
      <c r="A136" s="2" t="s">
        <v>4252</v>
      </c>
      <c r="B136" s="2" t="s">
        <v>106</v>
      </c>
      <c r="C136" s="2" t="s">
        <v>214</v>
      </c>
      <c r="D136" s="2" t="s">
        <v>20</v>
      </c>
      <c r="E136" s="2" t="s">
        <v>48</v>
      </c>
      <c r="F136" s="2" t="s">
        <v>4253</v>
      </c>
      <c r="G136" s="2" t="s">
        <v>12</v>
      </c>
      <c r="H136" s="2" t="s">
        <v>178</v>
      </c>
      <c r="I136" s="1">
        <v>43578.658333333333</v>
      </c>
      <c r="J136" s="2" t="s">
        <v>180</v>
      </c>
      <c r="K136" s="1">
        <v>43578.658333333333</v>
      </c>
      <c r="L136" s="1">
        <v>43578.668749999997</v>
      </c>
      <c r="M136" s="2" t="s">
        <v>438</v>
      </c>
      <c r="N136" s="2" t="s">
        <v>342</v>
      </c>
      <c r="O136" s="2" t="s">
        <v>348</v>
      </c>
      <c r="P136" s="2" t="s">
        <v>4254</v>
      </c>
      <c r="Q136" s="2" t="s">
        <v>4255</v>
      </c>
    </row>
    <row r="137" spans="1:17" ht="409.5">
      <c r="A137" s="2" t="s">
        <v>4256</v>
      </c>
      <c r="B137" s="2" t="s">
        <v>106</v>
      </c>
      <c r="C137" s="2" t="s">
        <v>214</v>
      </c>
      <c r="D137" s="2" t="s">
        <v>10</v>
      </c>
      <c r="E137" s="2" t="s">
        <v>128</v>
      </c>
      <c r="F137" s="2" t="s">
        <v>4257</v>
      </c>
      <c r="G137" s="2" t="s">
        <v>22</v>
      </c>
      <c r="H137" s="2" t="s">
        <v>2807</v>
      </c>
      <c r="I137" s="1">
        <v>43578.677083333336</v>
      </c>
      <c r="J137" s="2" t="s">
        <v>24</v>
      </c>
      <c r="K137" s="1">
        <v>43578.677083333336</v>
      </c>
      <c r="L137" s="1">
        <v>43578.706944444442</v>
      </c>
      <c r="M137" s="2" t="s">
        <v>526</v>
      </c>
      <c r="N137" s="2" t="s">
        <v>342</v>
      </c>
      <c r="O137" s="2" t="s">
        <v>343</v>
      </c>
      <c r="P137" s="2" t="s">
        <v>4258</v>
      </c>
      <c r="Q137" s="2" t="s">
        <v>4259</v>
      </c>
    </row>
    <row r="138" spans="1:17" ht="90">
      <c r="A138" s="2" t="s">
        <v>4260</v>
      </c>
      <c r="B138" s="2" t="s">
        <v>106</v>
      </c>
      <c r="C138" s="2" t="s">
        <v>214</v>
      </c>
      <c r="D138" s="2" t="s">
        <v>20</v>
      </c>
      <c r="E138" s="2" t="s">
        <v>160</v>
      </c>
      <c r="F138" s="2" t="s">
        <v>4261</v>
      </c>
      <c r="G138" s="2" t="s">
        <v>12</v>
      </c>
      <c r="H138" s="2" t="s">
        <v>876</v>
      </c>
      <c r="I138" s="1">
        <v>43578.681250000001</v>
      </c>
      <c r="J138" s="2" t="s">
        <v>24</v>
      </c>
      <c r="K138" s="1">
        <v>43578.681250000001</v>
      </c>
      <c r="L138" s="1">
        <v>43578.685416666667</v>
      </c>
      <c r="M138" s="2" t="s">
        <v>615</v>
      </c>
      <c r="N138" s="2" t="s">
        <v>342</v>
      </c>
      <c r="O138" s="2" t="s">
        <v>348</v>
      </c>
      <c r="P138" s="2" t="s">
        <v>4262</v>
      </c>
      <c r="Q138" s="2" t="s">
        <v>4263</v>
      </c>
    </row>
    <row r="139" spans="1:17" ht="315">
      <c r="A139" s="2" t="s">
        <v>4264</v>
      </c>
      <c r="B139" s="2" t="s">
        <v>106</v>
      </c>
      <c r="C139" s="2" t="s">
        <v>214</v>
      </c>
      <c r="D139" s="2" t="s">
        <v>20</v>
      </c>
      <c r="E139" s="2" t="s">
        <v>219</v>
      </c>
      <c r="F139" s="2" t="s">
        <v>4265</v>
      </c>
      <c r="G139" s="2" t="s">
        <v>22</v>
      </c>
      <c r="H139" s="2" t="s">
        <v>2807</v>
      </c>
      <c r="I139" s="1">
        <v>43578.690972222219</v>
      </c>
      <c r="J139" s="2" t="s">
        <v>24</v>
      </c>
      <c r="K139" s="1">
        <v>43578.690972222219</v>
      </c>
      <c r="L139" s="1">
        <v>43578.710416666669</v>
      </c>
      <c r="M139" s="2" t="s">
        <v>617</v>
      </c>
      <c r="N139" s="2" t="s">
        <v>342</v>
      </c>
      <c r="O139" s="2" t="s">
        <v>343</v>
      </c>
      <c r="P139" s="2" t="s">
        <v>4266</v>
      </c>
      <c r="Q139" s="2" t="s">
        <v>4266</v>
      </c>
    </row>
    <row r="140" spans="1:17" ht="75">
      <c r="A140" s="2" t="s">
        <v>4267</v>
      </c>
      <c r="B140" s="2" t="s">
        <v>106</v>
      </c>
      <c r="C140" s="2" t="s">
        <v>214</v>
      </c>
      <c r="D140" s="2" t="s">
        <v>20</v>
      </c>
      <c r="E140" s="2" t="s">
        <v>648</v>
      </c>
      <c r="F140" s="2" t="s">
        <v>4268</v>
      </c>
      <c r="G140" s="2" t="s">
        <v>12</v>
      </c>
      <c r="H140" s="2" t="s">
        <v>157</v>
      </c>
      <c r="I140" s="1">
        <v>43578.732638888891</v>
      </c>
      <c r="J140" s="2" t="s">
        <v>87</v>
      </c>
      <c r="K140" s="1">
        <v>43578.732638888891</v>
      </c>
      <c r="L140" s="1">
        <v>43578.737500000003</v>
      </c>
      <c r="M140" s="2" t="s">
        <v>649</v>
      </c>
      <c r="N140" s="2" t="s">
        <v>342</v>
      </c>
      <c r="O140" s="2" t="s">
        <v>347</v>
      </c>
      <c r="P140" s="2" t="s">
        <v>103</v>
      </c>
      <c r="Q140" s="2" t="s">
        <v>4269</v>
      </c>
    </row>
    <row r="141" spans="1:17" ht="60">
      <c r="A141" s="2" t="s">
        <v>4270</v>
      </c>
      <c r="B141" s="2" t="s">
        <v>106</v>
      </c>
      <c r="C141" s="2" t="s">
        <v>214</v>
      </c>
      <c r="D141" s="2" t="s">
        <v>20</v>
      </c>
      <c r="E141" s="2" t="s">
        <v>690</v>
      </c>
      <c r="F141" s="2" t="s">
        <v>4271</v>
      </c>
      <c r="G141" s="2" t="s">
        <v>3819</v>
      </c>
      <c r="H141" s="2" t="s">
        <v>116</v>
      </c>
      <c r="I141" s="1">
        <v>43578.746527777781</v>
      </c>
      <c r="J141" s="2" t="s">
        <v>117</v>
      </c>
      <c r="K141" s="1">
        <v>43578.746527777781</v>
      </c>
      <c r="L141" s="1">
        <v>43579.381944444445</v>
      </c>
      <c r="M141" s="2" t="s">
        <v>691</v>
      </c>
      <c r="N141" s="2" t="s">
        <v>342</v>
      </c>
      <c r="O141" s="2" t="s">
        <v>344</v>
      </c>
      <c r="P141" s="2" t="s">
        <v>103</v>
      </c>
      <c r="Q141" s="2" t="s">
        <v>4272</v>
      </c>
    </row>
    <row r="142" spans="1:17" ht="409.5">
      <c r="A142" s="2" t="s">
        <v>4273</v>
      </c>
      <c r="B142" s="2" t="s">
        <v>106</v>
      </c>
      <c r="C142" s="2" t="s">
        <v>214</v>
      </c>
      <c r="D142" s="2" t="s">
        <v>10</v>
      </c>
      <c r="E142" s="2" t="s">
        <v>1730</v>
      </c>
      <c r="F142" s="2" t="s">
        <v>4274</v>
      </c>
      <c r="G142" s="2" t="s">
        <v>18</v>
      </c>
      <c r="H142" s="2" t="s">
        <v>866</v>
      </c>
      <c r="I142" s="1">
        <v>43578.76666666667</v>
      </c>
      <c r="J142" s="2" t="s">
        <v>19</v>
      </c>
      <c r="K142" s="1">
        <v>43578.76666666667</v>
      </c>
      <c r="L142" s="1">
        <v>43579.384027777778</v>
      </c>
      <c r="M142" s="2" t="s">
        <v>1732</v>
      </c>
      <c r="N142" s="2" t="s">
        <v>342</v>
      </c>
      <c r="O142" s="2" t="s">
        <v>347</v>
      </c>
      <c r="P142" s="2" t="s">
        <v>4275</v>
      </c>
      <c r="Q142" s="2" t="s">
        <v>4275</v>
      </c>
    </row>
    <row r="143" spans="1:17" ht="120">
      <c r="A143" s="2" t="s">
        <v>4276</v>
      </c>
      <c r="B143" s="2" t="s">
        <v>106</v>
      </c>
      <c r="C143" s="2" t="s">
        <v>214</v>
      </c>
      <c r="D143" s="2" t="s">
        <v>10</v>
      </c>
      <c r="E143" s="2" t="s">
        <v>685</v>
      </c>
      <c r="F143" s="2" t="s">
        <v>4277</v>
      </c>
      <c r="G143" s="2" t="s">
        <v>12</v>
      </c>
      <c r="H143" s="2" t="s">
        <v>2794</v>
      </c>
      <c r="I143" s="1">
        <v>43578.818055555559</v>
      </c>
      <c r="J143" s="2" t="s">
        <v>16</v>
      </c>
      <c r="K143" s="1">
        <v>43578.818055555559</v>
      </c>
      <c r="L143" s="1">
        <v>43579.387499999997</v>
      </c>
      <c r="M143" s="2" t="s">
        <v>686</v>
      </c>
      <c r="N143" s="2" t="s">
        <v>342</v>
      </c>
      <c r="O143" s="2" t="s">
        <v>346</v>
      </c>
      <c r="P143" s="2" t="s">
        <v>4278</v>
      </c>
      <c r="Q143" s="2" t="s">
        <v>4279</v>
      </c>
    </row>
    <row r="144" spans="1:17" ht="45">
      <c r="A144" s="2" t="s">
        <v>4280</v>
      </c>
      <c r="B144" s="2" t="s">
        <v>106</v>
      </c>
      <c r="C144" s="2" t="s">
        <v>214</v>
      </c>
      <c r="D144" s="2" t="s">
        <v>20</v>
      </c>
      <c r="E144" s="2" t="s">
        <v>128</v>
      </c>
      <c r="F144" s="2" t="s">
        <v>4281</v>
      </c>
      <c r="G144" s="2" t="s">
        <v>18</v>
      </c>
      <c r="H144" s="2" t="s">
        <v>3039</v>
      </c>
      <c r="I144" s="1">
        <v>43573.382638888892</v>
      </c>
      <c r="J144" s="2" t="s">
        <v>101</v>
      </c>
      <c r="K144" s="1">
        <v>43573.382638888892</v>
      </c>
      <c r="L144" s="1">
        <v>43573.404861111114</v>
      </c>
      <c r="M144" s="2" t="s">
        <v>526</v>
      </c>
      <c r="N144" s="2" t="s">
        <v>342</v>
      </c>
      <c r="O144" s="2" t="s">
        <v>344</v>
      </c>
      <c r="P144" s="2" t="s">
        <v>103</v>
      </c>
      <c r="Q144" s="2" t="s">
        <v>4282</v>
      </c>
    </row>
    <row r="145" spans="1:17" ht="285">
      <c r="A145" s="2" t="s">
        <v>4283</v>
      </c>
      <c r="B145" s="2" t="s">
        <v>106</v>
      </c>
      <c r="C145" s="2" t="s">
        <v>214</v>
      </c>
      <c r="D145" s="2" t="s">
        <v>20</v>
      </c>
      <c r="E145" s="2" t="s">
        <v>4284</v>
      </c>
      <c r="F145" s="2" t="s">
        <v>4285</v>
      </c>
      <c r="G145" s="2" t="s">
        <v>18</v>
      </c>
      <c r="H145" s="2" t="s">
        <v>3039</v>
      </c>
      <c r="I145" s="1">
        <v>43573.418055555558</v>
      </c>
      <c r="J145" s="2" t="s">
        <v>101</v>
      </c>
      <c r="K145" s="1">
        <v>43573.418055555558</v>
      </c>
      <c r="L145" s="1">
        <v>43573.48541666667</v>
      </c>
      <c r="M145" s="2" t="s">
        <v>4286</v>
      </c>
      <c r="N145" s="2" t="s">
        <v>342</v>
      </c>
      <c r="O145" s="2" t="s">
        <v>344</v>
      </c>
      <c r="P145" s="2" t="s">
        <v>103</v>
      </c>
      <c r="Q145" s="2" t="s">
        <v>4287</v>
      </c>
    </row>
    <row r="146" spans="1:17" ht="90">
      <c r="A146" s="2" t="s">
        <v>4288</v>
      </c>
      <c r="B146" s="2" t="s">
        <v>106</v>
      </c>
      <c r="C146" s="2" t="s">
        <v>214</v>
      </c>
      <c r="D146" s="2" t="s">
        <v>20</v>
      </c>
      <c r="E146" s="2" t="s">
        <v>225</v>
      </c>
      <c r="F146" s="2" t="s">
        <v>4289</v>
      </c>
      <c r="G146" s="2" t="s">
        <v>12</v>
      </c>
      <c r="H146" s="2" t="s">
        <v>157</v>
      </c>
      <c r="I146" s="1">
        <v>43570.756944444445</v>
      </c>
      <c r="J146" s="2" t="s">
        <v>87</v>
      </c>
      <c r="K146" s="1">
        <v>43570.756944444445</v>
      </c>
      <c r="L146" s="1">
        <v>43571.390277777777</v>
      </c>
      <c r="M146" s="2" t="s">
        <v>700</v>
      </c>
      <c r="N146" s="2" t="s">
        <v>342</v>
      </c>
      <c r="O146" s="2" t="s">
        <v>344</v>
      </c>
      <c r="P146" s="2" t="s">
        <v>103</v>
      </c>
      <c r="Q146" s="2" t="s">
        <v>4290</v>
      </c>
    </row>
    <row r="147" spans="1:17" ht="60">
      <c r="A147" s="2" t="s">
        <v>4291</v>
      </c>
      <c r="B147" s="2" t="s">
        <v>106</v>
      </c>
      <c r="C147" s="2" t="s">
        <v>214</v>
      </c>
      <c r="D147" s="2" t="s">
        <v>20</v>
      </c>
      <c r="E147" s="2" t="s">
        <v>135</v>
      </c>
      <c r="F147" s="2" t="s">
        <v>4292</v>
      </c>
      <c r="G147" s="2" t="s">
        <v>12</v>
      </c>
      <c r="H147" s="2" t="s">
        <v>876</v>
      </c>
      <c r="I147" s="1">
        <v>43570.362500000003</v>
      </c>
      <c r="J147" s="2" t="s">
        <v>53</v>
      </c>
      <c r="K147" s="1">
        <v>43570.362500000003</v>
      </c>
      <c r="L147" s="1">
        <v>43570.386805555558</v>
      </c>
      <c r="M147" s="2" t="s">
        <v>528</v>
      </c>
      <c r="N147" s="2" t="s">
        <v>342</v>
      </c>
      <c r="O147" s="2" t="s">
        <v>347</v>
      </c>
      <c r="P147" s="2" t="s">
        <v>4293</v>
      </c>
      <c r="Q147" s="2" t="s">
        <v>4294</v>
      </c>
    </row>
    <row r="148" spans="1:17" ht="409.5">
      <c r="A148" s="2" t="s">
        <v>4295</v>
      </c>
      <c r="B148" s="2" t="s">
        <v>106</v>
      </c>
      <c r="C148" s="2" t="s">
        <v>214</v>
      </c>
      <c r="D148" s="2" t="s">
        <v>20</v>
      </c>
      <c r="E148" s="2" t="s">
        <v>685</v>
      </c>
      <c r="F148" s="2" t="s">
        <v>4296</v>
      </c>
      <c r="G148" s="2" t="s">
        <v>12</v>
      </c>
      <c r="H148" s="2" t="s">
        <v>2794</v>
      </c>
      <c r="I148" s="1">
        <v>43570.390972222223</v>
      </c>
      <c r="J148" s="2" t="s">
        <v>16</v>
      </c>
      <c r="K148" s="1">
        <v>43570.390972222223</v>
      </c>
      <c r="L148" s="1">
        <v>43570.396527777775</v>
      </c>
      <c r="M148" s="2" t="s">
        <v>686</v>
      </c>
      <c r="N148" s="2" t="s">
        <v>342</v>
      </c>
      <c r="O148" s="2" t="s">
        <v>344</v>
      </c>
      <c r="P148" s="2" t="s">
        <v>4297</v>
      </c>
      <c r="Q148" s="2" t="s">
        <v>4298</v>
      </c>
    </row>
    <row r="149" spans="1:17" ht="45">
      <c r="A149" s="2" t="s">
        <v>4299</v>
      </c>
      <c r="B149" s="2" t="s">
        <v>106</v>
      </c>
      <c r="C149" s="2" t="s">
        <v>214</v>
      </c>
      <c r="D149" s="2" t="s">
        <v>10</v>
      </c>
      <c r="E149" s="2" t="s">
        <v>76</v>
      </c>
      <c r="F149" s="2" t="s">
        <v>4300</v>
      </c>
      <c r="G149" s="2" t="s">
        <v>12</v>
      </c>
      <c r="H149" s="2" t="s">
        <v>2042</v>
      </c>
      <c r="I149" s="1">
        <v>43570.40902777778</v>
      </c>
      <c r="J149" s="2" t="s">
        <v>224</v>
      </c>
      <c r="K149" s="1">
        <v>43570.40902777778</v>
      </c>
      <c r="L149" s="1">
        <v>43570.431944444441</v>
      </c>
      <c r="M149" s="2" t="s">
        <v>531</v>
      </c>
      <c r="N149" s="2" t="s">
        <v>342</v>
      </c>
      <c r="O149" s="2" t="s">
        <v>347</v>
      </c>
      <c r="P149" s="2" t="s">
        <v>4301</v>
      </c>
      <c r="Q149" s="2" t="s">
        <v>760</v>
      </c>
    </row>
    <row r="150" spans="1:17" ht="195">
      <c r="A150" s="2" t="s">
        <v>4302</v>
      </c>
      <c r="B150" s="2" t="s">
        <v>106</v>
      </c>
      <c r="C150" s="2" t="s">
        <v>214</v>
      </c>
      <c r="D150" s="2" t="s">
        <v>20</v>
      </c>
      <c r="E150" s="2" t="s">
        <v>747</v>
      </c>
      <c r="F150" s="2" t="s">
        <v>4303</v>
      </c>
      <c r="G150" s="2" t="s">
        <v>12</v>
      </c>
      <c r="H150" s="2" t="s">
        <v>179</v>
      </c>
      <c r="I150" s="1">
        <v>43570.412499999999</v>
      </c>
      <c r="J150" s="2" t="s">
        <v>58</v>
      </c>
      <c r="K150" s="1">
        <v>43570.412499999999</v>
      </c>
      <c r="L150" s="1">
        <v>43570.412499999999</v>
      </c>
      <c r="M150" s="2" t="s">
        <v>383</v>
      </c>
      <c r="N150" s="2" t="s">
        <v>342</v>
      </c>
      <c r="O150" s="2" t="s">
        <v>4304</v>
      </c>
      <c r="P150" s="2" t="s">
        <v>4305</v>
      </c>
      <c r="Q150" s="2" t="s">
        <v>4306</v>
      </c>
    </row>
    <row r="151" spans="1:17" ht="45">
      <c r="A151" s="2" t="s">
        <v>4307</v>
      </c>
      <c r="B151" s="2" t="s">
        <v>106</v>
      </c>
      <c r="C151" s="2" t="s">
        <v>214</v>
      </c>
      <c r="D151" s="2" t="s">
        <v>10</v>
      </c>
      <c r="E151" s="2" t="s">
        <v>708</v>
      </c>
      <c r="F151" s="2" t="s">
        <v>4308</v>
      </c>
      <c r="G151" s="2" t="s">
        <v>12</v>
      </c>
      <c r="H151" s="2" t="s">
        <v>2042</v>
      </c>
      <c r="I151" s="1">
        <v>43570.413888888892</v>
      </c>
      <c r="J151" s="2" t="s">
        <v>56</v>
      </c>
      <c r="K151" s="1">
        <v>43570.413888888892</v>
      </c>
      <c r="L151" s="1">
        <v>43570.461111111108</v>
      </c>
      <c r="M151" s="2" t="s">
        <v>709</v>
      </c>
      <c r="N151" s="2" t="s">
        <v>342</v>
      </c>
      <c r="O151" s="2" t="s">
        <v>347</v>
      </c>
      <c r="P151" s="2" t="s">
        <v>4309</v>
      </c>
      <c r="Q151" s="2" t="s">
        <v>760</v>
      </c>
    </row>
    <row r="152" spans="1:17" ht="45">
      <c r="A152" s="2" t="s">
        <v>4310</v>
      </c>
      <c r="B152" s="2" t="s">
        <v>106</v>
      </c>
      <c r="C152" s="2" t="s">
        <v>214</v>
      </c>
      <c r="D152" s="2" t="s">
        <v>10</v>
      </c>
      <c r="E152" s="2" t="s">
        <v>789</v>
      </c>
      <c r="F152" s="2" t="s">
        <v>4311</v>
      </c>
      <c r="G152" s="2" t="s">
        <v>12</v>
      </c>
      <c r="H152" s="2" t="s">
        <v>157</v>
      </c>
      <c r="I152" s="1">
        <v>43570.420138888891</v>
      </c>
      <c r="J152" s="2" t="s">
        <v>87</v>
      </c>
      <c r="K152" s="1">
        <v>43570.420138888891</v>
      </c>
      <c r="L152" s="1">
        <v>43570.461805555555</v>
      </c>
      <c r="M152" s="2" t="s">
        <v>790</v>
      </c>
      <c r="N152" s="2" t="s">
        <v>342</v>
      </c>
      <c r="O152" s="2" t="s">
        <v>348</v>
      </c>
      <c r="P152" s="2" t="s">
        <v>103</v>
      </c>
      <c r="Q152" s="2" t="s">
        <v>4312</v>
      </c>
    </row>
    <row r="153" spans="1:17" ht="165">
      <c r="A153" s="2" t="s">
        <v>4313</v>
      </c>
      <c r="B153" s="2" t="s">
        <v>106</v>
      </c>
      <c r="C153" s="2" t="s">
        <v>214</v>
      </c>
      <c r="D153" s="2" t="s">
        <v>20</v>
      </c>
      <c r="E153" s="2" t="s">
        <v>135</v>
      </c>
      <c r="F153" s="2" t="s">
        <v>4314</v>
      </c>
      <c r="G153" s="2" t="s">
        <v>12</v>
      </c>
      <c r="H153" s="2" t="s">
        <v>2849</v>
      </c>
      <c r="I153" s="1">
        <v>43570.42083333333</v>
      </c>
      <c r="J153" s="2" t="s">
        <v>53</v>
      </c>
      <c r="K153" s="1">
        <v>43570.42083333333</v>
      </c>
      <c r="L153" s="1">
        <v>43570.461805555555</v>
      </c>
      <c r="M153" s="2" t="s">
        <v>528</v>
      </c>
      <c r="N153" s="2" t="s">
        <v>342</v>
      </c>
      <c r="O153" s="2" t="s">
        <v>347</v>
      </c>
      <c r="P153" s="2" t="s">
        <v>4315</v>
      </c>
      <c r="Q153" s="2" t="s">
        <v>4315</v>
      </c>
    </row>
    <row r="154" spans="1:17" ht="105">
      <c r="A154" s="2" t="s">
        <v>4316</v>
      </c>
      <c r="B154" s="2" t="s">
        <v>106</v>
      </c>
      <c r="C154" s="2" t="s">
        <v>214</v>
      </c>
      <c r="D154" s="2" t="s">
        <v>20</v>
      </c>
      <c r="E154" s="2" t="s">
        <v>524</v>
      </c>
      <c r="F154" s="2" t="s">
        <v>4317</v>
      </c>
      <c r="G154" s="2" t="s">
        <v>12</v>
      </c>
      <c r="H154" s="2" t="s">
        <v>2849</v>
      </c>
      <c r="I154" s="1">
        <v>43570.434027777781</v>
      </c>
      <c r="J154" s="2" t="s">
        <v>30</v>
      </c>
      <c r="K154" s="1">
        <v>43570.434027777781</v>
      </c>
      <c r="L154" s="1">
        <v>43570.493750000001</v>
      </c>
      <c r="M154" s="2" t="s">
        <v>525</v>
      </c>
      <c r="N154" s="2" t="s">
        <v>342</v>
      </c>
      <c r="O154" s="2" t="s">
        <v>347</v>
      </c>
      <c r="P154" s="2" t="s">
        <v>4318</v>
      </c>
      <c r="Q154" s="2" t="s">
        <v>4318</v>
      </c>
    </row>
    <row r="155" spans="1:17" ht="90">
      <c r="A155" s="2" t="s">
        <v>4319</v>
      </c>
      <c r="B155" s="2" t="s">
        <v>106</v>
      </c>
      <c r="C155" s="2" t="s">
        <v>214</v>
      </c>
      <c r="D155" s="2" t="s">
        <v>20</v>
      </c>
      <c r="E155" s="2" t="s">
        <v>524</v>
      </c>
      <c r="F155" s="2" t="s">
        <v>4320</v>
      </c>
      <c r="G155" s="2" t="s">
        <v>12</v>
      </c>
      <c r="H155" s="2" t="s">
        <v>2849</v>
      </c>
      <c r="I155" s="1">
        <v>43570.435416666667</v>
      </c>
      <c r="J155" s="2" t="s">
        <v>30</v>
      </c>
      <c r="K155" s="1">
        <v>43570.435416666667</v>
      </c>
      <c r="L155" s="1">
        <v>43570.467361111114</v>
      </c>
      <c r="M155" s="2" t="s">
        <v>525</v>
      </c>
      <c r="N155" s="2" t="s">
        <v>342</v>
      </c>
      <c r="O155" s="2" t="s">
        <v>347</v>
      </c>
      <c r="P155" s="2" t="s">
        <v>760</v>
      </c>
      <c r="Q155" s="2" t="s">
        <v>760</v>
      </c>
    </row>
    <row r="156" spans="1:17" ht="60">
      <c r="A156" s="2" t="s">
        <v>4321</v>
      </c>
      <c r="B156" s="2" t="s">
        <v>106</v>
      </c>
      <c r="C156" s="2" t="s">
        <v>214</v>
      </c>
      <c r="D156" s="2" t="s">
        <v>20</v>
      </c>
      <c r="E156" s="2" t="s">
        <v>3863</v>
      </c>
      <c r="F156" s="2" t="s">
        <v>4322</v>
      </c>
      <c r="G156" s="2" t="s">
        <v>12</v>
      </c>
      <c r="H156" s="2" t="s">
        <v>2849</v>
      </c>
      <c r="I156" s="1">
        <v>43570.4375</v>
      </c>
      <c r="J156" s="2" t="s">
        <v>30</v>
      </c>
      <c r="K156" s="1">
        <v>43570.4375</v>
      </c>
      <c r="L156" s="1">
        <v>43570.482638888891</v>
      </c>
      <c r="M156" s="2" t="s">
        <v>473</v>
      </c>
      <c r="N156" s="2" t="s">
        <v>342</v>
      </c>
      <c r="O156" s="2" t="s">
        <v>347</v>
      </c>
      <c r="P156" s="2" t="s">
        <v>4323</v>
      </c>
      <c r="Q156" s="2" t="s">
        <v>4323</v>
      </c>
    </row>
    <row r="157" spans="1:17" ht="90">
      <c r="A157" s="2" t="s">
        <v>4324</v>
      </c>
      <c r="B157" s="2" t="s">
        <v>106</v>
      </c>
      <c r="C157" s="2" t="s">
        <v>214</v>
      </c>
      <c r="D157" s="2" t="s">
        <v>10</v>
      </c>
      <c r="E157" s="2" t="s">
        <v>81</v>
      </c>
      <c r="F157" s="2" t="s">
        <v>4325</v>
      </c>
      <c r="G157" s="2" t="s">
        <v>12</v>
      </c>
      <c r="H157" s="2" t="s">
        <v>2042</v>
      </c>
      <c r="I157" s="1">
        <v>43570.439583333333</v>
      </c>
      <c r="J157" s="2" t="s">
        <v>56</v>
      </c>
      <c r="K157" s="1">
        <v>43570.439583333333</v>
      </c>
      <c r="L157" s="1">
        <v>43570.479861111111</v>
      </c>
      <c r="M157" s="2" t="s">
        <v>379</v>
      </c>
      <c r="N157" s="2" t="s">
        <v>342</v>
      </c>
      <c r="O157" s="2" t="s">
        <v>347</v>
      </c>
      <c r="P157" s="2" t="s">
        <v>4326</v>
      </c>
      <c r="Q157" s="2" t="s">
        <v>749</v>
      </c>
    </row>
    <row r="158" spans="1:17" ht="45">
      <c r="A158" s="2" t="s">
        <v>4327</v>
      </c>
      <c r="B158" s="2" t="s">
        <v>106</v>
      </c>
      <c r="C158" s="2" t="s">
        <v>214</v>
      </c>
      <c r="D158" s="2" t="s">
        <v>10</v>
      </c>
      <c r="E158" s="2" t="s">
        <v>81</v>
      </c>
      <c r="F158" s="2" t="s">
        <v>4328</v>
      </c>
      <c r="G158" s="2" t="s">
        <v>12</v>
      </c>
      <c r="H158" s="2" t="s">
        <v>2042</v>
      </c>
      <c r="I158" s="1">
        <v>43570.443749999999</v>
      </c>
      <c r="J158" s="2" t="s">
        <v>56</v>
      </c>
      <c r="K158" s="1">
        <v>43570.443749999999</v>
      </c>
      <c r="L158" s="1">
        <v>43570.473611111112</v>
      </c>
      <c r="M158" s="2" t="s">
        <v>379</v>
      </c>
      <c r="N158" s="2" t="s">
        <v>342</v>
      </c>
      <c r="O158" s="2" t="s">
        <v>347</v>
      </c>
      <c r="P158" s="2" t="s">
        <v>4329</v>
      </c>
      <c r="Q158" s="2" t="s">
        <v>760</v>
      </c>
    </row>
    <row r="159" spans="1:17" ht="90">
      <c r="A159" s="2" t="s">
        <v>4330</v>
      </c>
      <c r="B159" s="2" t="s">
        <v>106</v>
      </c>
      <c r="C159" s="2" t="s">
        <v>214</v>
      </c>
      <c r="D159" s="2" t="s">
        <v>20</v>
      </c>
      <c r="E159" s="2" t="s">
        <v>648</v>
      </c>
      <c r="F159" s="2" t="s">
        <v>4331</v>
      </c>
      <c r="G159" s="2" t="s">
        <v>12</v>
      </c>
      <c r="H159" s="2" t="s">
        <v>2042</v>
      </c>
      <c r="I159" s="1">
        <v>43570.45</v>
      </c>
      <c r="J159" s="2" t="s">
        <v>54</v>
      </c>
      <c r="K159" s="1">
        <v>43570.45</v>
      </c>
      <c r="L159" s="1">
        <v>43570.474305555559</v>
      </c>
      <c r="M159" s="2" t="s">
        <v>649</v>
      </c>
      <c r="N159" s="2" t="s">
        <v>342</v>
      </c>
      <c r="O159" s="2" t="s">
        <v>347</v>
      </c>
      <c r="P159" s="2" t="s">
        <v>4326</v>
      </c>
      <c r="Q159" s="2" t="s">
        <v>760</v>
      </c>
    </row>
    <row r="160" spans="1:17" ht="90">
      <c r="A160" s="2" t="s">
        <v>4332</v>
      </c>
      <c r="B160" s="2" t="s">
        <v>106</v>
      </c>
      <c r="C160" s="2" t="s">
        <v>214</v>
      </c>
      <c r="D160" s="2" t="s">
        <v>10</v>
      </c>
      <c r="E160" s="2" t="s">
        <v>336</v>
      </c>
      <c r="F160" s="2" t="s">
        <v>4333</v>
      </c>
      <c r="G160" s="2" t="s">
        <v>12</v>
      </c>
      <c r="H160" s="2" t="s">
        <v>2042</v>
      </c>
      <c r="I160" s="1">
        <v>43570.451388888891</v>
      </c>
      <c r="J160" s="2" t="s">
        <v>56</v>
      </c>
      <c r="K160" s="1">
        <v>43570.451388888891</v>
      </c>
      <c r="L160" s="1">
        <v>43570.476388888892</v>
      </c>
      <c r="M160" s="2" t="s">
        <v>408</v>
      </c>
      <c r="N160" s="2" t="s">
        <v>342</v>
      </c>
      <c r="O160" s="2" t="s">
        <v>347</v>
      </c>
      <c r="P160" s="2" t="s">
        <v>4334</v>
      </c>
      <c r="Q160" s="2" t="s">
        <v>749</v>
      </c>
    </row>
    <row r="161" spans="1:17" ht="45">
      <c r="A161" s="2" t="s">
        <v>4335</v>
      </c>
      <c r="B161" s="2" t="s">
        <v>106</v>
      </c>
      <c r="C161" s="2" t="s">
        <v>214</v>
      </c>
      <c r="D161" s="2" t="s">
        <v>10</v>
      </c>
      <c r="E161" s="2" t="s">
        <v>336</v>
      </c>
      <c r="F161" s="2" t="s">
        <v>4336</v>
      </c>
      <c r="G161" s="2" t="s">
        <v>12</v>
      </c>
      <c r="H161" s="2" t="s">
        <v>2042</v>
      </c>
      <c r="I161" s="1">
        <v>43570.461111111108</v>
      </c>
      <c r="J161" s="2" t="s">
        <v>56</v>
      </c>
      <c r="K161" s="1">
        <v>43570.461111111108</v>
      </c>
      <c r="L161" s="1">
        <v>43570.48333333333</v>
      </c>
      <c r="M161" s="2" t="s">
        <v>408</v>
      </c>
      <c r="N161" s="2" t="s">
        <v>342</v>
      </c>
      <c r="O161" s="2" t="s">
        <v>347</v>
      </c>
      <c r="P161" s="2" t="s">
        <v>4337</v>
      </c>
      <c r="Q161" s="2" t="s">
        <v>794</v>
      </c>
    </row>
    <row r="162" spans="1:17" ht="135">
      <c r="A162" s="2" t="s">
        <v>4338</v>
      </c>
      <c r="B162" s="2" t="s">
        <v>106</v>
      </c>
      <c r="C162" s="2" t="s">
        <v>214</v>
      </c>
      <c r="D162" s="2" t="s">
        <v>20</v>
      </c>
      <c r="E162" s="2" t="s">
        <v>194</v>
      </c>
      <c r="F162" s="2" t="s">
        <v>4339</v>
      </c>
      <c r="G162" s="2" t="s">
        <v>12</v>
      </c>
      <c r="H162" s="2" t="s">
        <v>2794</v>
      </c>
      <c r="I162" s="1">
        <v>43570.477777777778</v>
      </c>
      <c r="J162" s="2" t="s">
        <v>16</v>
      </c>
      <c r="K162" s="1">
        <v>43570.477777777778</v>
      </c>
      <c r="L162" s="1">
        <v>43570.48541666667</v>
      </c>
      <c r="M162" s="2" t="s">
        <v>411</v>
      </c>
      <c r="N162" s="2" t="s">
        <v>342</v>
      </c>
      <c r="O162" s="2" t="s">
        <v>743</v>
      </c>
      <c r="P162" s="2" t="s">
        <v>4340</v>
      </c>
      <c r="Q162" s="2" t="s">
        <v>4341</v>
      </c>
    </row>
    <row r="163" spans="1:17" ht="120">
      <c r="A163" s="2" t="s">
        <v>4342</v>
      </c>
      <c r="B163" s="2" t="s">
        <v>106</v>
      </c>
      <c r="C163" s="2" t="s">
        <v>214</v>
      </c>
      <c r="D163" s="2" t="s">
        <v>10</v>
      </c>
      <c r="E163" s="2" t="s">
        <v>68</v>
      </c>
      <c r="F163" s="2" t="s">
        <v>4343</v>
      </c>
      <c r="G163" s="2" t="s">
        <v>41</v>
      </c>
      <c r="H163" s="2" t="s">
        <v>469</v>
      </c>
      <c r="I163" s="1">
        <v>43570.479861111111</v>
      </c>
      <c r="J163" s="2" t="s">
        <v>42</v>
      </c>
      <c r="K163" s="1">
        <v>43570.479861111111</v>
      </c>
      <c r="L163" s="1">
        <v>43570.484722222223</v>
      </c>
      <c r="M163" s="2" t="s">
        <v>378</v>
      </c>
      <c r="N163" s="2" t="s">
        <v>4344</v>
      </c>
      <c r="O163" s="2" t="s">
        <v>354</v>
      </c>
      <c r="P163" s="2" t="s">
        <v>103</v>
      </c>
      <c r="Q163" s="2" t="s">
        <v>4345</v>
      </c>
    </row>
    <row r="164" spans="1:17" ht="75">
      <c r="A164" s="2" t="s">
        <v>4346</v>
      </c>
      <c r="B164" s="2" t="s">
        <v>106</v>
      </c>
      <c r="C164" s="2" t="s">
        <v>214</v>
      </c>
      <c r="D164" s="2" t="s">
        <v>20</v>
      </c>
      <c r="E164" s="2" t="s">
        <v>524</v>
      </c>
      <c r="F164" s="2" t="s">
        <v>4347</v>
      </c>
      <c r="G164" s="2" t="s">
        <v>12</v>
      </c>
      <c r="H164" s="2" t="s">
        <v>2849</v>
      </c>
      <c r="I164" s="1">
        <v>43570.481944444444</v>
      </c>
      <c r="J164" s="2" t="s">
        <v>30</v>
      </c>
      <c r="K164" s="1">
        <v>43570.481944444444</v>
      </c>
      <c r="L164" s="1">
        <v>43570.493750000001</v>
      </c>
      <c r="M164" s="2" t="s">
        <v>525</v>
      </c>
      <c r="N164" s="2" t="s">
        <v>342</v>
      </c>
      <c r="O164" s="2" t="s">
        <v>347</v>
      </c>
      <c r="P164" s="2" t="s">
        <v>4348</v>
      </c>
      <c r="Q164" s="2" t="s">
        <v>760</v>
      </c>
    </row>
    <row r="165" spans="1:17" ht="90">
      <c r="A165" s="2" t="s">
        <v>4349</v>
      </c>
      <c r="B165" s="2" t="s">
        <v>106</v>
      </c>
      <c r="C165" s="2" t="s">
        <v>214</v>
      </c>
      <c r="D165" s="2" t="s">
        <v>20</v>
      </c>
      <c r="E165" s="2" t="s">
        <v>312</v>
      </c>
      <c r="F165" s="2" t="s">
        <v>4350</v>
      </c>
      <c r="G165" s="2" t="s">
        <v>12</v>
      </c>
      <c r="H165" s="2" t="s">
        <v>876</v>
      </c>
      <c r="I165" s="1">
        <v>43570.491666666669</v>
      </c>
      <c r="J165" s="2" t="s">
        <v>53</v>
      </c>
      <c r="K165" s="1">
        <v>43570.491666666669</v>
      </c>
      <c r="L165" s="1">
        <v>43570.503472222219</v>
      </c>
      <c r="M165" s="2" t="s">
        <v>493</v>
      </c>
      <c r="N165" s="2" t="s">
        <v>342</v>
      </c>
      <c r="O165" s="2" t="s">
        <v>347</v>
      </c>
      <c r="P165" s="2" t="s">
        <v>4351</v>
      </c>
      <c r="Q165" s="2" t="s">
        <v>2262</v>
      </c>
    </row>
    <row r="166" spans="1:17" ht="75">
      <c r="A166" s="2" t="s">
        <v>4352</v>
      </c>
      <c r="B166" s="2" t="s">
        <v>106</v>
      </c>
      <c r="C166" s="2" t="s">
        <v>214</v>
      </c>
      <c r="D166" s="2" t="s">
        <v>20</v>
      </c>
      <c r="E166" s="2" t="s">
        <v>312</v>
      </c>
      <c r="F166" s="2" t="s">
        <v>4353</v>
      </c>
      <c r="G166" s="2" t="s">
        <v>12</v>
      </c>
      <c r="H166" s="2" t="s">
        <v>876</v>
      </c>
      <c r="I166" s="1">
        <v>43570.576388888891</v>
      </c>
      <c r="J166" s="2" t="s">
        <v>53</v>
      </c>
      <c r="K166" s="1">
        <v>43570.576388888891</v>
      </c>
      <c r="L166" s="1">
        <v>43570.592361111114</v>
      </c>
      <c r="M166" s="2" t="s">
        <v>493</v>
      </c>
      <c r="N166" s="2" t="s">
        <v>342</v>
      </c>
      <c r="O166" s="2" t="s">
        <v>347</v>
      </c>
      <c r="P166" s="2" t="s">
        <v>4351</v>
      </c>
      <c r="Q166" s="2" t="s">
        <v>2262</v>
      </c>
    </row>
    <row r="167" spans="1:17" ht="45">
      <c r="A167" s="2" t="s">
        <v>4354</v>
      </c>
      <c r="B167" s="2" t="s">
        <v>106</v>
      </c>
      <c r="C167" s="2" t="s">
        <v>214</v>
      </c>
      <c r="D167" s="2" t="s">
        <v>20</v>
      </c>
      <c r="E167" s="2" t="s">
        <v>293</v>
      </c>
      <c r="F167" s="2" t="s">
        <v>4355</v>
      </c>
      <c r="G167" s="2" t="s">
        <v>18</v>
      </c>
      <c r="H167" s="2" t="s">
        <v>116</v>
      </c>
      <c r="I167" s="1">
        <v>43570.589583333334</v>
      </c>
      <c r="J167" s="2" t="s">
        <v>117</v>
      </c>
      <c r="K167" s="1">
        <v>43570.589583333334</v>
      </c>
      <c r="L167" s="1">
        <v>43570.600694444445</v>
      </c>
      <c r="M167" s="2" t="s">
        <v>390</v>
      </c>
      <c r="N167" s="2" t="s">
        <v>342</v>
      </c>
      <c r="O167" s="2" t="s">
        <v>344</v>
      </c>
      <c r="P167" s="2" t="s">
        <v>103</v>
      </c>
      <c r="Q167" s="2" t="s">
        <v>3029</v>
      </c>
    </row>
    <row r="168" spans="1:17" ht="105">
      <c r="A168" s="2" t="s">
        <v>4356</v>
      </c>
      <c r="B168" s="2" t="s">
        <v>106</v>
      </c>
      <c r="C168" s="2" t="s">
        <v>214</v>
      </c>
      <c r="D168" s="2" t="s">
        <v>20</v>
      </c>
      <c r="E168" s="2" t="s">
        <v>1368</v>
      </c>
      <c r="F168" s="2" t="s">
        <v>4357</v>
      </c>
      <c r="G168" s="2" t="s">
        <v>18</v>
      </c>
      <c r="H168" s="2" t="s">
        <v>705</v>
      </c>
      <c r="I168" s="1">
        <v>43570.591666666667</v>
      </c>
      <c r="J168" s="2" t="s">
        <v>40</v>
      </c>
      <c r="K168" s="1">
        <v>43570.591666666667</v>
      </c>
      <c r="L168" s="1">
        <v>43570.604166666664</v>
      </c>
      <c r="M168" s="2" t="s">
        <v>1370</v>
      </c>
      <c r="N168" s="2" t="s">
        <v>342</v>
      </c>
      <c r="O168" s="2" t="s">
        <v>4358</v>
      </c>
      <c r="P168" s="2" t="s">
        <v>4359</v>
      </c>
      <c r="Q168" s="2" t="s">
        <v>4359</v>
      </c>
    </row>
    <row r="169" spans="1:17" ht="90">
      <c r="A169" s="2" t="s">
        <v>4360</v>
      </c>
      <c r="B169" s="2" t="s">
        <v>106</v>
      </c>
      <c r="C169" s="2" t="s">
        <v>214</v>
      </c>
      <c r="D169" s="2" t="s">
        <v>10</v>
      </c>
      <c r="E169" s="2" t="s">
        <v>48</v>
      </c>
      <c r="F169" s="2" t="s">
        <v>4361</v>
      </c>
      <c r="G169" s="2" t="s">
        <v>12</v>
      </c>
      <c r="H169" s="2" t="s">
        <v>2794</v>
      </c>
      <c r="I169" s="1">
        <v>43570.615972222222</v>
      </c>
      <c r="J169" s="2" t="s">
        <v>16</v>
      </c>
      <c r="K169" s="1">
        <v>43570.615972222222</v>
      </c>
      <c r="L169" s="1">
        <v>43570.652083333334</v>
      </c>
      <c r="M169" s="2" t="s">
        <v>438</v>
      </c>
      <c r="N169" s="2" t="s">
        <v>342</v>
      </c>
      <c r="O169" s="2" t="s">
        <v>348</v>
      </c>
      <c r="P169" s="2" t="s">
        <v>4362</v>
      </c>
      <c r="Q169" s="2" t="s">
        <v>4363</v>
      </c>
    </row>
    <row r="170" spans="1:17" ht="90">
      <c r="A170" s="2" t="s">
        <v>4364</v>
      </c>
      <c r="B170" s="2" t="s">
        <v>106</v>
      </c>
      <c r="C170" s="2" t="s">
        <v>214</v>
      </c>
      <c r="D170" s="2" t="s">
        <v>10</v>
      </c>
      <c r="E170" s="2" t="s">
        <v>1046</v>
      </c>
      <c r="F170" s="2" t="s">
        <v>4365</v>
      </c>
      <c r="G170" s="2" t="s">
        <v>41</v>
      </c>
      <c r="H170" s="2" t="s">
        <v>469</v>
      </c>
      <c r="I170" s="1">
        <v>43570.633333333331</v>
      </c>
      <c r="J170" s="2" t="s">
        <v>42</v>
      </c>
      <c r="K170" s="1">
        <v>43570.633333333331</v>
      </c>
      <c r="L170" s="1">
        <v>43570.656944444447</v>
      </c>
      <c r="M170" s="2" t="s">
        <v>1048</v>
      </c>
      <c r="N170" s="2" t="s">
        <v>342</v>
      </c>
      <c r="O170" s="2" t="s">
        <v>350</v>
      </c>
      <c r="P170" s="2" t="s">
        <v>103</v>
      </c>
      <c r="Q170" s="2" t="s">
        <v>749</v>
      </c>
    </row>
    <row r="171" spans="1:17" ht="150">
      <c r="A171" s="2" t="s">
        <v>4366</v>
      </c>
      <c r="B171" s="2" t="s">
        <v>106</v>
      </c>
      <c r="C171" s="2" t="s">
        <v>214</v>
      </c>
      <c r="D171" s="2" t="s">
        <v>20</v>
      </c>
      <c r="E171" s="2" t="s">
        <v>3951</v>
      </c>
      <c r="F171" s="2" t="s">
        <v>4367</v>
      </c>
      <c r="G171" s="2" t="s">
        <v>12</v>
      </c>
      <c r="H171" s="2" t="s">
        <v>876</v>
      </c>
      <c r="I171" s="1">
        <v>43570.652083333334</v>
      </c>
      <c r="J171" s="2" t="s">
        <v>53</v>
      </c>
      <c r="K171" s="1">
        <v>43570.652083333334</v>
      </c>
      <c r="L171" s="1">
        <v>43570.65902777778</v>
      </c>
      <c r="M171" s="2" t="s">
        <v>395</v>
      </c>
      <c r="N171" s="2" t="s">
        <v>342</v>
      </c>
      <c r="O171" s="2" t="s">
        <v>347</v>
      </c>
      <c r="P171" s="2" t="s">
        <v>4368</v>
      </c>
      <c r="Q171" s="2" t="s">
        <v>4369</v>
      </c>
    </row>
    <row r="172" spans="1:17" ht="60">
      <c r="A172" s="2" t="s">
        <v>4370</v>
      </c>
      <c r="B172" s="2" t="s">
        <v>106</v>
      </c>
      <c r="C172" s="2" t="s">
        <v>214</v>
      </c>
      <c r="D172" s="2" t="s">
        <v>20</v>
      </c>
      <c r="E172" s="2" t="s">
        <v>524</v>
      </c>
      <c r="F172" s="2" t="s">
        <v>4371</v>
      </c>
      <c r="G172" s="2" t="s">
        <v>12</v>
      </c>
      <c r="H172" s="2" t="s">
        <v>2849</v>
      </c>
      <c r="I172" s="1">
        <v>43570.662499999999</v>
      </c>
      <c r="J172" s="2" t="s">
        <v>30</v>
      </c>
      <c r="K172" s="1">
        <v>43570.662499999999</v>
      </c>
      <c r="L172" s="1">
        <v>43570.710416666669</v>
      </c>
      <c r="M172" s="2" t="s">
        <v>525</v>
      </c>
      <c r="N172" s="2" t="s">
        <v>342</v>
      </c>
      <c r="O172" s="2" t="s">
        <v>347</v>
      </c>
      <c r="P172" s="2" t="s">
        <v>794</v>
      </c>
      <c r="Q172" s="2" t="s">
        <v>794</v>
      </c>
    </row>
    <row r="173" spans="1:17" ht="45">
      <c r="A173" s="2" t="s">
        <v>4372</v>
      </c>
      <c r="B173" s="2" t="s">
        <v>106</v>
      </c>
      <c r="C173" s="2" t="s">
        <v>214</v>
      </c>
      <c r="D173" s="2" t="s">
        <v>20</v>
      </c>
      <c r="E173" s="2" t="s">
        <v>93</v>
      </c>
      <c r="F173" s="2" t="s">
        <v>4373</v>
      </c>
      <c r="G173" s="2" t="s">
        <v>12</v>
      </c>
      <c r="H173" s="2" t="s">
        <v>876</v>
      </c>
      <c r="I173" s="1">
        <v>43570.67083333333</v>
      </c>
      <c r="J173" s="2" t="s">
        <v>53</v>
      </c>
      <c r="K173" s="1">
        <v>43570.67083333333</v>
      </c>
      <c r="L173" s="1">
        <v>43570.709722222222</v>
      </c>
      <c r="M173" s="2" t="s">
        <v>380</v>
      </c>
      <c r="N173" s="2" t="s">
        <v>342</v>
      </c>
      <c r="O173" s="2" t="s">
        <v>347</v>
      </c>
      <c r="P173" s="2" t="s">
        <v>4351</v>
      </c>
      <c r="Q173" s="2" t="s">
        <v>4374</v>
      </c>
    </row>
    <row r="174" spans="1:17" ht="45">
      <c r="A174" s="2" t="s">
        <v>4375</v>
      </c>
      <c r="B174" s="2" t="s">
        <v>106</v>
      </c>
      <c r="C174" s="2" t="s">
        <v>214</v>
      </c>
      <c r="D174" s="2" t="s">
        <v>20</v>
      </c>
      <c r="E174" s="2" t="s">
        <v>93</v>
      </c>
      <c r="F174" s="2" t="s">
        <v>4376</v>
      </c>
      <c r="G174" s="2" t="s">
        <v>12</v>
      </c>
      <c r="H174" s="2" t="s">
        <v>876</v>
      </c>
      <c r="I174" s="1">
        <v>43570.67291666667</v>
      </c>
      <c r="J174" s="2" t="s">
        <v>53</v>
      </c>
      <c r="K174" s="1">
        <v>43570.67291666667</v>
      </c>
      <c r="L174" s="1">
        <v>43570.717361111114</v>
      </c>
      <c r="M174" s="2" t="s">
        <v>380</v>
      </c>
      <c r="N174" s="2" t="s">
        <v>342</v>
      </c>
      <c r="O174" s="2" t="s">
        <v>347</v>
      </c>
      <c r="P174" s="2" t="s">
        <v>4293</v>
      </c>
      <c r="Q174" s="2" t="s">
        <v>2262</v>
      </c>
    </row>
    <row r="175" spans="1:17" ht="135">
      <c r="A175" s="2" t="s">
        <v>4377</v>
      </c>
      <c r="B175" s="2" t="s">
        <v>106</v>
      </c>
      <c r="C175" s="2" t="s">
        <v>214</v>
      </c>
      <c r="D175" s="2" t="s">
        <v>10</v>
      </c>
      <c r="E175" s="2" t="s">
        <v>789</v>
      </c>
      <c r="F175" s="2" t="s">
        <v>4378</v>
      </c>
      <c r="G175" s="2" t="s">
        <v>12</v>
      </c>
      <c r="H175" s="2" t="s">
        <v>157</v>
      </c>
      <c r="I175" s="1">
        <v>43570.675694444442</v>
      </c>
      <c r="J175" s="2" t="s">
        <v>87</v>
      </c>
      <c r="K175" s="1">
        <v>43570.675694444442</v>
      </c>
      <c r="L175" s="1">
        <v>43570.713194444441</v>
      </c>
      <c r="M175" s="2" t="s">
        <v>790</v>
      </c>
      <c r="N175" s="2" t="s">
        <v>342</v>
      </c>
      <c r="O175" s="2" t="s">
        <v>346</v>
      </c>
      <c r="P175" s="2" t="s">
        <v>103</v>
      </c>
      <c r="Q175" s="2" t="s">
        <v>4379</v>
      </c>
    </row>
    <row r="176" spans="1:17" ht="75">
      <c r="A176" s="2" t="s">
        <v>4380</v>
      </c>
      <c r="B176" s="2" t="s">
        <v>106</v>
      </c>
      <c r="C176" s="2" t="s">
        <v>214</v>
      </c>
      <c r="D176" s="2" t="s">
        <v>10</v>
      </c>
      <c r="E176" s="2" t="s">
        <v>789</v>
      </c>
      <c r="F176" s="2" t="s">
        <v>4381</v>
      </c>
      <c r="G176" s="2" t="s">
        <v>12</v>
      </c>
      <c r="H176" s="2" t="s">
        <v>876</v>
      </c>
      <c r="I176" s="1">
        <v>43570.675694444442</v>
      </c>
      <c r="J176" s="2" t="s">
        <v>63</v>
      </c>
      <c r="K176" s="1">
        <v>43570.675694444442</v>
      </c>
      <c r="L176" s="1">
        <v>43570.723611111112</v>
      </c>
      <c r="M176" s="2" t="s">
        <v>790</v>
      </c>
      <c r="N176" s="2" t="s">
        <v>342</v>
      </c>
      <c r="O176" s="2" t="s">
        <v>348</v>
      </c>
      <c r="P176" s="2" t="s">
        <v>773</v>
      </c>
      <c r="Q176" s="2" t="s">
        <v>773</v>
      </c>
    </row>
    <row r="177" spans="1:17" ht="45">
      <c r="A177" s="2" t="s">
        <v>4382</v>
      </c>
      <c r="B177" s="2" t="s">
        <v>106</v>
      </c>
      <c r="C177" s="2" t="s">
        <v>214</v>
      </c>
      <c r="D177" s="2" t="s">
        <v>10</v>
      </c>
      <c r="E177" s="2" t="s">
        <v>251</v>
      </c>
      <c r="F177" s="2" t="s">
        <v>4383</v>
      </c>
      <c r="G177" s="2" t="s">
        <v>12</v>
      </c>
      <c r="H177" s="2" t="s">
        <v>2042</v>
      </c>
      <c r="I177" s="1">
        <v>43570.6875</v>
      </c>
      <c r="J177" s="2" t="s">
        <v>54</v>
      </c>
      <c r="K177" s="1">
        <v>43570.6875</v>
      </c>
      <c r="L177" s="1">
        <v>43570.724305555559</v>
      </c>
      <c r="M177" s="2" t="s">
        <v>620</v>
      </c>
      <c r="N177" s="2" t="s">
        <v>342</v>
      </c>
      <c r="O177" s="2" t="s">
        <v>347</v>
      </c>
      <c r="P177" s="2" t="s">
        <v>760</v>
      </c>
      <c r="Q177" s="2" t="s">
        <v>760</v>
      </c>
    </row>
    <row r="178" spans="1:17" ht="45">
      <c r="A178" s="2" t="s">
        <v>4384</v>
      </c>
      <c r="B178" s="2" t="s">
        <v>106</v>
      </c>
      <c r="C178" s="2" t="s">
        <v>214</v>
      </c>
      <c r="D178" s="2" t="s">
        <v>20</v>
      </c>
      <c r="E178" s="2" t="s">
        <v>135</v>
      </c>
      <c r="F178" s="2" t="s">
        <v>4385</v>
      </c>
      <c r="G178" s="2" t="s">
        <v>12</v>
      </c>
      <c r="H178" s="2" t="s">
        <v>876</v>
      </c>
      <c r="I178" s="1">
        <v>43570.688888888886</v>
      </c>
      <c r="J178" s="2" t="s">
        <v>53</v>
      </c>
      <c r="K178" s="1">
        <v>43570.688888888886</v>
      </c>
      <c r="L178" s="1">
        <v>43570.728472222225</v>
      </c>
      <c r="M178" s="2" t="s">
        <v>528</v>
      </c>
      <c r="N178" s="2" t="s">
        <v>342</v>
      </c>
      <c r="O178" s="2" t="s">
        <v>347</v>
      </c>
      <c r="P178" s="2" t="s">
        <v>4386</v>
      </c>
      <c r="Q178" s="2" t="s">
        <v>4386</v>
      </c>
    </row>
    <row r="179" spans="1:17" ht="90">
      <c r="A179" s="2" t="s">
        <v>4387</v>
      </c>
      <c r="B179" s="2" t="s">
        <v>106</v>
      </c>
      <c r="C179" s="2" t="s">
        <v>214</v>
      </c>
      <c r="D179" s="2" t="s">
        <v>10</v>
      </c>
      <c r="E179" s="2" t="s">
        <v>736</v>
      </c>
      <c r="F179" s="2" t="s">
        <v>4388</v>
      </c>
      <c r="G179" s="2" t="s">
        <v>41</v>
      </c>
      <c r="H179" s="2" t="s">
        <v>469</v>
      </c>
      <c r="I179" s="1">
        <v>43574.386805555558</v>
      </c>
      <c r="J179" s="2" t="s">
        <v>42</v>
      </c>
      <c r="K179" s="1">
        <v>43574.386805555558</v>
      </c>
      <c r="L179" s="1">
        <v>43574.413194444445</v>
      </c>
      <c r="M179" s="2" t="s">
        <v>737</v>
      </c>
      <c r="N179" s="2" t="s">
        <v>4389</v>
      </c>
      <c r="O179" s="2" t="s">
        <v>354</v>
      </c>
      <c r="P179" s="2" t="s">
        <v>103</v>
      </c>
      <c r="Q179" s="2" t="s">
        <v>749</v>
      </c>
    </row>
    <row r="180" spans="1:17" ht="45">
      <c r="A180" s="2" t="s">
        <v>4390</v>
      </c>
      <c r="B180" s="2" t="s">
        <v>106</v>
      </c>
      <c r="C180" s="2" t="s">
        <v>214</v>
      </c>
      <c r="D180" s="2" t="s">
        <v>20</v>
      </c>
      <c r="E180" s="2" t="s">
        <v>708</v>
      </c>
      <c r="F180" s="2" t="s">
        <v>4391</v>
      </c>
      <c r="G180" s="2" t="s">
        <v>12</v>
      </c>
      <c r="H180" s="2" t="s">
        <v>640</v>
      </c>
      <c r="I180" s="1">
        <v>43574.447222222225</v>
      </c>
      <c r="J180" s="2" t="s">
        <v>56</v>
      </c>
      <c r="K180" s="1">
        <v>43574.447222222225</v>
      </c>
      <c r="L180" s="1">
        <v>43574.461111111108</v>
      </c>
      <c r="M180" s="2" t="s">
        <v>709</v>
      </c>
      <c r="N180" s="2" t="s">
        <v>342</v>
      </c>
      <c r="O180" s="2" t="s">
        <v>347</v>
      </c>
      <c r="P180" s="2" t="s">
        <v>4392</v>
      </c>
      <c r="Q180" s="2" t="s">
        <v>4392</v>
      </c>
    </row>
    <row r="181" spans="1:17" ht="105">
      <c r="A181" s="2" t="s">
        <v>4393</v>
      </c>
      <c r="B181" s="2" t="s">
        <v>106</v>
      </c>
      <c r="C181" s="2" t="s">
        <v>214</v>
      </c>
      <c r="D181" s="2" t="s">
        <v>20</v>
      </c>
      <c r="E181" s="2" t="s">
        <v>111</v>
      </c>
      <c r="F181" s="2" t="s">
        <v>4394</v>
      </c>
      <c r="G181" s="2" t="s">
        <v>18</v>
      </c>
      <c r="H181" s="2" t="s">
        <v>3039</v>
      </c>
      <c r="I181" s="1">
        <v>43574.481944444444</v>
      </c>
      <c r="J181" s="2" t="s">
        <v>101</v>
      </c>
      <c r="K181" s="1">
        <v>43574.481944444444</v>
      </c>
      <c r="L181" s="1">
        <v>43574.490277777775</v>
      </c>
      <c r="M181" s="2" t="s">
        <v>381</v>
      </c>
      <c r="N181" s="2" t="s">
        <v>342</v>
      </c>
      <c r="O181" s="2" t="s">
        <v>344</v>
      </c>
      <c r="P181" s="2" t="s">
        <v>4395</v>
      </c>
      <c r="Q181" s="2" t="s">
        <v>4395</v>
      </c>
    </row>
    <row r="182" spans="1:17" ht="60">
      <c r="A182" s="2" t="s">
        <v>4396</v>
      </c>
      <c r="B182" s="2" t="s">
        <v>106</v>
      </c>
      <c r="C182" s="2" t="s">
        <v>214</v>
      </c>
      <c r="D182" s="2" t="s">
        <v>10</v>
      </c>
      <c r="E182" s="2" t="s">
        <v>160</v>
      </c>
      <c r="F182" s="2" t="s">
        <v>4397</v>
      </c>
      <c r="G182" s="2" t="s">
        <v>12</v>
      </c>
      <c r="H182" s="2" t="s">
        <v>2042</v>
      </c>
      <c r="I182" s="1">
        <v>43574.577777777777</v>
      </c>
      <c r="J182" s="2" t="s">
        <v>54</v>
      </c>
      <c r="K182" s="1">
        <v>43574.577777777777</v>
      </c>
      <c r="L182" s="1">
        <v>43574.586111111108</v>
      </c>
      <c r="M182" s="2" t="s">
        <v>615</v>
      </c>
      <c r="N182" s="2" t="s">
        <v>342</v>
      </c>
      <c r="O182" s="2" t="s">
        <v>347</v>
      </c>
      <c r="P182" s="2" t="s">
        <v>4398</v>
      </c>
      <c r="Q182" s="2" t="s">
        <v>760</v>
      </c>
    </row>
    <row r="183" spans="1:17" ht="90">
      <c r="A183" s="2" t="s">
        <v>4399</v>
      </c>
      <c r="B183" s="2" t="s">
        <v>106</v>
      </c>
      <c r="C183" s="2" t="s">
        <v>214</v>
      </c>
      <c r="D183" s="2" t="s">
        <v>20</v>
      </c>
      <c r="E183" s="2" t="s">
        <v>67</v>
      </c>
      <c r="F183" s="2" t="s">
        <v>4400</v>
      </c>
      <c r="G183" s="2" t="s">
        <v>12</v>
      </c>
      <c r="H183" s="2" t="s">
        <v>2042</v>
      </c>
      <c r="I183" s="1">
        <v>43574.580555555556</v>
      </c>
      <c r="J183" s="2" t="s">
        <v>56</v>
      </c>
      <c r="K183" s="1">
        <v>43574.580555555556</v>
      </c>
      <c r="L183" s="1">
        <v>43574.597916666666</v>
      </c>
      <c r="M183" s="2" t="s">
        <v>370</v>
      </c>
      <c r="N183" s="2" t="s">
        <v>342</v>
      </c>
      <c r="O183" s="2" t="s">
        <v>347</v>
      </c>
      <c r="P183" s="2" t="s">
        <v>760</v>
      </c>
      <c r="Q183" s="2" t="s">
        <v>760</v>
      </c>
    </row>
    <row r="184" spans="1:17" ht="45">
      <c r="A184" s="2" t="s">
        <v>4401</v>
      </c>
      <c r="B184" s="2" t="s">
        <v>106</v>
      </c>
      <c r="C184" s="2" t="s">
        <v>214</v>
      </c>
      <c r="D184" s="2" t="s">
        <v>10</v>
      </c>
      <c r="E184" s="2" t="s">
        <v>81</v>
      </c>
      <c r="F184" s="2" t="s">
        <v>4402</v>
      </c>
      <c r="G184" s="2" t="s">
        <v>12</v>
      </c>
      <c r="H184" s="2" t="s">
        <v>640</v>
      </c>
      <c r="I184" s="1">
        <v>43574.589583333334</v>
      </c>
      <c r="J184" s="2" t="s">
        <v>56</v>
      </c>
      <c r="K184" s="1">
        <v>43574.589583333334</v>
      </c>
      <c r="L184" s="1">
        <v>43574.630555555559</v>
      </c>
      <c r="M184" s="2" t="s">
        <v>379</v>
      </c>
      <c r="N184" s="2" t="s">
        <v>342</v>
      </c>
      <c r="O184" s="2" t="s">
        <v>347</v>
      </c>
      <c r="P184" s="2" t="s">
        <v>4392</v>
      </c>
      <c r="Q184" s="2" t="s">
        <v>4392</v>
      </c>
    </row>
    <row r="185" spans="1:17" ht="60">
      <c r="A185" s="2" t="s">
        <v>4403</v>
      </c>
      <c r="B185" s="2" t="s">
        <v>106</v>
      </c>
      <c r="C185" s="2" t="s">
        <v>214</v>
      </c>
      <c r="D185" s="2" t="s">
        <v>10</v>
      </c>
      <c r="E185" s="2" t="s">
        <v>3653</v>
      </c>
      <c r="F185" s="2" t="s">
        <v>4404</v>
      </c>
      <c r="G185" s="2" t="s">
        <v>3819</v>
      </c>
      <c r="H185" s="2" t="s">
        <v>116</v>
      </c>
      <c r="I185" s="1">
        <v>43574.589583333334</v>
      </c>
      <c r="J185" s="2" t="s">
        <v>117</v>
      </c>
      <c r="K185" s="1">
        <v>43574.589583333334</v>
      </c>
      <c r="L185" s="1">
        <v>43574.628472222219</v>
      </c>
      <c r="M185" s="2" t="s">
        <v>3655</v>
      </c>
      <c r="N185" s="2" t="s">
        <v>342</v>
      </c>
      <c r="O185" s="2" t="s">
        <v>344</v>
      </c>
      <c r="P185" s="2" t="s">
        <v>103</v>
      </c>
      <c r="Q185" s="2" t="s">
        <v>4405</v>
      </c>
    </row>
    <row r="186" spans="1:17" ht="90">
      <c r="A186" s="2" t="s">
        <v>4406</v>
      </c>
      <c r="B186" s="2" t="s">
        <v>106</v>
      </c>
      <c r="C186" s="2" t="s">
        <v>214</v>
      </c>
      <c r="D186" s="2" t="s">
        <v>20</v>
      </c>
      <c r="E186" s="2" t="s">
        <v>685</v>
      </c>
      <c r="F186" s="2" t="s">
        <v>4407</v>
      </c>
      <c r="G186" s="2" t="s">
        <v>3819</v>
      </c>
      <c r="H186" s="2" t="s">
        <v>238</v>
      </c>
      <c r="I186" s="1">
        <v>43574.621527777781</v>
      </c>
      <c r="J186" s="2" t="s">
        <v>110</v>
      </c>
      <c r="K186" s="1">
        <v>43574.621527777781</v>
      </c>
      <c r="L186" s="1">
        <v>43574.635416666664</v>
      </c>
      <c r="M186" s="2" t="s">
        <v>686</v>
      </c>
      <c r="N186" s="2" t="s">
        <v>4408</v>
      </c>
      <c r="O186" s="2" t="s">
        <v>349</v>
      </c>
      <c r="P186" s="2" t="s">
        <v>103</v>
      </c>
      <c r="Q186" s="2" t="s">
        <v>749</v>
      </c>
    </row>
    <row r="187" spans="1:17" ht="45">
      <c r="A187" s="2" t="s">
        <v>4409</v>
      </c>
      <c r="B187" s="2" t="s">
        <v>106</v>
      </c>
      <c r="C187" s="2" t="s">
        <v>214</v>
      </c>
      <c r="D187" s="2" t="s">
        <v>17</v>
      </c>
      <c r="E187" s="2" t="s">
        <v>685</v>
      </c>
      <c r="F187" s="2" t="s">
        <v>4410</v>
      </c>
      <c r="G187" s="2" t="s">
        <v>18</v>
      </c>
      <c r="H187" s="2" t="s">
        <v>238</v>
      </c>
      <c r="I187" s="1">
        <v>43574.76666666667</v>
      </c>
      <c r="J187" s="2" t="s">
        <v>110</v>
      </c>
      <c r="K187" s="1">
        <v>43574.76666666667</v>
      </c>
      <c r="L187" s="1">
        <v>43574.795138888891</v>
      </c>
      <c r="M187" s="2" t="s">
        <v>686</v>
      </c>
      <c r="N187" s="2" t="s">
        <v>353</v>
      </c>
      <c r="O187" s="2" t="s">
        <v>354</v>
      </c>
      <c r="P187" s="2" t="s">
        <v>103</v>
      </c>
      <c r="Q187" s="2" t="s">
        <v>4411</v>
      </c>
    </row>
    <row r="188" spans="1:17" ht="45">
      <c r="A188" s="2" t="s">
        <v>4412</v>
      </c>
      <c r="B188" s="2" t="s">
        <v>106</v>
      </c>
      <c r="C188" s="2" t="s">
        <v>214</v>
      </c>
      <c r="D188" s="2" t="s">
        <v>20</v>
      </c>
      <c r="E188" s="2" t="s">
        <v>137</v>
      </c>
      <c r="F188" s="2" t="s">
        <v>4413</v>
      </c>
      <c r="G188" s="2" t="s">
        <v>18</v>
      </c>
      <c r="H188" s="2" t="s">
        <v>118</v>
      </c>
      <c r="I188" s="1">
        <v>43574.818749999999</v>
      </c>
      <c r="J188" s="2" t="s">
        <v>249</v>
      </c>
      <c r="K188" s="1">
        <v>43574.818055555559</v>
      </c>
      <c r="L188" s="1">
        <v>43575.744444444441</v>
      </c>
      <c r="M188" s="2" t="s">
        <v>369</v>
      </c>
      <c r="N188" s="2" t="s">
        <v>342</v>
      </c>
      <c r="O188" s="2" t="s">
        <v>350</v>
      </c>
      <c r="P188" s="2" t="s">
        <v>4414</v>
      </c>
      <c r="Q188" s="2" t="s">
        <v>4415</v>
      </c>
    </row>
    <row r="189" spans="1:17" ht="300">
      <c r="A189" s="2" t="s">
        <v>4416</v>
      </c>
      <c r="B189" s="2" t="s">
        <v>106</v>
      </c>
      <c r="C189" s="2" t="s">
        <v>214</v>
      </c>
      <c r="D189" s="2" t="s">
        <v>20</v>
      </c>
      <c r="E189" s="2" t="s">
        <v>1730</v>
      </c>
      <c r="F189" s="2" t="s">
        <v>4417</v>
      </c>
      <c r="G189" s="2" t="s">
        <v>18</v>
      </c>
      <c r="H189" s="2" t="s">
        <v>866</v>
      </c>
      <c r="I189" s="1">
        <v>43573.474999999999</v>
      </c>
      <c r="J189" s="2" t="s">
        <v>19</v>
      </c>
      <c r="K189" s="1">
        <v>43573.474999999999</v>
      </c>
      <c r="L189" s="1">
        <v>43573.488194444442</v>
      </c>
      <c r="M189" s="2" t="s">
        <v>1732</v>
      </c>
      <c r="N189" s="2" t="s">
        <v>342</v>
      </c>
      <c r="O189" s="2" t="s">
        <v>349</v>
      </c>
      <c r="P189" s="2" t="s">
        <v>4418</v>
      </c>
      <c r="Q189" s="2" t="s">
        <v>4418</v>
      </c>
    </row>
    <row r="190" spans="1:17" ht="150">
      <c r="A190" s="2" t="s">
        <v>4419</v>
      </c>
      <c r="B190" s="2" t="s">
        <v>106</v>
      </c>
      <c r="C190" s="2" t="s">
        <v>214</v>
      </c>
      <c r="D190" s="2" t="s">
        <v>20</v>
      </c>
      <c r="E190" s="2" t="s">
        <v>336</v>
      </c>
      <c r="F190" s="2" t="s">
        <v>4420</v>
      </c>
      <c r="G190" s="2" t="s">
        <v>12</v>
      </c>
      <c r="H190" s="2" t="s">
        <v>2042</v>
      </c>
      <c r="I190" s="1">
        <v>43573.581250000003</v>
      </c>
      <c r="J190" s="2" t="s">
        <v>56</v>
      </c>
      <c r="K190" s="1">
        <v>43573.581250000003</v>
      </c>
      <c r="L190" s="1">
        <v>43573.606944444444</v>
      </c>
      <c r="M190" s="2" t="s">
        <v>408</v>
      </c>
      <c r="N190" s="2" t="s">
        <v>342</v>
      </c>
      <c r="O190" s="2" t="s">
        <v>347</v>
      </c>
      <c r="P190" s="2" t="s">
        <v>760</v>
      </c>
      <c r="Q190" s="2" t="s">
        <v>760</v>
      </c>
    </row>
    <row r="191" spans="1:17" ht="60">
      <c r="A191" s="2" t="s">
        <v>4421</v>
      </c>
      <c r="B191" s="2" t="s">
        <v>106</v>
      </c>
      <c r="C191" s="2" t="s">
        <v>214</v>
      </c>
      <c r="D191" s="2" t="s">
        <v>20</v>
      </c>
      <c r="E191" s="2" t="s">
        <v>610</v>
      </c>
      <c r="F191" s="2" t="s">
        <v>4422</v>
      </c>
      <c r="G191" s="2" t="s">
        <v>3819</v>
      </c>
      <c r="H191" s="2" t="s">
        <v>116</v>
      </c>
      <c r="I191" s="1">
        <v>43573.623611111114</v>
      </c>
      <c r="J191" s="2" t="s">
        <v>117</v>
      </c>
      <c r="K191" s="1">
        <v>43573.623611111114</v>
      </c>
      <c r="L191" s="1">
        <v>43573.713194444441</v>
      </c>
      <c r="M191" s="2" t="s">
        <v>611</v>
      </c>
      <c r="N191" s="2" t="s">
        <v>342</v>
      </c>
      <c r="O191" s="2" t="s">
        <v>344</v>
      </c>
      <c r="P191" s="2" t="s">
        <v>103</v>
      </c>
      <c r="Q191" s="2" t="s">
        <v>4423</v>
      </c>
    </row>
    <row r="192" spans="1:17" ht="90">
      <c r="A192" s="2" t="s">
        <v>4424</v>
      </c>
      <c r="B192" s="2" t="s">
        <v>106</v>
      </c>
      <c r="C192" s="2" t="s">
        <v>214</v>
      </c>
      <c r="D192" s="2" t="s">
        <v>20</v>
      </c>
      <c r="E192" s="2" t="s">
        <v>73</v>
      </c>
      <c r="F192" s="2" t="s">
        <v>4425</v>
      </c>
      <c r="G192" s="2" t="s">
        <v>12</v>
      </c>
      <c r="H192" s="2" t="s">
        <v>2849</v>
      </c>
      <c r="I192" s="1">
        <v>43573.801388888889</v>
      </c>
      <c r="J192" s="2" t="s">
        <v>30</v>
      </c>
      <c r="K192" s="1">
        <v>43573.801388888889</v>
      </c>
      <c r="L192" s="1">
        <v>43574.408333333333</v>
      </c>
      <c r="M192" s="2" t="s">
        <v>448</v>
      </c>
      <c r="N192" s="2" t="s">
        <v>342</v>
      </c>
      <c r="O192" s="2" t="s">
        <v>347</v>
      </c>
      <c r="P192" s="2" t="s">
        <v>4426</v>
      </c>
      <c r="Q192" s="2" t="s">
        <v>4427</v>
      </c>
    </row>
    <row r="193" spans="1:17" ht="45">
      <c r="A193" s="2" t="s">
        <v>4428</v>
      </c>
      <c r="B193" s="2" t="s">
        <v>106</v>
      </c>
      <c r="C193" s="2" t="s">
        <v>214</v>
      </c>
      <c r="D193" s="2" t="s">
        <v>10</v>
      </c>
      <c r="E193" s="2" t="s">
        <v>336</v>
      </c>
      <c r="F193" s="2" t="s">
        <v>4429</v>
      </c>
      <c r="G193" s="2" t="s">
        <v>12</v>
      </c>
      <c r="H193" s="2" t="s">
        <v>2042</v>
      </c>
      <c r="I193" s="1">
        <v>43572.375</v>
      </c>
      <c r="J193" s="2" t="s">
        <v>56</v>
      </c>
      <c r="K193" s="1">
        <v>43572.375</v>
      </c>
      <c r="L193" s="1">
        <v>43572.393750000003</v>
      </c>
      <c r="M193" s="2" t="s">
        <v>408</v>
      </c>
      <c r="N193" s="2" t="s">
        <v>342</v>
      </c>
      <c r="O193" s="2" t="s">
        <v>347</v>
      </c>
      <c r="P193" s="2" t="s">
        <v>760</v>
      </c>
      <c r="Q193" s="2" t="s">
        <v>760</v>
      </c>
    </row>
    <row r="194" spans="1:17" ht="60">
      <c r="A194" s="2" t="s">
        <v>4430</v>
      </c>
      <c r="B194" s="2" t="s">
        <v>106</v>
      </c>
      <c r="C194" s="2" t="s">
        <v>214</v>
      </c>
      <c r="D194" s="2" t="s">
        <v>20</v>
      </c>
      <c r="E194" s="2" t="s">
        <v>1368</v>
      </c>
      <c r="F194" s="2" t="s">
        <v>4431</v>
      </c>
      <c r="G194" s="2" t="s">
        <v>12</v>
      </c>
      <c r="H194" s="2" t="s">
        <v>2042</v>
      </c>
      <c r="I194" s="1">
        <v>43572.384027777778</v>
      </c>
      <c r="J194" s="2" t="s">
        <v>54</v>
      </c>
      <c r="K194" s="1">
        <v>43572.384027777778</v>
      </c>
      <c r="L194" s="1">
        <v>43572.397916666669</v>
      </c>
      <c r="M194" s="2" t="s">
        <v>1370</v>
      </c>
      <c r="N194" s="2" t="s">
        <v>342</v>
      </c>
      <c r="O194" s="2" t="s">
        <v>347</v>
      </c>
      <c r="P194" s="2" t="s">
        <v>4432</v>
      </c>
      <c r="Q194" s="2" t="s">
        <v>4433</v>
      </c>
    </row>
    <row r="195" spans="1:17" ht="45">
      <c r="A195" s="2" t="s">
        <v>4434</v>
      </c>
      <c r="B195" s="2" t="s">
        <v>106</v>
      </c>
      <c r="C195" s="2" t="s">
        <v>214</v>
      </c>
      <c r="D195" s="2" t="s">
        <v>17</v>
      </c>
      <c r="E195" s="2" t="s">
        <v>128</v>
      </c>
      <c r="F195" s="2" t="s">
        <v>4435</v>
      </c>
      <c r="G195" s="2" t="s">
        <v>18</v>
      </c>
      <c r="H195" s="2" t="s">
        <v>3039</v>
      </c>
      <c r="I195" s="1">
        <v>43572.386111111111</v>
      </c>
      <c r="J195" s="2" t="s">
        <v>101</v>
      </c>
      <c r="K195" s="1">
        <v>43572.386111111111</v>
      </c>
      <c r="L195" s="1">
        <v>43572.398611111108</v>
      </c>
      <c r="M195" s="2" t="s">
        <v>526</v>
      </c>
      <c r="N195" s="2" t="s">
        <v>342</v>
      </c>
      <c r="O195" s="2" t="s">
        <v>344</v>
      </c>
      <c r="P195" s="2" t="s">
        <v>4436</v>
      </c>
      <c r="Q195" s="2" t="s">
        <v>4436</v>
      </c>
    </row>
    <row r="196" spans="1:17" ht="90">
      <c r="A196" s="2" t="s">
        <v>4437</v>
      </c>
      <c r="B196" s="2" t="s">
        <v>106</v>
      </c>
      <c r="C196" s="2" t="s">
        <v>214</v>
      </c>
      <c r="D196" s="2" t="s">
        <v>20</v>
      </c>
      <c r="E196" s="2" t="s">
        <v>685</v>
      </c>
      <c r="F196" s="2" t="s">
        <v>4438</v>
      </c>
      <c r="G196" s="2" t="s">
        <v>12</v>
      </c>
      <c r="H196" s="2" t="s">
        <v>2794</v>
      </c>
      <c r="I196" s="1">
        <v>43572.415277777778</v>
      </c>
      <c r="J196" s="2" t="s">
        <v>16</v>
      </c>
      <c r="K196" s="1">
        <v>43572.415277777778</v>
      </c>
      <c r="L196" s="1">
        <v>43572.42291666667</v>
      </c>
      <c r="M196" s="2" t="s">
        <v>686</v>
      </c>
      <c r="N196" s="2" t="s">
        <v>342</v>
      </c>
      <c r="O196" s="2" t="s">
        <v>349</v>
      </c>
      <c r="P196" s="2" t="s">
        <v>4439</v>
      </c>
      <c r="Q196" s="2" t="s">
        <v>4440</v>
      </c>
    </row>
    <row r="197" spans="1:17" ht="105">
      <c r="A197" s="2" t="s">
        <v>4441</v>
      </c>
      <c r="B197" s="2" t="s">
        <v>106</v>
      </c>
      <c r="C197" s="2" t="s">
        <v>214</v>
      </c>
      <c r="D197" s="2" t="s">
        <v>20</v>
      </c>
      <c r="E197" s="2" t="s">
        <v>174</v>
      </c>
      <c r="F197" s="2" t="s">
        <v>4442</v>
      </c>
      <c r="G197" s="2" t="s">
        <v>12</v>
      </c>
      <c r="H197" s="2" t="s">
        <v>2794</v>
      </c>
      <c r="I197" s="1">
        <v>43572.427083333336</v>
      </c>
      <c r="J197" s="2" t="s">
        <v>16</v>
      </c>
      <c r="K197" s="1">
        <v>43572.427083333336</v>
      </c>
      <c r="L197" s="1">
        <v>43572.450694444444</v>
      </c>
      <c r="M197" s="2" t="s">
        <v>371</v>
      </c>
      <c r="N197" s="2" t="s">
        <v>342</v>
      </c>
      <c r="O197" s="2" t="s">
        <v>347</v>
      </c>
      <c r="P197" s="2" t="s">
        <v>4443</v>
      </c>
      <c r="Q197" s="2" t="s">
        <v>4444</v>
      </c>
    </row>
    <row r="198" spans="1:17" ht="60">
      <c r="A198" s="2" t="s">
        <v>4445</v>
      </c>
      <c r="B198" s="2" t="s">
        <v>106</v>
      </c>
      <c r="C198" s="2" t="s">
        <v>214</v>
      </c>
      <c r="D198" s="2" t="s">
        <v>10</v>
      </c>
      <c r="E198" s="2" t="s">
        <v>3863</v>
      </c>
      <c r="F198" s="2" t="s">
        <v>4446</v>
      </c>
      <c r="G198" s="2" t="s">
        <v>22</v>
      </c>
      <c r="H198" s="2" t="s">
        <v>2807</v>
      </c>
      <c r="I198" s="1">
        <v>43572.45</v>
      </c>
      <c r="J198" s="2" t="s">
        <v>24</v>
      </c>
      <c r="K198" s="1">
        <v>43572.45</v>
      </c>
      <c r="L198" s="1">
        <v>43572.571527777778</v>
      </c>
      <c r="M198" s="2" t="s">
        <v>473</v>
      </c>
      <c r="N198" s="2" t="s">
        <v>342</v>
      </c>
      <c r="O198" s="2" t="s">
        <v>343</v>
      </c>
      <c r="P198" s="2" t="s">
        <v>4447</v>
      </c>
      <c r="Q198" s="2" t="s">
        <v>4447</v>
      </c>
    </row>
    <row r="199" spans="1:17" ht="120">
      <c r="A199" s="2" t="s">
        <v>4448</v>
      </c>
      <c r="B199" s="2" t="s">
        <v>106</v>
      </c>
      <c r="C199" s="2" t="s">
        <v>214</v>
      </c>
      <c r="D199" s="2" t="s">
        <v>10</v>
      </c>
      <c r="E199" s="2" t="s">
        <v>4449</v>
      </c>
      <c r="F199" s="2" t="s">
        <v>4450</v>
      </c>
      <c r="G199" s="2" t="s">
        <v>18</v>
      </c>
      <c r="H199" s="2" t="s">
        <v>705</v>
      </c>
      <c r="I199" s="1">
        <v>43572.456250000003</v>
      </c>
      <c r="J199" s="2" t="s">
        <v>45</v>
      </c>
      <c r="K199" s="1">
        <v>43572.456250000003</v>
      </c>
      <c r="L199" s="1">
        <v>43572.459027777775</v>
      </c>
      <c r="M199" s="2" t="s">
        <v>4451</v>
      </c>
      <c r="N199" s="2" t="s">
        <v>342</v>
      </c>
      <c r="O199" s="2" t="s">
        <v>344</v>
      </c>
      <c r="P199" s="2" t="s">
        <v>4452</v>
      </c>
      <c r="Q199" s="2" t="s">
        <v>4452</v>
      </c>
    </row>
    <row r="200" spans="1:17" ht="45">
      <c r="A200" s="2" t="s">
        <v>4453</v>
      </c>
      <c r="B200" s="2" t="s">
        <v>106</v>
      </c>
      <c r="C200" s="2" t="s">
        <v>214</v>
      </c>
      <c r="D200" s="2" t="s">
        <v>10</v>
      </c>
      <c r="E200" s="2" t="s">
        <v>173</v>
      </c>
      <c r="F200" s="2" t="s">
        <v>4454</v>
      </c>
      <c r="G200" s="2" t="s">
        <v>12</v>
      </c>
      <c r="H200" s="2" t="s">
        <v>2042</v>
      </c>
      <c r="I200" s="1">
        <v>43572.473611111112</v>
      </c>
      <c r="J200" s="2" t="s">
        <v>56</v>
      </c>
      <c r="K200" s="1">
        <v>43572.473611111112</v>
      </c>
      <c r="L200" s="1">
        <v>43572.588194444441</v>
      </c>
      <c r="M200" s="2" t="s">
        <v>375</v>
      </c>
      <c r="N200" s="2" t="s">
        <v>342</v>
      </c>
      <c r="O200" s="2" t="s">
        <v>347</v>
      </c>
      <c r="P200" s="2" t="s">
        <v>760</v>
      </c>
      <c r="Q200" s="2" t="s">
        <v>760</v>
      </c>
    </row>
    <row r="201" spans="1:17" ht="45">
      <c r="A201" s="2" t="s">
        <v>4455</v>
      </c>
      <c r="B201" s="2" t="s">
        <v>106</v>
      </c>
      <c r="C201" s="2" t="s">
        <v>214</v>
      </c>
      <c r="D201" s="2" t="s">
        <v>20</v>
      </c>
      <c r="E201" s="2" t="s">
        <v>81</v>
      </c>
      <c r="F201" s="2" t="s">
        <v>4456</v>
      </c>
      <c r="G201" s="2" t="s">
        <v>12</v>
      </c>
      <c r="H201" s="2" t="s">
        <v>2042</v>
      </c>
      <c r="I201" s="1">
        <v>43572.555555555555</v>
      </c>
      <c r="J201" s="2" t="s">
        <v>56</v>
      </c>
      <c r="K201" s="1">
        <v>43572.555555555555</v>
      </c>
      <c r="L201" s="1">
        <v>43572.588888888888</v>
      </c>
      <c r="M201" s="2" t="s">
        <v>379</v>
      </c>
      <c r="N201" s="2" t="s">
        <v>342</v>
      </c>
      <c r="O201" s="2" t="s">
        <v>347</v>
      </c>
      <c r="P201" s="2" t="s">
        <v>4457</v>
      </c>
      <c r="Q201" s="2" t="s">
        <v>4458</v>
      </c>
    </row>
    <row r="202" spans="1:17" ht="225">
      <c r="A202" s="2" t="s">
        <v>4459</v>
      </c>
      <c r="B202" s="2" t="s">
        <v>106</v>
      </c>
      <c r="C202" s="2" t="s">
        <v>214</v>
      </c>
      <c r="D202" s="2" t="s">
        <v>20</v>
      </c>
      <c r="E202" s="2" t="s">
        <v>648</v>
      </c>
      <c r="F202" s="2" t="s">
        <v>4460</v>
      </c>
      <c r="G202" s="2" t="s">
        <v>12</v>
      </c>
      <c r="H202" s="2" t="s">
        <v>179</v>
      </c>
      <c r="I202" s="1">
        <v>43572.572222222225</v>
      </c>
      <c r="J202" s="2" t="s">
        <v>58</v>
      </c>
      <c r="K202" s="1">
        <v>43572.572222222225</v>
      </c>
      <c r="L202" s="1">
        <v>43572.594444444447</v>
      </c>
      <c r="M202" s="2" t="s">
        <v>649</v>
      </c>
      <c r="N202" s="2" t="s">
        <v>342</v>
      </c>
      <c r="O202" s="2" t="s">
        <v>348</v>
      </c>
      <c r="P202" s="2" t="s">
        <v>4461</v>
      </c>
      <c r="Q202" s="2" t="s">
        <v>4461</v>
      </c>
    </row>
    <row r="203" spans="1:17" ht="270">
      <c r="A203" s="2" t="s">
        <v>4462</v>
      </c>
      <c r="B203" s="2" t="s">
        <v>106</v>
      </c>
      <c r="C203" s="2" t="s">
        <v>214</v>
      </c>
      <c r="D203" s="2" t="s">
        <v>20</v>
      </c>
      <c r="E203" s="2" t="s">
        <v>134</v>
      </c>
      <c r="F203" s="2" t="s">
        <v>4463</v>
      </c>
      <c r="G203" s="2" t="s">
        <v>22</v>
      </c>
      <c r="H203" s="2" t="s">
        <v>2807</v>
      </c>
      <c r="I203" s="1">
        <v>43572.582638888889</v>
      </c>
      <c r="J203" s="2" t="s">
        <v>24</v>
      </c>
      <c r="K203" s="1">
        <v>43572.582638888889</v>
      </c>
      <c r="L203" s="1">
        <v>43572.655555555553</v>
      </c>
      <c r="M203" s="2" t="s">
        <v>382</v>
      </c>
      <c r="N203" s="2" t="s">
        <v>342</v>
      </c>
      <c r="O203" s="2" t="s">
        <v>343</v>
      </c>
      <c r="P203" s="2" t="s">
        <v>4464</v>
      </c>
      <c r="Q203" s="2" t="s">
        <v>4464</v>
      </c>
    </row>
    <row r="204" spans="1:17" ht="195">
      <c r="A204" s="2" t="s">
        <v>4465</v>
      </c>
      <c r="B204" s="2" t="s">
        <v>106</v>
      </c>
      <c r="C204" s="2" t="s">
        <v>214</v>
      </c>
      <c r="D204" s="2" t="s">
        <v>10</v>
      </c>
      <c r="E204" s="2" t="s">
        <v>79</v>
      </c>
      <c r="F204" s="2" t="s">
        <v>4466</v>
      </c>
      <c r="G204" s="2" t="s">
        <v>22</v>
      </c>
      <c r="H204" s="2" t="s">
        <v>2807</v>
      </c>
      <c r="I204" s="1">
        <v>43572.598611111112</v>
      </c>
      <c r="J204" s="2" t="s">
        <v>24</v>
      </c>
      <c r="K204" s="1">
        <v>43572.598611111112</v>
      </c>
      <c r="L204" s="1">
        <v>43572.620833333334</v>
      </c>
      <c r="M204" s="2" t="s">
        <v>606</v>
      </c>
      <c r="N204" s="2" t="s">
        <v>342</v>
      </c>
      <c r="O204" s="2" t="s">
        <v>343</v>
      </c>
      <c r="P204" s="2" t="s">
        <v>4467</v>
      </c>
      <c r="Q204" s="2" t="s">
        <v>4468</v>
      </c>
    </row>
    <row r="205" spans="1:17" ht="90">
      <c r="A205" s="2" t="s">
        <v>4469</v>
      </c>
      <c r="B205" s="2" t="s">
        <v>106</v>
      </c>
      <c r="C205" s="2" t="s">
        <v>214</v>
      </c>
      <c r="D205" s="2" t="s">
        <v>10</v>
      </c>
      <c r="E205" s="2" t="s">
        <v>229</v>
      </c>
      <c r="F205" s="2" t="s">
        <v>4470</v>
      </c>
      <c r="G205" s="2" t="s">
        <v>41</v>
      </c>
      <c r="H205" s="2" t="s">
        <v>469</v>
      </c>
      <c r="I205" s="1">
        <v>43572.622916666667</v>
      </c>
      <c r="J205" s="2" t="s">
        <v>42</v>
      </c>
      <c r="K205" s="1">
        <v>43572.622916666667</v>
      </c>
      <c r="L205" s="1">
        <v>43572.631944444445</v>
      </c>
      <c r="M205" s="2" t="s">
        <v>1611</v>
      </c>
      <c r="N205" s="2" t="s">
        <v>4471</v>
      </c>
      <c r="O205" s="2" t="s">
        <v>739</v>
      </c>
      <c r="P205" s="2" t="s">
        <v>103</v>
      </c>
      <c r="Q205" s="2" t="s">
        <v>4472</v>
      </c>
    </row>
    <row r="206" spans="1:17" ht="60">
      <c r="A206" s="2" t="s">
        <v>4473</v>
      </c>
      <c r="B206" s="2" t="s">
        <v>106</v>
      </c>
      <c r="C206" s="2" t="s">
        <v>214</v>
      </c>
      <c r="D206" s="2" t="s">
        <v>10</v>
      </c>
      <c r="E206" s="2" t="s">
        <v>67</v>
      </c>
      <c r="F206" s="2" t="s">
        <v>4474</v>
      </c>
      <c r="G206" s="2" t="s">
        <v>12</v>
      </c>
      <c r="H206" s="2" t="s">
        <v>2042</v>
      </c>
      <c r="I206" s="1">
        <v>43572.629861111112</v>
      </c>
      <c r="J206" s="2" t="s">
        <v>56</v>
      </c>
      <c r="K206" s="1">
        <v>43572.629861111112</v>
      </c>
      <c r="L206" s="1">
        <v>43572.632638888892</v>
      </c>
      <c r="M206" s="2" t="s">
        <v>370</v>
      </c>
      <c r="N206" s="2" t="s">
        <v>342</v>
      </c>
      <c r="O206" s="2" t="s">
        <v>347</v>
      </c>
      <c r="P206" s="2" t="s">
        <v>760</v>
      </c>
      <c r="Q206" s="2" t="s">
        <v>760</v>
      </c>
    </row>
    <row r="207" spans="1:17" ht="60">
      <c r="A207" s="2" t="s">
        <v>4475</v>
      </c>
      <c r="B207" s="2" t="s">
        <v>106</v>
      </c>
      <c r="C207" s="2" t="s">
        <v>214</v>
      </c>
      <c r="D207" s="2" t="s">
        <v>20</v>
      </c>
      <c r="E207" s="2" t="s">
        <v>137</v>
      </c>
      <c r="F207" s="2" t="s">
        <v>4476</v>
      </c>
      <c r="G207" s="2" t="s">
        <v>12</v>
      </c>
      <c r="H207" s="2" t="s">
        <v>2042</v>
      </c>
      <c r="I207" s="1">
        <v>43572.63958333333</v>
      </c>
      <c r="J207" s="2" t="s">
        <v>54</v>
      </c>
      <c r="K207" s="1">
        <v>43572.63958333333</v>
      </c>
      <c r="L207" s="1">
        <v>43572.69027777778</v>
      </c>
      <c r="M207" s="2" t="s">
        <v>369</v>
      </c>
      <c r="N207" s="2" t="s">
        <v>342</v>
      </c>
      <c r="O207" s="2" t="s">
        <v>347</v>
      </c>
      <c r="P207" s="2" t="s">
        <v>4477</v>
      </c>
      <c r="Q207" s="2" t="s">
        <v>4478</v>
      </c>
    </row>
    <row r="208" spans="1:17" ht="330">
      <c r="A208" s="2" t="s">
        <v>4479</v>
      </c>
      <c r="B208" s="2" t="s">
        <v>106</v>
      </c>
      <c r="C208" s="2" t="s">
        <v>214</v>
      </c>
      <c r="D208" s="2" t="s">
        <v>20</v>
      </c>
      <c r="E208" s="2" t="s">
        <v>3863</v>
      </c>
      <c r="F208" s="2" t="s">
        <v>4480</v>
      </c>
      <c r="G208" s="2" t="s">
        <v>12</v>
      </c>
      <c r="H208" s="2" t="s">
        <v>179</v>
      </c>
      <c r="I208" s="1">
        <v>43572.661805555559</v>
      </c>
      <c r="J208" s="2" t="s">
        <v>58</v>
      </c>
      <c r="K208" s="1">
        <v>43572.661111111112</v>
      </c>
      <c r="L208" s="1">
        <v>43572.692361111112</v>
      </c>
      <c r="M208" s="2" t="s">
        <v>473</v>
      </c>
      <c r="N208" s="2" t="s">
        <v>342</v>
      </c>
      <c r="O208" s="2" t="s">
        <v>4481</v>
      </c>
      <c r="P208" s="2" t="s">
        <v>4482</v>
      </c>
      <c r="Q208" s="2" t="s">
        <v>4483</v>
      </c>
    </row>
    <row r="209" spans="1:17" ht="45">
      <c r="A209" s="2" t="s">
        <v>4484</v>
      </c>
      <c r="B209" s="2" t="s">
        <v>106</v>
      </c>
      <c r="C209" s="2" t="s">
        <v>214</v>
      </c>
      <c r="D209" s="2" t="s">
        <v>10</v>
      </c>
      <c r="E209" s="2" t="s">
        <v>4284</v>
      </c>
      <c r="F209" s="2" t="s">
        <v>4485</v>
      </c>
      <c r="G209" s="2" t="s">
        <v>18</v>
      </c>
      <c r="H209" s="2" t="s">
        <v>3039</v>
      </c>
      <c r="I209" s="1">
        <v>43572.697916666664</v>
      </c>
      <c r="J209" s="2" t="s">
        <v>101</v>
      </c>
      <c r="K209" s="1">
        <v>43572.697916666664</v>
      </c>
      <c r="L209" s="1">
        <v>43572.724305555559</v>
      </c>
      <c r="M209" s="2" t="s">
        <v>4286</v>
      </c>
      <c r="N209" s="2" t="s">
        <v>342</v>
      </c>
      <c r="O209" s="2" t="s">
        <v>344</v>
      </c>
      <c r="P209" s="2" t="s">
        <v>4486</v>
      </c>
      <c r="Q209" s="2" t="s">
        <v>4486</v>
      </c>
    </row>
    <row r="210" spans="1:17" ht="315">
      <c r="A210" s="2" t="s">
        <v>4487</v>
      </c>
      <c r="B210" s="2" t="s">
        <v>106</v>
      </c>
      <c r="C210" s="2" t="s">
        <v>214</v>
      </c>
      <c r="D210" s="2" t="s">
        <v>10</v>
      </c>
      <c r="E210" s="2" t="s">
        <v>162</v>
      </c>
      <c r="F210" s="2" t="s">
        <v>4488</v>
      </c>
      <c r="G210" s="2" t="s">
        <v>12</v>
      </c>
      <c r="H210" s="2" t="s">
        <v>2794</v>
      </c>
      <c r="I210" s="1">
        <v>43572.698611111111</v>
      </c>
      <c r="J210" s="2" t="s">
        <v>16</v>
      </c>
      <c r="K210" s="1">
        <v>43572.698611111111</v>
      </c>
      <c r="L210" s="1">
        <v>43572.724999999999</v>
      </c>
      <c r="M210" s="2" t="s">
        <v>428</v>
      </c>
      <c r="N210" s="2" t="s">
        <v>342</v>
      </c>
      <c r="O210" s="2" t="s">
        <v>344</v>
      </c>
      <c r="P210" s="2" t="s">
        <v>4489</v>
      </c>
      <c r="Q210" s="2" t="s">
        <v>4490</v>
      </c>
    </row>
    <row r="211" spans="1:17" ht="105">
      <c r="A211" s="2" t="s">
        <v>4491</v>
      </c>
      <c r="B211" s="2" t="s">
        <v>106</v>
      </c>
      <c r="C211" s="2" t="s">
        <v>214</v>
      </c>
      <c r="D211" s="2" t="s">
        <v>10</v>
      </c>
      <c r="E211" s="2" t="s">
        <v>68</v>
      </c>
      <c r="F211" s="2" t="s">
        <v>4492</v>
      </c>
      <c r="G211" s="2" t="s">
        <v>139</v>
      </c>
      <c r="H211" s="2" t="s">
        <v>676</v>
      </c>
      <c r="I211" s="1">
        <v>43572.700694444444</v>
      </c>
      <c r="J211" s="2" t="s">
        <v>24</v>
      </c>
      <c r="K211" s="1">
        <v>43572.700694444444</v>
      </c>
      <c r="L211" s="1">
        <v>43572.748611111114</v>
      </c>
      <c r="M211" s="2" t="s">
        <v>378</v>
      </c>
      <c r="N211" s="2" t="s">
        <v>342</v>
      </c>
      <c r="O211" s="2" t="s">
        <v>343</v>
      </c>
      <c r="P211" s="2" t="s">
        <v>103</v>
      </c>
      <c r="Q211" s="2" t="s">
        <v>4493</v>
      </c>
    </row>
    <row r="212" spans="1:17" ht="285">
      <c r="A212" s="2" t="s">
        <v>4494</v>
      </c>
      <c r="B212" s="2" t="s">
        <v>106</v>
      </c>
      <c r="C212" s="2" t="s">
        <v>214</v>
      </c>
      <c r="D212" s="2" t="s">
        <v>20</v>
      </c>
      <c r="E212" s="2" t="s">
        <v>137</v>
      </c>
      <c r="F212" s="2" t="s">
        <v>4495</v>
      </c>
      <c r="G212" s="2" t="s">
        <v>22</v>
      </c>
      <c r="H212" s="2" t="s">
        <v>2807</v>
      </c>
      <c r="I212" s="1">
        <v>43572.717361111114</v>
      </c>
      <c r="J212" s="2" t="s">
        <v>24</v>
      </c>
      <c r="K212" s="1">
        <v>43572.717361111114</v>
      </c>
      <c r="L212" s="1">
        <v>43572.772916666669</v>
      </c>
      <c r="M212" s="2" t="s">
        <v>369</v>
      </c>
      <c r="N212" s="2" t="s">
        <v>342</v>
      </c>
      <c r="O212" s="2" t="s">
        <v>343</v>
      </c>
      <c r="P212" s="2" t="s">
        <v>4496</v>
      </c>
      <c r="Q212" s="2" t="s">
        <v>4496</v>
      </c>
    </row>
    <row r="213" spans="1:17" ht="225">
      <c r="A213" s="2" t="s">
        <v>4497</v>
      </c>
      <c r="B213" s="2" t="s">
        <v>106</v>
      </c>
      <c r="C213" s="2" t="s">
        <v>214</v>
      </c>
      <c r="D213" s="2" t="s">
        <v>10</v>
      </c>
      <c r="E213" s="2" t="s">
        <v>31</v>
      </c>
      <c r="F213" s="2" t="s">
        <v>4498</v>
      </c>
      <c r="G213" s="2" t="s">
        <v>12</v>
      </c>
      <c r="H213" s="2" t="s">
        <v>1107</v>
      </c>
      <c r="I213" s="1">
        <v>43572.737500000003</v>
      </c>
      <c r="J213" s="2" t="s">
        <v>45</v>
      </c>
      <c r="K213" s="1">
        <v>43572.737500000003</v>
      </c>
      <c r="L213" s="1">
        <v>43572.749305555553</v>
      </c>
      <c r="M213" s="2" t="s">
        <v>376</v>
      </c>
      <c r="N213" s="2" t="s">
        <v>342</v>
      </c>
      <c r="O213" s="2" t="s">
        <v>4499</v>
      </c>
      <c r="P213" s="2" t="s">
        <v>4500</v>
      </c>
      <c r="Q213" s="2" t="s">
        <v>4501</v>
      </c>
    </row>
    <row r="214" spans="1:17" ht="270">
      <c r="A214" s="2" t="s">
        <v>4502</v>
      </c>
      <c r="B214" s="2" t="s">
        <v>106</v>
      </c>
      <c r="C214" s="2" t="s">
        <v>214</v>
      </c>
      <c r="D214" s="2" t="s">
        <v>20</v>
      </c>
      <c r="E214" s="2" t="s">
        <v>3086</v>
      </c>
      <c r="F214" s="2" t="s">
        <v>4503</v>
      </c>
      <c r="G214" s="2" t="s">
        <v>12</v>
      </c>
      <c r="H214" s="2" t="s">
        <v>2794</v>
      </c>
      <c r="I214" s="1">
        <v>43572.754166666666</v>
      </c>
      <c r="J214" s="2" t="s">
        <v>16</v>
      </c>
      <c r="K214" s="1">
        <v>43572.754166666666</v>
      </c>
      <c r="L214" s="1">
        <v>43572.819444444445</v>
      </c>
      <c r="M214" s="2" t="s">
        <v>3088</v>
      </c>
      <c r="N214" s="2" t="s">
        <v>342</v>
      </c>
      <c r="O214" s="2" t="s">
        <v>348</v>
      </c>
      <c r="P214" s="2" t="s">
        <v>4504</v>
      </c>
      <c r="Q214" s="2" t="s">
        <v>4505</v>
      </c>
    </row>
    <row r="215" spans="1:17" ht="45">
      <c r="A215" s="2" t="s">
        <v>4506</v>
      </c>
      <c r="B215" s="2" t="s">
        <v>106</v>
      </c>
      <c r="C215" s="2" t="s">
        <v>214</v>
      </c>
      <c r="D215" s="2" t="s">
        <v>10</v>
      </c>
      <c r="E215" s="2" t="s">
        <v>708</v>
      </c>
      <c r="F215" s="2" t="s">
        <v>4507</v>
      </c>
      <c r="G215" s="2" t="s">
        <v>12</v>
      </c>
      <c r="H215" s="2" t="s">
        <v>2042</v>
      </c>
      <c r="I215" s="1">
        <v>43571.396527777775</v>
      </c>
      <c r="J215" s="2" t="s">
        <v>56</v>
      </c>
      <c r="K215" s="1">
        <v>43571.396527777775</v>
      </c>
      <c r="L215" s="1">
        <v>43571.444444444445</v>
      </c>
      <c r="M215" s="2" t="s">
        <v>709</v>
      </c>
      <c r="N215" s="2" t="s">
        <v>342</v>
      </c>
      <c r="O215" s="2" t="s">
        <v>347</v>
      </c>
      <c r="P215" s="2" t="s">
        <v>760</v>
      </c>
      <c r="Q215" s="2" t="s">
        <v>760</v>
      </c>
    </row>
    <row r="216" spans="1:17" ht="45">
      <c r="A216" s="2" t="s">
        <v>4508</v>
      </c>
      <c r="B216" s="2" t="s">
        <v>106</v>
      </c>
      <c r="C216" s="2" t="s">
        <v>214</v>
      </c>
      <c r="D216" s="2" t="s">
        <v>20</v>
      </c>
      <c r="E216" s="2" t="s">
        <v>782</v>
      </c>
      <c r="F216" s="2" t="s">
        <v>4509</v>
      </c>
      <c r="G216" s="2" t="s">
        <v>12</v>
      </c>
      <c r="H216" s="2" t="s">
        <v>2042</v>
      </c>
      <c r="I216" s="1">
        <v>43571.398611111108</v>
      </c>
      <c r="J216" s="2" t="s">
        <v>54</v>
      </c>
      <c r="K216" s="1">
        <v>43571.398611111108</v>
      </c>
      <c r="L216" s="1">
        <v>43571.452777777777</v>
      </c>
      <c r="M216" s="2" t="s">
        <v>783</v>
      </c>
      <c r="N216" s="2" t="s">
        <v>342</v>
      </c>
      <c r="O216" s="2" t="s">
        <v>347</v>
      </c>
      <c r="P216" s="2" t="s">
        <v>4510</v>
      </c>
      <c r="Q216" s="2" t="s">
        <v>760</v>
      </c>
    </row>
    <row r="217" spans="1:17" ht="45">
      <c r="A217" s="2" t="s">
        <v>4511</v>
      </c>
      <c r="B217" s="2" t="s">
        <v>106</v>
      </c>
      <c r="C217" s="2" t="s">
        <v>214</v>
      </c>
      <c r="D217" s="2" t="s">
        <v>10</v>
      </c>
      <c r="E217" s="2" t="s">
        <v>336</v>
      </c>
      <c r="F217" s="2" t="s">
        <v>4512</v>
      </c>
      <c r="G217" s="2" t="s">
        <v>12</v>
      </c>
      <c r="H217" s="2" t="s">
        <v>2042</v>
      </c>
      <c r="I217" s="1">
        <v>43571.446527777778</v>
      </c>
      <c r="J217" s="2" t="s">
        <v>56</v>
      </c>
      <c r="K217" s="1">
        <v>43571.446527777778</v>
      </c>
      <c r="L217" s="1">
        <v>43571.469444444447</v>
      </c>
      <c r="M217" s="2" t="s">
        <v>408</v>
      </c>
      <c r="N217" s="2" t="s">
        <v>342</v>
      </c>
      <c r="O217" s="2" t="s">
        <v>347</v>
      </c>
      <c r="P217" s="2" t="s">
        <v>4513</v>
      </c>
      <c r="Q217" s="2" t="s">
        <v>4458</v>
      </c>
    </row>
    <row r="218" spans="1:17" ht="75">
      <c r="A218" s="2" t="s">
        <v>4514</v>
      </c>
      <c r="B218" s="2" t="s">
        <v>106</v>
      </c>
      <c r="C218" s="2" t="s">
        <v>214</v>
      </c>
      <c r="D218" s="2" t="s">
        <v>20</v>
      </c>
      <c r="E218" s="2" t="s">
        <v>46</v>
      </c>
      <c r="F218" s="2" t="s">
        <v>4515</v>
      </c>
      <c r="G218" s="2" t="s">
        <v>12</v>
      </c>
      <c r="H218" s="2" t="s">
        <v>876</v>
      </c>
      <c r="I218" s="1">
        <v>43571.449305555558</v>
      </c>
      <c r="J218" s="2" t="s">
        <v>30</v>
      </c>
      <c r="K218" s="1">
        <v>43571.449305555558</v>
      </c>
      <c r="L218" s="1">
        <v>43571.472916666666</v>
      </c>
      <c r="M218" s="2" t="s">
        <v>600</v>
      </c>
      <c r="N218" s="2" t="s">
        <v>342</v>
      </c>
      <c r="O218" s="2" t="s">
        <v>347</v>
      </c>
      <c r="P218" s="2" t="s">
        <v>4516</v>
      </c>
      <c r="Q218" s="2" t="s">
        <v>4517</v>
      </c>
    </row>
    <row r="219" spans="1:17" ht="90">
      <c r="A219" s="2" t="s">
        <v>4518</v>
      </c>
      <c r="B219" s="2" t="s">
        <v>106</v>
      </c>
      <c r="C219" s="2" t="s">
        <v>214</v>
      </c>
      <c r="D219" s="2" t="s">
        <v>10</v>
      </c>
      <c r="E219" s="2" t="s">
        <v>67</v>
      </c>
      <c r="F219" s="2" t="s">
        <v>4519</v>
      </c>
      <c r="G219" s="2" t="s">
        <v>12</v>
      </c>
      <c r="H219" s="2" t="s">
        <v>640</v>
      </c>
      <c r="I219" s="1">
        <v>43571.451388888891</v>
      </c>
      <c r="J219" s="2" t="s">
        <v>56</v>
      </c>
      <c r="K219" s="1">
        <v>43571.451388888891</v>
      </c>
      <c r="L219" s="1">
        <v>43571.474999999999</v>
      </c>
      <c r="M219" s="2" t="s">
        <v>370</v>
      </c>
      <c r="N219" s="2" t="s">
        <v>342</v>
      </c>
      <c r="O219" s="2" t="s">
        <v>347</v>
      </c>
      <c r="P219" s="2" t="s">
        <v>4520</v>
      </c>
      <c r="Q219" s="2" t="s">
        <v>4520</v>
      </c>
    </row>
    <row r="220" spans="1:17" ht="180">
      <c r="A220" s="2" t="s">
        <v>4521</v>
      </c>
      <c r="B220" s="2" t="s">
        <v>106</v>
      </c>
      <c r="C220" s="2" t="s">
        <v>214</v>
      </c>
      <c r="D220" s="2" t="s">
        <v>20</v>
      </c>
      <c r="E220" s="2" t="s">
        <v>134</v>
      </c>
      <c r="F220" s="2" t="s">
        <v>4522</v>
      </c>
      <c r="G220" s="2" t="s">
        <v>22</v>
      </c>
      <c r="H220" s="2" t="s">
        <v>2807</v>
      </c>
      <c r="I220" s="1">
        <v>43571.454861111109</v>
      </c>
      <c r="J220" s="2" t="s">
        <v>24</v>
      </c>
      <c r="K220" s="1">
        <v>43571.454861111109</v>
      </c>
      <c r="L220" s="1">
        <v>43571.580555555556</v>
      </c>
      <c r="M220" s="2" t="s">
        <v>382</v>
      </c>
      <c r="N220" s="2" t="s">
        <v>342</v>
      </c>
      <c r="O220" s="2" t="s">
        <v>343</v>
      </c>
      <c r="P220" s="2" t="s">
        <v>4523</v>
      </c>
      <c r="Q220" s="2" t="s">
        <v>4523</v>
      </c>
    </row>
    <row r="221" spans="1:17" ht="150">
      <c r="A221" s="2" t="s">
        <v>4524</v>
      </c>
      <c r="B221" s="2" t="s">
        <v>106</v>
      </c>
      <c r="C221" s="2" t="s">
        <v>214</v>
      </c>
      <c r="D221" s="2" t="s">
        <v>20</v>
      </c>
      <c r="E221" s="2" t="s">
        <v>194</v>
      </c>
      <c r="F221" s="2" t="s">
        <v>4525</v>
      </c>
      <c r="G221" s="2" t="s">
        <v>12</v>
      </c>
      <c r="H221" s="2" t="s">
        <v>2794</v>
      </c>
      <c r="I221" s="1">
        <v>43571.464583333334</v>
      </c>
      <c r="J221" s="2" t="s">
        <v>16</v>
      </c>
      <c r="K221" s="1">
        <v>43571.464583333334</v>
      </c>
      <c r="L221" s="1">
        <v>43571.490277777775</v>
      </c>
      <c r="M221" s="2" t="s">
        <v>411</v>
      </c>
      <c r="N221" s="2" t="s">
        <v>353</v>
      </c>
      <c r="O221" s="2" t="s">
        <v>742</v>
      </c>
      <c r="P221" s="2" t="s">
        <v>103</v>
      </c>
      <c r="Q221" s="2" t="s">
        <v>4526</v>
      </c>
    </row>
    <row r="222" spans="1:17" ht="210">
      <c r="A222" s="2" t="s">
        <v>4527</v>
      </c>
      <c r="B222" s="2" t="s">
        <v>106</v>
      </c>
      <c r="C222" s="2" t="s">
        <v>214</v>
      </c>
      <c r="D222" s="2" t="s">
        <v>20</v>
      </c>
      <c r="E222" s="2" t="s">
        <v>1368</v>
      </c>
      <c r="F222" s="2" t="s">
        <v>4528</v>
      </c>
      <c r="G222" s="2" t="s">
        <v>12</v>
      </c>
      <c r="H222" s="2" t="s">
        <v>1107</v>
      </c>
      <c r="I222" s="1">
        <v>43571.488194444442</v>
      </c>
      <c r="J222" s="2" t="s">
        <v>45</v>
      </c>
      <c r="K222" s="1">
        <v>43571.488194444442</v>
      </c>
      <c r="L222" s="1">
        <v>43571.497916666667</v>
      </c>
      <c r="M222" s="2" t="s">
        <v>1370</v>
      </c>
      <c r="N222" s="2" t="s">
        <v>342</v>
      </c>
      <c r="O222" s="2" t="s">
        <v>4499</v>
      </c>
      <c r="P222" s="2" t="s">
        <v>4529</v>
      </c>
      <c r="Q222" s="2" t="s">
        <v>4530</v>
      </c>
    </row>
    <row r="223" spans="1:17" ht="330">
      <c r="A223" s="2" t="s">
        <v>4531</v>
      </c>
      <c r="B223" s="2" t="s">
        <v>106</v>
      </c>
      <c r="C223" s="2" t="s">
        <v>214</v>
      </c>
      <c r="D223" s="2" t="s">
        <v>20</v>
      </c>
      <c r="E223" s="2" t="s">
        <v>190</v>
      </c>
      <c r="F223" s="2" t="s">
        <v>4532</v>
      </c>
      <c r="G223" s="2" t="s">
        <v>22</v>
      </c>
      <c r="H223" s="2" t="s">
        <v>2807</v>
      </c>
      <c r="I223" s="1">
        <v>43571.488888888889</v>
      </c>
      <c r="J223" s="2" t="s">
        <v>24</v>
      </c>
      <c r="K223" s="1">
        <v>43571.488888888889</v>
      </c>
      <c r="L223" s="1">
        <v>43571.654861111114</v>
      </c>
      <c r="M223" s="2" t="s">
        <v>497</v>
      </c>
      <c r="N223" s="2" t="s">
        <v>342</v>
      </c>
      <c r="O223" s="2" t="s">
        <v>343</v>
      </c>
      <c r="P223" s="2" t="s">
        <v>4533</v>
      </c>
      <c r="Q223" s="2" t="s">
        <v>4534</v>
      </c>
    </row>
    <row r="224" spans="1:17" ht="60">
      <c r="A224" s="2" t="s">
        <v>4535</v>
      </c>
      <c r="B224" s="2" t="s">
        <v>106</v>
      </c>
      <c r="C224" s="2" t="s">
        <v>214</v>
      </c>
      <c r="D224" s="2" t="s">
        <v>10</v>
      </c>
      <c r="E224" s="2" t="s">
        <v>88</v>
      </c>
      <c r="F224" s="2" t="s">
        <v>4536</v>
      </c>
      <c r="G224" s="2" t="s">
        <v>12</v>
      </c>
      <c r="H224" s="2" t="s">
        <v>2042</v>
      </c>
      <c r="I224" s="1">
        <v>43571.550694444442</v>
      </c>
      <c r="J224" s="2" t="s">
        <v>56</v>
      </c>
      <c r="K224" s="1">
        <v>43571.55</v>
      </c>
      <c r="L224" s="1">
        <v>43571.59097222222</v>
      </c>
      <c r="M224" s="2" t="s">
        <v>362</v>
      </c>
      <c r="N224" s="2" t="s">
        <v>342</v>
      </c>
      <c r="O224" s="2" t="s">
        <v>347</v>
      </c>
      <c r="P224" s="2" t="s">
        <v>760</v>
      </c>
      <c r="Q224" s="2" t="s">
        <v>760</v>
      </c>
    </row>
    <row r="225" spans="1:17" ht="195">
      <c r="A225" s="2" t="s">
        <v>4537</v>
      </c>
      <c r="B225" s="2" t="s">
        <v>106</v>
      </c>
      <c r="C225" s="2" t="s">
        <v>214</v>
      </c>
      <c r="D225" s="2" t="s">
        <v>20</v>
      </c>
      <c r="E225" s="2" t="s">
        <v>312</v>
      </c>
      <c r="F225" s="2" t="s">
        <v>4538</v>
      </c>
      <c r="G225" s="2" t="s">
        <v>12</v>
      </c>
      <c r="H225" s="2" t="s">
        <v>2849</v>
      </c>
      <c r="I225" s="1">
        <v>43571.574999999997</v>
      </c>
      <c r="J225" s="2" t="s">
        <v>53</v>
      </c>
      <c r="K225" s="1">
        <v>43571.574999999997</v>
      </c>
      <c r="L225" s="1">
        <v>43571.59375</v>
      </c>
      <c r="M225" s="2" t="s">
        <v>493</v>
      </c>
      <c r="N225" s="2" t="s">
        <v>342</v>
      </c>
      <c r="O225" s="2" t="s">
        <v>347</v>
      </c>
      <c r="P225" s="2" t="s">
        <v>4539</v>
      </c>
      <c r="Q225" s="2" t="s">
        <v>4539</v>
      </c>
    </row>
    <row r="226" spans="1:17" ht="120">
      <c r="A226" s="2" t="s">
        <v>4540</v>
      </c>
      <c r="B226" s="2" t="s">
        <v>106</v>
      </c>
      <c r="C226" s="2" t="s">
        <v>214</v>
      </c>
      <c r="D226" s="2" t="s">
        <v>20</v>
      </c>
      <c r="E226" s="2" t="s">
        <v>74</v>
      </c>
      <c r="F226" s="2" t="s">
        <v>4541</v>
      </c>
      <c r="G226" s="2" t="s">
        <v>102</v>
      </c>
      <c r="H226" s="2" t="s">
        <v>211</v>
      </c>
      <c r="I226" s="1">
        <v>43571.57708333333</v>
      </c>
      <c r="J226" s="2" t="s">
        <v>257</v>
      </c>
      <c r="K226" s="1">
        <v>43571.57708333333</v>
      </c>
      <c r="L226" s="1">
        <v>43571.602083333331</v>
      </c>
      <c r="M226" s="2" t="s">
        <v>426</v>
      </c>
      <c r="N226" s="2" t="s">
        <v>342</v>
      </c>
      <c r="O226" s="2" t="s">
        <v>350</v>
      </c>
      <c r="P226" s="2" t="s">
        <v>103</v>
      </c>
      <c r="Q226" s="2" t="s">
        <v>4542</v>
      </c>
    </row>
    <row r="227" spans="1:17" ht="90">
      <c r="A227" s="2" t="s">
        <v>4543</v>
      </c>
      <c r="B227" s="2" t="s">
        <v>106</v>
      </c>
      <c r="C227" s="2" t="s">
        <v>214</v>
      </c>
      <c r="D227" s="2" t="s">
        <v>20</v>
      </c>
      <c r="E227" s="2" t="s">
        <v>137</v>
      </c>
      <c r="F227" s="2" t="s">
        <v>4544</v>
      </c>
      <c r="G227" s="2" t="s">
        <v>18</v>
      </c>
      <c r="H227" s="2" t="s">
        <v>705</v>
      </c>
      <c r="I227" s="1">
        <v>43571.593055555553</v>
      </c>
      <c r="J227" s="2" t="s">
        <v>40</v>
      </c>
      <c r="K227" s="1">
        <v>43571.593055555553</v>
      </c>
      <c r="L227" s="1">
        <v>43571.606944444444</v>
      </c>
      <c r="M227" s="2" t="s">
        <v>369</v>
      </c>
      <c r="N227" s="2" t="s">
        <v>342</v>
      </c>
      <c r="O227" s="2" t="s">
        <v>4481</v>
      </c>
      <c r="P227" s="2" t="s">
        <v>4545</v>
      </c>
      <c r="Q227" s="2" t="s">
        <v>4545</v>
      </c>
    </row>
    <row r="228" spans="1:17" ht="105">
      <c r="A228" s="2" t="s">
        <v>4546</v>
      </c>
      <c r="B228" s="2" t="s">
        <v>106</v>
      </c>
      <c r="C228" s="2" t="s">
        <v>214</v>
      </c>
      <c r="D228" s="2" t="s">
        <v>10</v>
      </c>
      <c r="E228" s="2" t="s">
        <v>173</v>
      </c>
      <c r="F228" s="2" t="s">
        <v>4547</v>
      </c>
      <c r="G228" s="2" t="s">
        <v>12</v>
      </c>
      <c r="H228" s="2" t="s">
        <v>2042</v>
      </c>
      <c r="I228" s="1">
        <v>43571.6</v>
      </c>
      <c r="J228" s="2" t="s">
        <v>56</v>
      </c>
      <c r="K228" s="1">
        <v>43571.6</v>
      </c>
      <c r="L228" s="1">
        <v>43571.614583333336</v>
      </c>
      <c r="M228" s="2" t="s">
        <v>375</v>
      </c>
      <c r="N228" s="2" t="s">
        <v>342</v>
      </c>
      <c r="O228" s="2" t="s">
        <v>347</v>
      </c>
      <c r="P228" s="2" t="s">
        <v>4548</v>
      </c>
      <c r="Q228" s="2" t="s">
        <v>4458</v>
      </c>
    </row>
    <row r="229" spans="1:17" ht="75">
      <c r="A229" s="2" t="s">
        <v>4549</v>
      </c>
      <c r="B229" s="2" t="s">
        <v>106</v>
      </c>
      <c r="C229" s="2" t="s">
        <v>214</v>
      </c>
      <c r="D229" s="2" t="s">
        <v>20</v>
      </c>
      <c r="E229" s="2" t="s">
        <v>312</v>
      </c>
      <c r="F229" s="2" t="s">
        <v>4550</v>
      </c>
      <c r="G229" s="2" t="s">
        <v>12</v>
      </c>
      <c r="H229" s="2" t="s">
        <v>2849</v>
      </c>
      <c r="I229" s="1">
        <v>43571.629166666666</v>
      </c>
      <c r="J229" s="2" t="s">
        <v>53</v>
      </c>
      <c r="K229" s="1">
        <v>43571.629166666666</v>
      </c>
      <c r="L229" s="1">
        <v>43571.680555555555</v>
      </c>
      <c r="M229" s="2" t="s">
        <v>493</v>
      </c>
      <c r="N229" s="2" t="s">
        <v>342</v>
      </c>
      <c r="O229" s="2" t="s">
        <v>347</v>
      </c>
      <c r="P229" s="2" t="s">
        <v>4551</v>
      </c>
      <c r="Q229" s="2" t="s">
        <v>4551</v>
      </c>
    </row>
    <row r="230" spans="1:17" ht="360">
      <c r="A230" s="2" t="s">
        <v>4552</v>
      </c>
      <c r="B230" s="2" t="s">
        <v>106</v>
      </c>
      <c r="C230" s="2" t="s">
        <v>214</v>
      </c>
      <c r="D230" s="2" t="s">
        <v>10</v>
      </c>
      <c r="E230" s="2" t="s">
        <v>4553</v>
      </c>
      <c r="F230" s="2" t="s">
        <v>4554</v>
      </c>
      <c r="G230" s="2" t="s">
        <v>18</v>
      </c>
      <c r="H230" s="2" t="s">
        <v>866</v>
      </c>
      <c r="I230" s="1">
        <v>43571.629861111112</v>
      </c>
      <c r="J230" s="2" t="s">
        <v>19</v>
      </c>
      <c r="K230" s="1">
        <v>43571.629166666666</v>
      </c>
      <c r="L230" s="1">
        <v>43571.681944444441</v>
      </c>
      <c r="M230" s="2" t="s">
        <v>4555</v>
      </c>
      <c r="N230" s="2" t="s">
        <v>342</v>
      </c>
      <c r="O230" s="2" t="s">
        <v>347</v>
      </c>
      <c r="P230" s="2" t="s">
        <v>4556</v>
      </c>
      <c r="Q230" s="2" t="s">
        <v>4556</v>
      </c>
    </row>
    <row r="231" spans="1:17" ht="105">
      <c r="A231" s="2" t="s">
        <v>4557</v>
      </c>
      <c r="B231" s="2" t="s">
        <v>106</v>
      </c>
      <c r="C231" s="2" t="s">
        <v>214</v>
      </c>
      <c r="D231" s="2" t="s">
        <v>20</v>
      </c>
      <c r="E231" s="2" t="s">
        <v>137</v>
      </c>
      <c r="F231" s="2" t="s">
        <v>4544</v>
      </c>
      <c r="G231" s="2" t="s">
        <v>18</v>
      </c>
      <c r="H231" s="2" t="s">
        <v>705</v>
      </c>
      <c r="I231" s="1">
        <v>43571.654861111114</v>
      </c>
      <c r="J231" s="2" t="s">
        <v>40</v>
      </c>
      <c r="K231" s="1">
        <v>43571.654861111114</v>
      </c>
      <c r="L231" s="1">
        <v>43571.684027777781</v>
      </c>
      <c r="M231" s="2" t="s">
        <v>369</v>
      </c>
      <c r="N231" s="2" t="s">
        <v>342</v>
      </c>
      <c r="O231" s="2" t="s">
        <v>4481</v>
      </c>
      <c r="P231" s="2" t="s">
        <v>4558</v>
      </c>
      <c r="Q231" s="2" t="s">
        <v>4558</v>
      </c>
    </row>
    <row r="232" spans="1:17" ht="90">
      <c r="A232" s="2" t="s">
        <v>4559</v>
      </c>
      <c r="B232" s="2" t="s">
        <v>106</v>
      </c>
      <c r="C232" s="2" t="s">
        <v>214</v>
      </c>
      <c r="D232" s="2" t="s">
        <v>20</v>
      </c>
      <c r="E232" s="2" t="s">
        <v>137</v>
      </c>
      <c r="F232" s="2" t="s">
        <v>4544</v>
      </c>
      <c r="G232" s="2" t="s">
        <v>18</v>
      </c>
      <c r="H232" s="2" t="s">
        <v>705</v>
      </c>
      <c r="I232" s="1">
        <v>43571.655555555553</v>
      </c>
      <c r="J232" s="2" t="s">
        <v>40</v>
      </c>
      <c r="K232" s="1">
        <v>43571.655555555553</v>
      </c>
      <c r="L232" s="1">
        <v>43571.724305555559</v>
      </c>
      <c r="M232" s="2" t="s">
        <v>369</v>
      </c>
      <c r="N232" s="2" t="s">
        <v>342</v>
      </c>
      <c r="O232" s="2" t="s">
        <v>4481</v>
      </c>
      <c r="P232" s="2" t="s">
        <v>4560</v>
      </c>
      <c r="Q232" s="2" t="s">
        <v>4560</v>
      </c>
    </row>
    <row r="233" spans="1:17" ht="105">
      <c r="A233" s="2" t="s">
        <v>4561</v>
      </c>
      <c r="B233" s="2" t="s">
        <v>106</v>
      </c>
      <c r="C233" s="2" t="s">
        <v>214</v>
      </c>
      <c r="D233" s="2" t="s">
        <v>20</v>
      </c>
      <c r="E233" s="2" t="s">
        <v>99</v>
      </c>
      <c r="F233" s="2" t="s">
        <v>4562</v>
      </c>
      <c r="G233" s="2" t="s">
        <v>22</v>
      </c>
      <c r="H233" s="2" t="s">
        <v>2807</v>
      </c>
      <c r="I233" s="1">
        <v>43571.663194444445</v>
      </c>
      <c r="J233" s="2" t="s">
        <v>24</v>
      </c>
      <c r="K233" s="1">
        <v>43571.663194444445</v>
      </c>
      <c r="L233" s="1">
        <v>43571.727777777778</v>
      </c>
      <c r="M233" s="2" t="s">
        <v>384</v>
      </c>
      <c r="N233" s="2" t="s">
        <v>342</v>
      </c>
      <c r="O233" s="2" t="s">
        <v>343</v>
      </c>
      <c r="P233" s="2" t="s">
        <v>4563</v>
      </c>
      <c r="Q233" s="2" t="s">
        <v>4563</v>
      </c>
    </row>
    <row r="234" spans="1:17" ht="390">
      <c r="A234" s="2" t="s">
        <v>4564</v>
      </c>
      <c r="B234" s="2" t="s">
        <v>106</v>
      </c>
      <c r="C234" s="2" t="s">
        <v>214</v>
      </c>
      <c r="D234" s="2" t="s">
        <v>20</v>
      </c>
      <c r="E234" s="2" t="s">
        <v>48</v>
      </c>
      <c r="F234" s="2" t="s">
        <v>4565</v>
      </c>
      <c r="G234" s="2" t="s">
        <v>12</v>
      </c>
      <c r="H234" s="2" t="s">
        <v>876</v>
      </c>
      <c r="I234" s="1">
        <v>43571.681944444441</v>
      </c>
      <c r="J234" s="2" t="s">
        <v>53</v>
      </c>
      <c r="K234" s="1">
        <v>43571.681944444441</v>
      </c>
      <c r="L234" s="1">
        <v>43571.690972222219</v>
      </c>
      <c r="M234" s="2" t="s">
        <v>438</v>
      </c>
      <c r="N234" s="2" t="s">
        <v>342</v>
      </c>
      <c r="O234" s="2" t="s">
        <v>347</v>
      </c>
      <c r="P234" s="2" t="s">
        <v>4566</v>
      </c>
      <c r="Q234" s="2" t="s">
        <v>4567</v>
      </c>
    </row>
    <row r="235" spans="1:17" ht="409.5">
      <c r="A235" s="2" t="s">
        <v>4568</v>
      </c>
      <c r="B235" s="2" t="s">
        <v>106</v>
      </c>
      <c r="C235" s="2" t="s">
        <v>214</v>
      </c>
      <c r="D235" s="2" t="s">
        <v>10</v>
      </c>
      <c r="E235" s="2" t="s">
        <v>757</v>
      </c>
      <c r="F235" s="2" t="s">
        <v>4569</v>
      </c>
      <c r="G235" s="2" t="s">
        <v>12</v>
      </c>
      <c r="H235" s="2" t="s">
        <v>2794</v>
      </c>
      <c r="I235" s="1">
        <v>43571.697222222225</v>
      </c>
      <c r="J235" s="2" t="s">
        <v>16</v>
      </c>
      <c r="K235" s="1">
        <v>43571.697222222225</v>
      </c>
      <c r="L235" s="1">
        <v>43571.727083333331</v>
      </c>
      <c r="M235" s="2" t="s">
        <v>758</v>
      </c>
      <c r="N235" s="2" t="s">
        <v>342</v>
      </c>
      <c r="O235" s="2" t="s">
        <v>348</v>
      </c>
      <c r="P235" s="2" t="s">
        <v>4570</v>
      </c>
      <c r="Q235" s="2" t="s">
        <v>4571</v>
      </c>
    </row>
    <row r="236" spans="1:17" ht="165">
      <c r="A236" s="2" t="s">
        <v>4572</v>
      </c>
      <c r="B236" s="2" t="s">
        <v>106</v>
      </c>
      <c r="C236" s="2" t="s">
        <v>214</v>
      </c>
      <c r="D236" s="2" t="s">
        <v>20</v>
      </c>
      <c r="E236" s="2" t="s">
        <v>49</v>
      </c>
      <c r="F236" s="2" t="s">
        <v>4573</v>
      </c>
      <c r="G236" s="2" t="s">
        <v>12</v>
      </c>
      <c r="H236" s="2" t="s">
        <v>2849</v>
      </c>
      <c r="I236" s="1">
        <v>43571.73333333333</v>
      </c>
      <c r="J236" s="2" t="s">
        <v>30</v>
      </c>
      <c r="K236" s="1">
        <v>43571.73333333333</v>
      </c>
      <c r="L236" s="1">
        <v>43571.788194444445</v>
      </c>
      <c r="M236" s="2" t="s">
        <v>499</v>
      </c>
      <c r="N236" s="2" t="s">
        <v>342</v>
      </c>
      <c r="O236" s="2" t="s">
        <v>347</v>
      </c>
      <c r="P236" s="2" t="s">
        <v>4351</v>
      </c>
      <c r="Q236" s="2" t="s">
        <v>4574</v>
      </c>
    </row>
    <row r="237" spans="1:17" ht="45">
      <c r="A237" s="2" t="s">
        <v>4575</v>
      </c>
      <c r="B237" s="2" t="s">
        <v>106</v>
      </c>
      <c r="C237" s="2" t="s">
        <v>214</v>
      </c>
      <c r="D237" s="2" t="s">
        <v>20</v>
      </c>
      <c r="E237" s="2" t="s">
        <v>690</v>
      </c>
      <c r="F237" s="2" t="s">
        <v>4576</v>
      </c>
      <c r="G237" s="2" t="s">
        <v>18</v>
      </c>
      <c r="H237" s="2" t="s">
        <v>116</v>
      </c>
      <c r="I237" s="1">
        <v>43559.390972222223</v>
      </c>
      <c r="J237" s="2" t="s">
        <v>117</v>
      </c>
      <c r="K237" s="1">
        <v>43559.390972222223</v>
      </c>
      <c r="L237" s="1">
        <v>43559.395833333336</v>
      </c>
      <c r="M237" s="2" t="s">
        <v>691</v>
      </c>
      <c r="N237" s="2" t="s">
        <v>342</v>
      </c>
      <c r="O237" s="2" t="s">
        <v>344</v>
      </c>
      <c r="P237" s="2" t="s">
        <v>103</v>
      </c>
      <c r="Q237" s="2" t="s">
        <v>764</v>
      </c>
    </row>
    <row r="238" spans="1:17" ht="45">
      <c r="A238" s="2" t="s">
        <v>4577</v>
      </c>
      <c r="B238" s="2" t="s">
        <v>106</v>
      </c>
      <c r="C238" s="2" t="s">
        <v>214</v>
      </c>
      <c r="D238" s="2" t="s">
        <v>20</v>
      </c>
      <c r="E238" s="2" t="s">
        <v>690</v>
      </c>
      <c r="F238" s="2" t="s">
        <v>4578</v>
      </c>
      <c r="G238" s="2" t="s">
        <v>18</v>
      </c>
      <c r="H238" s="2" t="s">
        <v>116</v>
      </c>
      <c r="I238" s="1">
        <v>43559.393055555556</v>
      </c>
      <c r="J238" s="2" t="s">
        <v>117</v>
      </c>
      <c r="K238" s="1">
        <v>43559.392361111109</v>
      </c>
      <c r="L238" s="1">
        <v>43559.397222222222</v>
      </c>
      <c r="M238" s="2" t="s">
        <v>691</v>
      </c>
      <c r="N238" s="2" t="s">
        <v>342</v>
      </c>
      <c r="O238" s="2" t="s">
        <v>344</v>
      </c>
      <c r="P238" s="2" t="s">
        <v>103</v>
      </c>
      <c r="Q238" s="2" t="s">
        <v>4579</v>
      </c>
    </row>
    <row r="239" spans="1:17" ht="135">
      <c r="A239" s="2" t="s">
        <v>4580</v>
      </c>
      <c r="B239" s="2" t="s">
        <v>106</v>
      </c>
      <c r="C239" s="2" t="s">
        <v>214</v>
      </c>
      <c r="D239" s="2" t="s">
        <v>20</v>
      </c>
      <c r="E239" s="2" t="s">
        <v>690</v>
      </c>
      <c r="F239" s="2" t="s">
        <v>4581</v>
      </c>
      <c r="G239" s="2" t="s">
        <v>18</v>
      </c>
      <c r="H239" s="2" t="s">
        <v>116</v>
      </c>
      <c r="I239" s="1">
        <v>43559.396527777775</v>
      </c>
      <c r="J239" s="2" t="s">
        <v>117</v>
      </c>
      <c r="K239" s="1">
        <v>43559.396527777775</v>
      </c>
      <c r="L239" s="1">
        <v>43559.397222222222</v>
      </c>
      <c r="M239" s="2" t="s">
        <v>691</v>
      </c>
      <c r="N239" s="2" t="s">
        <v>342</v>
      </c>
      <c r="O239" s="2" t="s">
        <v>344</v>
      </c>
      <c r="P239" s="2" t="s">
        <v>103</v>
      </c>
      <c r="Q239" s="2" t="s">
        <v>4582</v>
      </c>
    </row>
    <row r="240" spans="1:17" ht="45">
      <c r="A240" s="2" t="s">
        <v>4583</v>
      </c>
      <c r="B240" s="2" t="s">
        <v>106</v>
      </c>
      <c r="C240" s="2" t="s">
        <v>214</v>
      </c>
      <c r="D240" s="2" t="s">
        <v>20</v>
      </c>
      <c r="E240" s="2" t="s">
        <v>690</v>
      </c>
      <c r="F240" s="2" t="s">
        <v>4584</v>
      </c>
      <c r="G240" s="2" t="s">
        <v>18</v>
      </c>
      <c r="H240" s="2" t="s">
        <v>116</v>
      </c>
      <c r="I240" s="1">
        <v>43559.397222222222</v>
      </c>
      <c r="J240" s="2" t="s">
        <v>117</v>
      </c>
      <c r="K240" s="1">
        <v>43559.397222222222</v>
      </c>
      <c r="L240" s="1">
        <v>43559.397916666669</v>
      </c>
      <c r="M240" s="2" t="s">
        <v>691</v>
      </c>
      <c r="N240" s="2" t="s">
        <v>342</v>
      </c>
      <c r="O240" s="2" t="s">
        <v>344</v>
      </c>
      <c r="P240" s="2" t="s">
        <v>103</v>
      </c>
      <c r="Q240" s="2" t="s">
        <v>4585</v>
      </c>
    </row>
    <row r="241" spans="1:17" ht="45">
      <c r="A241" s="2" t="s">
        <v>4586</v>
      </c>
      <c r="B241" s="2" t="s">
        <v>106</v>
      </c>
      <c r="C241" s="2" t="s">
        <v>214</v>
      </c>
      <c r="D241" s="2" t="s">
        <v>20</v>
      </c>
      <c r="E241" s="2" t="s">
        <v>690</v>
      </c>
      <c r="F241" s="2" t="s">
        <v>4587</v>
      </c>
      <c r="G241" s="2" t="s">
        <v>18</v>
      </c>
      <c r="H241" s="2" t="s">
        <v>116</v>
      </c>
      <c r="I241" s="1">
        <v>43559.397916666669</v>
      </c>
      <c r="J241" s="2" t="s">
        <v>117</v>
      </c>
      <c r="K241" s="1">
        <v>43559.397916666669</v>
      </c>
      <c r="L241" s="1">
        <v>43559.399305555555</v>
      </c>
      <c r="M241" s="2" t="s">
        <v>691</v>
      </c>
      <c r="N241" s="2" t="s">
        <v>342</v>
      </c>
      <c r="O241" s="2" t="s">
        <v>344</v>
      </c>
      <c r="P241" s="2" t="s">
        <v>103</v>
      </c>
      <c r="Q241" s="2" t="s">
        <v>4588</v>
      </c>
    </row>
    <row r="242" spans="1:17" ht="60">
      <c r="A242" s="2" t="s">
        <v>4589</v>
      </c>
      <c r="B242" s="2" t="s">
        <v>106</v>
      </c>
      <c r="C242" s="2" t="s">
        <v>214</v>
      </c>
      <c r="D242" s="2" t="s">
        <v>20</v>
      </c>
      <c r="E242" s="2" t="s">
        <v>690</v>
      </c>
      <c r="F242" s="2" t="s">
        <v>4590</v>
      </c>
      <c r="G242" s="2" t="s">
        <v>18</v>
      </c>
      <c r="H242" s="2" t="s">
        <v>116</v>
      </c>
      <c r="I242" s="1">
        <v>43559.399305555555</v>
      </c>
      <c r="J242" s="2" t="s">
        <v>117</v>
      </c>
      <c r="K242" s="1">
        <v>43559.399305555555</v>
      </c>
      <c r="L242" s="1">
        <v>43559.402083333334</v>
      </c>
      <c r="M242" s="2" t="s">
        <v>691</v>
      </c>
      <c r="N242" s="2" t="s">
        <v>342</v>
      </c>
      <c r="O242" s="2" t="s">
        <v>344</v>
      </c>
      <c r="P242" s="2" t="s">
        <v>103</v>
      </c>
      <c r="Q242" s="2" t="s">
        <v>4591</v>
      </c>
    </row>
    <row r="243" spans="1:17" ht="45">
      <c r="A243" s="2" t="s">
        <v>4592</v>
      </c>
      <c r="B243" s="2" t="s">
        <v>106</v>
      </c>
      <c r="C243" s="2" t="s">
        <v>214</v>
      </c>
      <c r="D243" s="2" t="s">
        <v>20</v>
      </c>
      <c r="E243" s="2" t="s">
        <v>690</v>
      </c>
      <c r="F243" s="2" t="s">
        <v>4593</v>
      </c>
      <c r="G243" s="2" t="s">
        <v>18</v>
      </c>
      <c r="H243" s="2" t="s">
        <v>116</v>
      </c>
      <c r="I243" s="1">
        <v>43559.4</v>
      </c>
      <c r="J243" s="2" t="s">
        <v>117</v>
      </c>
      <c r="K243" s="1">
        <v>43559.4</v>
      </c>
      <c r="L243" s="1">
        <v>43559.402777777781</v>
      </c>
      <c r="M243" s="2" t="s">
        <v>691</v>
      </c>
      <c r="N243" s="2" t="s">
        <v>342</v>
      </c>
      <c r="O243" s="2" t="s">
        <v>344</v>
      </c>
      <c r="P243" s="2" t="s">
        <v>103</v>
      </c>
      <c r="Q243" s="2" t="s">
        <v>4594</v>
      </c>
    </row>
    <row r="244" spans="1:17" ht="90">
      <c r="A244" s="2" t="s">
        <v>4595</v>
      </c>
      <c r="B244" s="2" t="s">
        <v>106</v>
      </c>
      <c r="C244" s="2" t="s">
        <v>214</v>
      </c>
      <c r="D244" s="2" t="s">
        <v>20</v>
      </c>
      <c r="E244" s="2" t="s">
        <v>690</v>
      </c>
      <c r="F244" s="2" t="s">
        <v>4596</v>
      </c>
      <c r="G244" s="2" t="s">
        <v>18</v>
      </c>
      <c r="H244" s="2" t="s">
        <v>116</v>
      </c>
      <c r="I244" s="1">
        <v>43559.400694444441</v>
      </c>
      <c r="J244" s="2" t="s">
        <v>117</v>
      </c>
      <c r="K244" s="1">
        <v>43559.400694444441</v>
      </c>
      <c r="L244" s="1">
        <v>43559.40347222222</v>
      </c>
      <c r="M244" s="2" t="s">
        <v>691</v>
      </c>
      <c r="N244" s="2" t="s">
        <v>342</v>
      </c>
      <c r="O244" s="2" t="s">
        <v>344</v>
      </c>
      <c r="P244" s="2" t="s">
        <v>103</v>
      </c>
      <c r="Q244" s="2" t="s">
        <v>4597</v>
      </c>
    </row>
    <row r="245" spans="1:17" ht="165">
      <c r="A245" s="2" t="s">
        <v>4598</v>
      </c>
      <c r="B245" s="2" t="s">
        <v>106</v>
      </c>
      <c r="C245" s="2" t="s">
        <v>214</v>
      </c>
      <c r="D245" s="2" t="s">
        <v>20</v>
      </c>
      <c r="E245" s="2" t="s">
        <v>690</v>
      </c>
      <c r="F245" s="2" t="s">
        <v>4599</v>
      </c>
      <c r="G245" s="2" t="s">
        <v>18</v>
      </c>
      <c r="H245" s="2" t="s">
        <v>116</v>
      </c>
      <c r="I245" s="1">
        <v>43559.404166666667</v>
      </c>
      <c r="J245" s="2" t="s">
        <v>117</v>
      </c>
      <c r="K245" s="1">
        <v>43559.404166666667</v>
      </c>
      <c r="L245" s="1">
        <v>43559.404861111114</v>
      </c>
      <c r="M245" s="2" t="s">
        <v>691</v>
      </c>
      <c r="N245" s="2" t="s">
        <v>342</v>
      </c>
      <c r="O245" s="2" t="s">
        <v>344</v>
      </c>
      <c r="P245" s="2" t="s">
        <v>103</v>
      </c>
      <c r="Q245" s="2" t="s">
        <v>4600</v>
      </c>
    </row>
    <row r="246" spans="1:17" ht="90">
      <c r="A246" s="2" t="s">
        <v>4601</v>
      </c>
      <c r="B246" s="2" t="s">
        <v>106</v>
      </c>
      <c r="C246" s="2" t="s">
        <v>214</v>
      </c>
      <c r="D246" s="2" t="s">
        <v>10</v>
      </c>
      <c r="E246" s="2" t="s">
        <v>76</v>
      </c>
      <c r="F246" s="2" t="s">
        <v>4602</v>
      </c>
      <c r="G246" s="2" t="s">
        <v>12</v>
      </c>
      <c r="H246" s="2" t="s">
        <v>1018</v>
      </c>
      <c r="I246" s="1">
        <v>43559.415972222225</v>
      </c>
      <c r="J246" s="2" t="s">
        <v>224</v>
      </c>
      <c r="K246" s="1">
        <v>43559.415972222225</v>
      </c>
      <c r="L246" s="1">
        <v>43559.42083333333</v>
      </c>
      <c r="M246" s="2" t="s">
        <v>531</v>
      </c>
      <c r="N246" s="2" t="s">
        <v>342</v>
      </c>
      <c r="O246" s="2" t="s">
        <v>349</v>
      </c>
      <c r="P246" s="2" t="s">
        <v>103</v>
      </c>
      <c r="Q246" s="2" t="s">
        <v>749</v>
      </c>
    </row>
    <row r="247" spans="1:17" ht="45">
      <c r="A247" s="2" t="s">
        <v>4603</v>
      </c>
      <c r="B247" s="2" t="s">
        <v>106</v>
      </c>
      <c r="C247" s="2" t="s">
        <v>214</v>
      </c>
      <c r="D247" s="2" t="s">
        <v>20</v>
      </c>
      <c r="E247" s="2" t="s">
        <v>3863</v>
      </c>
      <c r="F247" s="2" t="s">
        <v>4604</v>
      </c>
      <c r="G247" s="2" t="s">
        <v>12</v>
      </c>
      <c r="H247" s="2" t="s">
        <v>2849</v>
      </c>
      <c r="I247" s="1">
        <v>43559.425000000003</v>
      </c>
      <c r="J247" s="2" t="s">
        <v>30</v>
      </c>
      <c r="K247" s="1">
        <v>43559.425000000003</v>
      </c>
      <c r="L247" s="1">
        <v>43559.45</v>
      </c>
      <c r="M247" s="2" t="s">
        <v>473</v>
      </c>
      <c r="N247" s="2" t="s">
        <v>342</v>
      </c>
      <c r="O247" s="2" t="s">
        <v>347</v>
      </c>
      <c r="P247" s="2" t="s">
        <v>797</v>
      </c>
      <c r="Q247" s="2" t="s">
        <v>797</v>
      </c>
    </row>
    <row r="248" spans="1:17" ht="105">
      <c r="A248" s="2" t="s">
        <v>4605</v>
      </c>
      <c r="B248" s="2" t="s">
        <v>106</v>
      </c>
      <c r="C248" s="2" t="s">
        <v>214</v>
      </c>
      <c r="D248" s="2" t="s">
        <v>20</v>
      </c>
      <c r="E248" s="2" t="s">
        <v>55</v>
      </c>
      <c r="F248" s="2" t="s">
        <v>4606</v>
      </c>
      <c r="G248" s="2" t="s">
        <v>12</v>
      </c>
      <c r="H248" s="2" t="s">
        <v>876</v>
      </c>
      <c r="I248" s="1">
        <v>43559.436805555553</v>
      </c>
      <c r="J248" s="2" t="s">
        <v>53</v>
      </c>
      <c r="K248" s="1">
        <v>43559.436805555553</v>
      </c>
      <c r="L248" s="1">
        <v>43559.455555555556</v>
      </c>
      <c r="M248" s="2" t="s">
        <v>372</v>
      </c>
      <c r="N248" s="2" t="s">
        <v>342</v>
      </c>
      <c r="O248" s="2" t="s">
        <v>347</v>
      </c>
      <c r="P248" s="2" t="s">
        <v>4607</v>
      </c>
      <c r="Q248" s="2" t="s">
        <v>4607</v>
      </c>
    </row>
    <row r="249" spans="1:17" ht="90">
      <c r="A249" s="2" t="s">
        <v>4608</v>
      </c>
      <c r="B249" s="2" t="s">
        <v>106</v>
      </c>
      <c r="C249" s="2" t="s">
        <v>214</v>
      </c>
      <c r="D249" s="2" t="s">
        <v>10</v>
      </c>
      <c r="E249" s="2" t="s">
        <v>61</v>
      </c>
      <c r="F249" s="2" t="s">
        <v>4609</v>
      </c>
      <c r="G249" s="2" t="s">
        <v>18</v>
      </c>
      <c r="H249" s="2" t="s">
        <v>118</v>
      </c>
      <c r="I249" s="1">
        <v>43559.44027777778</v>
      </c>
      <c r="J249" s="2" t="s">
        <v>249</v>
      </c>
      <c r="K249" s="1">
        <v>43559.44027777778</v>
      </c>
      <c r="L249" s="1">
        <v>43559.456944444442</v>
      </c>
      <c r="M249" s="2" t="s">
        <v>2083</v>
      </c>
      <c r="N249" s="2" t="s">
        <v>342</v>
      </c>
      <c r="O249" s="2" t="s">
        <v>347</v>
      </c>
      <c r="P249" s="2" t="s">
        <v>103</v>
      </c>
      <c r="Q249" s="2" t="s">
        <v>794</v>
      </c>
    </row>
    <row r="250" spans="1:17" ht="285">
      <c r="A250" s="2" t="s">
        <v>4610</v>
      </c>
      <c r="B250" s="2" t="s">
        <v>106</v>
      </c>
      <c r="C250" s="2" t="s">
        <v>214</v>
      </c>
      <c r="D250" s="2" t="s">
        <v>10</v>
      </c>
      <c r="E250" s="2" t="s">
        <v>4147</v>
      </c>
      <c r="F250" s="2" t="s">
        <v>4611</v>
      </c>
      <c r="G250" s="2" t="s">
        <v>12</v>
      </c>
      <c r="H250" s="2" t="s">
        <v>2794</v>
      </c>
      <c r="I250" s="1">
        <v>43559.445138888892</v>
      </c>
      <c r="J250" s="2" t="s">
        <v>16</v>
      </c>
      <c r="K250" s="1">
        <v>43559.445138888892</v>
      </c>
      <c r="L250" s="1">
        <v>43559.463194444441</v>
      </c>
      <c r="M250" s="2" t="s">
        <v>4149</v>
      </c>
      <c r="N250" s="2" t="s">
        <v>342</v>
      </c>
      <c r="O250" s="2" t="s">
        <v>346</v>
      </c>
      <c r="P250" s="2" t="s">
        <v>4612</v>
      </c>
      <c r="Q250" s="2" t="s">
        <v>4613</v>
      </c>
    </row>
    <row r="251" spans="1:17" ht="180">
      <c r="A251" s="2" t="s">
        <v>4614</v>
      </c>
      <c r="B251" s="2" t="s">
        <v>106</v>
      </c>
      <c r="C251" s="2" t="s">
        <v>214</v>
      </c>
      <c r="D251" s="2" t="s">
        <v>17</v>
      </c>
      <c r="E251" s="2" t="s">
        <v>159</v>
      </c>
      <c r="F251" s="2" t="s">
        <v>4615</v>
      </c>
      <c r="G251" s="2" t="s">
        <v>18</v>
      </c>
      <c r="H251" s="2" t="s">
        <v>33</v>
      </c>
      <c r="I251" s="1">
        <v>43559.47152777778</v>
      </c>
      <c r="J251" s="2" t="s">
        <v>4616</v>
      </c>
      <c r="K251" s="1">
        <v>43559.47152777778</v>
      </c>
      <c r="L251" s="1">
        <v>43564.442361111112</v>
      </c>
      <c r="M251" s="2" t="s">
        <v>450</v>
      </c>
      <c r="N251" s="2" t="s">
        <v>342</v>
      </c>
      <c r="O251" s="2" t="s">
        <v>350</v>
      </c>
      <c r="P251" s="2" t="s">
        <v>4617</v>
      </c>
      <c r="Q251" s="2" t="s">
        <v>4617</v>
      </c>
    </row>
    <row r="252" spans="1:17" ht="90">
      <c r="A252" s="2" t="s">
        <v>4618</v>
      </c>
      <c r="B252" s="2" t="s">
        <v>106</v>
      </c>
      <c r="C252" s="2" t="s">
        <v>214</v>
      </c>
      <c r="D252" s="2" t="s">
        <v>10</v>
      </c>
      <c r="E252" s="2" t="s">
        <v>76</v>
      </c>
      <c r="F252" s="2" t="s">
        <v>4619</v>
      </c>
      <c r="G252" s="2" t="s">
        <v>12</v>
      </c>
      <c r="H252" s="2" t="s">
        <v>1018</v>
      </c>
      <c r="I252" s="1">
        <v>43559.488194444442</v>
      </c>
      <c r="J252" s="2" t="s">
        <v>224</v>
      </c>
      <c r="K252" s="1">
        <v>43559.488194444442</v>
      </c>
      <c r="L252" s="1">
        <v>43559.490972222222</v>
      </c>
      <c r="M252" s="2" t="s">
        <v>531</v>
      </c>
      <c r="N252" s="2" t="s">
        <v>342</v>
      </c>
      <c r="O252" s="2" t="s">
        <v>350</v>
      </c>
      <c r="P252" s="2" t="s">
        <v>103</v>
      </c>
      <c r="Q252" s="2" t="s">
        <v>749</v>
      </c>
    </row>
    <row r="253" spans="1:17" ht="105">
      <c r="A253" s="2" t="s">
        <v>4620</v>
      </c>
      <c r="B253" s="2" t="s">
        <v>106</v>
      </c>
      <c r="C253" s="2" t="s">
        <v>214</v>
      </c>
      <c r="D253" s="2" t="s">
        <v>10</v>
      </c>
      <c r="E253" s="2" t="s">
        <v>3086</v>
      </c>
      <c r="F253" s="2" t="s">
        <v>4503</v>
      </c>
      <c r="G253" s="2" t="s">
        <v>12</v>
      </c>
      <c r="H253" s="2" t="s">
        <v>2794</v>
      </c>
      <c r="I253" s="1">
        <v>43559.488888888889</v>
      </c>
      <c r="J253" s="2" t="s">
        <v>16</v>
      </c>
      <c r="K253" s="1">
        <v>43559.488194444442</v>
      </c>
      <c r="L253" s="1">
        <v>43559.513194444444</v>
      </c>
      <c r="M253" s="2" t="s">
        <v>3088</v>
      </c>
      <c r="N253" s="2" t="s">
        <v>342</v>
      </c>
      <c r="O253" s="2" t="s">
        <v>348</v>
      </c>
      <c r="P253" s="2" t="s">
        <v>4621</v>
      </c>
      <c r="Q253" s="2" t="s">
        <v>4622</v>
      </c>
    </row>
    <row r="254" spans="1:17" ht="180">
      <c r="A254" s="2" t="s">
        <v>4623</v>
      </c>
      <c r="B254" s="2" t="s">
        <v>106</v>
      </c>
      <c r="C254" s="2" t="s">
        <v>214</v>
      </c>
      <c r="D254" s="2" t="s">
        <v>20</v>
      </c>
      <c r="E254" s="2" t="s">
        <v>642</v>
      </c>
      <c r="F254" s="2" t="s">
        <v>4624</v>
      </c>
      <c r="G254" s="2" t="s">
        <v>12</v>
      </c>
      <c r="H254" s="2" t="s">
        <v>2794</v>
      </c>
      <c r="I254" s="1">
        <v>43559.604861111111</v>
      </c>
      <c r="J254" s="2" t="s">
        <v>16</v>
      </c>
      <c r="K254" s="1">
        <v>43559.604861111111</v>
      </c>
      <c r="L254" s="1">
        <v>43559.612500000003</v>
      </c>
      <c r="M254" s="2" t="s">
        <v>643</v>
      </c>
      <c r="N254" s="2" t="s">
        <v>342</v>
      </c>
      <c r="O254" s="2" t="s">
        <v>743</v>
      </c>
      <c r="P254" s="2" t="s">
        <v>4625</v>
      </c>
      <c r="Q254" s="2" t="s">
        <v>4626</v>
      </c>
    </row>
    <row r="255" spans="1:17" ht="90">
      <c r="A255" s="2" t="s">
        <v>4627</v>
      </c>
      <c r="B255" s="2" t="s">
        <v>106</v>
      </c>
      <c r="C255" s="2" t="s">
        <v>214</v>
      </c>
      <c r="D255" s="2" t="s">
        <v>20</v>
      </c>
      <c r="E255" s="2" t="s">
        <v>76</v>
      </c>
      <c r="F255" s="2" t="s">
        <v>4628</v>
      </c>
      <c r="G255" s="2" t="s">
        <v>12</v>
      </c>
      <c r="H255" s="2" t="s">
        <v>1018</v>
      </c>
      <c r="I255" s="1">
        <v>43559.607638888891</v>
      </c>
      <c r="J255" s="2" t="s">
        <v>224</v>
      </c>
      <c r="K255" s="1">
        <v>43559.607638888891</v>
      </c>
      <c r="L255" s="1">
        <v>43559.615972222222</v>
      </c>
      <c r="M255" s="2" t="s">
        <v>531</v>
      </c>
      <c r="N255" s="2" t="s">
        <v>342</v>
      </c>
      <c r="O255" s="2" t="s">
        <v>349</v>
      </c>
      <c r="P255" s="2" t="s">
        <v>103</v>
      </c>
      <c r="Q255" s="2" t="s">
        <v>749</v>
      </c>
    </row>
    <row r="256" spans="1:17" ht="45">
      <c r="A256" s="2" t="s">
        <v>4629</v>
      </c>
      <c r="B256" s="2" t="s">
        <v>106</v>
      </c>
      <c r="C256" s="2" t="s">
        <v>214</v>
      </c>
      <c r="D256" s="2" t="s">
        <v>20</v>
      </c>
      <c r="E256" s="2" t="s">
        <v>293</v>
      </c>
      <c r="F256" s="2" t="s">
        <v>4630</v>
      </c>
      <c r="G256" s="2" t="s">
        <v>18</v>
      </c>
      <c r="H256" s="2" t="s">
        <v>116</v>
      </c>
      <c r="I256" s="1">
        <v>43559.643055555556</v>
      </c>
      <c r="J256" s="2" t="s">
        <v>117</v>
      </c>
      <c r="K256" s="1">
        <v>43559.643055555556</v>
      </c>
      <c r="L256" s="1">
        <v>43559.685416666667</v>
      </c>
      <c r="M256" s="2" t="s">
        <v>390</v>
      </c>
      <c r="N256" s="2" t="s">
        <v>342</v>
      </c>
      <c r="O256" s="2" t="s">
        <v>344</v>
      </c>
      <c r="P256" s="2" t="s">
        <v>103</v>
      </c>
      <c r="Q256" s="2" t="s">
        <v>760</v>
      </c>
    </row>
    <row r="257" spans="1:17" ht="60">
      <c r="A257" s="2" t="s">
        <v>4631</v>
      </c>
      <c r="B257" s="2" t="s">
        <v>106</v>
      </c>
      <c r="C257" s="2" t="s">
        <v>214</v>
      </c>
      <c r="D257" s="2" t="s">
        <v>20</v>
      </c>
      <c r="E257" s="2" t="s">
        <v>610</v>
      </c>
      <c r="F257" s="2" t="s">
        <v>4632</v>
      </c>
      <c r="G257" s="2" t="s">
        <v>18</v>
      </c>
      <c r="H257" s="2" t="s">
        <v>116</v>
      </c>
      <c r="I257" s="1">
        <v>43559.649305555555</v>
      </c>
      <c r="J257" s="2" t="s">
        <v>117</v>
      </c>
      <c r="K257" s="1">
        <v>43559.649305555555</v>
      </c>
      <c r="L257" s="1">
        <v>43559.686805555553</v>
      </c>
      <c r="M257" s="2" t="s">
        <v>611</v>
      </c>
      <c r="N257" s="2" t="s">
        <v>4471</v>
      </c>
      <c r="O257" s="2" t="s">
        <v>4633</v>
      </c>
      <c r="P257" s="2" t="s">
        <v>103</v>
      </c>
      <c r="Q257" s="2" t="s">
        <v>4634</v>
      </c>
    </row>
    <row r="258" spans="1:17" ht="285">
      <c r="A258" s="2" t="s">
        <v>4635</v>
      </c>
      <c r="B258" s="2" t="s">
        <v>106</v>
      </c>
      <c r="C258" s="2" t="s">
        <v>214</v>
      </c>
      <c r="D258" s="2" t="s">
        <v>20</v>
      </c>
      <c r="E258" s="2" t="s">
        <v>757</v>
      </c>
      <c r="F258" s="2" t="s">
        <v>4636</v>
      </c>
      <c r="G258" s="2" t="s">
        <v>12</v>
      </c>
      <c r="H258" s="2" t="s">
        <v>2794</v>
      </c>
      <c r="I258" s="1">
        <v>43559.668749999997</v>
      </c>
      <c r="J258" s="2" t="s">
        <v>16</v>
      </c>
      <c r="K258" s="1">
        <v>43559.668749999997</v>
      </c>
      <c r="L258" s="1">
        <v>43559.696527777778</v>
      </c>
      <c r="M258" s="2" t="s">
        <v>758</v>
      </c>
      <c r="N258" s="2" t="s">
        <v>342</v>
      </c>
      <c r="O258" s="2" t="s">
        <v>739</v>
      </c>
      <c r="P258" s="2" t="s">
        <v>4637</v>
      </c>
      <c r="Q258" s="2" t="s">
        <v>4638</v>
      </c>
    </row>
    <row r="259" spans="1:17" ht="210">
      <c r="A259" s="2" t="s">
        <v>4639</v>
      </c>
      <c r="B259" s="2" t="s">
        <v>106</v>
      </c>
      <c r="C259" s="2" t="s">
        <v>214</v>
      </c>
      <c r="D259" s="2" t="s">
        <v>20</v>
      </c>
      <c r="E259" s="2" t="s">
        <v>557</v>
      </c>
      <c r="F259" s="2" t="s">
        <v>4640</v>
      </c>
      <c r="G259" s="2" t="s">
        <v>18</v>
      </c>
      <c r="H259" s="2" t="s">
        <v>705</v>
      </c>
      <c r="I259" s="1">
        <v>43559.761111111111</v>
      </c>
      <c r="J259" s="2" t="s">
        <v>40</v>
      </c>
      <c r="K259" s="1">
        <v>43559.761111111111</v>
      </c>
      <c r="L259" s="1">
        <v>43559.761111111111</v>
      </c>
      <c r="M259" s="2" t="s">
        <v>663</v>
      </c>
      <c r="N259" s="2" t="s">
        <v>342</v>
      </c>
      <c r="O259" s="2" t="s">
        <v>4481</v>
      </c>
      <c r="P259" s="2" t="s">
        <v>4641</v>
      </c>
      <c r="Q259" s="2" t="s">
        <v>4641</v>
      </c>
    </row>
    <row r="260" spans="1:17" ht="60">
      <c r="A260" s="2" t="s">
        <v>4642</v>
      </c>
      <c r="B260" s="2" t="s">
        <v>106</v>
      </c>
      <c r="C260" s="2" t="s">
        <v>214</v>
      </c>
      <c r="D260" s="2" t="s">
        <v>10</v>
      </c>
      <c r="E260" s="2" t="s">
        <v>173</v>
      </c>
      <c r="F260" s="2" t="s">
        <v>4643</v>
      </c>
      <c r="G260" s="2" t="s">
        <v>12</v>
      </c>
      <c r="H260" s="2" t="s">
        <v>2042</v>
      </c>
      <c r="I260" s="1">
        <v>43557.386805555558</v>
      </c>
      <c r="J260" s="2" t="s">
        <v>56</v>
      </c>
      <c r="K260" s="1">
        <v>43557.386805555558</v>
      </c>
      <c r="L260" s="1">
        <v>43557.442361111112</v>
      </c>
      <c r="M260" s="2" t="s">
        <v>375</v>
      </c>
      <c r="N260" s="2" t="s">
        <v>342</v>
      </c>
      <c r="O260" s="2" t="s">
        <v>347</v>
      </c>
      <c r="P260" s="2" t="s">
        <v>760</v>
      </c>
      <c r="Q260" s="2" t="s">
        <v>760</v>
      </c>
    </row>
    <row r="261" spans="1:17" ht="195">
      <c r="A261" s="2" t="s">
        <v>4644</v>
      </c>
      <c r="B261" s="2" t="s">
        <v>106</v>
      </c>
      <c r="C261" s="2" t="s">
        <v>214</v>
      </c>
      <c r="D261" s="2" t="s">
        <v>20</v>
      </c>
      <c r="E261" s="2" t="s">
        <v>93</v>
      </c>
      <c r="F261" s="2" t="s">
        <v>4645</v>
      </c>
      <c r="G261" s="2" t="s">
        <v>18</v>
      </c>
      <c r="H261" s="2" t="s">
        <v>866</v>
      </c>
      <c r="I261" s="1">
        <v>43557.416666666664</v>
      </c>
      <c r="J261" s="2" t="s">
        <v>19</v>
      </c>
      <c r="K261" s="1">
        <v>43557.416666666664</v>
      </c>
      <c r="L261" s="1">
        <v>43557.443055555559</v>
      </c>
      <c r="M261" s="2" t="s">
        <v>380</v>
      </c>
      <c r="N261" s="2" t="s">
        <v>353</v>
      </c>
      <c r="O261" s="2" t="s">
        <v>346</v>
      </c>
      <c r="P261" s="2" t="s">
        <v>4646</v>
      </c>
      <c r="Q261" s="2" t="s">
        <v>4646</v>
      </c>
    </row>
    <row r="262" spans="1:17" ht="45">
      <c r="A262" s="2" t="s">
        <v>4647</v>
      </c>
      <c r="B262" s="2" t="s">
        <v>106</v>
      </c>
      <c r="C262" s="2" t="s">
        <v>214</v>
      </c>
      <c r="D262" s="2" t="s">
        <v>10</v>
      </c>
      <c r="E262" s="2" t="s">
        <v>1046</v>
      </c>
      <c r="F262" s="2" t="s">
        <v>4648</v>
      </c>
      <c r="G262" s="2" t="s">
        <v>22</v>
      </c>
      <c r="H262" s="2" t="s">
        <v>50</v>
      </c>
      <c r="I262" s="1">
        <v>43557.464583333334</v>
      </c>
      <c r="J262" s="2" t="s">
        <v>24</v>
      </c>
      <c r="K262" s="1">
        <v>43557.464583333334</v>
      </c>
      <c r="L262" s="1">
        <v>43557.554861111108</v>
      </c>
      <c r="M262" s="2" t="s">
        <v>1048</v>
      </c>
      <c r="N262" s="2" t="s">
        <v>342</v>
      </c>
      <c r="O262" s="2" t="s">
        <v>343</v>
      </c>
      <c r="P262" s="2" t="s">
        <v>103</v>
      </c>
      <c r="Q262" s="2" t="s">
        <v>3396</v>
      </c>
    </row>
    <row r="263" spans="1:17" ht="45">
      <c r="A263" s="2" t="s">
        <v>4649</v>
      </c>
      <c r="B263" s="2" t="s">
        <v>106</v>
      </c>
      <c r="C263" s="2" t="s">
        <v>214</v>
      </c>
      <c r="D263" s="2" t="s">
        <v>10</v>
      </c>
      <c r="E263" s="2" t="s">
        <v>4650</v>
      </c>
      <c r="F263" s="2" t="s">
        <v>4651</v>
      </c>
      <c r="G263" s="2" t="s">
        <v>12</v>
      </c>
      <c r="H263" s="2" t="s">
        <v>157</v>
      </c>
      <c r="I263" s="1">
        <v>43557.481944444444</v>
      </c>
      <c r="J263" s="2" t="s">
        <v>87</v>
      </c>
      <c r="K263" s="1">
        <v>43557.481944444444</v>
      </c>
      <c r="L263" s="1">
        <v>43557.518750000003</v>
      </c>
      <c r="M263" s="2" t="s">
        <v>545</v>
      </c>
      <c r="N263" s="2" t="s">
        <v>342</v>
      </c>
      <c r="O263" s="2" t="s">
        <v>346</v>
      </c>
      <c r="P263" s="2" t="s">
        <v>103</v>
      </c>
      <c r="Q263" s="2" t="s">
        <v>4652</v>
      </c>
    </row>
    <row r="264" spans="1:17" ht="45">
      <c r="A264" s="2" t="s">
        <v>4653</v>
      </c>
      <c r="B264" s="2" t="s">
        <v>106</v>
      </c>
      <c r="C264" s="2" t="s">
        <v>214</v>
      </c>
      <c r="D264" s="2" t="s">
        <v>10</v>
      </c>
      <c r="E264" s="2" t="s">
        <v>128</v>
      </c>
      <c r="F264" s="2" t="s">
        <v>4654</v>
      </c>
      <c r="G264" s="2" t="s">
        <v>18</v>
      </c>
      <c r="H264" s="2" t="s">
        <v>1918</v>
      </c>
      <c r="I264" s="1">
        <v>43557.493055555555</v>
      </c>
      <c r="J264" s="2" t="s">
        <v>1919</v>
      </c>
      <c r="K264" s="1">
        <v>43557.493055555555</v>
      </c>
      <c r="L264" s="1">
        <v>43557.521527777775</v>
      </c>
      <c r="M264" s="2" t="s">
        <v>526</v>
      </c>
      <c r="N264" s="2" t="s">
        <v>342</v>
      </c>
      <c r="O264" s="2" t="s">
        <v>347</v>
      </c>
      <c r="P264" s="2" t="s">
        <v>103</v>
      </c>
      <c r="Q264" s="2" t="s">
        <v>4655</v>
      </c>
    </row>
    <row r="265" spans="1:17" ht="45">
      <c r="A265" s="2" t="s">
        <v>4656</v>
      </c>
      <c r="B265" s="2" t="s">
        <v>106</v>
      </c>
      <c r="C265" s="2" t="s">
        <v>214</v>
      </c>
      <c r="D265" s="2" t="s">
        <v>20</v>
      </c>
      <c r="E265" s="2" t="s">
        <v>135</v>
      </c>
      <c r="F265" s="2" t="s">
        <v>4657</v>
      </c>
      <c r="G265" s="2" t="s">
        <v>12</v>
      </c>
      <c r="H265" s="2" t="s">
        <v>876</v>
      </c>
      <c r="I265" s="1">
        <v>43557.564583333333</v>
      </c>
      <c r="J265" s="2" t="s">
        <v>53</v>
      </c>
      <c r="K265" s="1">
        <v>43557.564583333333</v>
      </c>
      <c r="L265" s="1">
        <v>43557.606249999997</v>
      </c>
      <c r="M265" s="2" t="s">
        <v>528</v>
      </c>
      <c r="N265" s="2" t="s">
        <v>342</v>
      </c>
      <c r="O265" s="2" t="s">
        <v>348</v>
      </c>
      <c r="P265" s="2" t="s">
        <v>4658</v>
      </c>
      <c r="Q265" s="2" t="s">
        <v>4658</v>
      </c>
    </row>
    <row r="266" spans="1:17" ht="90">
      <c r="A266" s="2" t="s">
        <v>4659</v>
      </c>
      <c r="B266" s="2" t="s">
        <v>106</v>
      </c>
      <c r="C266" s="2" t="s">
        <v>214</v>
      </c>
      <c r="D266" s="2" t="s">
        <v>10</v>
      </c>
      <c r="E266" s="2" t="s">
        <v>76</v>
      </c>
      <c r="F266" s="2" t="s">
        <v>4660</v>
      </c>
      <c r="G266" s="2" t="s">
        <v>12</v>
      </c>
      <c r="H266" s="2" t="s">
        <v>1018</v>
      </c>
      <c r="I266" s="1">
        <v>43557.588194444441</v>
      </c>
      <c r="J266" s="2" t="s">
        <v>224</v>
      </c>
      <c r="K266" s="1">
        <v>43557.588194444441</v>
      </c>
      <c r="L266" s="1">
        <v>43557.606944444444</v>
      </c>
      <c r="M266" s="2" t="s">
        <v>531</v>
      </c>
      <c r="N266" s="2" t="s">
        <v>342</v>
      </c>
      <c r="O266" s="2" t="s">
        <v>349</v>
      </c>
      <c r="P266" s="2" t="s">
        <v>103</v>
      </c>
      <c r="Q266" s="2" t="s">
        <v>749</v>
      </c>
    </row>
    <row r="267" spans="1:17" ht="45">
      <c r="A267" s="2" t="s">
        <v>4661</v>
      </c>
      <c r="B267" s="2" t="s">
        <v>106</v>
      </c>
      <c r="C267" s="2" t="s">
        <v>214</v>
      </c>
      <c r="D267" s="2" t="s">
        <v>10</v>
      </c>
      <c r="E267" s="2" t="s">
        <v>1368</v>
      </c>
      <c r="F267" s="2" t="s">
        <v>4662</v>
      </c>
      <c r="G267" s="2" t="s">
        <v>12</v>
      </c>
      <c r="H267" s="2" t="s">
        <v>2042</v>
      </c>
      <c r="I267" s="1">
        <v>43557.600694444445</v>
      </c>
      <c r="J267" s="2" t="s">
        <v>56</v>
      </c>
      <c r="K267" s="1">
        <v>43557.600694444445</v>
      </c>
      <c r="L267" s="1">
        <v>43557.607638888891</v>
      </c>
      <c r="M267" s="2" t="s">
        <v>1370</v>
      </c>
      <c r="N267" s="2" t="s">
        <v>342</v>
      </c>
      <c r="O267" s="2" t="s">
        <v>347</v>
      </c>
      <c r="P267" s="2" t="s">
        <v>4663</v>
      </c>
      <c r="Q267" s="2" t="s">
        <v>4664</v>
      </c>
    </row>
    <row r="268" spans="1:17" ht="120">
      <c r="A268" s="2" t="s">
        <v>4665</v>
      </c>
      <c r="B268" s="2" t="s">
        <v>106</v>
      </c>
      <c r="C268" s="2" t="s">
        <v>214</v>
      </c>
      <c r="D268" s="2" t="s">
        <v>20</v>
      </c>
      <c r="E268" s="2" t="s">
        <v>260</v>
      </c>
      <c r="F268" s="2" t="s">
        <v>4666</v>
      </c>
      <c r="G268" s="2" t="s">
        <v>41</v>
      </c>
      <c r="H268" s="2" t="s">
        <v>469</v>
      </c>
      <c r="I268" s="1">
        <v>43557.619444444441</v>
      </c>
      <c r="J268" s="2" t="s">
        <v>42</v>
      </c>
      <c r="K268" s="1">
        <v>43557.619444444441</v>
      </c>
      <c r="L268" s="1">
        <v>43557.619444444441</v>
      </c>
      <c r="M268" s="2" t="s">
        <v>385</v>
      </c>
      <c r="N268" s="2" t="s">
        <v>342</v>
      </c>
      <c r="O268" s="2" t="s">
        <v>347</v>
      </c>
      <c r="P268" s="2" t="s">
        <v>103</v>
      </c>
      <c r="Q268" s="2" t="s">
        <v>759</v>
      </c>
    </row>
    <row r="269" spans="1:17" ht="120">
      <c r="A269" s="2" t="s">
        <v>4667</v>
      </c>
      <c r="B269" s="2" t="s">
        <v>106</v>
      </c>
      <c r="C269" s="2" t="s">
        <v>214</v>
      </c>
      <c r="D269" s="2" t="s">
        <v>10</v>
      </c>
      <c r="E269" s="2" t="s">
        <v>2060</v>
      </c>
      <c r="F269" s="2" t="s">
        <v>4668</v>
      </c>
      <c r="G269" s="2" t="s">
        <v>18</v>
      </c>
      <c r="H269" s="2" t="s">
        <v>1918</v>
      </c>
      <c r="I269" s="1">
        <v>43557.670138888891</v>
      </c>
      <c r="J269" s="2" t="s">
        <v>1919</v>
      </c>
      <c r="K269" s="1">
        <v>43557.670138888891</v>
      </c>
      <c r="L269" s="1">
        <v>43557.715277777781</v>
      </c>
      <c r="M269" s="2" t="s">
        <v>2058</v>
      </c>
      <c r="N269" s="2" t="s">
        <v>342</v>
      </c>
      <c r="O269" s="2" t="s">
        <v>347</v>
      </c>
      <c r="P269" s="2" t="s">
        <v>103</v>
      </c>
      <c r="Q269" s="2" t="s">
        <v>759</v>
      </c>
    </row>
    <row r="270" spans="1:17" ht="120">
      <c r="A270" s="2" t="s">
        <v>4669</v>
      </c>
      <c r="B270" s="2" t="s">
        <v>106</v>
      </c>
      <c r="C270" s="2" t="s">
        <v>214</v>
      </c>
      <c r="D270" s="2" t="s">
        <v>20</v>
      </c>
      <c r="E270" s="2" t="s">
        <v>2060</v>
      </c>
      <c r="F270" s="2" t="s">
        <v>4670</v>
      </c>
      <c r="G270" s="2" t="s">
        <v>18</v>
      </c>
      <c r="H270" s="2" t="s">
        <v>1918</v>
      </c>
      <c r="I270" s="1">
        <v>43557.681250000001</v>
      </c>
      <c r="J270" s="2" t="s">
        <v>1919</v>
      </c>
      <c r="K270" s="1">
        <v>43557.681250000001</v>
      </c>
      <c r="L270" s="1">
        <v>43557.71875</v>
      </c>
      <c r="M270" s="2" t="s">
        <v>2058</v>
      </c>
      <c r="N270" s="2" t="s">
        <v>342</v>
      </c>
      <c r="O270" s="2" t="s">
        <v>347</v>
      </c>
      <c r="P270" s="2" t="s">
        <v>103</v>
      </c>
      <c r="Q270" s="2" t="s">
        <v>759</v>
      </c>
    </row>
    <row r="271" spans="1:17" ht="60">
      <c r="A271" s="2" t="s">
        <v>4671</v>
      </c>
      <c r="B271" s="2" t="s">
        <v>106</v>
      </c>
      <c r="C271" s="2" t="s">
        <v>214</v>
      </c>
      <c r="D271" s="2" t="s">
        <v>10</v>
      </c>
      <c r="E271" s="2" t="s">
        <v>174</v>
      </c>
      <c r="F271" s="2" t="s">
        <v>4672</v>
      </c>
      <c r="G271" s="2" t="s">
        <v>12</v>
      </c>
      <c r="H271" s="2" t="s">
        <v>2042</v>
      </c>
      <c r="I271" s="1">
        <v>43557.70208333333</v>
      </c>
      <c r="J271" s="2" t="s">
        <v>54</v>
      </c>
      <c r="K271" s="1">
        <v>43557.70208333333</v>
      </c>
      <c r="L271" s="1">
        <v>43557.72152777778</v>
      </c>
      <c r="M271" s="2" t="s">
        <v>371</v>
      </c>
      <c r="N271" s="2" t="s">
        <v>342</v>
      </c>
      <c r="O271" s="2" t="s">
        <v>347</v>
      </c>
      <c r="P271" s="2" t="s">
        <v>4673</v>
      </c>
      <c r="Q271" s="2" t="s">
        <v>760</v>
      </c>
    </row>
    <row r="272" spans="1:17" ht="105">
      <c r="A272" s="2" t="s">
        <v>4674</v>
      </c>
      <c r="B272" s="2" t="s">
        <v>106</v>
      </c>
      <c r="C272" s="2" t="s">
        <v>214</v>
      </c>
      <c r="D272" s="2" t="s">
        <v>20</v>
      </c>
      <c r="E272" s="2" t="s">
        <v>293</v>
      </c>
      <c r="F272" s="2" t="s">
        <v>4675</v>
      </c>
      <c r="G272" s="2" t="s">
        <v>91</v>
      </c>
      <c r="H272" s="2" t="s">
        <v>105</v>
      </c>
      <c r="I272" s="1">
        <v>43557.714583333334</v>
      </c>
      <c r="J272" s="2" t="s">
        <v>80</v>
      </c>
      <c r="K272" s="1">
        <v>43557.714583333334</v>
      </c>
      <c r="L272" s="1">
        <v>43557.724305555559</v>
      </c>
      <c r="M272" s="2" t="s">
        <v>390</v>
      </c>
      <c r="N272" s="2" t="s">
        <v>342</v>
      </c>
      <c r="O272" s="2" t="s">
        <v>344</v>
      </c>
      <c r="P272" s="2" t="s">
        <v>4676</v>
      </c>
      <c r="Q272" s="2" t="s">
        <v>4677</v>
      </c>
    </row>
    <row r="273" spans="1:17" ht="75">
      <c r="A273" s="2" t="s">
        <v>4678</v>
      </c>
      <c r="B273" s="2" t="s">
        <v>106</v>
      </c>
      <c r="C273" s="2" t="s">
        <v>214</v>
      </c>
      <c r="D273" s="2" t="s">
        <v>20</v>
      </c>
      <c r="E273" s="2" t="s">
        <v>3863</v>
      </c>
      <c r="F273" s="2" t="s">
        <v>4679</v>
      </c>
      <c r="G273" s="2" t="s">
        <v>12</v>
      </c>
      <c r="H273" s="2" t="s">
        <v>2849</v>
      </c>
      <c r="I273" s="1">
        <v>43556.4</v>
      </c>
      <c r="J273" s="2" t="s">
        <v>30</v>
      </c>
      <c r="K273" s="1">
        <v>43556.4</v>
      </c>
      <c r="L273" s="1">
        <v>43556.470833333333</v>
      </c>
      <c r="M273" s="2" t="s">
        <v>473</v>
      </c>
      <c r="N273" s="2" t="s">
        <v>342</v>
      </c>
      <c r="O273" s="2" t="s">
        <v>348</v>
      </c>
      <c r="P273" s="2" t="s">
        <v>4680</v>
      </c>
      <c r="Q273" s="2" t="s">
        <v>4680</v>
      </c>
    </row>
    <row r="274" spans="1:17" ht="60">
      <c r="A274" s="2" t="s">
        <v>4681</v>
      </c>
      <c r="B274" s="2" t="s">
        <v>106</v>
      </c>
      <c r="C274" s="2" t="s">
        <v>214</v>
      </c>
      <c r="D274" s="2" t="s">
        <v>10</v>
      </c>
      <c r="E274" s="2" t="s">
        <v>73</v>
      </c>
      <c r="F274" s="2" t="s">
        <v>4682</v>
      </c>
      <c r="G274" s="2" t="s">
        <v>12</v>
      </c>
      <c r="H274" s="2" t="s">
        <v>2042</v>
      </c>
      <c r="I274" s="1">
        <v>43556.405555555553</v>
      </c>
      <c r="J274" s="2" t="s">
        <v>54</v>
      </c>
      <c r="K274" s="1">
        <v>43556.405555555553</v>
      </c>
      <c r="L274" s="1">
        <v>43556.456250000003</v>
      </c>
      <c r="M274" s="2" t="s">
        <v>448</v>
      </c>
      <c r="N274" s="2" t="s">
        <v>342</v>
      </c>
      <c r="O274" s="2" t="s">
        <v>347</v>
      </c>
      <c r="P274" s="2" t="s">
        <v>760</v>
      </c>
      <c r="Q274" s="2" t="s">
        <v>760</v>
      </c>
    </row>
    <row r="275" spans="1:17" ht="45">
      <c r="A275" s="2" t="s">
        <v>4683</v>
      </c>
      <c r="B275" s="2" t="s">
        <v>106</v>
      </c>
      <c r="C275" s="2" t="s">
        <v>214</v>
      </c>
      <c r="D275" s="2" t="s">
        <v>10</v>
      </c>
      <c r="E275" s="2" t="s">
        <v>69</v>
      </c>
      <c r="F275" s="2" t="s">
        <v>4684</v>
      </c>
      <c r="G275" s="2" t="s">
        <v>12</v>
      </c>
      <c r="H275" s="2" t="s">
        <v>2042</v>
      </c>
      <c r="I275" s="1">
        <v>43556.407638888886</v>
      </c>
      <c r="J275" s="2" t="s">
        <v>54</v>
      </c>
      <c r="K275" s="1">
        <v>43556.407638888886</v>
      </c>
      <c r="L275" s="1">
        <v>43556.457638888889</v>
      </c>
      <c r="M275" s="2" t="s">
        <v>603</v>
      </c>
      <c r="N275" s="2" t="s">
        <v>342</v>
      </c>
      <c r="O275" s="2" t="s">
        <v>347</v>
      </c>
      <c r="P275" s="2" t="s">
        <v>760</v>
      </c>
      <c r="Q275" s="2" t="s">
        <v>760</v>
      </c>
    </row>
    <row r="276" spans="1:17" ht="60">
      <c r="A276" s="2" t="s">
        <v>4685</v>
      </c>
      <c r="B276" s="2" t="s">
        <v>106</v>
      </c>
      <c r="C276" s="2" t="s">
        <v>214</v>
      </c>
      <c r="D276" s="2" t="s">
        <v>10</v>
      </c>
      <c r="E276" s="2" t="s">
        <v>1368</v>
      </c>
      <c r="F276" s="2" t="s">
        <v>4686</v>
      </c>
      <c r="G276" s="2" t="s">
        <v>12</v>
      </c>
      <c r="H276" s="2" t="s">
        <v>2042</v>
      </c>
      <c r="I276" s="1">
        <v>43556.427777777775</v>
      </c>
      <c r="J276" s="2" t="s">
        <v>54</v>
      </c>
      <c r="K276" s="1">
        <v>43556.427777777775</v>
      </c>
      <c r="L276" s="1">
        <v>43556.458333333336</v>
      </c>
      <c r="M276" s="2" t="s">
        <v>1370</v>
      </c>
      <c r="N276" s="2" t="s">
        <v>342</v>
      </c>
      <c r="O276" s="2" t="s">
        <v>347</v>
      </c>
      <c r="P276" s="2" t="s">
        <v>760</v>
      </c>
      <c r="Q276" s="2" t="s">
        <v>760</v>
      </c>
    </row>
    <row r="277" spans="1:17" ht="135">
      <c r="A277" s="2" t="s">
        <v>4687</v>
      </c>
      <c r="B277" s="2" t="s">
        <v>106</v>
      </c>
      <c r="C277" s="2" t="s">
        <v>214</v>
      </c>
      <c r="D277" s="2" t="s">
        <v>20</v>
      </c>
      <c r="E277" s="2" t="s">
        <v>194</v>
      </c>
      <c r="F277" s="2" t="s">
        <v>4688</v>
      </c>
      <c r="G277" s="2" t="s">
        <v>12</v>
      </c>
      <c r="H277" s="2" t="s">
        <v>2794</v>
      </c>
      <c r="I277" s="1">
        <v>43556.44027777778</v>
      </c>
      <c r="J277" s="2" t="s">
        <v>16</v>
      </c>
      <c r="K277" s="1">
        <v>43556.44027777778</v>
      </c>
      <c r="L277" s="1">
        <v>43556.460416666669</v>
      </c>
      <c r="M277" s="2" t="s">
        <v>411</v>
      </c>
      <c r="N277" s="2" t="s">
        <v>353</v>
      </c>
      <c r="O277" s="2" t="s">
        <v>742</v>
      </c>
      <c r="P277" s="2" t="s">
        <v>4689</v>
      </c>
      <c r="Q277" s="2" t="s">
        <v>4690</v>
      </c>
    </row>
    <row r="278" spans="1:17" ht="60">
      <c r="A278" s="2" t="s">
        <v>4691</v>
      </c>
      <c r="B278" s="2" t="s">
        <v>106</v>
      </c>
      <c r="C278" s="2" t="s">
        <v>214</v>
      </c>
      <c r="D278" s="2" t="s">
        <v>10</v>
      </c>
      <c r="E278" s="2" t="s">
        <v>750</v>
      </c>
      <c r="F278" s="2" t="s">
        <v>4692</v>
      </c>
      <c r="G278" s="2" t="s">
        <v>41</v>
      </c>
      <c r="H278" s="2" t="s">
        <v>469</v>
      </c>
      <c r="I278" s="1">
        <v>43556.440972222219</v>
      </c>
      <c r="J278" s="2" t="s">
        <v>42</v>
      </c>
      <c r="K278" s="1">
        <v>43556.440972222219</v>
      </c>
      <c r="L278" s="1">
        <v>43556.462500000001</v>
      </c>
      <c r="M278" s="2" t="s">
        <v>751</v>
      </c>
      <c r="N278" s="2" t="s">
        <v>342</v>
      </c>
      <c r="O278" s="2" t="s">
        <v>743</v>
      </c>
      <c r="P278" s="2" t="s">
        <v>103</v>
      </c>
      <c r="Q278" s="2" t="s">
        <v>4693</v>
      </c>
    </row>
    <row r="279" spans="1:17" ht="90">
      <c r="A279" s="2" t="s">
        <v>4694</v>
      </c>
      <c r="B279" s="2" t="s">
        <v>106</v>
      </c>
      <c r="C279" s="2" t="s">
        <v>214</v>
      </c>
      <c r="D279" s="2" t="s">
        <v>20</v>
      </c>
      <c r="E279" s="2" t="s">
        <v>3375</v>
      </c>
      <c r="F279" s="2" t="s">
        <v>4695</v>
      </c>
      <c r="G279" s="2" t="s">
        <v>12</v>
      </c>
      <c r="H279" s="2" t="s">
        <v>2042</v>
      </c>
      <c r="I279" s="1">
        <v>43556.448611111111</v>
      </c>
      <c r="J279" s="2" t="s">
        <v>4696</v>
      </c>
      <c r="K279" s="1">
        <v>43556.448611111111</v>
      </c>
      <c r="L279" s="1">
        <v>43556.463888888888</v>
      </c>
      <c r="M279" s="2" t="s">
        <v>3377</v>
      </c>
      <c r="N279" s="2" t="s">
        <v>342</v>
      </c>
      <c r="O279" s="2" t="s">
        <v>347</v>
      </c>
      <c r="P279" s="2" t="s">
        <v>103</v>
      </c>
      <c r="Q279" s="2" t="s">
        <v>749</v>
      </c>
    </row>
    <row r="280" spans="1:17" ht="90">
      <c r="A280" s="2" t="s">
        <v>4697</v>
      </c>
      <c r="B280" s="2" t="s">
        <v>106</v>
      </c>
      <c r="C280" s="2" t="s">
        <v>214</v>
      </c>
      <c r="D280" s="2" t="s">
        <v>10</v>
      </c>
      <c r="E280" s="2" t="s">
        <v>174</v>
      </c>
      <c r="F280" s="2" t="s">
        <v>4698</v>
      </c>
      <c r="G280" s="2" t="s">
        <v>12</v>
      </c>
      <c r="H280" s="2" t="s">
        <v>2042</v>
      </c>
      <c r="I280" s="1">
        <v>43556.451388888891</v>
      </c>
      <c r="J280" s="2" t="s">
        <v>56</v>
      </c>
      <c r="K280" s="1">
        <v>43556.451388888891</v>
      </c>
      <c r="L280" s="1">
        <v>43556.464583333334</v>
      </c>
      <c r="M280" s="2" t="s">
        <v>371</v>
      </c>
      <c r="N280" s="2" t="s">
        <v>342</v>
      </c>
      <c r="O280" s="2" t="s">
        <v>347</v>
      </c>
      <c r="P280" s="2" t="s">
        <v>4699</v>
      </c>
      <c r="Q280" s="2" t="s">
        <v>760</v>
      </c>
    </row>
    <row r="281" spans="1:17" ht="45">
      <c r="A281" s="2" t="s">
        <v>4700</v>
      </c>
      <c r="B281" s="2" t="s">
        <v>106</v>
      </c>
      <c r="C281" s="2" t="s">
        <v>214</v>
      </c>
      <c r="D281" s="2" t="s">
        <v>10</v>
      </c>
      <c r="E281" s="2" t="s">
        <v>81</v>
      </c>
      <c r="F281" s="2" t="s">
        <v>4701</v>
      </c>
      <c r="G281" s="2" t="s">
        <v>12</v>
      </c>
      <c r="H281" s="2" t="s">
        <v>2042</v>
      </c>
      <c r="I281" s="1">
        <v>43556.468055555553</v>
      </c>
      <c r="J281" s="2" t="s">
        <v>56</v>
      </c>
      <c r="K281" s="1">
        <v>43556.468055555553</v>
      </c>
      <c r="L281" s="1">
        <v>43556.486805555556</v>
      </c>
      <c r="M281" s="2" t="s">
        <v>379</v>
      </c>
      <c r="N281" s="2" t="s">
        <v>342</v>
      </c>
      <c r="O281" s="2" t="s">
        <v>347</v>
      </c>
      <c r="P281" s="2" t="s">
        <v>760</v>
      </c>
      <c r="Q281" s="2" t="s">
        <v>760</v>
      </c>
    </row>
    <row r="282" spans="1:17" ht="150">
      <c r="A282" s="2" t="s">
        <v>4702</v>
      </c>
      <c r="B282" s="2" t="s">
        <v>106</v>
      </c>
      <c r="C282" s="2" t="s">
        <v>214</v>
      </c>
      <c r="D282" s="2" t="s">
        <v>10</v>
      </c>
      <c r="E282" s="2" t="s">
        <v>648</v>
      </c>
      <c r="F282" s="2" t="s">
        <v>2966</v>
      </c>
      <c r="G282" s="2" t="s">
        <v>22</v>
      </c>
      <c r="H282" s="2" t="s">
        <v>2807</v>
      </c>
      <c r="I282" s="1">
        <v>43556.474305555559</v>
      </c>
      <c r="J282" s="2" t="s">
        <v>24</v>
      </c>
      <c r="K282" s="1">
        <v>43556.474305555559</v>
      </c>
      <c r="L282" s="1">
        <v>43556.572222222225</v>
      </c>
      <c r="M282" s="2" t="s">
        <v>649</v>
      </c>
      <c r="N282" s="2" t="s">
        <v>342</v>
      </c>
      <c r="O282" s="2" t="s">
        <v>343</v>
      </c>
      <c r="P282" s="2" t="s">
        <v>4703</v>
      </c>
      <c r="Q282" s="2" t="s">
        <v>4703</v>
      </c>
    </row>
    <row r="283" spans="1:17" ht="75">
      <c r="A283" s="2" t="s">
        <v>4704</v>
      </c>
      <c r="B283" s="2" t="s">
        <v>106</v>
      </c>
      <c r="C283" s="2" t="s">
        <v>214</v>
      </c>
      <c r="D283" s="2" t="s">
        <v>10</v>
      </c>
      <c r="E283" s="2" t="s">
        <v>648</v>
      </c>
      <c r="F283" s="2" t="s">
        <v>4705</v>
      </c>
      <c r="G283" s="2" t="s">
        <v>12</v>
      </c>
      <c r="H283" s="2" t="s">
        <v>640</v>
      </c>
      <c r="I283" s="1">
        <v>43556.477083333331</v>
      </c>
      <c r="J283" s="2" t="s">
        <v>54</v>
      </c>
      <c r="K283" s="1">
        <v>43556.477083333331</v>
      </c>
      <c r="L283" s="1">
        <v>43556.487500000003</v>
      </c>
      <c r="M283" s="2" t="s">
        <v>649</v>
      </c>
      <c r="N283" s="2" t="s">
        <v>342</v>
      </c>
      <c r="O283" s="2" t="s">
        <v>347</v>
      </c>
      <c r="P283" s="2" t="s">
        <v>4706</v>
      </c>
      <c r="Q283" s="2" t="s">
        <v>4706</v>
      </c>
    </row>
    <row r="284" spans="1:17" ht="60">
      <c r="A284" s="2" t="s">
        <v>4707</v>
      </c>
      <c r="B284" s="2" t="s">
        <v>106</v>
      </c>
      <c r="C284" s="2" t="s">
        <v>214</v>
      </c>
      <c r="D284" s="2" t="s">
        <v>10</v>
      </c>
      <c r="E284" s="2" t="s">
        <v>174</v>
      </c>
      <c r="F284" s="2" t="s">
        <v>4708</v>
      </c>
      <c r="G284" s="2" t="s">
        <v>12</v>
      </c>
      <c r="H284" s="2" t="s">
        <v>2042</v>
      </c>
      <c r="I284" s="1">
        <v>43556.547222222223</v>
      </c>
      <c r="J284" s="2" t="s">
        <v>56</v>
      </c>
      <c r="K284" s="1">
        <v>43556.547222222223</v>
      </c>
      <c r="L284" s="1">
        <v>43556.579861111109</v>
      </c>
      <c r="M284" s="2" t="s">
        <v>371</v>
      </c>
      <c r="N284" s="2" t="s">
        <v>342</v>
      </c>
      <c r="O284" s="2" t="s">
        <v>347</v>
      </c>
      <c r="P284" s="2" t="s">
        <v>760</v>
      </c>
      <c r="Q284" s="2" t="s">
        <v>760</v>
      </c>
    </row>
    <row r="285" spans="1:17" ht="165">
      <c r="A285" s="2" t="s">
        <v>4709</v>
      </c>
      <c r="B285" s="2" t="s">
        <v>106</v>
      </c>
      <c r="C285" s="2" t="s">
        <v>214</v>
      </c>
      <c r="D285" s="2" t="s">
        <v>20</v>
      </c>
      <c r="E285" s="2" t="s">
        <v>752</v>
      </c>
      <c r="F285" s="2" t="s">
        <v>4710</v>
      </c>
      <c r="G285" s="2" t="s">
        <v>12</v>
      </c>
      <c r="H285" s="2" t="s">
        <v>2794</v>
      </c>
      <c r="I285" s="1">
        <v>43556.57916666667</v>
      </c>
      <c r="J285" s="2" t="s">
        <v>16</v>
      </c>
      <c r="K285" s="1">
        <v>43556.57916666667</v>
      </c>
      <c r="L285" s="1">
        <v>43556.587500000001</v>
      </c>
      <c r="M285" s="2" t="s">
        <v>753</v>
      </c>
      <c r="N285" s="2" t="s">
        <v>342</v>
      </c>
      <c r="O285" s="2" t="s">
        <v>350</v>
      </c>
      <c r="P285" s="2" t="s">
        <v>4711</v>
      </c>
      <c r="Q285" s="2" t="s">
        <v>4712</v>
      </c>
    </row>
    <row r="286" spans="1:17" ht="75">
      <c r="A286" s="2" t="s">
        <v>4713</v>
      </c>
      <c r="B286" s="2" t="s">
        <v>106</v>
      </c>
      <c r="C286" s="2" t="s">
        <v>214</v>
      </c>
      <c r="D286" s="2" t="s">
        <v>20</v>
      </c>
      <c r="E286" s="2" t="s">
        <v>79</v>
      </c>
      <c r="F286" s="2" t="s">
        <v>4714</v>
      </c>
      <c r="G286" s="2" t="s">
        <v>12</v>
      </c>
      <c r="H286" s="2" t="s">
        <v>2849</v>
      </c>
      <c r="I286" s="1">
        <v>43556.59652777778</v>
      </c>
      <c r="J286" s="2" t="s">
        <v>30</v>
      </c>
      <c r="K286" s="1">
        <v>43556.59652777778</v>
      </c>
      <c r="L286" s="1">
        <v>43556.683333333334</v>
      </c>
      <c r="M286" s="2" t="s">
        <v>606</v>
      </c>
      <c r="N286" s="2" t="s">
        <v>342</v>
      </c>
      <c r="O286" s="2" t="s">
        <v>348</v>
      </c>
      <c r="P286" s="2" t="s">
        <v>4715</v>
      </c>
      <c r="Q286" s="2" t="s">
        <v>4715</v>
      </c>
    </row>
    <row r="287" spans="1:17" ht="75">
      <c r="A287" s="2" t="s">
        <v>4716</v>
      </c>
      <c r="B287" s="2" t="s">
        <v>106</v>
      </c>
      <c r="C287" s="2" t="s">
        <v>214</v>
      </c>
      <c r="D287" s="2" t="s">
        <v>20</v>
      </c>
      <c r="E287" s="2" t="s">
        <v>2183</v>
      </c>
      <c r="F287" s="2" t="s">
        <v>4717</v>
      </c>
      <c r="G287" s="2" t="s">
        <v>12</v>
      </c>
      <c r="H287" s="2" t="s">
        <v>876</v>
      </c>
      <c r="I287" s="1">
        <v>43556.611805555556</v>
      </c>
      <c r="J287" s="2" t="s">
        <v>53</v>
      </c>
      <c r="K287" s="1">
        <v>43556.611805555556</v>
      </c>
      <c r="L287" s="1">
        <v>43556.679861111108</v>
      </c>
      <c r="M287" s="2" t="s">
        <v>2181</v>
      </c>
      <c r="N287" s="2" t="s">
        <v>342</v>
      </c>
      <c r="O287" s="2" t="s">
        <v>348</v>
      </c>
      <c r="P287" s="2" t="s">
        <v>4718</v>
      </c>
      <c r="Q287" s="2" t="s">
        <v>4719</v>
      </c>
    </row>
    <row r="288" spans="1:17" ht="150">
      <c r="A288" s="2" t="s">
        <v>4720</v>
      </c>
      <c r="B288" s="2" t="s">
        <v>106</v>
      </c>
      <c r="C288" s="2" t="s">
        <v>214</v>
      </c>
      <c r="D288" s="2" t="s">
        <v>10</v>
      </c>
      <c r="E288" s="2" t="s">
        <v>3214</v>
      </c>
      <c r="F288" s="2" t="s">
        <v>4721</v>
      </c>
      <c r="G288" s="2" t="s">
        <v>22</v>
      </c>
      <c r="H288" s="2" t="s">
        <v>2807</v>
      </c>
      <c r="I288" s="1">
        <v>43556.613194444442</v>
      </c>
      <c r="J288" s="2" t="s">
        <v>24</v>
      </c>
      <c r="K288" s="1">
        <v>43556.613194444442</v>
      </c>
      <c r="L288" s="1">
        <v>43556.724305555559</v>
      </c>
      <c r="M288" s="2" t="s">
        <v>3216</v>
      </c>
      <c r="N288" s="2" t="s">
        <v>342</v>
      </c>
      <c r="O288" s="2" t="s">
        <v>343</v>
      </c>
      <c r="P288" s="2" t="s">
        <v>4722</v>
      </c>
      <c r="Q288" s="2" t="s">
        <v>4722</v>
      </c>
    </row>
    <row r="289" spans="1:17" ht="120">
      <c r="A289" s="2" t="s">
        <v>4723</v>
      </c>
      <c r="B289" s="2" t="s">
        <v>106</v>
      </c>
      <c r="C289" s="2" t="s">
        <v>214</v>
      </c>
      <c r="D289" s="2" t="s">
        <v>10</v>
      </c>
      <c r="E289" s="2" t="s">
        <v>757</v>
      </c>
      <c r="F289" s="2" t="s">
        <v>4724</v>
      </c>
      <c r="G289" s="2" t="s">
        <v>12</v>
      </c>
      <c r="H289" s="2" t="s">
        <v>2794</v>
      </c>
      <c r="I289" s="1">
        <v>43556.613888888889</v>
      </c>
      <c r="J289" s="2" t="s">
        <v>16</v>
      </c>
      <c r="K289" s="1">
        <v>43556.613888888889</v>
      </c>
      <c r="L289" s="1">
        <v>43556.686111111114</v>
      </c>
      <c r="M289" s="2" t="s">
        <v>758</v>
      </c>
      <c r="N289" s="2" t="s">
        <v>342</v>
      </c>
      <c r="O289" s="2" t="s">
        <v>740</v>
      </c>
      <c r="P289" s="2" t="s">
        <v>4725</v>
      </c>
      <c r="Q289" s="2" t="s">
        <v>4726</v>
      </c>
    </row>
    <row r="290" spans="1:17" ht="75">
      <c r="A290" s="2" t="s">
        <v>4727</v>
      </c>
      <c r="B290" s="2" t="s">
        <v>106</v>
      </c>
      <c r="C290" s="2" t="s">
        <v>214</v>
      </c>
      <c r="D290" s="2" t="s">
        <v>10</v>
      </c>
      <c r="E290" s="2" t="s">
        <v>4728</v>
      </c>
      <c r="F290" s="2" t="s">
        <v>4729</v>
      </c>
      <c r="G290" s="2" t="s">
        <v>22</v>
      </c>
      <c r="H290" s="2" t="s">
        <v>50</v>
      </c>
      <c r="I290" s="1">
        <v>43556.613888888889</v>
      </c>
      <c r="J290" s="2" t="s">
        <v>56</v>
      </c>
      <c r="K290" s="1">
        <v>43556.613888888889</v>
      </c>
      <c r="L290" s="1">
        <v>43556.630555555559</v>
      </c>
      <c r="M290" s="2" t="s">
        <v>4730</v>
      </c>
      <c r="N290" s="2" t="s">
        <v>342</v>
      </c>
      <c r="O290" s="2" t="s">
        <v>349</v>
      </c>
      <c r="P290" s="2" t="s">
        <v>103</v>
      </c>
      <c r="Q290" s="2" t="s">
        <v>4731</v>
      </c>
    </row>
    <row r="291" spans="1:17" ht="135">
      <c r="A291" s="2" t="s">
        <v>4732</v>
      </c>
      <c r="B291" s="2" t="s">
        <v>106</v>
      </c>
      <c r="C291" s="2" t="s">
        <v>214</v>
      </c>
      <c r="D291" s="2" t="s">
        <v>20</v>
      </c>
      <c r="E291" s="2" t="s">
        <v>3086</v>
      </c>
      <c r="F291" s="2" t="s">
        <v>4503</v>
      </c>
      <c r="G291" s="2" t="s">
        <v>12</v>
      </c>
      <c r="H291" s="2" t="s">
        <v>2794</v>
      </c>
      <c r="I291" s="1">
        <v>43556.644444444442</v>
      </c>
      <c r="J291" s="2" t="s">
        <v>16</v>
      </c>
      <c r="K291" s="1">
        <v>43556.644444444442</v>
      </c>
      <c r="L291" s="1">
        <v>43556.689583333333</v>
      </c>
      <c r="M291" s="2" t="s">
        <v>3088</v>
      </c>
      <c r="N291" s="2" t="s">
        <v>342</v>
      </c>
      <c r="O291" s="2" t="s">
        <v>348</v>
      </c>
      <c r="P291" s="2" t="s">
        <v>4733</v>
      </c>
      <c r="Q291" s="2" t="s">
        <v>4734</v>
      </c>
    </row>
    <row r="292" spans="1:17" ht="120">
      <c r="A292" s="2" t="s">
        <v>4735</v>
      </c>
      <c r="B292" s="2" t="s">
        <v>106</v>
      </c>
      <c r="C292" s="2" t="s">
        <v>214</v>
      </c>
      <c r="D292" s="2" t="s">
        <v>20</v>
      </c>
      <c r="E292" s="2" t="s">
        <v>648</v>
      </c>
      <c r="F292" s="2" t="s">
        <v>4736</v>
      </c>
      <c r="G292" s="2" t="s">
        <v>12</v>
      </c>
      <c r="H292" s="2" t="s">
        <v>876</v>
      </c>
      <c r="I292" s="1">
        <v>43556.658333333333</v>
      </c>
      <c r="J292" s="2" t="s">
        <v>53</v>
      </c>
      <c r="K292" s="1">
        <v>43556.658333333333</v>
      </c>
      <c r="L292" s="1">
        <v>43556.697916666664</v>
      </c>
      <c r="M292" s="2" t="s">
        <v>649</v>
      </c>
      <c r="N292" s="2" t="s">
        <v>342</v>
      </c>
      <c r="O292" s="2" t="s">
        <v>348</v>
      </c>
      <c r="P292" s="2" t="s">
        <v>4737</v>
      </c>
      <c r="Q292" s="2" t="s">
        <v>4737</v>
      </c>
    </row>
    <row r="293" spans="1:17" ht="409.5">
      <c r="A293" s="2" t="s">
        <v>4738</v>
      </c>
      <c r="B293" s="2" t="s">
        <v>106</v>
      </c>
      <c r="C293" s="2" t="s">
        <v>214</v>
      </c>
      <c r="D293" s="2" t="s">
        <v>10</v>
      </c>
      <c r="E293" s="2" t="s">
        <v>648</v>
      </c>
      <c r="F293" s="2" t="s">
        <v>4739</v>
      </c>
      <c r="G293" s="2" t="s">
        <v>22</v>
      </c>
      <c r="H293" s="2" t="s">
        <v>2807</v>
      </c>
      <c r="I293" s="1">
        <v>43556.65902777778</v>
      </c>
      <c r="J293" s="2" t="s">
        <v>24</v>
      </c>
      <c r="K293" s="1">
        <v>43556.65902777778</v>
      </c>
      <c r="L293" s="1">
        <v>43556.71597222222</v>
      </c>
      <c r="M293" s="2" t="s">
        <v>649</v>
      </c>
      <c r="N293" s="2" t="s">
        <v>342</v>
      </c>
      <c r="O293" s="2" t="s">
        <v>343</v>
      </c>
      <c r="P293" s="2" t="s">
        <v>4740</v>
      </c>
      <c r="Q293" s="2" t="s">
        <v>4741</v>
      </c>
    </row>
    <row r="294" spans="1:17" ht="75">
      <c r="A294" s="2" t="s">
        <v>4742</v>
      </c>
      <c r="B294" s="2" t="s">
        <v>106</v>
      </c>
      <c r="C294" s="2" t="s">
        <v>214</v>
      </c>
      <c r="D294" s="2" t="s">
        <v>10</v>
      </c>
      <c r="E294" s="2" t="s">
        <v>3863</v>
      </c>
      <c r="F294" s="2" t="s">
        <v>4743</v>
      </c>
      <c r="G294" s="2" t="s">
        <v>12</v>
      </c>
      <c r="H294" s="2" t="s">
        <v>876</v>
      </c>
      <c r="I294" s="1">
        <v>43556.668055555558</v>
      </c>
      <c r="J294" s="2" t="s">
        <v>30</v>
      </c>
      <c r="K294" s="1">
        <v>43556.668055555558</v>
      </c>
      <c r="L294" s="1">
        <v>43556.715277777781</v>
      </c>
      <c r="M294" s="2" t="s">
        <v>473</v>
      </c>
      <c r="N294" s="2" t="s">
        <v>342</v>
      </c>
      <c r="O294" s="2" t="s">
        <v>348</v>
      </c>
      <c r="P294" s="2" t="s">
        <v>1416</v>
      </c>
      <c r="Q294" s="2" t="s">
        <v>1416</v>
      </c>
    </row>
    <row r="295" spans="1:17" ht="60">
      <c r="A295" s="2" t="s">
        <v>4744</v>
      </c>
      <c r="B295" s="2" t="s">
        <v>106</v>
      </c>
      <c r="C295" s="2" t="s">
        <v>214</v>
      </c>
      <c r="D295" s="2" t="s">
        <v>20</v>
      </c>
      <c r="E295" s="2" t="s">
        <v>4650</v>
      </c>
      <c r="F295" s="2" t="s">
        <v>4745</v>
      </c>
      <c r="G295" s="2" t="s">
        <v>12</v>
      </c>
      <c r="H295" s="2" t="s">
        <v>157</v>
      </c>
      <c r="I295" s="1">
        <v>43556.6875</v>
      </c>
      <c r="J295" s="2" t="s">
        <v>87</v>
      </c>
      <c r="K295" s="1">
        <v>43556.6875</v>
      </c>
      <c r="L295" s="1">
        <v>43556.7</v>
      </c>
      <c r="M295" s="2" t="s">
        <v>545</v>
      </c>
      <c r="N295" s="2" t="s">
        <v>342</v>
      </c>
      <c r="O295" s="2" t="s">
        <v>346</v>
      </c>
      <c r="P295" s="2" t="s">
        <v>103</v>
      </c>
      <c r="Q295" s="2" t="s">
        <v>4746</v>
      </c>
    </row>
    <row r="296" spans="1:17" ht="120">
      <c r="A296" s="2" t="s">
        <v>4747</v>
      </c>
      <c r="B296" s="2" t="s">
        <v>106</v>
      </c>
      <c r="C296" s="2" t="s">
        <v>214</v>
      </c>
      <c r="D296" s="2" t="s">
        <v>10</v>
      </c>
      <c r="E296" s="2" t="s">
        <v>2060</v>
      </c>
      <c r="F296" s="2" t="s">
        <v>4748</v>
      </c>
      <c r="G296" s="2" t="s">
        <v>18</v>
      </c>
      <c r="H296" s="2" t="s">
        <v>1918</v>
      </c>
      <c r="I296" s="1">
        <v>43556.695138888892</v>
      </c>
      <c r="J296" s="2" t="s">
        <v>1919</v>
      </c>
      <c r="K296" s="1">
        <v>43556.695138888892</v>
      </c>
      <c r="L296" s="1">
        <v>43556.7</v>
      </c>
      <c r="M296" s="2" t="s">
        <v>2058</v>
      </c>
      <c r="N296" s="2" t="s">
        <v>342</v>
      </c>
      <c r="O296" s="2" t="s">
        <v>347</v>
      </c>
      <c r="P296" s="2" t="s">
        <v>103</v>
      </c>
      <c r="Q296" s="2" t="s">
        <v>759</v>
      </c>
    </row>
    <row r="297" spans="1:17" ht="105">
      <c r="A297" s="2" t="s">
        <v>4749</v>
      </c>
      <c r="B297" s="2" t="s">
        <v>106</v>
      </c>
      <c r="C297" s="2" t="s">
        <v>214</v>
      </c>
      <c r="D297" s="2" t="s">
        <v>20</v>
      </c>
      <c r="E297" s="2" t="s">
        <v>4750</v>
      </c>
      <c r="F297" s="2" t="s">
        <v>4751</v>
      </c>
      <c r="G297" s="2" t="s">
        <v>12</v>
      </c>
      <c r="H297" s="2" t="s">
        <v>876</v>
      </c>
      <c r="I297" s="1">
        <v>43556.716666666667</v>
      </c>
      <c r="J297" s="2" t="s">
        <v>53</v>
      </c>
      <c r="K297" s="1">
        <v>43556.716666666667</v>
      </c>
      <c r="L297" s="1">
        <v>43556.762499999997</v>
      </c>
      <c r="M297" s="2" t="s">
        <v>472</v>
      </c>
      <c r="N297" s="2" t="s">
        <v>342</v>
      </c>
      <c r="O297" s="2" t="s">
        <v>347</v>
      </c>
      <c r="P297" s="2" t="s">
        <v>4752</v>
      </c>
      <c r="Q297" s="2" t="s">
        <v>4752</v>
      </c>
    </row>
    <row r="298" spans="1:17" ht="285">
      <c r="A298" s="2" t="s">
        <v>4753</v>
      </c>
      <c r="B298" s="2" t="s">
        <v>106</v>
      </c>
      <c r="C298" s="2" t="s">
        <v>214</v>
      </c>
      <c r="D298" s="2" t="s">
        <v>20</v>
      </c>
      <c r="E298" s="2" t="s">
        <v>1057</v>
      </c>
      <c r="F298" s="2" t="s">
        <v>4754</v>
      </c>
      <c r="G298" s="2" t="s">
        <v>12</v>
      </c>
      <c r="H298" s="2" t="s">
        <v>2794</v>
      </c>
      <c r="I298" s="1">
        <v>43556.724999999999</v>
      </c>
      <c r="J298" s="2" t="s">
        <v>16</v>
      </c>
      <c r="K298" s="1">
        <v>43556.724999999999</v>
      </c>
      <c r="L298" s="1">
        <v>43556.763194444444</v>
      </c>
      <c r="M298" s="2" t="s">
        <v>1059</v>
      </c>
      <c r="N298" s="2" t="s">
        <v>342</v>
      </c>
      <c r="O298" s="2" t="s">
        <v>739</v>
      </c>
      <c r="P298" s="2" t="s">
        <v>4637</v>
      </c>
      <c r="Q298" s="2" t="s">
        <v>4755</v>
      </c>
    </row>
    <row r="299" spans="1:17" ht="45">
      <c r="A299" s="2" t="s">
        <v>4756</v>
      </c>
      <c r="B299" s="2" t="s">
        <v>106</v>
      </c>
      <c r="C299" s="2" t="s">
        <v>214</v>
      </c>
      <c r="D299" s="2" t="s">
        <v>10</v>
      </c>
      <c r="E299" s="2" t="s">
        <v>4284</v>
      </c>
      <c r="F299" s="2" t="s">
        <v>4757</v>
      </c>
      <c r="G299" s="2" t="s">
        <v>18</v>
      </c>
      <c r="H299" s="2" t="s">
        <v>3039</v>
      </c>
      <c r="I299" s="1">
        <v>43556.731944444444</v>
      </c>
      <c r="J299" s="2" t="s">
        <v>101</v>
      </c>
      <c r="K299" s="1">
        <v>43556.731944444444</v>
      </c>
      <c r="L299" s="1">
        <v>43556.763194444444</v>
      </c>
      <c r="M299" s="2" t="s">
        <v>4286</v>
      </c>
      <c r="N299" s="2" t="s">
        <v>342</v>
      </c>
      <c r="O299" s="2" t="s">
        <v>344</v>
      </c>
      <c r="P299" s="2" t="s">
        <v>4758</v>
      </c>
      <c r="Q299" s="2" t="s">
        <v>4758</v>
      </c>
    </row>
    <row r="300" spans="1:17" ht="45">
      <c r="A300" s="2" t="s">
        <v>4759</v>
      </c>
      <c r="B300" s="2" t="s">
        <v>106</v>
      </c>
      <c r="C300" s="2" t="s">
        <v>214</v>
      </c>
      <c r="D300" s="2" t="s">
        <v>10</v>
      </c>
      <c r="E300" s="2" t="s">
        <v>2183</v>
      </c>
      <c r="F300" s="2" t="s">
        <v>4760</v>
      </c>
      <c r="G300" s="2" t="s">
        <v>12</v>
      </c>
      <c r="H300" s="2" t="s">
        <v>876</v>
      </c>
      <c r="I300" s="1">
        <v>43558.40625</v>
      </c>
      <c r="J300" s="2" t="s">
        <v>53</v>
      </c>
      <c r="K300" s="1">
        <v>43558.40625</v>
      </c>
      <c r="L300" s="1">
        <v>43558.417361111111</v>
      </c>
      <c r="M300" s="2" t="s">
        <v>2181</v>
      </c>
      <c r="N300" s="2" t="s">
        <v>342</v>
      </c>
      <c r="O300" s="2" t="s">
        <v>348</v>
      </c>
      <c r="P300" s="2" t="s">
        <v>4761</v>
      </c>
      <c r="Q300" s="2" t="s">
        <v>4761</v>
      </c>
    </row>
    <row r="301" spans="1:17" ht="60">
      <c r="A301" s="2" t="s">
        <v>4762</v>
      </c>
      <c r="B301" s="2" t="s">
        <v>106</v>
      </c>
      <c r="C301" s="2" t="s">
        <v>214</v>
      </c>
      <c r="D301" s="2" t="s">
        <v>20</v>
      </c>
      <c r="E301" s="2" t="s">
        <v>705</v>
      </c>
      <c r="F301" s="2" t="s">
        <v>4763</v>
      </c>
      <c r="G301" s="2" t="s">
        <v>18</v>
      </c>
      <c r="H301" s="2" t="s">
        <v>705</v>
      </c>
      <c r="I301" s="1">
        <v>43558.421527777777</v>
      </c>
      <c r="J301" s="2" t="s">
        <v>40</v>
      </c>
      <c r="K301" s="1">
        <v>43558.421527777777</v>
      </c>
      <c r="L301" s="1">
        <v>43558.421527777777</v>
      </c>
      <c r="M301" s="2" t="s">
        <v>3482</v>
      </c>
      <c r="N301" s="2" t="s">
        <v>342</v>
      </c>
      <c r="O301" s="2" t="s">
        <v>4499</v>
      </c>
      <c r="P301" s="2" t="s">
        <v>4764</v>
      </c>
      <c r="Q301" s="2" t="s">
        <v>4764</v>
      </c>
    </row>
    <row r="302" spans="1:17" ht="60">
      <c r="A302" s="2" t="s">
        <v>4765</v>
      </c>
      <c r="B302" s="2" t="s">
        <v>106</v>
      </c>
      <c r="C302" s="2" t="s">
        <v>214</v>
      </c>
      <c r="D302" s="2" t="s">
        <v>20</v>
      </c>
      <c r="E302" s="2" t="s">
        <v>171</v>
      </c>
      <c r="F302" s="2" t="s">
        <v>4766</v>
      </c>
      <c r="G302" s="2" t="s">
        <v>12</v>
      </c>
      <c r="H302" s="2" t="s">
        <v>2042</v>
      </c>
      <c r="I302" s="1">
        <v>43558.456250000003</v>
      </c>
      <c r="J302" s="2" t="s">
        <v>54</v>
      </c>
      <c r="K302" s="1">
        <v>43558.456250000003</v>
      </c>
      <c r="L302" s="1">
        <v>43558.470833333333</v>
      </c>
      <c r="M302" s="2" t="s">
        <v>422</v>
      </c>
      <c r="N302" s="2" t="s">
        <v>342</v>
      </c>
      <c r="O302" s="2" t="s">
        <v>347</v>
      </c>
      <c r="P302" s="2" t="s">
        <v>4767</v>
      </c>
      <c r="Q302" s="2" t="s">
        <v>760</v>
      </c>
    </row>
    <row r="303" spans="1:17" ht="180">
      <c r="A303" s="2" t="s">
        <v>4768</v>
      </c>
      <c r="B303" s="2" t="s">
        <v>106</v>
      </c>
      <c r="C303" s="2" t="s">
        <v>214</v>
      </c>
      <c r="D303" s="2" t="s">
        <v>20</v>
      </c>
      <c r="E303" s="2" t="s">
        <v>99</v>
      </c>
      <c r="F303" s="2" t="s">
        <v>4769</v>
      </c>
      <c r="G303" s="2" t="s">
        <v>12</v>
      </c>
      <c r="H303" s="2" t="s">
        <v>2794</v>
      </c>
      <c r="I303" s="1">
        <v>43558.553472222222</v>
      </c>
      <c r="J303" s="2" t="s">
        <v>16</v>
      </c>
      <c r="K303" s="1">
        <v>43558.553472222222</v>
      </c>
      <c r="L303" s="1">
        <v>43558.572222222225</v>
      </c>
      <c r="M303" s="2" t="s">
        <v>384</v>
      </c>
      <c r="N303" s="2" t="s">
        <v>353</v>
      </c>
      <c r="O303" s="2" t="s">
        <v>742</v>
      </c>
      <c r="P303" s="2" t="s">
        <v>4770</v>
      </c>
      <c r="Q303" s="2" t="s">
        <v>4771</v>
      </c>
    </row>
    <row r="304" spans="1:17" ht="45">
      <c r="A304" s="2" t="s">
        <v>4772</v>
      </c>
      <c r="B304" s="2" t="s">
        <v>106</v>
      </c>
      <c r="C304" s="2" t="s">
        <v>214</v>
      </c>
      <c r="D304" s="2" t="s">
        <v>20</v>
      </c>
      <c r="E304" s="2" t="s">
        <v>2996</v>
      </c>
      <c r="F304" s="2" t="s">
        <v>4773</v>
      </c>
      <c r="G304" s="2" t="s">
        <v>18</v>
      </c>
      <c r="H304" s="2" t="s">
        <v>1918</v>
      </c>
      <c r="I304" s="1">
        <v>43558.59097222222</v>
      </c>
      <c r="J304" s="2" t="s">
        <v>1919</v>
      </c>
      <c r="K304" s="1">
        <v>43558.590277777781</v>
      </c>
      <c r="L304" s="1">
        <v>43558.647222222222</v>
      </c>
      <c r="M304" s="2" t="s">
        <v>2998</v>
      </c>
      <c r="N304" s="2" t="s">
        <v>342</v>
      </c>
      <c r="O304" s="2" t="s">
        <v>347</v>
      </c>
      <c r="P304" s="2" t="s">
        <v>103</v>
      </c>
      <c r="Q304" s="2" t="s">
        <v>4774</v>
      </c>
    </row>
    <row r="305" spans="1:17" ht="105">
      <c r="A305" s="2" t="s">
        <v>4775</v>
      </c>
      <c r="B305" s="2" t="s">
        <v>106</v>
      </c>
      <c r="C305" s="2" t="s">
        <v>214</v>
      </c>
      <c r="D305" s="2" t="s">
        <v>20</v>
      </c>
      <c r="E305" s="2" t="s">
        <v>2183</v>
      </c>
      <c r="F305" s="2" t="s">
        <v>4776</v>
      </c>
      <c r="G305" s="2" t="s">
        <v>12</v>
      </c>
      <c r="H305" s="2" t="s">
        <v>876</v>
      </c>
      <c r="I305" s="1">
        <v>43558.603472222225</v>
      </c>
      <c r="J305" s="2" t="s">
        <v>53</v>
      </c>
      <c r="K305" s="1">
        <v>43558.603472222225</v>
      </c>
      <c r="L305" s="1">
        <v>43558.650694444441</v>
      </c>
      <c r="M305" s="2" t="s">
        <v>2181</v>
      </c>
      <c r="N305" s="2" t="s">
        <v>342</v>
      </c>
      <c r="O305" s="2" t="s">
        <v>347</v>
      </c>
      <c r="P305" s="2" t="s">
        <v>4777</v>
      </c>
      <c r="Q305" s="2" t="s">
        <v>4777</v>
      </c>
    </row>
    <row r="306" spans="1:17" ht="409.5">
      <c r="A306" s="2" t="s">
        <v>4778</v>
      </c>
      <c r="B306" s="2" t="s">
        <v>106</v>
      </c>
      <c r="C306" s="2" t="s">
        <v>214</v>
      </c>
      <c r="D306" s="2" t="s">
        <v>20</v>
      </c>
      <c r="E306" s="2" t="s">
        <v>194</v>
      </c>
      <c r="F306" s="2" t="s">
        <v>4779</v>
      </c>
      <c r="G306" s="2" t="s">
        <v>12</v>
      </c>
      <c r="H306" s="2" t="s">
        <v>179</v>
      </c>
      <c r="I306" s="1">
        <v>43558.652777777781</v>
      </c>
      <c r="J306" s="2" t="s">
        <v>58</v>
      </c>
      <c r="K306" s="1">
        <v>43558.652777777781</v>
      </c>
      <c r="L306" s="1">
        <v>43558.656944444447</v>
      </c>
      <c r="M306" s="2" t="s">
        <v>411</v>
      </c>
      <c r="N306" s="2" t="s">
        <v>342</v>
      </c>
      <c r="O306" s="2" t="s">
        <v>348</v>
      </c>
      <c r="P306" s="2" t="s">
        <v>4780</v>
      </c>
      <c r="Q306" s="2" t="s">
        <v>4780</v>
      </c>
    </row>
    <row r="307" spans="1:17" ht="90">
      <c r="A307" s="2" t="s">
        <v>4781</v>
      </c>
      <c r="B307" s="2" t="s">
        <v>106</v>
      </c>
      <c r="C307" s="2" t="s">
        <v>214</v>
      </c>
      <c r="D307" s="2" t="s">
        <v>20</v>
      </c>
      <c r="E307" s="2" t="s">
        <v>336</v>
      </c>
      <c r="F307" s="2" t="s">
        <v>4782</v>
      </c>
      <c r="G307" s="2" t="s">
        <v>41</v>
      </c>
      <c r="H307" s="2" t="s">
        <v>469</v>
      </c>
      <c r="I307" s="1">
        <v>43558.661805555559</v>
      </c>
      <c r="J307" s="2" t="s">
        <v>42</v>
      </c>
      <c r="K307" s="1">
        <v>43558.661805555559</v>
      </c>
      <c r="L307" s="1">
        <v>43558.697916666664</v>
      </c>
      <c r="M307" s="2" t="s">
        <v>408</v>
      </c>
      <c r="N307" s="2" t="s">
        <v>4783</v>
      </c>
      <c r="O307" s="2" t="s">
        <v>354</v>
      </c>
      <c r="P307" s="2" t="s">
        <v>103</v>
      </c>
      <c r="Q307" s="2" t="s">
        <v>4784</v>
      </c>
    </row>
    <row r="308" spans="1:17" ht="90">
      <c r="A308" s="2" t="s">
        <v>4785</v>
      </c>
      <c r="B308" s="2" t="s">
        <v>106</v>
      </c>
      <c r="C308" s="2" t="s">
        <v>214</v>
      </c>
      <c r="D308" s="2" t="s">
        <v>20</v>
      </c>
      <c r="E308" s="2" t="s">
        <v>190</v>
      </c>
      <c r="F308" s="2" t="s">
        <v>4786</v>
      </c>
      <c r="G308" s="2" t="s">
        <v>41</v>
      </c>
      <c r="H308" s="2" t="s">
        <v>469</v>
      </c>
      <c r="I308" s="1">
        <v>43558.665972222225</v>
      </c>
      <c r="J308" s="2" t="s">
        <v>42</v>
      </c>
      <c r="K308" s="1">
        <v>43558.665972222225</v>
      </c>
      <c r="L308" s="1">
        <v>43558.699305555558</v>
      </c>
      <c r="M308" s="2" t="s">
        <v>497</v>
      </c>
      <c r="N308" s="2" t="s">
        <v>342</v>
      </c>
      <c r="O308" s="2" t="s">
        <v>4787</v>
      </c>
      <c r="P308" s="2" t="s">
        <v>103</v>
      </c>
      <c r="Q308" s="2" t="s">
        <v>4788</v>
      </c>
    </row>
    <row r="309" spans="1:17" ht="180">
      <c r="A309" s="2" t="s">
        <v>4789</v>
      </c>
      <c r="B309" s="2" t="s">
        <v>106</v>
      </c>
      <c r="C309" s="2" t="s">
        <v>214</v>
      </c>
      <c r="D309" s="2" t="s">
        <v>10</v>
      </c>
      <c r="E309" s="2" t="s">
        <v>173</v>
      </c>
      <c r="F309" s="2" t="s">
        <v>4790</v>
      </c>
      <c r="G309" s="2" t="s">
        <v>12</v>
      </c>
      <c r="H309" s="2" t="s">
        <v>2042</v>
      </c>
      <c r="I309" s="1">
        <v>43558.6875</v>
      </c>
      <c r="J309" s="2" t="s">
        <v>54</v>
      </c>
      <c r="K309" s="1">
        <v>43558.6875</v>
      </c>
      <c r="L309" s="1">
        <v>43558.702777777777</v>
      </c>
      <c r="M309" s="2" t="s">
        <v>375</v>
      </c>
      <c r="N309" s="2" t="s">
        <v>342</v>
      </c>
      <c r="O309" s="2" t="s">
        <v>347</v>
      </c>
      <c r="P309" s="2" t="s">
        <v>4791</v>
      </c>
      <c r="Q309" s="2" t="s">
        <v>4792</v>
      </c>
    </row>
    <row r="310" spans="1:17" ht="105">
      <c r="A310" s="2" t="s">
        <v>4793</v>
      </c>
      <c r="B310" s="2" t="s">
        <v>106</v>
      </c>
      <c r="C310" s="2" t="s">
        <v>214</v>
      </c>
      <c r="D310" s="2" t="s">
        <v>20</v>
      </c>
      <c r="E310" s="2" t="s">
        <v>320</v>
      </c>
      <c r="F310" s="2" t="s">
        <v>4794</v>
      </c>
      <c r="G310" s="2" t="s">
        <v>12</v>
      </c>
      <c r="H310" s="2" t="s">
        <v>1107</v>
      </c>
      <c r="I310" s="1">
        <v>43558.72152777778</v>
      </c>
      <c r="J310" s="2" t="s">
        <v>45</v>
      </c>
      <c r="K310" s="1">
        <v>43558.720833333333</v>
      </c>
      <c r="L310" s="1">
        <v>43558.727777777778</v>
      </c>
      <c r="M310" s="2" t="s">
        <v>710</v>
      </c>
      <c r="N310" s="2" t="s">
        <v>342</v>
      </c>
      <c r="O310" s="2" t="s">
        <v>344</v>
      </c>
      <c r="P310" s="2" t="s">
        <v>4795</v>
      </c>
      <c r="Q310" s="2" t="s">
        <v>4796</v>
      </c>
    </row>
    <row r="311" spans="1:17" ht="75">
      <c r="A311" s="2" t="s">
        <v>4797</v>
      </c>
      <c r="B311" s="2" t="s">
        <v>106</v>
      </c>
      <c r="C311" s="2" t="s">
        <v>214</v>
      </c>
      <c r="D311" s="2" t="s">
        <v>10</v>
      </c>
      <c r="E311" s="2" t="s">
        <v>73</v>
      </c>
      <c r="F311" s="2" t="s">
        <v>4798</v>
      </c>
      <c r="G311" s="2" t="s">
        <v>12</v>
      </c>
      <c r="H311" s="2" t="s">
        <v>876</v>
      </c>
      <c r="I311" s="1">
        <v>43558.724305555559</v>
      </c>
      <c r="J311" s="2" t="s">
        <v>30</v>
      </c>
      <c r="K311" s="1">
        <v>43558.724305555559</v>
      </c>
      <c r="L311" s="1">
        <v>43558.745138888888</v>
      </c>
      <c r="M311" s="2" t="s">
        <v>448</v>
      </c>
      <c r="N311" s="2" t="s">
        <v>342</v>
      </c>
      <c r="O311" s="2" t="s">
        <v>348</v>
      </c>
      <c r="P311" s="2" t="s">
        <v>4799</v>
      </c>
      <c r="Q311" s="2" t="s">
        <v>4800</v>
      </c>
    </row>
    <row r="312" spans="1:17" ht="180">
      <c r="A312" s="2" t="s">
        <v>4801</v>
      </c>
      <c r="B312" s="2" t="s">
        <v>106</v>
      </c>
      <c r="C312" s="2" t="s">
        <v>214</v>
      </c>
      <c r="D312" s="2" t="s">
        <v>10</v>
      </c>
      <c r="E312" s="2" t="s">
        <v>648</v>
      </c>
      <c r="F312" s="2" t="s">
        <v>4802</v>
      </c>
      <c r="G312" s="2" t="s">
        <v>22</v>
      </c>
      <c r="H312" s="2" t="s">
        <v>50</v>
      </c>
      <c r="I312" s="1">
        <v>43557.806944444441</v>
      </c>
      <c r="J312" s="2" t="s">
        <v>24</v>
      </c>
      <c r="K312" s="1">
        <v>43557.806944444441</v>
      </c>
      <c r="L312" s="1">
        <v>43558.743055555555</v>
      </c>
      <c r="M312" s="2" t="s">
        <v>649</v>
      </c>
      <c r="N312" s="2" t="s">
        <v>342</v>
      </c>
      <c r="O312" s="2" t="s">
        <v>344</v>
      </c>
      <c r="P312" s="2" t="s">
        <v>103</v>
      </c>
      <c r="Q312" s="2" t="s">
        <v>4803</v>
      </c>
    </row>
    <row r="313" spans="1:17" ht="315">
      <c r="A313" s="2" t="s">
        <v>4804</v>
      </c>
      <c r="B313" s="2" t="s">
        <v>106</v>
      </c>
      <c r="C313" s="2" t="s">
        <v>214</v>
      </c>
      <c r="D313" s="2" t="s">
        <v>10</v>
      </c>
      <c r="E313" s="2" t="s">
        <v>267</v>
      </c>
      <c r="F313" s="2" t="s">
        <v>4805</v>
      </c>
      <c r="G313" s="2" t="s">
        <v>22</v>
      </c>
      <c r="H313" s="2" t="s">
        <v>2807</v>
      </c>
      <c r="I313" s="1">
        <v>43583.428472222222</v>
      </c>
      <c r="J313" s="2" t="s">
        <v>24</v>
      </c>
      <c r="K313" s="1">
        <v>43583.428472222222</v>
      </c>
      <c r="L313" s="1">
        <v>43583.473611111112</v>
      </c>
      <c r="M313" s="2" t="s">
        <v>409</v>
      </c>
      <c r="N313" s="2" t="s">
        <v>342</v>
      </c>
      <c r="O313" s="2" t="s">
        <v>343</v>
      </c>
      <c r="P313" s="2" t="s">
        <v>4806</v>
      </c>
      <c r="Q313" s="2" t="s">
        <v>4806</v>
      </c>
    </row>
    <row r="314" spans="1:17" ht="105">
      <c r="A314" s="2" t="s">
        <v>4807</v>
      </c>
      <c r="B314" s="2" t="s">
        <v>106</v>
      </c>
      <c r="C314" s="2" t="s">
        <v>214</v>
      </c>
      <c r="D314" s="2" t="s">
        <v>20</v>
      </c>
      <c r="E314" s="2" t="s">
        <v>48</v>
      </c>
      <c r="F314" s="2" t="s">
        <v>4808</v>
      </c>
      <c r="G314" s="2" t="s">
        <v>18</v>
      </c>
      <c r="H314" s="2" t="s">
        <v>238</v>
      </c>
      <c r="I314" s="1">
        <v>43583.435416666667</v>
      </c>
      <c r="J314" s="2" t="s">
        <v>110</v>
      </c>
      <c r="K314" s="1">
        <v>43583.435416666667</v>
      </c>
      <c r="L314" s="1">
        <v>43583.461111111108</v>
      </c>
      <c r="M314" s="2" t="s">
        <v>438</v>
      </c>
      <c r="N314" s="2" t="s">
        <v>353</v>
      </c>
      <c r="O314" s="2" t="s">
        <v>354</v>
      </c>
      <c r="P314" s="2" t="s">
        <v>103</v>
      </c>
      <c r="Q314" s="2" t="s">
        <v>4809</v>
      </c>
    </row>
    <row r="315" spans="1:17" ht="60">
      <c r="A315" s="2" t="s">
        <v>4810</v>
      </c>
      <c r="B315" s="2" t="s">
        <v>106</v>
      </c>
      <c r="C315" s="2" t="s">
        <v>214</v>
      </c>
      <c r="D315" s="2" t="s">
        <v>20</v>
      </c>
      <c r="E315" s="2" t="s">
        <v>3863</v>
      </c>
      <c r="F315" s="2" t="s">
        <v>4811</v>
      </c>
      <c r="G315" s="2" t="s">
        <v>12</v>
      </c>
      <c r="H315" s="2" t="s">
        <v>2849</v>
      </c>
      <c r="I315" s="1">
        <v>43583.441666666666</v>
      </c>
      <c r="J315" s="2" t="s">
        <v>30</v>
      </c>
      <c r="K315" s="1">
        <v>43583.441666666666</v>
      </c>
      <c r="L315" s="1">
        <v>43583.46597222222</v>
      </c>
      <c r="M315" s="2" t="s">
        <v>473</v>
      </c>
      <c r="N315" s="2" t="s">
        <v>342</v>
      </c>
      <c r="O315" s="2" t="s">
        <v>347</v>
      </c>
      <c r="P315" s="2" t="s">
        <v>4812</v>
      </c>
      <c r="Q315" s="2" t="s">
        <v>4813</v>
      </c>
    </row>
    <row r="316" spans="1:17" ht="409.5">
      <c r="A316" s="2" t="s">
        <v>4814</v>
      </c>
      <c r="B316" s="2" t="s">
        <v>106</v>
      </c>
      <c r="C316" s="2" t="s">
        <v>214</v>
      </c>
      <c r="D316" s="2" t="s">
        <v>20</v>
      </c>
      <c r="E316" s="2" t="s">
        <v>332</v>
      </c>
      <c r="F316" s="2" t="s">
        <v>4815</v>
      </c>
      <c r="G316" s="2" t="s">
        <v>22</v>
      </c>
      <c r="H316" s="2" t="s">
        <v>2807</v>
      </c>
      <c r="I316" s="1">
        <v>43583.443055555559</v>
      </c>
      <c r="J316" s="2" t="s">
        <v>24</v>
      </c>
      <c r="K316" s="1">
        <v>43583.443055555559</v>
      </c>
      <c r="L316" s="1">
        <v>43583.461805555555</v>
      </c>
      <c r="M316" s="2" t="s">
        <v>405</v>
      </c>
      <c r="N316" s="2" t="s">
        <v>342</v>
      </c>
      <c r="O316" s="2" t="s">
        <v>343</v>
      </c>
      <c r="P316" s="2" t="s">
        <v>4816</v>
      </c>
      <c r="Q316" s="2" t="s">
        <v>4816</v>
      </c>
    </row>
    <row r="317" spans="1:17" ht="105">
      <c r="A317" s="2" t="s">
        <v>4817</v>
      </c>
      <c r="B317" s="2" t="s">
        <v>106</v>
      </c>
      <c r="C317" s="2" t="s">
        <v>214</v>
      </c>
      <c r="D317" s="2" t="s">
        <v>20</v>
      </c>
      <c r="E317" s="2" t="s">
        <v>67</v>
      </c>
      <c r="F317" s="2" t="s">
        <v>4818</v>
      </c>
      <c r="G317" s="2" t="s">
        <v>12</v>
      </c>
      <c r="H317" s="2" t="s">
        <v>179</v>
      </c>
      <c r="I317" s="1">
        <v>43583.488194444442</v>
      </c>
      <c r="J317" s="2" t="s">
        <v>58</v>
      </c>
      <c r="K317" s="1">
        <v>43583.488194444442</v>
      </c>
      <c r="L317" s="1">
        <v>43583.504861111112</v>
      </c>
      <c r="M317" s="2" t="s">
        <v>370</v>
      </c>
      <c r="N317" s="2" t="s">
        <v>342</v>
      </c>
      <c r="O317" s="2" t="s">
        <v>348</v>
      </c>
      <c r="P317" s="2" t="s">
        <v>4819</v>
      </c>
      <c r="Q317" s="2" t="s">
        <v>4820</v>
      </c>
    </row>
    <row r="318" spans="1:17" ht="90">
      <c r="A318" s="2" t="s">
        <v>4821</v>
      </c>
      <c r="B318" s="2" t="s">
        <v>106</v>
      </c>
      <c r="C318" s="2" t="s">
        <v>214</v>
      </c>
      <c r="D318" s="2" t="s">
        <v>10</v>
      </c>
      <c r="E318" s="2" t="s">
        <v>192</v>
      </c>
      <c r="F318" s="2" t="s">
        <v>4822</v>
      </c>
      <c r="G318" s="2" t="s">
        <v>12</v>
      </c>
      <c r="H318" s="2" t="s">
        <v>2794</v>
      </c>
      <c r="I318" s="1">
        <v>43583.518055555556</v>
      </c>
      <c r="J318" s="2" t="s">
        <v>16</v>
      </c>
      <c r="K318" s="1">
        <v>43583.518055555556</v>
      </c>
      <c r="L318" s="1">
        <v>43583.534722222219</v>
      </c>
      <c r="M318" s="2" t="s">
        <v>394</v>
      </c>
      <c r="N318" s="2" t="s">
        <v>342</v>
      </c>
      <c r="O318" s="2" t="s">
        <v>348</v>
      </c>
      <c r="P318" s="2" t="s">
        <v>4823</v>
      </c>
      <c r="Q318" s="2" t="s">
        <v>4824</v>
      </c>
    </row>
    <row r="319" spans="1:17" ht="195">
      <c r="A319" s="2" t="s">
        <v>4825</v>
      </c>
      <c r="B319" s="2" t="s">
        <v>106</v>
      </c>
      <c r="C319" s="2" t="s">
        <v>214</v>
      </c>
      <c r="D319" s="2" t="s">
        <v>10</v>
      </c>
      <c r="E319" s="2" t="s">
        <v>610</v>
      </c>
      <c r="F319" s="2" t="s">
        <v>4826</v>
      </c>
      <c r="G319" s="2" t="s">
        <v>18</v>
      </c>
      <c r="H319" s="2" t="s">
        <v>116</v>
      </c>
      <c r="I319" s="1">
        <v>43583.609027777777</v>
      </c>
      <c r="J319" s="2" t="s">
        <v>117</v>
      </c>
      <c r="K319" s="1">
        <v>43583.609027777777</v>
      </c>
      <c r="L319" s="1">
        <v>43583.62222222222</v>
      </c>
      <c r="M319" s="2" t="s">
        <v>611</v>
      </c>
      <c r="N319" s="2" t="s">
        <v>4827</v>
      </c>
      <c r="O319" s="2" t="s">
        <v>4633</v>
      </c>
      <c r="P319" s="2" t="s">
        <v>103</v>
      </c>
      <c r="Q319" s="2" t="s">
        <v>4828</v>
      </c>
    </row>
    <row r="320" spans="1:17" ht="45">
      <c r="A320" s="2" t="s">
        <v>4829</v>
      </c>
      <c r="B320" s="2" t="s">
        <v>106</v>
      </c>
      <c r="C320" s="2" t="s">
        <v>214</v>
      </c>
      <c r="D320" s="2" t="s">
        <v>10</v>
      </c>
      <c r="E320" s="2" t="s">
        <v>174</v>
      </c>
      <c r="F320" s="2" t="s">
        <v>4830</v>
      </c>
      <c r="G320" s="2" t="s">
        <v>12</v>
      </c>
      <c r="H320" s="2" t="s">
        <v>2042</v>
      </c>
      <c r="I320" s="1">
        <v>43583.655555555553</v>
      </c>
      <c r="J320" s="2" t="s">
        <v>56</v>
      </c>
      <c r="K320" s="1">
        <v>43583.655555555553</v>
      </c>
      <c r="L320" s="1">
        <v>43583.660416666666</v>
      </c>
      <c r="M320" s="2" t="s">
        <v>371</v>
      </c>
      <c r="N320" s="2" t="s">
        <v>342</v>
      </c>
      <c r="O320" s="2" t="s">
        <v>347</v>
      </c>
      <c r="P320" s="2" t="s">
        <v>760</v>
      </c>
      <c r="Q320" s="2" t="s">
        <v>760</v>
      </c>
    </row>
    <row r="321" spans="1:17" ht="409.5">
      <c r="A321" s="2" t="s">
        <v>4831</v>
      </c>
      <c r="B321" s="2" t="s">
        <v>106</v>
      </c>
      <c r="C321" s="2" t="s">
        <v>214</v>
      </c>
      <c r="D321" s="2" t="s">
        <v>20</v>
      </c>
      <c r="E321" s="2" t="s">
        <v>524</v>
      </c>
      <c r="F321" s="2" t="s">
        <v>4832</v>
      </c>
      <c r="G321" s="2" t="s">
        <v>22</v>
      </c>
      <c r="H321" s="2" t="s">
        <v>2807</v>
      </c>
      <c r="I321" s="1">
        <v>43583.675694444442</v>
      </c>
      <c r="J321" s="2" t="s">
        <v>24</v>
      </c>
      <c r="K321" s="1">
        <v>43583.675694444442</v>
      </c>
      <c r="L321" s="1">
        <v>43583.709722222222</v>
      </c>
      <c r="M321" s="2" t="s">
        <v>525</v>
      </c>
      <c r="N321" s="2" t="s">
        <v>342</v>
      </c>
      <c r="O321" s="2" t="s">
        <v>343</v>
      </c>
      <c r="P321" s="2" t="s">
        <v>4833</v>
      </c>
      <c r="Q321" s="2" t="s">
        <v>4833</v>
      </c>
    </row>
    <row r="322" spans="1:17" ht="150">
      <c r="A322" s="2" t="s">
        <v>4834</v>
      </c>
      <c r="B322" s="2" t="s">
        <v>106</v>
      </c>
      <c r="C322" s="2" t="s">
        <v>214</v>
      </c>
      <c r="D322" s="2" t="s">
        <v>20</v>
      </c>
      <c r="E322" s="2" t="s">
        <v>274</v>
      </c>
      <c r="F322" s="2" t="s">
        <v>4835</v>
      </c>
      <c r="G322" s="2" t="s">
        <v>12</v>
      </c>
      <c r="H322" s="2" t="s">
        <v>179</v>
      </c>
      <c r="I322" s="1">
        <v>43584.429861111108</v>
      </c>
      <c r="J322" s="2" t="s">
        <v>58</v>
      </c>
      <c r="K322" s="1">
        <v>43584.429861111108</v>
      </c>
      <c r="L322" s="1">
        <v>43584.459027777775</v>
      </c>
      <c r="M322" s="2" t="s">
        <v>4836</v>
      </c>
      <c r="N322" s="2" t="s">
        <v>342</v>
      </c>
      <c r="O322" s="2" t="s">
        <v>348</v>
      </c>
      <c r="P322" s="2" t="s">
        <v>4837</v>
      </c>
      <c r="Q322" s="2" t="s">
        <v>4837</v>
      </c>
    </row>
    <row r="323" spans="1:17" ht="45">
      <c r="A323" s="2" t="s">
        <v>4838</v>
      </c>
      <c r="B323" s="2" t="s">
        <v>106</v>
      </c>
      <c r="C323" s="2" t="s">
        <v>214</v>
      </c>
      <c r="D323" s="2" t="s">
        <v>20</v>
      </c>
      <c r="E323" s="2" t="s">
        <v>76</v>
      </c>
      <c r="F323" s="2" t="s">
        <v>4839</v>
      </c>
      <c r="G323" s="2" t="s">
        <v>12</v>
      </c>
      <c r="H323" s="2" t="s">
        <v>2849</v>
      </c>
      <c r="I323" s="1">
        <v>43584.445138888892</v>
      </c>
      <c r="J323" s="2" t="s">
        <v>53</v>
      </c>
      <c r="K323" s="1">
        <v>43584.445138888892</v>
      </c>
      <c r="L323" s="1">
        <v>43584.461805555555</v>
      </c>
      <c r="M323" s="2" t="s">
        <v>531</v>
      </c>
      <c r="N323" s="2" t="s">
        <v>342</v>
      </c>
      <c r="O323" s="2" t="s">
        <v>347</v>
      </c>
      <c r="P323" s="2" t="s">
        <v>4840</v>
      </c>
      <c r="Q323" s="2" t="s">
        <v>4841</v>
      </c>
    </row>
    <row r="324" spans="1:17" ht="210">
      <c r="A324" s="2" t="s">
        <v>4842</v>
      </c>
      <c r="B324" s="2" t="s">
        <v>106</v>
      </c>
      <c r="C324" s="2" t="s">
        <v>214</v>
      </c>
      <c r="D324" s="2" t="s">
        <v>20</v>
      </c>
      <c r="E324" s="2" t="s">
        <v>514</v>
      </c>
      <c r="F324" s="2" t="s">
        <v>4843</v>
      </c>
      <c r="G324" s="2" t="s">
        <v>3819</v>
      </c>
      <c r="H324" s="2" t="s">
        <v>238</v>
      </c>
      <c r="I324" s="1">
        <v>43584.46875</v>
      </c>
      <c r="J324" s="2" t="s">
        <v>56</v>
      </c>
      <c r="K324" s="1">
        <v>43584.46875</v>
      </c>
      <c r="L324" s="1">
        <v>43584.487500000003</v>
      </c>
      <c r="M324" s="2" t="s">
        <v>515</v>
      </c>
      <c r="N324" s="2" t="s">
        <v>357</v>
      </c>
      <c r="O324" s="2" t="s">
        <v>346</v>
      </c>
      <c r="P324" s="2" t="s">
        <v>103</v>
      </c>
      <c r="Q324" s="2" t="s">
        <v>4844</v>
      </c>
    </row>
    <row r="325" spans="1:17" ht="60">
      <c r="A325" s="2" t="s">
        <v>4845</v>
      </c>
      <c r="B325" s="2" t="s">
        <v>106</v>
      </c>
      <c r="C325" s="2" t="s">
        <v>214</v>
      </c>
      <c r="D325" s="2" t="s">
        <v>20</v>
      </c>
      <c r="E325" s="2" t="s">
        <v>648</v>
      </c>
      <c r="F325" s="2" t="s">
        <v>4846</v>
      </c>
      <c r="G325" s="2" t="s">
        <v>12</v>
      </c>
      <c r="H325" s="2" t="s">
        <v>157</v>
      </c>
      <c r="I325" s="1">
        <v>43584.57708333333</v>
      </c>
      <c r="J325" s="2" t="s">
        <v>87</v>
      </c>
      <c r="K325" s="1">
        <v>43584.57708333333</v>
      </c>
      <c r="L325" s="1">
        <v>43584.587500000001</v>
      </c>
      <c r="M325" s="2" t="s">
        <v>649</v>
      </c>
      <c r="N325" s="2" t="s">
        <v>342</v>
      </c>
      <c r="O325" s="2" t="s">
        <v>344</v>
      </c>
      <c r="P325" s="2" t="s">
        <v>103</v>
      </c>
      <c r="Q325" s="2" t="s">
        <v>4847</v>
      </c>
    </row>
    <row r="326" spans="1:17" ht="120">
      <c r="A326" s="2" t="s">
        <v>4848</v>
      </c>
      <c r="B326" s="2" t="s">
        <v>106</v>
      </c>
      <c r="C326" s="2" t="s">
        <v>214</v>
      </c>
      <c r="D326" s="2" t="s">
        <v>20</v>
      </c>
      <c r="E326" s="2" t="s">
        <v>159</v>
      </c>
      <c r="F326" s="2" t="s">
        <v>4849</v>
      </c>
      <c r="G326" s="2" t="s">
        <v>18</v>
      </c>
      <c r="H326" s="2" t="s">
        <v>705</v>
      </c>
      <c r="I326" s="1">
        <v>43584.612500000003</v>
      </c>
      <c r="J326" s="2" t="s">
        <v>40</v>
      </c>
      <c r="K326" s="1">
        <v>43584.612500000003</v>
      </c>
      <c r="L326" s="1">
        <v>43584.619444444441</v>
      </c>
      <c r="M326" s="2" t="s">
        <v>450</v>
      </c>
      <c r="N326" s="2" t="s">
        <v>342</v>
      </c>
      <c r="O326" s="2" t="s">
        <v>4499</v>
      </c>
      <c r="P326" s="2" t="s">
        <v>4850</v>
      </c>
      <c r="Q326" s="2" t="s">
        <v>4850</v>
      </c>
    </row>
    <row r="327" spans="1:17" ht="120">
      <c r="A327" s="2" t="s">
        <v>4851</v>
      </c>
      <c r="B327" s="2" t="s">
        <v>106</v>
      </c>
      <c r="C327" s="2" t="s">
        <v>214</v>
      </c>
      <c r="D327" s="2" t="s">
        <v>20</v>
      </c>
      <c r="E327" s="2" t="s">
        <v>1276</v>
      </c>
      <c r="F327" s="2" t="s">
        <v>4852</v>
      </c>
      <c r="G327" s="2" t="s">
        <v>18</v>
      </c>
      <c r="H327" s="2" t="s">
        <v>705</v>
      </c>
      <c r="I327" s="1">
        <v>43584.615972222222</v>
      </c>
      <c r="J327" s="2" t="s">
        <v>40</v>
      </c>
      <c r="K327" s="1">
        <v>43584.615972222222</v>
      </c>
      <c r="L327" s="1">
        <v>43584.629166666666</v>
      </c>
      <c r="M327" s="2" t="s">
        <v>1278</v>
      </c>
      <c r="N327" s="2" t="s">
        <v>342</v>
      </c>
      <c r="O327" s="2" t="s">
        <v>4499</v>
      </c>
      <c r="P327" s="2" t="s">
        <v>4850</v>
      </c>
      <c r="Q327" s="2" t="s">
        <v>4850</v>
      </c>
    </row>
    <row r="328" spans="1:17" ht="120">
      <c r="A328" s="2" t="s">
        <v>4853</v>
      </c>
      <c r="B328" s="2" t="s">
        <v>106</v>
      </c>
      <c r="C328" s="2" t="s">
        <v>214</v>
      </c>
      <c r="D328" s="2" t="s">
        <v>20</v>
      </c>
      <c r="E328" s="2" t="s">
        <v>514</v>
      </c>
      <c r="F328" s="2" t="s">
        <v>4854</v>
      </c>
      <c r="G328" s="2" t="s">
        <v>18</v>
      </c>
      <c r="H328" s="2" t="s">
        <v>866</v>
      </c>
      <c r="I328" s="1">
        <v>43584.709027777775</v>
      </c>
      <c r="J328" s="2" t="s">
        <v>19</v>
      </c>
      <c r="K328" s="1">
        <v>43584.708333333336</v>
      </c>
      <c r="L328" s="1">
        <v>43584.709722222222</v>
      </c>
      <c r="M328" s="2" t="s">
        <v>515</v>
      </c>
      <c r="N328" s="2" t="s">
        <v>342</v>
      </c>
      <c r="O328" s="2" t="s">
        <v>349</v>
      </c>
      <c r="P328" s="2" t="s">
        <v>4855</v>
      </c>
      <c r="Q328" s="2" t="s">
        <v>4855</v>
      </c>
    </row>
    <row r="329" spans="1:17" ht="225">
      <c r="A329" s="2" t="s">
        <v>4856</v>
      </c>
      <c r="B329" s="2" t="s">
        <v>106</v>
      </c>
      <c r="C329" s="2" t="s">
        <v>214</v>
      </c>
      <c r="D329" s="2" t="s">
        <v>20</v>
      </c>
      <c r="E329" s="2" t="s">
        <v>35</v>
      </c>
      <c r="F329" s="2" t="s">
        <v>4857</v>
      </c>
      <c r="G329" s="2" t="s">
        <v>18</v>
      </c>
      <c r="H329" s="2" t="s">
        <v>866</v>
      </c>
      <c r="I329" s="1">
        <v>43584.73333333333</v>
      </c>
      <c r="J329" s="2" t="s">
        <v>19</v>
      </c>
      <c r="K329" s="1">
        <v>43584.73333333333</v>
      </c>
      <c r="L329" s="1">
        <v>43584.745138888888</v>
      </c>
      <c r="M329" s="2" t="s">
        <v>361</v>
      </c>
      <c r="N329" s="2" t="s">
        <v>353</v>
      </c>
      <c r="O329" s="2" t="s">
        <v>354</v>
      </c>
      <c r="P329" s="2" t="s">
        <v>4858</v>
      </c>
      <c r="Q329" s="2" t="s">
        <v>4858</v>
      </c>
    </row>
    <row r="330" spans="1:17" ht="150">
      <c r="A330" s="2" t="s">
        <v>4859</v>
      </c>
      <c r="B330" s="2" t="s">
        <v>106</v>
      </c>
      <c r="C330" s="2" t="s">
        <v>214</v>
      </c>
      <c r="D330" s="2" t="s">
        <v>10</v>
      </c>
      <c r="E330" s="2" t="s">
        <v>2254</v>
      </c>
      <c r="F330" s="2" t="s">
        <v>4860</v>
      </c>
      <c r="G330" s="2" t="s">
        <v>18</v>
      </c>
      <c r="H330" s="2" t="s">
        <v>866</v>
      </c>
      <c r="I330" s="1">
        <v>43581.36041666667</v>
      </c>
      <c r="J330" s="2" t="s">
        <v>19</v>
      </c>
      <c r="K330" s="1">
        <v>43581.36041666667</v>
      </c>
      <c r="L330" s="1">
        <v>43581.382638888892</v>
      </c>
      <c r="M330" s="2" t="s">
        <v>2252</v>
      </c>
      <c r="N330" s="2" t="s">
        <v>353</v>
      </c>
      <c r="O330" s="2" t="s">
        <v>354</v>
      </c>
      <c r="P330" s="2" t="s">
        <v>4861</v>
      </c>
      <c r="Q330" s="2" t="s">
        <v>4861</v>
      </c>
    </row>
    <row r="331" spans="1:17" ht="150">
      <c r="A331" s="2" t="s">
        <v>4862</v>
      </c>
      <c r="B331" s="2" t="s">
        <v>106</v>
      </c>
      <c r="C331" s="2" t="s">
        <v>214</v>
      </c>
      <c r="D331" s="2" t="s">
        <v>10</v>
      </c>
      <c r="E331" s="2" t="s">
        <v>894</v>
      </c>
      <c r="F331" s="2" t="s">
        <v>4863</v>
      </c>
      <c r="G331" s="2" t="s">
        <v>18</v>
      </c>
      <c r="H331" s="2" t="s">
        <v>866</v>
      </c>
      <c r="I331" s="1">
        <v>43581.371527777781</v>
      </c>
      <c r="J331" s="2" t="s">
        <v>19</v>
      </c>
      <c r="K331" s="1">
        <v>43581.371527777781</v>
      </c>
      <c r="L331" s="1">
        <v>43581.383333333331</v>
      </c>
      <c r="M331" s="2" t="s">
        <v>896</v>
      </c>
      <c r="N331" s="2" t="s">
        <v>353</v>
      </c>
      <c r="O331" s="2" t="s">
        <v>354</v>
      </c>
      <c r="P331" s="2" t="s">
        <v>4861</v>
      </c>
      <c r="Q331" s="2" t="s">
        <v>4861</v>
      </c>
    </row>
    <row r="332" spans="1:17" ht="105">
      <c r="A332" s="2" t="s">
        <v>4864</v>
      </c>
      <c r="B332" s="2" t="s">
        <v>106</v>
      </c>
      <c r="C332" s="2" t="s">
        <v>214</v>
      </c>
      <c r="D332" s="2" t="s">
        <v>10</v>
      </c>
      <c r="E332" s="2" t="s">
        <v>4147</v>
      </c>
      <c r="F332" s="2" t="s">
        <v>4865</v>
      </c>
      <c r="G332" s="2" t="s">
        <v>18</v>
      </c>
      <c r="H332" s="2" t="s">
        <v>866</v>
      </c>
      <c r="I332" s="1">
        <v>43581.455555555556</v>
      </c>
      <c r="J332" s="2" t="s">
        <v>19</v>
      </c>
      <c r="K332" s="1">
        <v>43581.455555555556</v>
      </c>
      <c r="L332" s="1">
        <v>43581.495138888888</v>
      </c>
      <c r="M332" s="2" t="s">
        <v>4149</v>
      </c>
      <c r="N332" s="2" t="s">
        <v>342</v>
      </c>
      <c r="O332" s="2" t="s">
        <v>349</v>
      </c>
      <c r="P332" s="2" t="s">
        <v>4866</v>
      </c>
      <c r="Q332" s="2" t="s">
        <v>4866</v>
      </c>
    </row>
    <row r="333" spans="1:17" ht="105">
      <c r="A333" s="2" t="s">
        <v>4867</v>
      </c>
      <c r="B333" s="2" t="s">
        <v>106</v>
      </c>
      <c r="C333" s="2" t="s">
        <v>214</v>
      </c>
      <c r="D333" s="2" t="s">
        <v>20</v>
      </c>
      <c r="E333" s="2" t="s">
        <v>3375</v>
      </c>
      <c r="F333" s="2" t="s">
        <v>4868</v>
      </c>
      <c r="G333" s="2" t="s">
        <v>91</v>
      </c>
      <c r="H333" s="2" t="s">
        <v>105</v>
      </c>
      <c r="I333" s="1">
        <v>43581.470833333333</v>
      </c>
      <c r="J333" s="2" t="s">
        <v>1149</v>
      </c>
      <c r="K333" s="1">
        <v>43581.470833333333</v>
      </c>
      <c r="L333" s="1">
        <v>43581.490277777775</v>
      </c>
      <c r="M333" s="2" t="s">
        <v>3377</v>
      </c>
      <c r="N333" s="2" t="s">
        <v>342</v>
      </c>
      <c r="O333" s="2" t="s">
        <v>344</v>
      </c>
      <c r="P333" s="2" t="s">
        <v>4869</v>
      </c>
      <c r="Q333" s="2" t="s">
        <v>4870</v>
      </c>
    </row>
    <row r="334" spans="1:17" ht="165">
      <c r="A334" s="2" t="s">
        <v>4871</v>
      </c>
      <c r="B334" s="2" t="s">
        <v>106</v>
      </c>
      <c r="C334" s="2" t="s">
        <v>214</v>
      </c>
      <c r="D334" s="2" t="s">
        <v>20</v>
      </c>
      <c r="E334" s="2" t="s">
        <v>894</v>
      </c>
      <c r="F334" s="2" t="s">
        <v>4872</v>
      </c>
      <c r="G334" s="2" t="s">
        <v>22</v>
      </c>
      <c r="H334" s="2" t="s">
        <v>2807</v>
      </c>
      <c r="I334" s="1">
        <v>43581.609027777777</v>
      </c>
      <c r="J334" s="2" t="s">
        <v>24</v>
      </c>
      <c r="K334" s="1">
        <v>43581.609027777777</v>
      </c>
      <c r="L334" s="1">
        <v>43581.67291666667</v>
      </c>
      <c r="M334" s="2" t="s">
        <v>896</v>
      </c>
      <c r="N334" s="2" t="s">
        <v>342</v>
      </c>
      <c r="O334" s="2" t="s">
        <v>343</v>
      </c>
      <c r="P334" s="2" t="s">
        <v>4873</v>
      </c>
      <c r="Q334" s="2" t="s">
        <v>4873</v>
      </c>
    </row>
    <row r="335" spans="1:17" ht="120">
      <c r="A335" s="2" t="s">
        <v>4874</v>
      </c>
      <c r="B335" s="2" t="s">
        <v>106</v>
      </c>
      <c r="C335" s="2" t="s">
        <v>214</v>
      </c>
      <c r="D335" s="2" t="s">
        <v>20</v>
      </c>
      <c r="E335" s="2" t="s">
        <v>76</v>
      </c>
      <c r="F335" s="2" t="s">
        <v>4875</v>
      </c>
      <c r="G335" s="2" t="s">
        <v>12</v>
      </c>
      <c r="H335" s="2" t="s">
        <v>2849</v>
      </c>
      <c r="I335" s="1">
        <v>43581.645833333336</v>
      </c>
      <c r="J335" s="2" t="s">
        <v>53</v>
      </c>
      <c r="K335" s="1">
        <v>43581.645833333336</v>
      </c>
      <c r="L335" s="1">
        <v>43581.67083333333</v>
      </c>
      <c r="M335" s="2" t="s">
        <v>531</v>
      </c>
      <c r="N335" s="2" t="s">
        <v>342</v>
      </c>
      <c r="O335" s="2" t="s">
        <v>347</v>
      </c>
      <c r="P335" s="2" t="s">
        <v>4876</v>
      </c>
      <c r="Q335" s="2" t="s">
        <v>4877</v>
      </c>
    </row>
    <row r="336" spans="1:17" ht="300">
      <c r="A336" s="2" t="s">
        <v>4878</v>
      </c>
      <c r="B336" s="2" t="s">
        <v>106</v>
      </c>
      <c r="C336" s="2" t="s">
        <v>214</v>
      </c>
      <c r="D336" s="2" t="s">
        <v>10</v>
      </c>
      <c r="E336" s="2" t="s">
        <v>1057</v>
      </c>
      <c r="F336" s="2" t="s">
        <v>4879</v>
      </c>
      <c r="G336" s="2" t="s">
        <v>12</v>
      </c>
      <c r="H336" s="2" t="s">
        <v>2794</v>
      </c>
      <c r="I336" s="1">
        <v>43581.715277777781</v>
      </c>
      <c r="J336" s="2" t="s">
        <v>16</v>
      </c>
      <c r="K336" s="1">
        <v>43581.715277777781</v>
      </c>
      <c r="L336" s="1">
        <v>43581.724999999999</v>
      </c>
      <c r="M336" s="2" t="s">
        <v>1059</v>
      </c>
      <c r="N336" s="2" t="s">
        <v>342</v>
      </c>
      <c r="O336" s="2" t="s">
        <v>344</v>
      </c>
      <c r="P336" s="2" t="s">
        <v>4880</v>
      </c>
      <c r="Q336" s="2" t="s">
        <v>4881</v>
      </c>
    </row>
    <row r="337" spans="1:17" ht="135">
      <c r="A337" s="2" t="s">
        <v>4882</v>
      </c>
      <c r="B337" s="2" t="s">
        <v>106</v>
      </c>
      <c r="C337" s="2" t="s">
        <v>214</v>
      </c>
      <c r="D337" s="2" t="s">
        <v>20</v>
      </c>
      <c r="E337" s="2" t="s">
        <v>478</v>
      </c>
      <c r="F337" s="2" t="s">
        <v>4883</v>
      </c>
      <c r="G337" s="2" t="s">
        <v>12</v>
      </c>
      <c r="H337" s="2" t="s">
        <v>2849</v>
      </c>
      <c r="I337" s="1">
        <v>43585.415277777778</v>
      </c>
      <c r="J337" s="2" t="s">
        <v>30</v>
      </c>
      <c r="K337" s="1">
        <v>43585.415277777778</v>
      </c>
      <c r="L337" s="1">
        <v>43585.459027777775</v>
      </c>
      <c r="M337" s="2" t="s">
        <v>479</v>
      </c>
      <c r="N337" s="2" t="s">
        <v>342</v>
      </c>
      <c r="O337" s="2" t="s">
        <v>347</v>
      </c>
      <c r="P337" s="2" t="s">
        <v>4884</v>
      </c>
      <c r="Q337" s="2" t="s">
        <v>4884</v>
      </c>
    </row>
    <row r="338" spans="1:17" ht="60">
      <c r="A338" s="2" t="s">
        <v>4885</v>
      </c>
      <c r="B338" s="2" t="s">
        <v>106</v>
      </c>
      <c r="C338" s="2" t="s">
        <v>214</v>
      </c>
      <c r="D338" s="2" t="s">
        <v>20</v>
      </c>
      <c r="E338" s="2" t="s">
        <v>610</v>
      </c>
      <c r="F338" s="2" t="s">
        <v>4886</v>
      </c>
      <c r="G338" s="2" t="s">
        <v>3819</v>
      </c>
      <c r="H338" s="2" t="s">
        <v>116</v>
      </c>
      <c r="I338" s="1">
        <v>43585.455555555556</v>
      </c>
      <c r="J338" s="2" t="s">
        <v>117</v>
      </c>
      <c r="K338" s="1">
        <v>43585.455555555556</v>
      </c>
      <c r="L338" s="1">
        <v>43585.470833333333</v>
      </c>
      <c r="M338" s="2" t="s">
        <v>611</v>
      </c>
      <c r="N338" s="2" t="s">
        <v>342</v>
      </c>
      <c r="O338" s="2" t="s">
        <v>344</v>
      </c>
      <c r="P338" s="2" t="s">
        <v>103</v>
      </c>
      <c r="Q338" s="2" t="s">
        <v>4887</v>
      </c>
    </row>
    <row r="339" spans="1:17" ht="45">
      <c r="A339" s="2" t="s">
        <v>4888</v>
      </c>
      <c r="B339" s="2" t="s">
        <v>106</v>
      </c>
      <c r="C339" s="2" t="s">
        <v>214</v>
      </c>
      <c r="D339" s="2" t="s">
        <v>10</v>
      </c>
      <c r="E339" s="2" t="s">
        <v>337</v>
      </c>
      <c r="F339" s="2" t="s">
        <v>4889</v>
      </c>
      <c r="G339" s="2" t="s">
        <v>18</v>
      </c>
      <c r="H339" s="2" t="s">
        <v>116</v>
      </c>
      <c r="I339" s="1">
        <v>43566.409722222219</v>
      </c>
      <c r="J339" s="2" t="s">
        <v>117</v>
      </c>
      <c r="K339" s="1">
        <v>43566.409722222219</v>
      </c>
      <c r="L339" s="1">
        <v>43566.474305555559</v>
      </c>
      <c r="M339" s="2" t="s">
        <v>433</v>
      </c>
      <c r="N339" s="2" t="s">
        <v>342</v>
      </c>
      <c r="O339" s="2" t="s">
        <v>344</v>
      </c>
      <c r="P339" s="2" t="s">
        <v>103</v>
      </c>
      <c r="Q339" s="2" t="s">
        <v>4890</v>
      </c>
    </row>
    <row r="340" spans="1:17" ht="180">
      <c r="A340" s="2" t="s">
        <v>4891</v>
      </c>
      <c r="B340" s="2" t="s">
        <v>106</v>
      </c>
      <c r="C340" s="2" t="s">
        <v>214</v>
      </c>
      <c r="D340" s="2" t="s">
        <v>10</v>
      </c>
      <c r="E340" s="2" t="s">
        <v>168</v>
      </c>
      <c r="F340" s="2" t="s">
        <v>4892</v>
      </c>
      <c r="G340" s="2" t="s">
        <v>18</v>
      </c>
      <c r="H340" s="2" t="s">
        <v>866</v>
      </c>
      <c r="I340" s="1">
        <v>43566.411111111112</v>
      </c>
      <c r="J340" s="2" t="s">
        <v>19</v>
      </c>
      <c r="K340" s="1">
        <v>43566.411111111112</v>
      </c>
      <c r="L340" s="1">
        <v>43566.475694444445</v>
      </c>
      <c r="M340" s="2" t="s">
        <v>540</v>
      </c>
      <c r="N340" s="2" t="s">
        <v>353</v>
      </c>
      <c r="O340" s="2" t="s">
        <v>346</v>
      </c>
      <c r="P340" s="2" t="s">
        <v>4893</v>
      </c>
      <c r="Q340" s="2" t="s">
        <v>4893</v>
      </c>
    </row>
    <row r="341" spans="1:17" ht="45">
      <c r="A341" s="2" t="s">
        <v>4894</v>
      </c>
      <c r="B341" s="2" t="s">
        <v>106</v>
      </c>
      <c r="C341" s="2" t="s">
        <v>214</v>
      </c>
      <c r="D341" s="2" t="s">
        <v>10</v>
      </c>
      <c r="E341" s="2" t="s">
        <v>337</v>
      </c>
      <c r="F341" s="2" t="s">
        <v>4895</v>
      </c>
      <c r="G341" s="2" t="s">
        <v>18</v>
      </c>
      <c r="H341" s="2" t="s">
        <v>116</v>
      </c>
      <c r="I341" s="1">
        <v>43566.417361111111</v>
      </c>
      <c r="J341" s="2" t="s">
        <v>117</v>
      </c>
      <c r="K341" s="1">
        <v>43566.416666666664</v>
      </c>
      <c r="L341" s="1">
        <v>43566.473611111112</v>
      </c>
      <c r="M341" s="2" t="s">
        <v>433</v>
      </c>
      <c r="N341" s="2" t="s">
        <v>342</v>
      </c>
      <c r="O341" s="2" t="s">
        <v>344</v>
      </c>
      <c r="P341" s="2" t="s">
        <v>103</v>
      </c>
      <c r="Q341" s="2" t="s">
        <v>4896</v>
      </c>
    </row>
    <row r="342" spans="1:17" ht="135">
      <c r="A342" s="2" t="s">
        <v>4897</v>
      </c>
      <c r="B342" s="2" t="s">
        <v>106</v>
      </c>
      <c r="C342" s="2" t="s">
        <v>214</v>
      </c>
      <c r="D342" s="2" t="s">
        <v>20</v>
      </c>
      <c r="E342" s="2" t="s">
        <v>4898</v>
      </c>
      <c r="F342" s="2" t="s">
        <v>4899</v>
      </c>
      <c r="G342" s="2" t="s">
        <v>102</v>
      </c>
      <c r="H342" s="2" t="s">
        <v>211</v>
      </c>
      <c r="I342" s="1">
        <v>43566.434027777781</v>
      </c>
      <c r="J342" s="2" t="s">
        <v>237</v>
      </c>
      <c r="K342" s="1">
        <v>43566.434027777781</v>
      </c>
      <c r="L342" s="1">
        <v>43566.434027777781</v>
      </c>
      <c r="M342" s="2" t="s">
        <v>677</v>
      </c>
      <c r="N342" s="2" t="s">
        <v>342</v>
      </c>
      <c r="O342" s="2" t="s">
        <v>350</v>
      </c>
      <c r="P342" s="2" t="s">
        <v>103</v>
      </c>
      <c r="Q342" s="2" t="s">
        <v>4900</v>
      </c>
    </row>
    <row r="343" spans="1:17" ht="60">
      <c r="A343" s="2" t="s">
        <v>4901</v>
      </c>
      <c r="B343" s="2" t="s">
        <v>106</v>
      </c>
      <c r="C343" s="2" t="s">
        <v>214</v>
      </c>
      <c r="D343" s="2" t="s">
        <v>20</v>
      </c>
      <c r="E343" s="2" t="s">
        <v>705</v>
      </c>
      <c r="F343" s="2" t="s">
        <v>4902</v>
      </c>
      <c r="G343" s="2" t="s">
        <v>18</v>
      </c>
      <c r="H343" s="2" t="s">
        <v>705</v>
      </c>
      <c r="I343" s="1">
        <v>43566.453472222223</v>
      </c>
      <c r="J343" s="2" t="s">
        <v>40</v>
      </c>
      <c r="K343" s="1">
        <v>43566.453472222223</v>
      </c>
      <c r="L343" s="1">
        <v>43566.453472222223</v>
      </c>
      <c r="M343" s="2" t="s">
        <v>3482</v>
      </c>
      <c r="N343" s="2" t="s">
        <v>342</v>
      </c>
      <c r="O343" s="2" t="s">
        <v>4903</v>
      </c>
      <c r="P343" s="2" t="s">
        <v>4904</v>
      </c>
      <c r="Q343" s="2" t="s">
        <v>4904</v>
      </c>
    </row>
    <row r="344" spans="1:17" ht="165">
      <c r="A344" s="2" t="s">
        <v>4905</v>
      </c>
      <c r="B344" s="2" t="s">
        <v>106</v>
      </c>
      <c r="C344" s="2" t="s">
        <v>214</v>
      </c>
      <c r="D344" s="2" t="s">
        <v>20</v>
      </c>
      <c r="E344" s="2" t="s">
        <v>135</v>
      </c>
      <c r="F344" s="2" t="s">
        <v>4906</v>
      </c>
      <c r="G344" s="2" t="s">
        <v>12</v>
      </c>
      <c r="H344" s="2" t="s">
        <v>2849</v>
      </c>
      <c r="I344" s="1">
        <v>43566.453472222223</v>
      </c>
      <c r="J344" s="2" t="s">
        <v>53</v>
      </c>
      <c r="K344" s="1">
        <v>43566.453472222223</v>
      </c>
      <c r="L344" s="1">
        <v>43566.477777777778</v>
      </c>
      <c r="M344" s="2" t="s">
        <v>528</v>
      </c>
      <c r="N344" s="2" t="s">
        <v>342</v>
      </c>
      <c r="O344" s="2" t="s">
        <v>347</v>
      </c>
      <c r="P344" s="2" t="s">
        <v>4907</v>
      </c>
      <c r="Q344" s="2" t="s">
        <v>4907</v>
      </c>
    </row>
    <row r="345" spans="1:17" ht="45">
      <c r="A345" s="2" t="s">
        <v>4908</v>
      </c>
      <c r="B345" s="2" t="s">
        <v>106</v>
      </c>
      <c r="C345" s="2" t="s">
        <v>214</v>
      </c>
      <c r="D345" s="2" t="s">
        <v>20</v>
      </c>
      <c r="E345" s="2" t="s">
        <v>690</v>
      </c>
      <c r="F345" s="2" t="s">
        <v>4909</v>
      </c>
      <c r="G345" s="2" t="s">
        <v>18</v>
      </c>
      <c r="H345" s="2" t="s">
        <v>116</v>
      </c>
      <c r="I345" s="1">
        <v>43566.460416666669</v>
      </c>
      <c r="J345" s="2" t="s">
        <v>117</v>
      </c>
      <c r="K345" s="1">
        <v>43566.460416666669</v>
      </c>
      <c r="L345" s="1">
        <v>43566.477083333331</v>
      </c>
      <c r="M345" s="2" t="s">
        <v>691</v>
      </c>
      <c r="N345" s="2" t="s">
        <v>342</v>
      </c>
      <c r="O345" s="2" t="s">
        <v>344</v>
      </c>
      <c r="P345" s="2" t="s">
        <v>103</v>
      </c>
      <c r="Q345" s="2" t="s">
        <v>4910</v>
      </c>
    </row>
    <row r="346" spans="1:17" ht="90">
      <c r="A346" s="2" t="s">
        <v>4911</v>
      </c>
      <c r="B346" s="2" t="s">
        <v>106</v>
      </c>
      <c r="C346" s="2" t="s">
        <v>214</v>
      </c>
      <c r="D346" s="2" t="s">
        <v>10</v>
      </c>
      <c r="E346" s="2" t="s">
        <v>76</v>
      </c>
      <c r="F346" s="2" t="s">
        <v>4912</v>
      </c>
      <c r="G346" s="2" t="s">
        <v>12</v>
      </c>
      <c r="H346" s="2" t="s">
        <v>1018</v>
      </c>
      <c r="I346" s="1">
        <v>43566.482638888891</v>
      </c>
      <c r="J346" s="2" t="s">
        <v>224</v>
      </c>
      <c r="K346" s="1">
        <v>43566.482638888891</v>
      </c>
      <c r="L346" s="1">
        <v>43566.50277777778</v>
      </c>
      <c r="M346" s="2" t="s">
        <v>531</v>
      </c>
      <c r="N346" s="2" t="s">
        <v>342</v>
      </c>
      <c r="O346" s="2" t="s">
        <v>349</v>
      </c>
      <c r="P346" s="2" t="s">
        <v>103</v>
      </c>
      <c r="Q346" s="2" t="s">
        <v>749</v>
      </c>
    </row>
    <row r="347" spans="1:17" ht="105">
      <c r="A347" s="2" t="s">
        <v>4913</v>
      </c>
      <c r="B347" s="2" t="s">
        <v>106</v>
      </c>
      <c r="C347" s="2" t="s">
        <v>214</v>
      </c>
      <c r="D347" s="2" t="s">
        <v>17</v>
      </c>
      <c r="E347" s="2" t="s">
        <v>68</v>
      </c>
      <c r="F347" s="2" t="s">
        <v>4914</v>
      </c>
      <c r="G347" s="2" t="s">
        <v>41</v>
      </c>
      <c r="H347" s="2" t="s">
        <v>519</v>
      </c>
      <c r="I347" s="1">
        <v>43566.604861111111</v>
      </c>
      <c r="J347" s="2" t="s">
        <v>42</v>
      </c>
      <c r="K347" s="1">
        <v>43566.604861111111</v>
      </c>
      <c r="L347" s="1">
        <v>43571.411111111112</v>
      </c>
      <c r="M347" s="2" t="s">
        <v>378</v>
      </c>
      <c r="N347" s="2" t="s">
        <v>353</v>
      </c>
      <c r="O347" s="2" t="s">
        <v>354</v>
      </c>
      <c r="P347" s="2" t="s">
        <v>103</v>
      </c>
      <c r="Q347" s="2" t="s">
        <v>749</v>
      </c>
    </row>
    <row r="348" spans="1:17" ht="75">
      <c r="A348" s="2" t="s">
        <v>4915</v>
      </c>
      <c r="B348" s="2" t="s">
        <v>106</v>
      </c>
      <c r="C348" s="2" t="s">
        <v>214</v>
      </c>
      <c r="D348" s="2" t="s">
        <v>20</v>
      </c>
      <c r="E348" s="2" t="s">
        <v>4916</v>
      </c>
      <c r="F348" s="2" t="s">
        <v>4917</v>
      </c>
      <c r="G348" s="2" t="s">
        <v>12</v>
      </c>
      <c r="H348" s="2" t="s">
        <v>157</v>
      </c>
      <c r="I348" s="1">
        <v>43566.627083333333</v>
      </c>
      <c r="J348" s="2" t="s">
        <v>87</v>
      </c>
      <c r="K348" s="1">
        <v>43566.627083333333</v>
      </c>
      <c r="L348" s="1">
        <v>43566.645833333336</v>
      </c>
      <c r="M348" s="2" t="s">
        <v>4918</v>
      </c>
      <c r="N348" s="2" t="s">
        <v>342</v>
      </c>
      <c r="O348" s="2" t="s">
        <v>344</v>
      </c>
      <c r="P348" s="2" t="s">
        <v>4919</v>
      </c>
      <c r="Q348" s="2" t="s">
        <v>805</v>
      </c>
    </row>
    <row r="349" spans="1:17" ht="75">
      <c r="A349" s="2" t="s">
        <v>4920</v>
      </c>
      <c r="B349" s="2" t="s">
        <v>106</v>
      </c>
      <c r="C349" s="2" t="s">
        <v>214</v>
      </c>
      <c r="D349" s="2" t="s">
        <v>20</v>
      </c>
      <c r="E349" s="2" t="s">
        <v>3863</v>
      </c>
      <c r="F349" s="2" t="s">
        <v>4921</v>
      </c>
      <c r="G349" s="2" t="s">
        <v>12</v>
      </c>
      <c r="H349" s="2" t="s">
        <v>2849</v>
      </c>
      <c r="I349" s="1">
        <v>43566.633333333331</v>
      </c>
      <c r="J349" s="2" t="s">
        <v>53</v>
      </c>
      <c r="K349" s="1">
        <v>43566.633333333331</v>
      </c>
      <c r="L349" s="1">
        <v>43566.647222222222</v>
      </c>
      <c r="M349" s="2" t="s">
        <v>473</v>
      </c>
      <c r="N349" s="2" t="s">
        <v>342</v>
      </c>
      <c r="O349" s="2" t="s">
        <v>347</v>
      </c>
      <c r="P349" s="2" t="s">
        <v>4922</v>
      </c>
      <c r="Q349" s="2" t="s">
        <v>4923</v>
      </c>
    </row>
    <row r="350" spans="1:17" ht="60">
      <c r="A350" s="2" t="s">
        <v>4924</v>
      </c>
      <c r="B350" s="2" t="s">
        <v>106</v>
      </c>
      <c r="C350" s="2" t="s">
        <v>214</v>
      </c>
      <c r="D350" s="2" t="s">
        <v>10</v>
      </c>
      <c r="E350" s="2" t="s">
        <v>73</v>
      </c>
      <c r="F350" s="2" t="s">
        <v>4925</v>
      </c>
      <c r="G350" s="2" t="s">
        <v>12</v>
      </c>
      <c r="H350" s="2" t="s">
        <v>2042</v>
      </c>
      <c r="I350" s="1">
        <v>43566.706944444442</v>
      </c>
      <c r="J350" s="2" t="s">
        <v>54</v>
      </c>
      <c r="K350" s="1">
        <v>43566.706944444442</v>
      </c>
      <c r="L350" s="1">
        <v>43566.718055555553</v>
      </c>
      <c r="M350" s="2" t="s">
        <v>448</v>
      </c>
      <c r="N350" s="2" t="s">
        <v>342</v>
      </c>
      <c r="O350" s="2" t="s">
        <v>347</v>
      </c>
      <c r="P350" s="2" t="s">
        <v>4926</v>
      </c>
      <c r="Q350" s="2" t="s">
        <v>4927</v>
      </c>
    </row>
    <row r="351" spans="1:17" ht="105">
      <c r="A351" s="2" t="s">
        <v>4928</v>
      </c>
      <c r="B351" s="2" t="s">
        <v>106</v>
      </c>
      <c r="C351" s="2" t="s">
        <v>214</v>
      </c>
      <c r="D351" s="2" t="s">
        <v>20</v>
      </c>
      <c r="E351" s="2" t="s">
        <v>4929</v>
      </c>
      <c r="F351" s="2" t="s">
        <v>4930</v>
      </c>
      <c r="G351" s="2" t="s">
        <v>12</v>
      </c>
      <c r="H351" s="2" t="s">
        <v>179</v>
      </c>
      <c r="I351" s="1">
        <v>43566.732638888891</v>
      </c>
      <c r="J351" s="2" t="s">
        <v>58</v>
      </c>
      <c r="K351" s="1">
        <v>43566.732638888891</v>
      </c>
      <c r="L351" s="1">
        <v>43566.732638888891</v>
      </c>
      <c r="M351" s="2" t="s">
        <v>383</v>
      </c>
      <c r="N351" s="2" t="s">
        <v>342</v>
      </c>
      <c r="O351" s="2" t="s">
        <v>348</v>
      </c>
      <c r="P351" s="2" t="s">
        <v>4931</v>
      </c>
      <c r="Q351" s="2" t="s">
        <v>4932</v>
      </c>
    </row>
    <row r="352" spans="1:17" ht="45">
      <c r="A352" s="2" t="s">
        <v>4933</v>
      </c>
      <c r="B352" s="2" t="s">
        <v>106</v>
      </c>
      <c r="C352" s="2" t="s">
        <v>214</v>
      </c>
      <c r="D352" s="2" t="s">
        <v>10</v>
      </c>
      <c r="E352" s="2" t="s">
        <v>128</v>
      </c>
      <c r="F352" s="2" t="s">
        <v>4934</v>
      </c>
      <c r="G352" s="2" t="s">
        <v>18</v>
      </c>
      <c r="H352" s="2" t="s">
        <v>1918</v>
      </c>
      <c r="I352" s="1">
        <v>43563.672222222223</v>
      </c>
      <c r="J352" s="2" t="s">
        <v>24</v>
      </c>
      <c r="K352" s="1">
        <v>43563.672222222223</v>
      </c>
      <c r="L352" s="1">
        <v>43563.762499999997</v>
      </c>
      <c r="M352" s="2" t="s">
        <v>526</v>
      </c>
      <c r="N352" s="2" t="s">
        <v>342</v>
      </c>
      <c r="O352" s="2" t="s">
        <v>347</v>
      </c>
      <c r="P352" s="2" t="s">
        <v>103</v>
      </c>
      <c r="Q352" s="2" t="s">
        <v>4935</v>
      </c>
    </row>
    <row r="353" spans="1:17" ht="180">
      <c r="A353" s="2" t="s">
        <v>4936</v>
      </c>
      <c r="B353" s="2" t="s">
        <v>106</v>
      </c>
      <c r="C353" s="2" t="s">
        <v>214</v>
      </c>
      <c r="D353" s="2" t="s">
        <v>20</v>
      </c>
      <c r="E353" s="2" t="s">
        <v>641</v>
      </c>
      <c r="F353" s="2" t="s">
        <v>4937</v>
      </c>
      <c r="G353" s="2" t="s">
        <v>12</v>
      </c>
      <c r="H353" s="2" t="s">
        <v>1107</v>
      </c>
      <c r="I353" s="1">
        <v>43563.685416666667</v>
      </c>
      <c r="J353" s="2" t="s">
        <v>45</v>
      </c>
      <c r="K353" s="1">
        <v>43563.685416666667</v>
      </c>
      <c r="L353" s="1">
        <v>43563.685416666667</v>
      </c>
      <c r="M353" s="2" t="s">
        <v>675</v>
      </c>
      <c r="N353" s="2" t="s">
        <v>342</v>
      </c>
      <c r="O353" s="2" t="s">
        <v>4499</v>
      </c>
      <c r="P353" s="2" t="s">
        <v>103</v>
      </c>
      <c r="Q353" s="2" t="s">
        <v>4938</v>
      </c>
    </row>
    <row r="354" spans="1:17" ht="45">
      <c r="A354" s="2" t="s">
        <v>4939</v>
      </c>
      <c r="B354" s="2" t="s">
        <v>106</v>
      </c>
      <c r="C354" s="2" t="s">
        <v>214</v>
      </c>
      <c r="D354" s="2" t="s">
        <v>20</v>
      </c>
      <c r="E354" s="2" t="s">
        <v>3863</v>
      </c>
      <c r="F354" s="2" t="s">
        <v>4940</v>
      </c>
      <c r="G354" s="2" t="s">
        <v>12</v>
      </c>
      <c r="H354" s="2" t="s">
        <v>2849</v>
      </c>
      <c r="I354" s="1">
        <v>43563.707638888889</v>
      </c>
      <c r="J354" s="2" t="s">
        <v>30</v>
      </c>
      <c r="K354" s="1">
        <v>43563.707638888889</v>
      </c>
      <c r="L354" s="1">
        <v>43563.730555555558</v>
      </c>
      <c r="M354" s="2" t="s">
        <v>473</v>
      </c>
      <c r="N354" s="2" t="s">
        <v>342</v>
      </c>
      <c r="O354" s="2" t="s">
        <v>347</v>
      </c>
      <c r="P354" s="2" t="s">
        <v>4941</v>
      </c>
      <c r="Q354" s="2" t="s">
        <v>4942</v>
      </c>
    </row>
    <row r="355" spans="1:17" ht="60">
      <c r="A355" s="2" t="s">
        <v>4943</v>
      </c>
      <c r="B355" s="2" t="s">
        <v>106</v>
      </c>
      <c r="C355" s="2" t="s">
        <v>214</v>
      </c>
      <c r="D355" s="2" t="s">
        <v>20</v>
      </c>
      <c r="E355" s="2" t="s">
        <v>111</v>
      </c>
      <c r="F355" s="2" t="s">
        <v>4944</v>
      </c>
      <c r="G355" s="2" t="s">
        <v>12</v>
      </c>
      <c r="H355" s="2" t="s">
        <v>2042</v>
      </c>
      <c r="I355" s="1">
        <v>43563.709027777775</v>
      </c>
      <c r="J355" s="2" t="s">
        <v>56</v>
      </c>
      <c r="K355" s="1">
        <v>43563.709027777775</v>
      </c>
      <c r="L355" s="1">
        <v>43563.723611111112</v>
      </c>
      <c r="M355" s="2" t="s">
        <v>381</v>
      </c>
      <c r="N355" s="2" t="s">
        <v>342</v>
      </c>
      <c r="O355" s="2" t="s">
        <v>347</v>
      </c>
      <c r="P355" s="2" t="s">
        <v>760</v>
      </c>
      <c r="Q355" s="2" t="s">
        <v>760</v>
      </c>
    </row>
    <row r="356" spans="1:17" ht="60">
      <c r="A356" s="2" t="s">
        <v>4945</v>
      </c>
      <c r="B356" s="2" t="s">
        <v>106</v>
      </c>
      <c r="C356" s="2" t="s">
        <v>214</v>
      </c>
      <c r="D356" s="2" t="s">
        <v>10</v>
      </c>
      <c r="E356" s="2" t="s">
        <v>68</v>
      </c>
      <c r="F356" s="2" t="s">
        <v>4946</v>
      </c>
      <c r="G356" s="2" t="s">
        <v>41</v>
      </c>
      <c r="H356" s="2" t="s">
        <v>469</v>
      </c>
      <c r="I356" s="1">
        <v>43563.717361111114</v>
      </c>
      <c r="J356" s="2" t="s">
        <v>42</v>
      </c>
      <c r="K356" s="1">
        <v>43563.717361111114</v>
      </c>
      <c r="L356" s="1">
        <v>43563.741666666669</v>
      </c>
      <c r="M356" s="2" t="s">
        <v>378</v>
      </c>
      <c r="N356" s="2" t="s">
        <v>353</v>
      </c>
      <c r="O356" s="2" t="s">
        <v>354</v>
      </c>
      <c r="P356" s="2" t="s">
        <v>103</v>
      </c>
      <c r="Q356" s="2" t="s">
        <v>794</v>
      </c>
    </row>
    <row r="357" spans="1:17" ht="90">
      <c r="A357" s="2" t="s">
        <v>4947</v>
      </c>
      <c r="B357" s="2" t="s">
        <v>106</v>
      </c>
      <c r="C357" s="2" t="s">
        <v>214</v>
      </c>
      <c r="D357" s="2" t="s">
        <v>10</v>
      </c>
      <c r="E357" s="2" t="s">
        <v>68</v>
      </c>
      <c r="F357" s="2" t="s">
        <v>4948</v>
      </c>
      <c r="G357" s="2" t="s">
        <v>41</v>
      </c>
      <c r="H357" s="2" t="s">
        <v>469</v>
      </c>
      <c r="I357" s="1">
        <v>43563.727083333331</v>
      </c>
      <c r="J357" s="2" t="s">
        <v>42</v>
      </c>
      <c r="K357" s="1">
        <v>43563.727083333331</v>
      </c>
      <c r="L357" s="1">
        <v>43563.743750000001</v>
      </c>
      <c r="M357" s="2" t="s">
        <v>378</v>
      </c>
      <c r="N357" s="2" t="s">
        <v>353</v>
      </c>
      <c r="O357" s="2" t="s">
        <v>354</v>
      </c>
      <c r="P357" s="2" t="s">
        <v>103</v>
      </c>
      <c r="Q357" s="2" t="s">
        <v>4949</v>
      </c>
    </row>
    <row r="358" spans="1:17" ht="135">
      <c r="A358" s="2" t="s">
        <v>4950</v>
      </c>
      <c r="B358" s="2" t="s">
        <v>106</v>
      </c>
      <c r="C358" s="2" t="s">
        <v>214</v>
      </c>
      <c r="D358" s="2" t="s">
        <v>20</v>
      </c>
      <c r="E358" s="2" t="s">
        <v>363</v>
      </c>
      <c r="F358" s="2" t="s">
        <v>4951</v>
      </c>
      <c r="G358" s="2" t="s">
        <v>18</v>
      </c>
      <c r="H358" s="2" t="s">
        <v>705</v>
      </c>
      <c r="I358" s="1">
        <v>43563.763194444444</v>
      </c>
      <c r="J358" s="2" t="s">
        <v>40</v>
      </c>
      <c r="K358" s="1">
        <v>43563.763194444444</v>
      </c>
      <c r="L358" s="1">
        <v>43563.765972222223</v>
      </c>
      <c r="M358" s="2" t="s">
        <v>364</v>
      </c>
      <c r="N358" s="2" t="s">
        <v>342</v>
      </c>
      <c r="O358" s="2" t="s">
        <v>4499</v>
      </c>
      <c r="P358" s="2" t="s">
        <v>4952</v>
      </c>
      <c r="Q358" s="2" t="s">
        <v>4952</v>
      </c>
    </row>
    <row r="359" spans="1:17" ht="165">
      <c r="A359" s="2" t="s">
        <v>4953</v>
      </c>
      <c r="B359" s="2" t="s">
        <v>106</v>
      </c>
      <c r="C359" s="2" t="s">
        <v>214</v>
      </c>
      <c r="D359" s="2" t="s">
        <v>20</v>
      </c>
      <c r="E359" s="2" t="s">
        <v>641</v>
      </c>
      <c r="F359" s="2" t="s">
        <v>4954</v>
      </c>
      <c r="G359" s="2" t="s">
        <v>12</v>
      </c>
      <c r="H359" s="2" t="s">
        <v>1107</v>
      </c>
      <c r="I359" s="1">
        <v>43562.409722222219</v>
      </c>
      <c r="J359" s="2" t="s">
        <v>45</v>
      </c>
      <c r="K359" s="1">
        <v>43562.409722222219</v>
      </c>
      <c r="L359" s="1">
        <v>43562.409722222219</v>
      </c>
      <c r="M359" s="2" t="s">
        <v>675</v>
      </c>
      <c r="N359" s="2" t="s">
        <v>342</v>
      </c>
      <c r="O359" s="2" t="s">
        <v>4499</v>
      </c>
      <c r="P359" s="2" t="s">
        <v>4955</v>
      </c>
      <c r="Q359" s="2" t="s">
        <v>4956</v>
      </c>
    </row>
    <row r="360" spans="1:17" ht="165">
      <c r="A360" s="2" t="s">
        <v>4957</v>
      </c>
      <c r="B360" s="2" t="s">
        <v>106</v>
      </c>
      <c r="C360" s="2" t="s">
        <v>214</v>
      </c>
      <c r="D360" s="2" t="s">
        <v>20</v>
      </c>
      <c r="E360" s="2" t="s">
        <v>641</v>
      </c>
      <c r="F360" s="2" t="s">
        <v>4958</v>
      </c>
      <c r="G360" s="2" t="s">
        <v>18</v>
      </c>
      <c r="H360" s="2" t="s">
        <v>705</v>
      </c>
      <c r="I360" s="1">
        <v>43562.611805555556</v>
      </c>
      <c r="J360" s="2" t="s">
        <v>40</v>
      </c>
      <c r="K360" s="1">
        <v>43562.611805555556</v>
      </c>
      <c r="L360" s="1">
        <v>43562.611805555556</v>
      </c>
      <c r="M360" s="2" t="s">
        <v>675</v>
      </c>
      <c r="N360" s="2" t="s">
        <v>342</v>
      </c>
      <c r="O360" s="2" t="s">
        <v>4499</v>
      </c>
      <c r="P360" s="2" t="s">
        <v>4959</v>
      </c>
      <c r="Q360" s="2" t="s">
        <v>4959</v>
      </c>
    </row>
    <row r="361" spans="1:17" ht="225">
      <c r="A361" s="2" t="s">
        <v>4960</v>
      </c>
      <c r="B361" s="2" t="s">
        <v>106</v>
      </c>
      <c r="C361" s="2" t="s">
        <v>214</v>
      </c>
      <c r="D361" s="2" t="s">
        <v>20</v>
      </c>
      <c r="E361" s="2" t="s">
        <v>135</v>
      </c>
      <c r="F361" s="2" t="s">
        <v>4961</v>
      </c>
      <c r="G361" s="2" t="s">
        <v>12</v>
      </c>
      <c r="H361" s="2" t="s">
        <v>2849</v>
      </c>
      <c r="I361" s="1">
        <v>43563.368055555555</v>
      </c>
      <c r="J361" s="2" t="s">
        <v>53</v>
      </c>
      <c r="K361" s="1">
        <v>43563.368055555555</v>
      </c>
      <c r="L361" s="1">
        <v>43563.438194444447</v>
      </c>
      <c r="M361" s="2" t="s">
        <v>528</v>
      </c>
      <c r="N361" s="2" t="s">
        <v>342</v>
      </c>
      <c r="O361" s="2" t="s">
        <v>347</v>
      </c>
      <c r="P361" s="2" t="s">
        <v>4962</v>
      </c>
      <c r="Q361" s="2" t="s">
        <v>4962</v>
      </c>
    </row>
    <row r="362" spans="1:17" ht="75">
      <c r="A362" s="2" t="s">
        <v>4963</v>
      </c>
      <c r="B362" s="2" t="s">
        <v>106</v>
      </c>
      <c r="C362" s="2" t="s">
        <v>214</v>
      </c>
      <c r="D362" s="2" t="s">
        <v>20</v>
      </c>
      <c r="E362" s="2" t="s">
        <v>3863</v>
      </c>
      <c r="F362" s="2" t="s">
        <v>4964</v>
      </c>
      <c r="G362" s="2" t="s">
        <v>12</v>
      </c>
      <c r="H362" s="2" t="s">
        <v>2849</v>
      </c>
      <c r="I362" s="1">
        <v>43563.383333333331</v>
      </c>
      <c r="J362" s="2" t="s">
        <v>30</v>
      </c>
      <c r="K362" s="1">
        <v>43563.383333333331</v>
      </c>
      <c r="L362" s="1">
        <v>43563.44027777778</v>
      </c>
      <c r="M362" s="2" t="s">
        <v>473</v>
      </c>
      <c r="N362" s="2" t="s">
        <v>342</v>
      </c>
      <c r="O362" s="2" t="s">
        <v>347</v>
      </c>
      <c r="P362" s="2" t="s">
        <v>4941</v>
      </c>
      <c r="Q362" s="2" t="s">
        <v>4965</v>
      </c>
    </row>
    <row r="363" spans="1:17" ht="90">
      <c r="A363" s="2" t="s">
        <v>4966</v>
      </c>
      <c r="B363" s="2" t="s">
        <v>106</v>
      </c>
      <c r="C363" s="2" t="s">
        <v>214</v>
      </c>
      <c r="D363" s="2" t="s">
        <v>10</v>
      </c>
      <c r="E363" s="2" t="s">
        <v>736</v>
      </c>
      <c r="F363" s="2" t="s">
        <v>4967</v>
      </c>
      <c r="G363" s="2" t="s">
        <v>22</v>
      </c>
      <c r="H363" s="2" t="s">
        <v>2807</v>
      </c>
      <c r="I363" s="1">
        <v>43563.40347222222</v>
      </c>
      <c r="J363" s="2" t="s">
        <v>24</v>
      </c>
      <c r="K363" s="1">
        <v>43563.40347222222</v>
      </c>
      <c r="L363" s="1">
        <v>43563.580555555556</v>
      </c>
      <c r="M363" s="2" t="s">
        <v>737</v>
      </c>
      <c r="N363" s="2" t="s">
        <v>342</v>
      </c>
      <c r="O363" s="2" t="s">
        <v>343</v>
      </c>
      <c r="P363" s="2" t="s">
        <v>4968</v>
      </c>
      <c r="Q363" s="2" t="s">
        <v>4969</v>
      </c>
    </row>
    <row r="364" spans="1:17" ht="330">
      <c r="A364" s="2" t="s">
        <v>4970</v>
      </c>
      <c r="B364" s="2" t="s">
        <v>106</v>
      </c>
      <c r="C364" s="2" t="s">
        <v>214</v>
      </c>
      <c r="D364" s="2" t="s">
        <v>10</v>
      </c>
      <c r="E364" s="2" t="s">
        <v>229</v>
      </c>
      <c r="F364" s="2" t="s">
        <v>4971</v>
      </c>
      <c r="G364" s="2" t="s">
        <v>22</v>
      </c>
      <c r="H364" s="2" t="s">
        <v>2807</v>
      </c>
      <c r="I364" s="1">
        <v>43563.411111111112</v>
      </c>
      <c r="J364" s="2" t="s">
        <v>24</v>
      </c>
      <c r="K364" s="1">
        <v>43563.411111111112</v>
      </c>
      <c r="L364" s="1">
        <v>43563.569444444445</v>
      </c>
      <c r="M364" s="2" t="s">
        <v>1611</v>
      </c>
      <c r="N364" s="2" t="s">
        <v>342</v>
      </c>
      <c r="O364" s="2" t="s">
        <v>343</v>
      </c>
      <c r="P364" s="2" t="s">
        <v>4972</v>
      </c>
      <c r="Q364" s="2" t="s">
        <v>4973</v>
      </c>
    </row>
    <row r="365" spans="1:17" ht="240">
      <c r="A365" s="2" t="s">
        <v>4974</v>
      </c>
      <c r="B365" s="2" t="s">
        <v>106</v>
      </c>
      <c r="C365" s="2" t="s">
        <v>214</v>
      </c>
      <c r="D365" s="2" t="s">
        <v>20</v>
      </c>
      <c r="E365" s="2" t="s">
        <v>667</v>
      </c>
      <c r="F365" s="2" t="s">
        <v>4975</v>
      </c>
      <c r="G365" s="2" t="s">
        <v>12</v>
      </c>
      <c r="H365" s="2" t="s">
        <v>1107</v>
      </c>
      <c r="I365" s="1">
        <v>43563.412499999999</v>
      </c>
      <c r="J365" s="2" t="s">
        <v>45</v>
      </c>
      <c r="K365" s="1">
        <v>43563.412499999999</v>
      </c>
      <c r="L365" s="1">
        <v>43563.442361111112</v>
      </c>
      <c r="M365" s="2" t="s">
        <v>668</v>
      </c>
      <c r="N365" s="2" t="s">
        <v>342</v>
      </c>
      <c r="O365" s="2" t="s">
        <v>344</v>
      </c>
      <c r="P365" s="2" t="s">
        <v>4976</v>
      </c>
      <c r="Q365" s="2" t="s">
        <v>4977</v>
      </c>
    </row>
    <row r="366" spans="1:17" ht="60">
      <c r="A366" s="2" t="s">
        <v>4978</v>
      </c>
      <c r="B366" s="2" t="s">
        <v>106</v>
      </c>
      <c r="C366" s="2" t="s">
        <v>214</v>
      </c>
      <c r="D366" s="2" t="s">
        <v>10</v>
      </c>
      <c r="E366" s="2" t="s">
        <v>3863</v>
      </c>
      <c r="F366" s="2" t="s">
        <v>4979</v>
      </c>
      <c r="G366" s="2" t="s">
        <v>12</v>
      </c>
      <c r="H366" s="2" t="s">
        <v>2042</v>
      </c>
      <c r="I366" s="1">
        <v>43563.413888888892</v>
      </c>
      <c r="J366" s="2" t="s">
        <v>56</v>
      </c>
      <c r="K366" s="1">
        <v>43563.413888888892</v>
      </c>
      <c r="L366" s="1">
        <v>43563.443055555559</v>
      </c>
      <c r="M366" s="2" t="s">
        <v>473</v>
      </c>
      <c r="N366" s="2" t="s">
        <v>342</v>
      </c>
      <c r="O366" s="2" t="s">
        <v>347</v>
      </c>
      <c r="P366" s="2" t="s">
        <v>4980</v>
      </c>
      <c r="Q366" s="2" t="s">
        <v>4981</v>
      </c>
    </row>
    <row r="367" spans="1:17" ht="180">
      <c r="A367" s="2" t="s">
        <v>4982</v>
      </c>
      <c r="B367" s="2" t="s">
        <v>106</v>
      </c>
      <c r="C367" s="2" t="s">
        <v>214</v>
      </c>
      <c r="D367" s="2" t="s">
        <v>20</v>
      </c>
      <c r="E367" s="2" t="s">
        <v>4983</v>
      </c>
      <c r="F367" s="2" t="s">
        <v>4984</v>
      </c>
      <c r="G367" s="2" t="s">
        <v>18</v>
      </c>
      <c r="H367" s="2" t="s">
        <v>705</v>
      </c>
      <c r="I367" s="1">
        <v>43563.421527777777</v>
      </c>
      <c r="J367" s="2" t="s">
        <v>40</v>
      </c>
      <c r="K367" s="1">
        <v>43563.421527777777</v>
      </c>
      <c r="L367" s="1">
        <v>43563.443055555559</v>
      </c>
      <c r="M367" s="2" t="s">
        <v>4985</v>
      </c>
      <c r="N367" s="2" t="s">
        <v>342</v>
      </c>
      <c r="O367" s="2" t="s">
        <v>4499</v>
      </c>
      <c r="P367" s="2" t="s">
        <v>4986</v>
      </c>
      <c r="Q367" s="2" t="s">
        <v>4986</v>
      </c>
    </row>
    <row r="368" spans="1:17" ht="105">
      <c r="A368" s="2" t="s">
        <v>4987</v>
      </c>
      <c r="B368" s="2" t="s">
        <v>106</v>
      </c>
      <c r="C368" s="2" t="s">
        <v>214</v>
      </c>
      <c r="D368" s="2" t="s">
        <v>10</v>
      </c>
      <c r="E368" s="2" t="s">
        <v>43</v>
      </c>
      <c r="F368" s="2" t="s">
        <v>4988</v>
      </c>
      <c r="G368" s="2" t="s">
        <v>18</v>
      </c>
      <c r="H368" s="2" t="s">
        <v>705</v>
      </c>
      <c r="I368" s="1">
        <v>43563.425694444442</v>
      </c>
      <c r="J368" s="2" t="s">
        <v>40</v>
      </c>
      <c r="K368" s="1">
        <v>43563.425694444442</v>
      </c>
      <c r="L368" s="1">
        <v>43563.444444444445</v>
      </c>
      <c r="M368" s="2" t="s">
        <v>359</v>
      </c>
      <c r="N368" s="2" t="s">
        <v>342</v>
      </c>
      <c r="O368" s="2" t="s">
        <v>4499</v>
      </c>
      <c r="P368" s="2" t="s">
        <v>4989</v>
      </c>
      <c r="Q368" s="2" t="s">
        <v>4990</v>
      </c>
    </row>
    <row r="369" spans="1:17" ht="180">
      <c r="A369" s="2" t="s">
        <v>4991</v>
      </c>
      <c r="B369" s="2" t="s">
        <v>106</v>
      </c>
      <c r="C369" s="2" t="s">
        <v>214</v>
      </c>
      <c r="D369" s="2" t="s">
        <v>20</v>
      </c>
      <c r="E369" s="2" t="s">
        <v>43</v>
      </c>
      <c r="F369" s="2" t="s">
        <v>4992</v>
      </c>
      <c r="G369" s="2" t="s">
        <v>18</v>
      </c>
      <c r="H369" s="2" t="s">
        <v>705</v>
      </c>
      <c r="I369" s="1">
        <v>43563.428472222222</v>
      </c>
      <c r="J369" s="2" t="s">
        <v>40</v>
      </c>
      <c r="K369" s="1">
        <v>43563.428472222222</v>
      </c>
      <c r="L369" s="1">
        <v>43563.443749999999</v>
      </c>
      <c r="M369" s="2" t="s">
        <v>359</v>
      </c>
      <c r="N369" s="2" t="s">
        <v>342</v>
      </c>
      <c r="O369" s="2" t="s">
        <v>4499</v>
      </c>
      <c r="P369" s="2" t="s">
        <v>4993</v>
      </c>
      <c r="Q369" s="2" t="s">
        <v>4993</v>
      </c>
    </row>
    <row r="370" spans="1:17" ht="300">
      <c r="A370" s="2" t="s">
        <v>4994</v>
      </c>
      <c r="B370" s="2" t="s">
        <v>106</v>
      </c>
      <c r="C370" s="2" t="s">
        <v>214</v>
      </c>
      <c r="D370" s="2" t="s">
        <v>20</v>
      </c>
      <c r="E370" s="2" t="s">
        <v>4995</v>
      </c>
      <c r="F370" s="2" t="s">
        <v>4996</v>
      </c>
      <c r="G370" s="2" t="s">
        <v>18</v>
      </c>
      <c r="H370" s="2" t="s">
        <v>705</v>
      </c>
      <c r="I370" s="1">
        <v>43563.428472222222</v>
      </c>
      <c r="J370" s="2" t="s">
        <v>4997</v>
      </c>
      <c r="K370" s="1">
        <v>43563.428472222222</v>
      </c>
      <c r="L370" s="1">
        <v>43563.467361111114</v>
      </c>
      <c r="M370" s="2" t="s">
        <v>4998</v>
      </c>
      <c r="N370" s="2" t="s">
        <v>342</v>
      </c>
      <c r="O370" s="2" t="s">
        <v>4999</v>
      </c>
      <c r="P370" s="2" t="s">
        <v>5000</v>
      </c>
      <c r="Q370" s="2" t="s">
        <v>5001</v>
      </c>
    </row>
    <row r="371" spans="1:17" ht="135">
      <c r="A371" s="2" t="s">
        <v>5002</v>
      </c>
      <c r="B371" s="2" t="s">
        <v>106</v>
      </c>
      <c r="C371" s="2" t="s">
        <v>214</v>
      </c>
      <c r="D371" s="2" t="s">
        <v>10</v>
      </c>
      <c r="E371" s="2" t="s">
        <v>731</v>
      </c>
      <c r="F371" s="2" t="s">
        <v>5003</v>
      </c>
      <c r="G371" s="2" t="s">
        <v>12</v>
      </c>
      <c r="H371" s="2" t="s">
        <v>2042</v>
      </c>
      <c r="I371" s="1">
        <v>43563.433333333334</v>
      </c>
      <c r="J371" s="2" t="s">
        <v>56</v>
      </c>
      <c r="K371" s="1">
        <v>43563.433333333334</v>
      </c>
      <c r="L371" s="1">
        <v>43563.438194444447</v>
      </c>
      <c r="M371" s="2" t="s">
        <v>732</v>
      </c>
      <c r="N371" s="2" t="s">
        <v>342</v>
      </c>
      <c r="O371" s="2" t="s">
        <v>347</v>
      </c>
      <c r="P371" s="2" t="s">
        <v>5004</v>
      </c>
      <c r="Q371" s="2" t="s">
        <v>5005</v>
      </c>
    </row>
    <row r="372" spans="1:17" ht="60">
      <c r="A372" s="2" t="s">
        <v>5006</v>
      </c>
      <c r="B372" s="2" t="s">
        <v>106</v>
      </c>
      <c r="C372" s="2" t="s">
        <v>214</v>
      </c>
      <c r="D372" s="2" t="s">
        <v>10</v>
      </c>
      <c r="E372" s="2" t="s">
        <v>61</v>
      </c>
      <c r="F372" s="2" t="s">
        <v>5007</v>
      </c>
      <c r="G372" s="2" t="s">
        <v>18</v>
      </c>
      <c r="H372" s="2" t="s">
        <v>118</v>
      </c>
      <c r="I372" s="1">
        <v>43563.447916666664</v>
      </c>
      <c r="J372" s="2" t="s">
        <v>249</v>
      </c>
      <c r="K372" s="1">
        <v>43563.447916666664</v>
      </c>
      <c r="L372" s="1">
        <v>43563.453472222223</v>
      </c>
      <c r="M372" s="2" t="s">
        <v>2083</v>
      </c>
      <c r="N372" s="2" t="s">
        <v>353</v>
      </c>
      <c r="O372" s="2" t="s">
        <v>569</v>
      </c>
      <c r="P372" s="2" t="s">
        <v>5008</v>
      </c>
      <c r="Q372" s="2" t="s">
        <v>5009</v>
      </c>
    </row>
    <row r="373" spans="1:17" ht="60">
      <c r="A373" s="2" t="s">
        <v>5010</v>
      </c>
      <c r="B373" s="2" t="s">
        <v>106</v>
      </c>
      <c r="C373" s="2" t="s">
        <v>214</v>
      </c>
      <c r="D373" s="2" t="s">
        <v>10</v>
      </c>
      <c r="E373" s="2" t="s">
        <v>174</v>
      </c>
      <c r="F373" s="2" t="s">
        <v>5011</v>
      </c>
      <c r="G373" s="2" t="s">
        <v>12</v>
      </c>
      <c r="H373" s="2" t="s">
        <v>2042</v>
      </c>
      <c r="I373" s="1">
        <v>43563.45</v>
      </c>
      <c r="J373" s="2" t="s">
        <v>56</v>
      </c>
      <c r="K373" s="1">
        <v>43563.45</v>
      </c>
      <c r="L373" s="1">
        <v>43563.456250000003</v>
      </c>
      <c r="M373" s="2" t="s">
        <v>371</v>
      </c>
      <c r="N373" s="2" t="s">
        <v>342</v>
      </c>
      <c r="O373" s="2" t="s">
        <v>347</v>
      </c>
      <c r="P373" s="2" t="s">
        <v>5012</v>
      </c>
      <c r="Q373" s="2" t="s">
        <v>4664</v>
      </c>
    </row>
    <row r="374" spans="1:17" ht="120">
      <c r="A374" s="2" t="s">
        <v>5013</v>
      </c>
      <c r="B374" s="2" t="s">
        <v>106</v>
      </c>
      <c r="C374" s="2" t="s">
        <v>214</v>
      </c>
      <c r="D374" s="2" t="s">
        <v>10</v>
      </c>
      <c r="E374" s="2" t="s">
        <v>2060</v>
      </c>
      <c r="F374" s="2" t="s">
        <v>5014</v>
      </c>
      <c r="G374" s="2" t="s">
        <v>18</v>
      </c>
      <c r="H374" s="2" t="s">
        <v>1918</v>
      </c>
      <c r="I374" s="1">
        <v>43563.450694444444</v>
      </c>
      <c r="J374" s="2" t="s">
        <v>1919</v>
      </c>
      <c r="K374" s="1">
        <v>43563.45</v>
      </c>
      <c r="L374" s="1">
        <v>43563.455555555556</v>
      </c>
      <c r="M374" s="2" t="s">
        <v>2058</v>
      </c>
      <c r="N374" s="2" t="s">
        <v>342</v>
      </c>
      <c r="O374" s="2" t="s">
        <v>347</v>
      </c>
      <c r="P374" s="2" t="s">
        <v>103</v>
      </c>
      <c r="Q374" s="2" t="s">
        <v>759</v>
      </c>
    </row>
    <row r="375" spans="1:17" ht="195">
      <c r="A375" s="2" t="s">
        <v>5015</v>
      </c>
      <c r="B375" s="2" t="s">
        <v>106</v>
      </c>
      <c r="C375" s="2" t="s">
        <v>214</v>
      </c>
      <c r="D375" s="2" t="s">
        <v>20</v>
      </c>
      <c r="E375" s="2" t="s">
        <v>74</v>
      </c>
      <c r="F375" s="2" t="s">
        <v>5016</v>
      </c>
      <c r="G375" s="2" t="s">
        <v>18</v>
      </c>
      <c r="H375" s="2" t="s">
        <v>238</v>
      </c>
      <c r="I375" s="1">
        <v>43563.459027777775</v>
      </c>
      <c r="J375" s="2" t="s">
        <v>110</v>
      </c>
      <c r="K375" s="1">
        <v>43563.458333333336</v>
      </c>
      <c r="L375" s="1">
        <v>43563.461111111108</v>
      </c>
      <c r="M375" s="2" t="s">
        <v>426</v>
      </c>
      <c r="N375" s="2" t="s">
        <v>353</v>
      </c>
      <c r="O375" s="2" t="s">
        <v>349</v>
      </c>
      <c r="P375" s="2" t="s">
        <v>103</v>
      </c>
      <c r="Q375" s="2" t="s">
        <v>5017</v>
      </c>
    </row>
    <row r="376" spans="1:17" ht="180">
      <c r="A376" s="2" t="s">
        <v>5018</v>
      </c>
      <c r="B376" s="2" t="s">
        <v>106</v>
      </c>
      <c r="C376" s="2" t="s">
        <v>214</v>
      </c>
      <c r="D376" s="2" t="s">
        <v>20</v>
      </c>
      <c r="E376" s="2" t="s">
        <v>199</v>
      </c>
      <c r="F376" s="2" t="s">
        <v>5019</v>
      </c>
      <c r="G376" s="2" t="s">
        <v>12</v>
      </c>
      <c r="H376" s="2" t="s">
        <v>1107</v>
      </c>
      <c r="I376" s="1">
        <v>43563.46597222222</v>
      </c>
      <c r="J376" s="2" t="s">
        <v>45</v>
      </c>
      <c r="K376" s="1">
        <v>43563.46597222222</v>
      </c>
      <c r="L376" s="1">
        <v>43563.482638888891</v>
      </c>
      <c r="M376" s="2" t="s">
        <v>401</v>
      </c>
      <c r="N376" s="2" t="s">
        <v>342</v>
      </c>
      <c r="O376" s="2" t="s">
        <v>4499</v>
      </c>
      <c r="P376" s="2" t="s">
        <v>103</v>
      </c>
      <c r="Q376" s="2" t="s">
        <v>4938</v>
      </c>
    </row>
    <row r="377" spans="1:17" ht="90">
      <c r="A377" s="2" t="s">
        <v>5020</v>
      </c>
      <c r="B377" s="2" t="s">
        <v>106</v>
      </c>
      <c r="C377" s="2" t="s">
        <v>214</v>
      </c>
      <c r="D377" s="2" t="s">
        <v>10</v>
      </c>
      <c r="E377" s="2" t="s">
        <v>5021</v>
      </c>
      <c r="F377" s="2" t="s">
        <v>5022</v>
      </c>
      <c r="G377" s="2" t="s">
        <v>18</v>
      </c>
      <c r="H377" s="2" t="s">
        <v>866</v>
      </c>
      <c r="I377" s="1">
        <v>43563.466666666667</v>
      </c>
      <c r="J377" s="2" t="s">
        <v>19</v>
      </c>
      <c r="K377" s="1">
        <v>43563.466666666667</v>
      </c>
      <c r="L377" s="1">
        <v>43563.479861111111</v>
      </c>
      <c r="M377" s="2" t="s">
        <v>5023</v>
      </c>
      <c r="N377" s="2" t="s">
        <v>353</v>
      </c>
      <c r="O377" s="2" t="s">
        <v>354</v>
      </c>
      <c r="P377" s="2" t="s">
        <v>5024</v>
      </c>
      <c r="Q377" s="2" t="s">
        <v>5024</v>
      </c>
    </row>
    <row r="378" spans="1:17" ht="150">
      <c r="A378" s="2" t="s">
        <v>5025</v>
      </c>
      <c r="B378" s="2" t="s">
        <v>106</v>
      </c>
      <c r="C378" s="2" t="s">
        <v>214</v>
      </c>
      <c r="D378" s="2" t="s">
        <v>10</v>
      </c>
      <c r="E378" s="2" t="s">
        <v>43</v>
      </c>
      <c r="F378" s="2" t="s">
        <v>5026</v>
      </c>
      <c r="G378" s="2" t="s">
        <v>12</v>
      </c>
      <c r="H378" s="2" t="s">
        <v>640</v>
      </c>
      <c r="I378" s="1">
        <v>43563.492361111108</v>
      </c>
      <c r="J378" s="2" t="s">
        <v>54</v>
      </c>
      <c r="K378" s="1">
        <v>43563.492361111108</v>
      </c>
      <c r="L378" s="1">
        <v>43563.553472222222</v>
      </c>
      <c r="M378" s="2" t="s">
        <v>359</v>
      </c>
      <c r="N378" s="2" t="s">
        <v>342</v>
      </c>
      <c r="O378" s="2" t="s">
        <v>347</v>
      </c>
      <c r="P378" s="2" t="s">
        <v>5027</v>
      </c>
      <c r="Q378" s="2" t="s">
        <v>5027</v>
      </c>
    </row>
    <row r="379" spans="1:17" ht="180">
      <c r="A379" s="2" t="s">
        <v>5028</v>
      </c>
      <c r="B379" s="2" t="s">
        <v>106</v>
      </c>
      <c r="C379" s="2" t="s">
        <v>214</v>
      </c>
      <c r="D379" s="2" t="s">
        <v>20</v>
      </c>
      <c r="E379" s="2" t="s">
        <v>641</v>
      </c>
      <c r="F379" s="2" t="s">
        <v>5029</v>
      </c>
      <c r="G379" s="2" t="s">
        <v>12</v>
      </c>
      <c r="H379" s="2" t="s">
        <v>1107</v>
      </c>
      <c r="I379" s="1">
        <v>43563.498611111114</v>
      </c>
      <c r="J379" s="2" t="s">
        <v>45</v>
      </c>
      <c r="K379" s="1">
        <v>43563.498611111114</v>
      </c>
      <c r="L379" s="1">
        <v>43563.498611111114</v>
      </c>
      <c r="M379" s="2" t="s">
        <v>675</v>
      </c>
      <c r="N379" s="2" t="s">
        <v>342</v>
      </c>
      <c r="O379" s="2" t="s">
        <v>4499</v>
      </c>
      <c r="P379" s="2" t="s">
        <v>103</v>
      </c>
      <c r="Q379" s="2" t="s">
        <v>4938</v>
      </c>
    </row>
    <row r="380" spans="1:17" ht="120">
      <c r="A380" s="2" t="s">
        <v>5030</v>
      </c>
      <c r="B380" s="2" t="s">
        <v>106</v>
      </c>
      <c r="C380" s="2" t="s">
        <v>214</v>
      </c>
      <c r="D380" s="2" t="s">
        <v>20</v>
      </c>
      <c r="E380" s="2" t="s">
        <v>524</v>
      </c>
      <c r="F380" s="2" t="s">
        <v>5031</v>
      </c>
      <c r="G380" s="2" t="s">
        <v>12</v>
      </c>
      <c r="H380" s="2" t="s">
        <v>2849</v>
      </c>
      <c r="I380" s="1">
        <v>43563.5</v>
      </c>
      <c r="J380" s="2" t="s">
        <v>30</v>
      </c>
      <c r="K380" s="1">
        <v>43563.5</v>
      </c>
      <c r="L380" s="1">
        <v>43563.568055555559</v>
      </c>
      <c r="M380" s="2" t="s">
        <v>525</v>
      </c>
      <c r="N380" s="2" t="s">
        <v>342</v>
      </c>
      <c r="O380" s="2" t="s">
        <v>347</v>
      </c>
      <c r="P380" s="2" t="s">
        <v>5032</v>
      </c>
      <c r="Q380" s="2" t="s">
        <v>797</v>
      </c>
    </row>
    <row r="381" spans="1:17" ht="45">
      <c r="A381" s="2" t="s">
        <v>5033</v>
      </c>
      <c r="B381" s="2" t="s">
        <v>106</v>
      </c>
      <c r="C381" s="2" t="s">
        <v>214</v>
      </c>
      <c r="D381" s="2" t="s">
        <v>20</v>
      </c>
      <c r="E381" s="2" t="s">
        <v>782</v>
      </c>
      <c r="F381" s="2" t="s">
        <v>5034</v>
      </c>
      <c r="G381" s="2" t="s">
        <v>12</v>
      </c>
      <c r="H381" s="2" t="s">
        <v>2042</v>
      </c>
      <c r="I381" s="1">
        <v>43563.576388888891</v>
      </c>
      <c r="J381" s="2" t="s">
        <v>56</v>
      </c>
      <c r="K381" s="1">
        <v>43563.576388888891</v>
      </c>
      <c r="L381" s="1">
        <v>43563.628472222219</v>
      </c>
      <c r="M381" s="2" t="s">
        <v>783</v>
      </c>
      <c r="N381" s="2" t="s">
        <v>342</v>
      </c>
      <c r="O381" s="2" t="s">
        <v>347</v>
      </c>
      <c r="P381" s="2" t="s">
        <v>5035</v>
      </c>
      <c r="Q381" s="2" t="s">
        <v>760</v>
      </c>
    </row>
    <row r="382" spans="1:17" ht="45">
      <c r="A382" s="2" t="s">
        <v>5036</v>
      </c>
      <c r="B382" s="2" t="s">
        <v>106</v>
      </c>
      <c r="C382" s="2" t="s">
        <v>214</v>
      </c>
      <c r="D382" s="2" t="s">
        <v>20</v>
      </c>
      <c r="E382" s="2" t="s">
        <v>293</v>
      </c>
      <c r="F382" s="2" t="s">
        <v>5037</v>
      </c>
      <c r="G382" s="2" t="s">
        <v>91</v>
      </c>
      <c r="H382" s="2" t="s">
        <v>105</v>
      </c>
      <c r="I382" s="1">
        <v>43563.586111111108</v>
      </c>
      <c r="J382" s="2" t="s">
        <v>80</v>
      </c>
      <c r="K382" s="1">
        <v>43563.585416666669</v>
      </c>
      <c r="L382" s="1">
        <v>43563.601388888892</v>
      </c>
      <c r="M382" s="2" t="s">
        <v>390</v>
      </c>
      <c r="N382" s="2" t="s">
        <v>342</v>
      </c>
      <c r="O382" s="2" t="s">
        <v>345</v>
      </c>
      <c r="P382" s="2" t="s">
        <v>5038</v>
      </c>
      <c r="Q382" s="2" t="s">
        <v>5039</v>
      </c>
    </row>
    <row r="383" spans="1:17" ht="90">
      <c r="A383" s="2" t="s">
        <v>5040</v>
      </c>
      <c r="B383" s="2" t="s">
        <v>106</v>
      </c>
      <c r="C383" s="2" t="s">
        <v>214</v>
      </c>
      <c r="D383" s="2" t="s">
        <v>20</v>
      </c>
      <c r="E383" s="2" t="s">
        <v>36</v>
      </c>
      <c r="F383" s="2" t="s">
        <v>5041</v>
      </c>
      <c r="G383" s="2" t="s">
        <v>22</v>
      </c>
      <c r="H383" s="2" t="s">
        <v>2807</v>
      </c>
      <c r="I383" s="1">
        <v>43563.60833333333</v>
      </c>
      <c r="J383" s="2" t="s">
        <v>24</v>
      </c>
      <c r="K383" s="1">
        <v>43563.60833333333</v>
      </c>
      <c r="L383" s="1">
        <v>43563.650694444441</v>
      </c>
      <c r="M383" s="2" t="s">
        <v>5042</v>
      </c>
      <c r="N383" s="2" t="s">
        <v>342</v>
      </c>
      <c r="O383" s="2" t="s">
        <v>343</v>
      </c>
      <c r="P383" s="2" t="s">
        <v>5043</v>
      </c>
      <c r="Q383" s="2" t="s">
        <v>5044</v>
      </c>
    </row>
    <row r="384" spans="1:17" ht="105">
      <c r="A384" s="2" t="s">
        <v>5045</v>
      </c>
      <c r="B384" s="2" t="s">
        <v>106</v>
      </c>
      <c r="C384" s="2" t="s">
        <v>214</v>
      </c>
      <c r="D384" s="2" t="s">
        <v>10</v>
      </c>
      <c r="E384" s="2" t="s">
        <v>476</v>
      </c>
      <c r="F384" s="2" t="s">
        <v>5046</v>
      </c>
      <c r="G384" s="2" t="s">
        <v>12</v>
      </c>
      <c r="H384" s="2" t="s">
        <v>2794</v>
      </c>
      <c r="I384" s="1">
        <v>43567.388888888891</v>
      </c>
      <c r="J384" s="2" t="s">
        <v>16</v>
      </c>
      <c r="K384" s="1">
        <v>43567.388888888891</v>
      </c>
      <c r="L384" s="1">
        <v>43567.398611111108</v>
      </c>
      <c r="M384" s="2" t="s">
        <v>477</v>
      </c>
      <c r="N384" s="2" t="s">
        <v>342</v>
      </c>
      <c r="O384" s="2" t="s">
        <v>347</v>
      </c>
      <c r="P384" s="2" t="s">
        <v>5047</v>
      </c>
      <c r="Q384" s="2" t="s">
        <v>5048</v>
      </c>
    </row>
    <row r="385" spans="1:17" ht="165">
      <c r="A385" s="2" t="s">
        <v>5049</v>
      </c>
      <c r="B385" s="2" t="s">
        <v>106</v>
      </c>
      <c r="C385" s="2" t="s">
        <v>214</v>
      </c>
      <c r="D385" s="2" t="s">
        <v>20</v>
      </c>
      <c r="E385" s="2" t="s">
        <v>67</v>
      </c>
      <c r="F385" s="2" t="s">
        <v>5050</v>
      </c>
      <c r="G385" s="2" t="s">
        <v>12</v>
      </c>
      <c r="H385" s="2" t="s">
        <v>640</v>
      </c>
      <c r="I385" s="1">
        <v>43567.400694444441</v>
      </c>
      <c r="J385" s="2" t="s">
        <v>54</v>
      </c>
      <c r="K385" s="1">
        <v>43567.400694444441</v>
      </c>
      <c r="L385" s="1">
        <v>43567.418749999997</v>
      </c>
      <c r="M385" s="2" t="s">
        <v>370</v>
      </c>
      <c r="N385" s="2" t="s">
        <v>342</v>
      </c>
      <c r="O385" s="2" t="s">
        <v>347</v>
      </c>
      <c r="P385" s="2" t="s">
        <v>5051</v>
      </c>
      <c r="Q385" s="2" t="s">
        <v>5052</v>
      </c>
    </row>
    <row r="386" spans="1:17" ht="135">
      <c r="A386" s="2" t="s">
        <v>5053</v>
      </c>
      <c r="B386" s="2" t="s">
        <v>106</v>
      </c>
      <c r="C386" s="2" t="s">
        <v>214</v>
      </c>
      <c r="D386" s="2" t="s">
        <v>20</v>
      </c>
      <c r="E386" s="2" t="s">
        <v>317</v>
      </c>
      <c r="F386" s="2" t="s">
        <v>5054</v>
      </c>
      <c r="G386" s="2" t="s">
        <v>12</v>
      </c>
      <c r="H386" s="2" t="s">
        <v>2794</v>
      </c>
      <c r="I386" s="1">
        <v>43567.410416666666</v>
      </c>
      <c r="J386" s="2" t="s">
        <v>16</v>
      </c>
      <c r="K386" s="1">
        <v>43567.410416666666</v>
      </c>
      <c r="L386" s="1">
        <v>43567.470138888886</v>
      </c>
      <c r="M386" s="2" t="s">
        <v>453</v>
      </c>
      <c r="N386" s="2" t="s">
        <v>353</v>
      </c>
      <c r="O386" s="2" t="s">
        <v>742</v>
      </c>
      <c r="P386" s="2" t="s">
        <v>5055</v>
      </c>
      <c r="Q386" s="2" t="s">
        <v>5056</v>
      </c>
    </row>
    <row r="387" spans="1:17" ht="150">
      <c r="A387" s="2" t="s">
        <v>5057</v>
      </c>
      <c r="B387" s="2" t="s">
        <v>106</v>
      </c>
      <c r="C387" s="2" t="s">
        <v>214</v>
      </c>
      <c r="D387" s="2" t="s">
        <v>20</v>
      </c>
      <c r="E387" s="2" t="s">
        <v>312</v>
      </c>
      <c r="F387" s="2" t="s">
        <v>5058</v>
      </c>
      <c r="G387" s="2" t="s">
        <v>12</v>
      </c>
      <c r="H387" s="2" t="s">
        <v>2849</v>
      </c>
      <c r="I387" s="1">
        <v>43567.418055555558</v>
      </c>
      <c r="J387" s="2" t="s">
        <v>53</v>
      </c>
      <c r="K387" s="1">
        <v>43567.418055555558</v>
      </c>
      <c r="L387" s="1">
        <v>43567.470833333333</v>
      </c>
      <c r="M387" s="2" t="s">
        <v>493</v>
      </c>
      <c r="N387" s="2" t="s">
        <v>342</v>
      </c>
      <c r="O387" s="2" t="s">
        <v>347</v>
      </c>
      <c r="P387" s="2" t="s">
        <v>5059</v>
      </c>
      <c r="Q387" s="2" t="s">
        <v>5059</v>
      </c>
    </row>
    <row r="388" spans="1:17" ht="165">
      <c r="A388" s="2" t="s">
        <v>5060</v>
      </c>
      <c r="B388" s="2" t="s">
        <v>106</v>
      </c>
      <c r="C388" s="2" t="s">
        <v>214</v>
      </c>
      <c r="D388" s="2" t="s">
        <v>20</v>
      </c>
      <c r="E388" s="2" t="s">
        <v>194</v>
      </c>
      <c r="F388" s="2" t="s">
        <v>5061</v>
      </c>
      <c r="G388" s="2" t="s">
        <v>12</v>
      </c>
      <c r="H388" s="2" t="s">
        <v>2794</v>
      </c>
      <c r="I388" s="1">
        <v>43567.42083333333</v>
      </c>
      <c r="J388" s="2" t="s">
        <v>16</v>
      </c>
      <c r="K388" s="1">
        <v>43567.42083333333</v>
      </c>
      <c r="L388" s="1">
        <v>43567.474999999999</v>
      </c>
      <c r="M388" s="2" t="s">
        <v>411</v>
      </c>
      <c r="N388" s="2" t="s">
        <v>353</v>
      </c>
      <c r="O388" s="2" t="s">
        <v>354</v>
      </c>
      <c r="P388" s="2" t="s">
        <v>5055</v>
      </c>
      <c r="Q388" s="2" t="s">
        <v>5056</v>
      </c>
    </row>
    <row r="389" spans="1:17" ht="45">
      <c r="A389" s="2" t="s">
        <v>5062</v>
      </c>
      <c r="B389" s="2" t="s">
        <v>106</v>
      </c>
      <c r="C389" s="2" t="s">
        <v>214</v>
      </c>
      <c r="D389" s="2" t="s">
        <v>10</v>
      </c>
      <c r="E389" s="2" t="s">
        <v>337</v>
      </c>
      <c r="F389" s="2" t="s">
        <v>5063</v>
      </c>
      <c r="G389" s="2" t="s">
        <v>18</v>
      </c>
      <c r="H389" s="2" t="s">
        <v>116</v>
      </c>
      <c r="I389" s="1">
        <v>43567.4375</v>
      </c>
      <c r="J389" s="2" t="s">
        <v>117</v>
      </c>
      <c r="K389" s="1">
        <v>43567.4375</v>
      </c>
      <c r="L389" s="1">
        <v>43567.474305555559</v>
      </c>
      <c r="M389" s="2" t="s">
        <v>433</v>
      </c>
      <c r="N389" s="2" t="s">
        <v>342</v>
      </c>
      <c r="O389" s="2" t="s">
        <v>344</v>
      </c>
      <c r="P389" s="2" t="s">
        <v>103</v>
      </c>
      <c r="Q389" s="2" t="s">
        <v>5064</v>
      </c>
    </row>
    <row r="390" spans="1:17" ht="345">
      <c r="A390" s="2" t="s">
        <v>5065</v>
      </c>
      <c r="B390" s="2" t="s">
        <v>106</v>
      </c>
      <c r="C390" s="2" t="s">
        <v>214</v>
      </c>
      <c r="D390" s="2" t="s">
        <v>10</v>
      </c>
      <c r="E390" s="2" t="s">
        <v>150</v>
      </c>
      <c r="F390" s="2" t="s">
        <v>5066</v>
      </c>
      <c r="G390" s="2" t="s">
        <v>18</v>
      </c>
      <c r="H390" s="2" t="s">
        <v>866</v>
      </c>
      <c r="I390" s="1">
        <v>43567.447222222225</v>
      </c>
      <c r="J390" s="2" t="s">
        <v>19</v>
      </c>
      <c r="K390" s="1">
        <v>43567.447222222225</v>
      </c>
      <c r="L390" s="1">
        <v>43567.475694444445</v>
      </c>
      <c r="M390" s="2" t="s">
        <v>403</v>
      </c>
      <c r="N390" s="2" t="s">
        <v>353</v>
      </c>
      <c r="O390" s="2" t="s">
        <v>354</v>
      </c>
      <c r="P390" s="2" t="s">
        <v>5067</v>
      </c>
      <c r="Q390" s="2" t="s">
        <v>5067</v>
      </c>
    </row>
    <row r="391" spans="1:17" ht="120">
      <c r="A391" s="2" t="s">
        <v>5068</v>
      </c>
      <c r="B391" s="2" t="s">
        <v>106</v>
      </c>
      <c r="C391" s="2" t="s">
        <v>214</v>
      </c>
      <c r="D391" s="2" t="s">
        <v>20</v>
      </c>
      <c r="E391" s="2" t="s">
        <v>3863</v>
      </c>
      <c r="F391" s="2" t="s">
        <v>5069</v>
      </c>
      <c r="G391" s="2" t="s">
        <v>12</v>
      </c>
      <c r="H391" s="2" t="s">
        <v>2849</v>
      </c>
      <c r="I391" s="1">
        <v>43567.465277777781</v>
      </c>
      <c r="J391" s="2" t="s">
        <v>30</v>
      </c>
      <c r="K391" s="1">
        <v>43567.465277777781</v>
      </c>
      <c r="L391" s="1">
        <v>43567.481249999997</v>
      </c>
      <c r="M391" s="2" t="s">
        <v>473</v>
      </c>
      <c r="N391" s="2" t="s">
        <v>342</v>
      </c>
      <c r="O391" s="2" t="s">
        <v>347</v>
      </c>
      <c r="P391" s="2" t="s">
        <v>5070</v>
      </c>
      <c r="Q391" s="2" t="s">
        <v>5070</v>
      </c>
    </row>
    <row r="392" spans="1:17" ht="42.75" customHeight="1">
      <c r="A392" s="2" t="s">
        <v>5071</v>
      </c>
      <c r="B392" s="2" t="s">
        <v>106</v>
      </c>
      <c r="C392" s="2" t="s">
        <v>214</v>
      </c>
      <c r="D392" s="2" t="s">
        <v>10</v>
      </c>
      <c r="E392" s="2" t="s">
        <v>564</v>
      </c>
      <c r="F392" s="2" t="s">
        <v>5072</v>
      </c>
      <c r="G392" s="2" t="s">
        <v>18</v>
      </c>
      <c r="H392" s="2" t="s">
        <v>33</v>
      </c>
      <c r="I392" s="1">
        <v>43567.475694444445</v>
      </c>
      <c r="J392" s="2" t="s">
        <v>34</v>
      </c>
      <c r="K392" s="1">
        <v>43567.475694444445</v>
      </c>
      <c r="L392" s="1">
        <v>43567.481944444444</v>
      </c>
      <c r="M392" s="2" t="s">
        <v>565</v>
      </c>
      <c r="N392" s="2" t="s">
        <v>342</v>
      </c>
      <c r="O392" s="2" t="s">
        <v>344</v>
      </c>
      <c r="P392" s="2" t="s">
        <v>5073</v>
      </c>
      <c r="Q392" s="2" t="s">
        <v>5074</v>
      </c>
    </row>
    <row r="393" spans="1:17" ht="409.5">
      <c r="A393" s="2" t="s">
        <v>5075</v>
      </c>
      <c r="B393" s="2" t="s">
        <v>106</v>
      </c>
      <c r="C393" s="2" t="s">
        <v>214</v>
      </c>
      <c r="D393" s="2" t="s">
        <v>20</v>
      </c>
      <c r="E393" s="2" t="s">
        <v>128</v>
      </c>
      <c r="F393" s="2" t="s">
        <v>5076</v>
      </c>
      <c r="G393" s="2" t="s">
        <v>22</v>
      </c>
      <c r="H393" s="2" t="s">
        <v>50</v>
      </c>
      <c r="I393" s="1">
        <v>43567.477083333331</v>
      </c>
      <c r="J393" s="2" t="s">
        <v>24</v>
      </c>
      <c r="K393" s="1">
        <v>43567.477083333331</v>
      </c>
      <c r="L393" s="1">
        <v>43570.40625</v>
      </c>
      <c r="M393" s="2" t="s">
        <v>526</v>
      </c>
      <c r="N393" s="2" t="s">
        <v>342</v>
      </c>
      <c r="O393" s="2" t="s">
        <v>344</v>
      </c>
      <c r="P393" s="2" t="s">
        <v>103</v>
      </c>
      <c r="Q393" s="2" t="s">
        <v>5077</v>
      </c>
    </row>
    <row r="394" spans="1:17" ht="57.75" customHeight="1">
      <c r="A394" s="2" t="s">
        <v>5078</v>
      </c>
      <c r="B394" s="2" t="s">
        <v>106</v>
      </c>
      <c r="C394" s="2" t="s">
        <v>214</v>
      </c>
      <c r="D394" s="2" t="s">
        <v>10</v>
      </c>
      <c r="E394" s="2" t="s">
        <v>121</v>
      </c>
      <c r="F394" s="2" t="s">
        <v>5079</v>
      </c>
      <c r="G394" s="2" t="s">
        <v>18</v>
      </c>
      <c r="H394" s="2" t="s">
        <v>33</v>
      </c>
      <c r="I394" s="1">
        <v>43567.488194444442</v>
      </c>
      <c r="J394" s="2" t="s">
        <v>34</v>
      </c>
      <c r="K394" s="1">
        <v>43567.488194444442</v>
      </c>
      <c r="L394" s="1">
        <v>43567.548611111109</v>
      </c>
      <c r="M394" s="2" t="s">
        <v>373</v>
      </c>
      <c r="N394" s="2" t="s">
        <v>342</v>
      </c>
      <c r="O394" s="2" t="s">
        <v>350</v>
      </c>
      <c r="P394" s="2" t="s">
        <v>5080</v>
      </c>
      <c r="Q394" s="2" t="s">
        <v>5080</v>
      </c>
    </row>
    <row r="395" spans="1:17" ht="45">
      <c r="A395" s="2" t="s">
        <v>5081</v>
      </c>
      <c r="B395" s="2" t="s">
        <v>106</v>
      </c>
      <c r="C395" s="2" t="s">
        <v>214</v>
      </c>
      <c r="D395" s="2" t="s">
        <v>20</v>
      </c>
      <c r="E395" s="2" t="s">
        <v>293</v>
      </c>
      <c r="F395" s="2" t="s">
        <v>5082</v>
      </c>
      <c r="G395" s="2" t="s">
        <v>18</v>
      </c>
      <c r="H395" s="2" t="s">
        <v>116</v>
      </c>
      <c r="I395" s="1">
        <v>43567.490972222222</v>
      </c>
      <c r="J395" s="2" t="s">
        <v>117</v>
      </c>
      <c r="K395" s="1">
        <v>43567.490972222222</v>
      </c>
      <c r="L395" s="1">
        <v>43567.553472222222</v>
      </c>
      <c r="M395" s="2" t="s">
        <v>390</v>
      </c>
      <c r="N395" s="2" t="s">
        <v>342</v>
      </c>
      <c r="O395" s="2" t="s">
        <v>344</v>
      </c>
      <c r="P395" s="2" t="s">
        <v>103</v>
      </c>
      <c r="Q395" s="2" t="s">
        <v>5083</v>
      </c>
    </row>
    <row r="396" spans="1:17" ht="180">
      <c r="A396" s="2" t="s">
        <v>5084</v>
      </c>
      <c r="B396" s="2" t="s">
        <v>106</v>
      </c>
      <c r="C396" s="2" t="s">
        <v>214</v>
      </c>
      <c r="D396" s="2" t="s">
        <v>20</v>
      </c>
      <c r="E396" s="2" t="s">
        <v>557</v>
      </c>
      <c r="F396" s="2" t="s">
        <v>5085</v>
      </c>
      <c r="G396" s="2" t="s">
        <v>18</v>
      </c>
      <c r="H396" s="2" t="s">
        <v>705</v>
      </c>
      <c r="I396" s="1">
        <v>43567.561805555553</v>
      </c>
      <c r="J396" s="2" t="s">
        <v>40</v>
      </c>
      <c r="K396" s="1">
        <v>43567.561805555553</v>
      </c>
      <c r="L396" s="1">
        <v>43567.561805555553</v>
      </c>
      <c r="M396" s="2" t="s">
        <v>663</v>
      </c>
      <c r="N396" s="2" t="s">
        <v>342</v>
      </c>
      <c r="O396" s="2" t="s">
        <v>4481</v>
      </c>
      <c r="P396" s="2" t="s">
        <v>5086</v>
      </c>
      <c r="Q396" s="2" t="s">
        <v>5086</v>
      </c>
    </row>
    <row r="397" spans="1:17" ht="120">
      <c r="A397" s="2" t="s">
        <v>5087</v>
      </c>
      <c r="B397" s="2" t="s">
        <v>106</v>
      </c>
      <c r="C397" s="2" t="s">
        <v>214</v>
      </c>
      <c r="D397" s="2" t="s">
        <v>10</v>
      </c>
      <c r="E397" s="2" t="s">
        <v>2060</v>
      </c>
      <c r="F397" s="2" t="s">
        <v>5088</v>
      </c>
      <c r="G397" s="2" t="s">
        <v>18</v>
      </c>
      <c r="H397" s="2" t="s">
        <v>1918</v>
      </c>
      <c r="I397" s="1">
        <v>43567.590277777781</v>
      </c>
      <c r="J397" s="2" t="s">
        <v>1919</v>
      </c>
      <c r="K397" s="1">
        <v>43567.590277777781</v>
      </c>
      <c r="L397" s="1">
        <v>43567.600694444445</v>
      </c>
      <c r="M397" s="2" t="s">
        <v>2058</v>
      </c>
      <c r="N397" s="2" t="s">
        <v>342</v>
      </c>
      <c r="O397" s="2" t="s">
        <v>347</v>
      </c>
      <c r="P397" s="2" t="s">
        <v>103</v>
      </c>
      <c r="Q397" s="2" t="s">
        <v>759</v>
      </c>
    </row>
    <row r="398" spans="1:17" ht="75">
      <c r="A398" s="2" t="s">
        <v>5089</v>
      </c>
      <c r="B398" s="2" t="s">
        <v>106</v>
      </c>
      <c r="C398" s="2" t="s">
        <v>214</v>
      </c>
      <c r="D398" s="2" t="s">
        <v>10</v>
      </c>
      <c r="E398" s="2" t="s">
        <v>3496</v>
      </c>
      <c r="F398" s="2" t="s">
        <v>5090</v>
      </c>
      <c r="G398" s="2" t="s">
        <v>12</v>
      </c>
      <c r="H398" s="2" t="s">
        <v>157</v>
      </c>
      <c r="I398" s="1">
        <v>43567.623611111114</v>
      </c>
      <c r="J398" s="2" t="s">
        <v>87</v>
      </c>
      <c r="K398" s="1">
        <v>43567.623611111114</v>
      </c>
      <c r="L398" s="1">
        <v>43567.636805555558</v>
      </c>
      <c r="M398" s="2" t="s">
        <v>3498</v>
      </c>
      <c r="N398" s="2" t="s">
        <v>342</v>
      </c>
      <c r="O398" s="2" t="s">
        <v>344</v>
      </c>
      <c r="P398" s="2" t="s">
        <v>103</v>
      </c>
      <c r="Q398" s="2" t="s">
        <v>5091</v>
      </c>
    </row>
    <row r="399" spans="1:17" ht="195">
      <c r="A399" s="2" t="s">
        <v>5092</v>
      </c>
      <c r="B399" s="2" t="s">
        <v>106</v>
      </c>
      <c r="C399" s="2" t="s">
        <v>214</v>
      </c>
      <c r="D399" s="2" t="s">
        <v>10</v>
      </c>
      <c r="E399" s="2" t="s">
        <v>1057</v>
      </c>
      <c r="F399" s="2" t="s">
        <v>5093</v>
      </c>
      <c r="G399" s="2" t="s">
        <v>12</v>
      </c>
      <c r="H399" s="2" t="s">
        <v>2794</v>
      </c>
      <c r="I399" s="1">
        <v>43567.632638888892</v>
      </c>
      <c r="J399" s="2" t="s">
        <v>16</v>
      </c>
      <c r="K399" s="1">
        <v>43567.632638888892</v>
      </c>
      <c r="L399" s="1">
        <v>43567.640277777777</v>
      </c>
      <c r="M399" s="2" t="s">
        <v>1059</v>
      </c>
      <c r="N399" s="2" t="s">
        <v>353</v>
      </c>
      <c r="O399" s="2" t="s">
        <v>742</v>
      </c>
      <c r="P399" s="2" t="s">
        <v>5094</v>
      </c>
      <c r="Q399" s="2" t="s">
        <v>5095</v>
      </c>
    </row>
    <row r="400" spans="1:17" ht="45">
      <c r="A400" s="2" t="s">
        <v>5096</v>
      </c>
      <c r="B400" s="2" t="s">
        <v>106</v>
      </c>
      <c r="C400" s="2" t="s">
        <v>214</v>
      </c>
      <c r="D400" s="2" t="s">
        <v>10</v>
      </c>
      <c r="E400" s="2" t="s">
        <v>2833</v>
      </c>
      <c r="F400" s="2" t="s">
        <v>5097</v>
      </c>
      <c r="G400" s="2" t="s">
        <v>91</v>
      </c>
      <c r="H400" s="2" t="s">
        <v>105</v>
      </c>
      <c r="I400" s="1">
        <v>43567.696527777778</v>
      </c>
      <c r="J400" s="2" t="s">
        <v>1149</v>
      </c>
      <c r="K400" s="1">
        <v>43567.696527777778</v>
      </c>
      <c r="L400" s="1">
        <v>43567.697222222225</v>
      </c>
      <c r="M400" s="2" t="s">
        <v>2835</v>
      </c>
      <c r="N400" s="2" t="s">
        <v>342</v>
      </c>
      <c r="O400" s="2" t="s">
        <v>349</v>
      </c>
      <c r="P400" s="2" t="s">
        <v>5098</v>
      </c>
      <c r="Q400" s="2" t="s">
        <v>5099</v>
      </c>
    </row>
    <row r="401" spans="1:17" ht="150">
      <c r="A401" s="2" t="s">
        <v>5100</v>
      </c>
      <c r="B401" s="2" t="s">
        <v>106</v>
      </c>
      <c r="C401" s="2" t="s">
        <v>214</v>
      </c>
      <c r="D401" s="2" t="s">
        <v>10</v>
      </c>
      <c r="E401" s="2" t="s">
        <v>68</v>
      </c>
      <c r="F401" s="2" t="s">
        <v>5101</v>
      </c>
      <c r="G401" s="2" t="s">
        <v>41</v>
      </c>
      <c r="H401" s="2" t="s">
        <v>469</v>
      </c>
      <c r="I401" s="1">
        <v>43567.698611111111</v>
      </c>
      <c r="J401" s="2" t="s">
        <v>42</v>
      </c>
      <c r="K401" s="1">
        <v>43567.698611111111</v>
      </c>
      <c r="L401" s="1">
        <v>43567.730555555558</v>
      </c>
      <c r="M401" s="2" t="s">
        <v>378</v>
      </c>
      <c r="N401" s="2" t="s">
        <v>353</v>
      </c>
      <c r="O401" s="2" t="s">
        <v>354</v>
      </c>
      <c r="P401" s="2" t="s">
        <v>103</v>
      </c>
      <c r="Q401" s="2" t="s">
        <v>5102</v>
      </c>
    </row>
    <row r="402" spans="1:17" ht="150">
      <c r="A402" s="2" t="s">
        <v>5103</v>
      </c>
      <c r="B402" s="2" t="s">
        <v>106</v>
      </c>
      <c r="C402" s="2" t="s">
        <v>214</v>
      </c>
      <c r="D402" s="2" t="s">
        <v>17</v>
      </c>
      <c r="E402" s="2" t="s">
        <v>31</v>
      </c>
      <c r="F402" s="2" t="s">
        <v>5104</v>
      </c>
      <c r="G402" s="2" t="s">
        <v>18</v>
      </c>
      <c r="H402" s="2" t="s">
        <v>705</v>
      </c>
      <c r="I402" s="1">
        <v>43567.706250000003</v>
      </c>
      <c r="J402" s="2" t="s">
        <v>45</v>
      </c>
      <c r="K402" s="1">
        <v>43567.706250000003</v>
      </c>
      <c r="L402" s="1">
        <v>43567.73541666667</v>
      </c>
      <c r="M402" s="2" t="s">
        <v>376</v>
      </c>
      <c r="N402" s="2" t="s">
        <v>342</v>
      </c>
      <c r="O402" s="2" t="s">
        <v>344</v>
      </c>
      <c r="P402" s="2" t="s">
        <v>5105</v>
      </c>
      <c r="Q402" s="2" t="s">
        <v>5105</v>
      </c>
    </row>
    <row r="403" spans="1:17" ht="45">
      <c r="A403" s="2" t="s">
        <v>5106</v>
      </c>
      <c r="B403" s="2" t="s">
        <v>106</v>
      </c>
      <c r="C403" s="2" t="s">
        <v>214</v>
      </c>
      <c r="D403" s="2" t="s">
        <v>20</v>
      </c>
      <c r="E403" s="2" t="s">
        <v>3863</v>
      </c>
      <c r="F403" s="2" t="s">
        <v>5107</v>
      </c>
      <c r="G403" s="2" t="s">
        <v>12</v>
      </c>
      <c r="H403" s="2" t="s">
        <v>2849</v>
      </c>
      <c r="I403" s="1">
        <v>43567.706944444442</v>
      </c>
      <c r="J403" s="2" t="s">
        <v>30</v>
      </c>
      <c r="K403" s="1">
        <v>43567.706944444442</v>
      </c>
      <c r="L403" s="1">
        <v>43567.74722222222</v>
      </c>
      <c r="M403" s="2" t="s">
        <v>473</v>
      </c>
      <c r="N403" s="2" t="s">
        <v>342</v>
      </c>
      <c r="O403" s="2" t="s">
        <v>347</v>
      </c>
      <c r="P403" s="2" t="s">
        <v>5108</v>
      </c>
      <c r="Q403" s="2" t="s">
        <v>5108</v>
      </c>
    </row>
    <row r="404" spans="1:17" ht="45">
      <c r="A404" s="2" t="s">
        <v>5109</v>
      </c>
      <c r="B404" s="2" t="s">
        <v>106</v>
      </c>
      <c r="C404" s="2" t="s">
        <v>214</v>
      </c>
      <c r="D404" s="2" t="s">
        <v>10</v>
      </c>
      <c r="E404" s="2" t="s">
        <v>2833</v>
      </c>
      <c r="F404" s="2" t="s">
        <v>5110</v>
      </c>
      <c r="G404" s="2" t="s">
        <v>91</v>
      </c>
      <c r="H404" s="2" t="s">
        <v>105</v>
      </c>
      <c r="I404" s="1">
        <v>43567.707638888889</v>
      </c>
      <c r="J404" s="2" t="s">
        <v>1149</v>
      </c>
      <c r="K404" s="1">
        <v>43567.707638888889</v>
      </c>
      <c r="L404" s="1">
        <v>43567.708333333336</v>
      </c>
      <c r="M404" s="2" t="s">
        <v>2835</v>
      </c>
      <c r="N404" s="2" t="s">
        <v>342</v>
      </c>
      <c r="O404" s="2" t="s">
        <v>349</v>
      </c>
      <c r="P404" s="2" t="s">
        <v>5111</v>
      </c>
      <c r="Q404" s="2" t="s">
        <v>5112</v>
      </c>
    </row>
    <row r="405" spans="1:17" ht="90">
      <c r="A405" s="2" t="s">
        <v>5113</v>
      </c>
      <c r="B405" s="2" t="s">
        <v>106</v>
      </c>
      <c r="C405" s="2" t="s">
        <v>214</v>
      </c>
      <c r="D405" s="2" t="s">
        <v>10</v>
      </c>
      <c r="E405" s="2" t="s">
        <v>31</v>
      </c>
      <c r="F405" s="2" t="s">
        <v>5114</v>
      </c>
      <c r="G405" s="2" t="s">
        <v>12</v>
      </c>
      <c r="H405" s="2" t="s">
        <v>2042</v>
      </c>
      <c r="I405" s="1">
        <v>43567.793749999997</v>
      </c>
      <c r="J405" s="2" t="s">
        <v>54</v>
      </c>
      <c r="K405" s="1">
        <v>43567.793749999997</v>
      </c>
      <c r="L405" s="1">
        <v>43567.79791666667</v>
      </c>
      <c r="M405" s="2" t="s">
        <v>376</v>
      </c>
      <c r="N405" s="2" t="s">
        <v>342</v>
      </c>
      <c r="O405" s="2" t="s">
        <v>347</v>
      </c>
      <c r="P405" s="2" t="s">
        <v>4329</v>
      </c>
      <c r="Q405" s="2" t="s">
        <v>760</v>
      </c>
    </row>
    <row r="406" spans="1:17" ht="60">
      <c r="A406" s="2" t="s">
        <v>5115</v>
      </c>
      <c r="B406" s="2" t="s">
        <v>106</v>
      </c>
      <c r="C406" s="2" t="s">
        <v>214</v>
      </c>
      <c r="D406" s="2" t="s">
        <v>20</v>
      </c>
      <c r="E406" s="2" t="s">
        <v>648</v>
      </c>
      <c r="F406" s="2" t="s">
        <v>5116</v>
      </c>
      <c r="G406" s="2" t="s">
        <v>12</v>
      </c>
      <c r="H406" s="2" t="s">
        <v>157</v>
      </c>
      <c r="I406" s="1">
        <v>43565.404861111114</v>
      </c>
      <c r="J406" s="2" t="s">
        <v>87</v>
      </c>
      <c r="K406" s="1">
        <v>43565.404861111114</v>
      </c>
      <c r="L406" s="1">
        <v>43565.449305555558</v>
      </c>
      <c r="M406" s="2" t="s">
        <v>649</v>
      </c>
      <c r="N406" s="2" t="s">
        <v>342</v>
      </c>
      <c r="O406" s="2" t="s">
        <v>344</v>
      </c>
      <c r="P406" s="2" t="s">
        <v>103</v>
      </c>
      <c r="Q406" s="2" t="s">
        <v>5117</v>
      </c>
    </row>
    <row r="407" spans="1:17" ht="45">
      <c r="A407" s="2" t="s">
        <v>5118</v>
      </c>
      <c r="B407" s="2" t="s">
        <v>106</v>
      </c>
      <c r="C407" s="2" t="s">
        <v>214</v>
      </c>
      <c r="D407" s="2" t="s">
        <v>10</v>
      </c>
      <c r="E407" s="2" t="s">
        <v>789</v>
      </c>
      <c r="F407" s="2" t="s">
        <v>5119</v>
      </c>
      <c r="G407" s="2" t="s">
        <v>12</v>
      </c>
      <c r="H407" s="2" t="s">
        <v>157</v>
      </c>
      <c r="I407" s="1">
        <v>43565.410416666666</v>
      </c>
      <c r="J407" s="2" t="s">
        <v>87</v>
      </c>
      <c r="K407" s="1">
        <v>43565.410416666666</v>
      </c>
      <c r="L407" s="1">
        <v>43565.434027777781</v>
      </c>
      <c r="M407" s="2" t="s">
        <v>790</v>
      </c>
      <c r="N407" s="2" t="s">
        <v>342</v>
      </c>
      <c r="O407" s="2" t="s">
        <v>348</v>
      </c>
      <c r="P407" s="2" t="s">
        <v>103</v>
      </c>
      <c r="Q407" s="2" t="s">
        <v>1091</v>
      </c>
    </row>
    <row r="408" spans="1:17" ht="45">
      <c r="A408" s="2" t="s">
        <v>5120</v>
      </c>
      <c r="B408" s="2" t="s">
        <v>106</v>
      </c>
      <c r="C408" s="2" t="s">
        <v>214</v>
      </c>
      <c r="D408" s="2" t="s">
        <v>20</v>
      </c>
      <c r="E408" s="2" t="s">
        <v>610</v>
      </c>
      <c r="F408" s="2" t="s">
        <v>5121</v>
      </c>
      <c r="G408" s="2" t="s">
        <v>18</v>
      </c>
      <c r="H408" s="2" t="s">
        <v>116</v>
      </c>
      <c r="I408" s="1">
        <v>43565.419444444444</v>
      </c>
      <c r="J408" s="2" t="s">
        <v>117</v>
      </c>
      <c r="K408" s="1">
        <v>43565.419444444444</v>
      </c>
      <c r="L408" s="1">
        <v>43565.435416666667</v>
      </c>
      <c r="M408" s="2" t="s">
        <v>611</v>
      </c>
      <c r="N408" s="2" t="s">
        <v>342</v>
      </c>
      <c r="O408" s="2" t="s">
        <v>344</v>
      </c>
      <c r="P408" s="2" t="s">
        <v>103</v>
      </c>
      <c r="Q408" s="2" t="s">
        <v>5122</v>
      </c>
    </row>
    <row r="409" spans="1:17" ht="60">
      <c r="A409" s="2" t="s">
        <v>5123</v>
      </c>
      <c r="B409" s="2" t="s">
        <v>106</v>
      </c>
      <c r="C409" s="2" t="s">
        <v>214</v>
      </c>
      <c r="D409" s="2" t="s">
        <v>20</v>
      </c>
      <c r="E409" s="2" t="s">
        <v>3863</v>
      </c>
      <c r="F409" s="2" t="s">
        <v>5124</v>
      </c>
      <c r="G409" s="2" t="s">
        <v>12</v>
      </c>
      <c r="H409" s="2" t="s">
        <v>2849</v>
      </c>
      <c r="I409" s="1">
        <v>43565.473611111112</v>
      </c>
      <c r="J409" s="2" t="s">
        <v>30</v>
      </c>
      <c r="K409" s="1">
        <v>43565.473611111112</v>
      </c>
      <c r="L409" s="1">
        <v>43565.486805555556</v>
      </c>
      <c r="M409" s="2" t="s">
        <v>473</v>
      </c>
      <c r="N409" s="2" t="s">
        <v>342</v>
      </c>
      <c r="O409" s="2" t="s">
        <v>347</v>
      </c>
      <c r="P409" s="2" t="s">
        <v>5125</v>
      </c>
      <c r="Q409" s="2" t="s">
        <v>5125</v>
      </c>
    </row>
    <row r="410" spans="1:17" ht="30">
      <c r="A410" s="2" t="s">
        <v>5126</v>
      </c>
      <c r="B410" s="2" t="s">
        <v>106</v>
      </c>
      <c r="C410" s="2" t="s">
        <v>214</v>
      </c>
      <c r="D410" s="2" t="s">
        <v>20</v>
      </c>
      <c r="E410" s="2" t="s">
        <v>262</v>
      </c>
      <c r="F410" s="2" t="s">
        <v>5127</v>
      </c>
      <c r="G410" s="2" t="s">
        <v>102</v>
      </c>
      <c r="H410" s="2" t="s">
        <v>211</v>
      </c>
      <c r="I410" s="1">
        <v>43565.497916666667</v>
      </c>
      <c r="J410" s="2" t="s">
        <v>257</v>
      </c>
      <c r="K410" s="1">
        <v>43565.497916666667</v>
      </c>
      <c r="L410" s="1">
        <v>43565.547222222223</v>
      </c>
      <c r="M410" s="2" t="s">
        <v>365</v>
      </c>
      <c r="N410" s="2" t="s">
        <v>352</v>
      </c>
      <c r="O410" s="2" t="s">
        <v>349</v>
      </c>
      <c r="P410" s="2" t="s">
        <v>103</v>
      </c>
      <c r="Q410" s="2" t="s">
        <v>5128</v>
      </c>
    </row>
    <row r="411" spans="1:17" ht="180">
      <c r="A411" s="2" t="s">
        <v>5129</v>
      </c>
      <c r="B411" s="2" t="s">
        <v>106</v>
      </c>
      <c r="C411" s="2" t="s">
        <v>214</v>
      </c>
      <c r="D411" s="2" t="s">
        <v>20</v>
      </c>
      <c r="E411" s="2" t="s">
        <v>325</v>
      </c>
      <c r="F411" s="2" t="s">
        <v>5130</v>
      </c>
      <c r="G411" s="2" t="s">
        <v>12</v>
      </c>
      <c r="H411" s="2" t="s">
        <v>2794</v>
      </c>
      <c r="I411" s="1">
        <v>43565.583333333336</v>
      </c>
      <c r="J411" s="2" t="s">
        <v>16</v>
      </c>
      <c r="K411" s="1">
        <v>43565.583333333336</v>
      </c>
      <c r="L411" s="1">
        <v>43565.631944444445</v>
      </c>
      <c r="M411" s="2" t="s">
        <v>631</v>
      </c>
      <c r="N411" s="2" t="s">
        <v>342</v>
      </c>
      <c r="O411" s="2" t="s">
        <v>740</v>
      </c>
      <c r="P411" s="2" t="s">
        <v>5131</v>
      </c>
      <c r="Q411" s="2" t="s">
        <v>5131</v>
      </c>
    </row>
    <row r="412" spans="1:17" ht="255">
      <c r="A412" s="2" t="s">
        <v>5132</v>
      </c>
      <c r="B412" s="2" t="s">
        <v>106</v>
      </c>
      <c r="C412" s="2" t="s">
        <v>214</v>
      </c>
      <c r="D412" s="2" t="s">
        <v>20</v>
      </c>
      <c r="E412" s="2" t="s">
        <v>162</v>
      </c>
      <c r="F412" s="2" t="s">
        <v>5133</v>
      </c>
      <c r="G412" s="2" t="s">
        <v>12</v>
      </c>
      <c r="H412" s="2" t="s">
        <v>2794</v>
      </c>
      <c r="I412" s="1">
        <v>43565.597222222219</v>
      </c>
      <c r="J412" s="2" t="s">
        <v>16</v>
      </c>
      <c r="K412" s="1">
        <v>43565.597222222219</v>
      </c>
      <c r="L412" s="1">
        <v>43565.634027777778</v>
      </c>
      <c r="M412" s="2" t="s">
        <v>428</v>
      </c>
      <c r="N412" s="2" t="s">
        <v>342</v>
      </c>
      <c r="O412" s="2" t="s">
        <v>350</v>
      </c>
      <c r="P412" s="2" t="s">
        <v>5134</v>
      </c>
      <c r="Q412" s="2" t="s">
        <v>5134</v>
      </c>
    </row>
    <row r="413" spans="1:17" ht="36" customHeight="1">
      <c r="A413" s="2" t="s">
        <v>5135</v>
      </c>
      <c r="B413" s="2" t="s">
        <v>106</v>
      </c>
      <c r="C413" s="2" t="s">
        <v>214</v>
      </c>
      <c r="D413" s="2" t="s">
        <v>10</v>
      </c>
      <c r="E413" s="2" t="s">
        <v>567</v>
      </c>
      <c r="F413" s="2" t="s">
        <v>5136</v>
      </c>
      <c r="G413" s="2" t="s">
        <v>18</v>
      </c>
      <c r="H413" s="2" t="s">
        <v>33</v>
      </c>
      <c r="I413" s="1">
        <v>43565.626388888886</v>
      </c>
      <c r="J413" s="2" t="s">
        <v>34</v>
      </c>
      <c r="K413" s="1">
        <v>43565.625694444447</v>
      </c>
      <c r="L413" s="1">
        <v>43565.638888888891</v>
      </c>
      <c r="M413" s="2" t="s">
        <v>568</v>
      </c>
      <c r="N413" s="2" t="s">
        <v>342</v>
      </c>
      <c r="O413" s="2" t="s">
        <v>350</v>
      </c>
      <c r="P413" s="2" t="s">
        <v>5137</v>
      </c>
      <c r="Q413" s="2" t="s">
        <v>5138</v>
      </c>
    </row>
    <row r="414" spans="1:17" ht="300">
      <c r="A414" s="2" t="s">
        <v>5139</v>
      </c>
      <c r="B414" s="2" t="s">
        <v>106</v>
      </c>
      <c r="C414" s="2" t="s">
        <v>214</v>
      </c>
      <c r="D414" s="2" t="s">
        <v>20</v>
      </c>
      <c r="E414" s="2" t="s">
        <v>294</v>
      </c>
      <c r="F414" s="2" t="s">
        <v>5140</v>
      </c>
      <c r="G414" s="2" t="s">
        <v>12</v>
      </c>
      <c r="H414" s="2" t="s">
        <v>29</v>
      </c>
      <c r="I414" s="1">
        <v>43565.654166666667</v>
      </c>
      <c r="J414" s="2" t="s">
        <v>16</v>
      </c>
      <c r="K414" s="1">
        <v>43565.654166666667</v>
      </c>
      <c r="L414" s="1">
        <v>43565.676388888889</v>
      </c>
      <c r="M414" s="2" t="s">
        <v>538</v>
      </c>
      <c r="N414" s="2" t="s">
        <v>342</v>
      </c>
      <c r="O414" s="2" t="s">
        <v>344</v>
      </c>
      <c r="P414" s="2" t="s">
        <v>103</v>
      </c>
      <c r="Q414" s="2" t="s">
        <v>5141</v>
      </c>
    </row>
    <row r="415" spans="1:17" ht="409.5">
      <c r="A415" s="2" t="s">
        <v>5142</v>
      </c>
      <c r="B415" s="2" t="s">
        <v>106</v>
      </c>
      <c r="C415" s="2" t="s">
        <v>214</v>
      </c>
      <c r="D415" s="2" t="s">
        <v>10</v>
      </c>
      <c r="E415" s="2" t="s">
        <v>21</v>
      </c>
      <c r="F415" s="2" t="s">
        <v>5143</v>
      </c>
      <c r="G415" s="2" t="s">
        <v>22</v>
      </c>
      <c r="H415" s="2" t="s">
        <v>2807</v>
      </c>
      <c r="I415" s="1">
        <v>43565.671527777777</v>
      </c>
      <c r="J415" s="2" t="s">
        <v>24</v>
      </c>
      <c r="K415" s="1">
        <v>43565.671527777777</v>
      </c>
      <c r="L415" s="1">
        <v>43565.703472222223</v>
      </c>
      <c r="M415" s="2" t="s">
        <v>612</v>
      </c>
      <c r="N415" s="2" t="s">
        <v>342</v>
      </c>
      <c r="O415" s="2" t="s">
        <v>343</v>
      </c>
      <c r="P415" s="2" t="s">
        <v>5144</v>
      </c>
      <c r="Q415" s="2" t="s">
        <v>5144</v>
      </c>
    </row>
    <row r="416" spans="1:17" ht="165">
      <c r="A416" s="2" t="s">
        <v>5145</v>
      </c>
      <c r="B416" s="2" t="s">
        <v>106</v>
      </c>
      <c r="C416" s="2" t="s">
        <v>214</v>
      </c>
      <c r="D416" s="2" t="s">
        <v>20</v>
      </c>
      <c r="E416" s="2" t="s">
        <v>664</v>
      </c>
      <c r="F416" s="2" t="s">
        <v>5146</v>
      </c>
      <c r="G416" s="2" t="s">
        <v>22</v>
      </c>
      <c r="H416" s="2" t="s">
        <v>2807</v>
      </c>
      <c r="I416" s="1">
        <v>43565.681250000001</v>
      </c>
      <c r="J416" s="2" t="s">
        <v>58</v>
      </c>
      <c r="K416" s="1">
        <v>43565.681250000001</v>
      </c>
      <c r="L416" s="1">
        <v>43565.717361111114</v>
      </c>
      <c r="M416" s="2" t="s">
        <v>665</v>
      </c>
      <c r="N416" s="2" t="s">
        <v>342</v>
      </c>
      <c r="O416" s="2" t="s">
        <v>343</v>
      </c>
      <c r="P416" s="2" t="s">
        <v>5147</v>
      </c>
      <c r="Q416" s="2" t="s">
        <v>5147</v>
      </c>
    </row>
    <row r="417" spans="1:17" ht="390">
      <c r="A417" s="2" t="s">
        <v>5148</v>
      </c>
      <c r="B417" s="2" t="s">
        <v>106</v>
      </c>
      <c r="C417" s="2" t="s">
        <v>214</v>
      </c>
      <c r="D417" s="2" t="s">
        <v>10</v>
      </c>
      <c r="E417" s="2" t="s">
        <v>79</v>
      </c>
      <c r="F417" s="2" t="s">
        <v>5149</v>
      </c>
      <c r="G417" s="2" t="s">
        <v>22</v>
      </c>
      <c r="H417" s="2" t="s">
        <v>2807</v>
      </c>
      <c r="I417" s="1">
        <v>43565.70416666667</v>
      </c>
      <c r="J417" s="2" t="s">
        <v>24</v>
      </c>
      <c r="K417" s="1">
        <v>43565.70416666667</v>
      </c>
      <c r="L417" s="1">
        <v>43565.730555555558</v>
      </c>
      <c r="M417" s="2" t="s">
        <v>606</v>
      </c>
      <c r="N417" s="2" t="s">
        <v>342</v>
      </c>
      <c r="O417" s="2" t="s">
        <v>343</v>
      </c>
      <c r="P417" s="2" t="s">
        <v>5150</v>
      </c>
      <c r="Q417" s="2" t="s">
        <v>5151</v>
      </c>
    </row>
    <row r="418" spans="1:17" ht="285">
      <c r="A418" s="2" t="s">
        <v>5152</v>
      </c>
      <c r="B418" s="2" t="s">
        <v>106</v>
      </c>
      <c r="C418" s="2" t="s">
        <v>214</v>
      </c>
      <c r="D418" s="2" t="s">
        <v>20</v>
      </c>
      <c r="E418" s="2" t="s">
        <v>46</v>
      </c>
      <c r="F418" s="2" t="s">
        <v>5153</v>
      </c>
      <c r="G418" s="2" t="s">
        <v>22</v>
      </c>
      <c r="H418" s="2" t="s">
        <v>44</v>
      </c>
      <c r="I418" s="1">
        <v>43565.760416666664</v>
      </c>
      <c r="J418" s="2" t="s">
        <v>24</v>
      </c>
      <c r="K418" s="1">
        <v>43565.760416666664</v>
      </c>
      <c r="L418" s="1">
        <v>43566.411111111112</v>
      </c>
      <c r="M418" s="2" t="s">
        <v>600</v>
      </c>
      <c r="N418" s="2" t="s">
        <v>342</v>
      </c>
      <c r="O418" s="2" t="s">
        <v>343</v>
      </c>
      <c r="P418" s="2" t="s">
        <v>5154</v>
      </c>
      <c r="Q418" s="2" t="s">
        <v>5154</v>
      </c>
    </row>
    <row r="419" spans="1:17" ht="75">
      <c r="A419" s="2" t="s">
        <v>5155</v>
      </c>
      <c r="B419" s="2" t="s">
        <v>106</v>
      </c>
      <c r="C419" s="2" t="s">
        <v>214</v>
      </c>
      <c r="D419" s="2" t="s">
        <v>20</v>
      </c>
      <c r="E419" s="2" t="s">
        <v>524</v>
      </c>
      <c r="F419" s="2" t="s">
        <v>5156</v>
      </c>
      <c r="G419" s="2" t="s">
        <v>12</v>
      </c>
      <c r="H419" s="2" t="s">
        <v>2849</v>
      </c>
      <c r="I419" s="1">
        <v>43564.402083333334</v>
      </c>
      <c r="J419" s="2" t="s">
        <v>30</v>
      </c>
      <c r="K419" s="1">
        <v>43564.402083333334</v>
      </c>
      <c r="L419" s="1">
        <v>43564.475694444445</v>
      </c>
      <c r="M419" s="2" t="s">
        <v>525</v>
      </c>
      <c r="N419" s="2" t="s">
        <v>342</v>
      </c>
      <c r="O419" s="2" t="s">
        <v>347</v>
      </c>
      <c r="P419" s="2" t="s">
        <v>5157</v>
      </c>
      <c r="Q419" s="2" t="s">
        <v>5158</v>
      </c>
    </row>
    <row r="420" spans="1:17" ht="409.5">
      <c r="A420" s="2" t="s">
        <v>5159</v>
      </c>
      <c r="B420" s="2" t="s">
        <v>5160</v>
      </c>
      <c r="C420" s="2" t="s">
        <v>214</v>
      </c>
      <c r="D420" s="2" t="s">
        <v>20</v>
      </c>
      <c r="E420" s="2" t="s">
        <v>124</v>
      </c>
      <c r="F420" s="2" t="s">
        <v>5161</v>
      </c>
      <c r="G420" s="2" t="s">
        <v>18</v>
      </c>
      <c r="H420" s="2" t="s">
        <v>705</v>
      </c>
      <c r="I420" s="1">
        <v>43564.408333333333</v>
      </c>
      <c r="J420" s="2" t="s">
        <v>40</v>
      </c>
      <c r="K420" s="1">
        <v>43564.408333333333</v>
      </c>
      <c r="L420" s="1">
        <v>43564.474305555559</v>
      </c>
      <c r="M420" s="2" t="s">
        <v>451</v>
      </c>
      <c r="N420" s="2" t="s">
        <v>342</v>
      </c>
      <c r="O420" s="2" t="s">
        <v>4481</v>
      </c>
      <c r="P420" s="2" t="s">
        <v>5162</v>
      </c>
      <c r="Q420" s="2" t="s">
        <v>5163</v>
      </c>
    </row>
    <row r="421" spans="1:17" ht="45">
      <c r="A421" s="2" t="s">
        <v>5164</v>
      </c>
      <c r="B421" t="s">
        <v>5165</v>
      </c>
      <c r="C421" s="2" t="s">
        <v>214</v>
      </c>
      <c r="D421" s="2" t="s">
        <v>20</v>
      </c>
      <c r="E421" s="2" t="s">
        <v>142</v>
      </c>
      <c r="F421" s="2" t="s">
        <v>440</v>
      </c>
      <c r="G421" s="2" t="s">
        <v>139</v>
      </c>
      <c r="H421" s="2" t="s">
        <v>142</v>
      </c>
      <c r="I421" s="1">
        <v>43564.411805555559</v>
      </c>
      <c r="J421" s="2" t="s">
        <v>40</v>
      </c>
      <c r="K421" s="1">
        <v>43564.411805555559</v>
      </c>
      <c r="L421" s="1">
        <v>43564.411805555559</v>
      </c>
      <c r="M421" s="2" t="s">
        <v>360</v>
      </c>
      <c r="N421" s="2" t="s">
        <v>342</v>
      </c>
      <c r="O421" s="2" t="s">
        <v>343</v>
      </c>
      <c r="P421" s="2" t="s">
        <v>103</v>
      </c>
      <c r="Q421" s="2" t="s">
        <v>5166</v>
      </c>
    </row>
    <row r="422" spans="1:17" ht="90">
      <c r="A422" s="2" t="s">
        <v>5167</v>
      </c>
      <c r="B422" s="2" t="s">
        <v>106</v>
      </c>
      <c r="C422" s="2" t="s">
        <v>214</v>
      </c>
      <c r="D422" s="2" t="s">
        <v>20</v>
      </c>
      <c r="E422" s="2" t="s">
        <v>679</v>
      </c>
      <c r="F422" s="2" t="s">
        <v>5168</v>
      </c>
      <c r="G422" s="2" t="s">
        <v>18</v>
      </c>
      <c r="H422" s="2" t="s">
        <v>238</v>
      </c>
      <c r="I422" s="1">
        <v>43564.430555555555</v>
      </c>
      <c r="J422" s="2" t="s">
        <v>110</v>
      </c>
      <c r="K422" s="1">
        <v>43564.430555555555</v>
      </c>
      <c r="L422" s="1">
        <v>43564.475694444445</v>
      </c>
      <c r="M422" s="2" t="s">
        <v>680</v>
      </c>
      <c r="N422" s="2" t="s">
        <v>353</v>
      </c>
      <c r="O422" s="2" t="s">
        <v>346</v>
      </c>
      <c r="P422" s="2" t="s">
        <v>103</v>
      </c>
      <c r="Q422" s="2" t="s">
        <v>5169</v>
      </c>
    </row>
    <row r="423" spans="1:17" ht="45">
      <c r="A423" s="2" t="s">
        <v>5170</v>
      </c>
      <c r="B423" s="2" t="s">
        <v>106</v>
      </c>
      <c r="C423" s="2" t="s">
        <v>214</v>
      </c>
      <c r="D423" s="2" t="s">
        <v>10</v>
      </c>
      <c r="E423" s="2" t="s">
        <v>81</v>
      </c>
      <c r="F423" s="2" t="s">
        <v>5171</v>
      </c>
      <c r="G423" s="2" t="s">
        <v>12</v>
      </c>
      <c r="H423" s="2" t="s">
        <v>2042</v>
      </c>
      <c r="I423" s="1">
        <v>43564.463888888888</v>
      </c>
      <c r="J423" s="2" t="s">
        <v>56</v>
      </c>
      <c r="K423" s="1">
        <v>43564.463888888888</v>
      </c>
      <c r="L423" s="1">
        <v>43564.477777777778</v>
      </c>
      <c r="M423" s="2" t="s">
        <v>379</v>
      </c>
      <c r="N423" s="2" t="s">
        <v>342</v>
      </c>
      <c r="O423" s="2" t="s">
        <v>347</v>
      </c>
      <c r="P423" s="2" t="s">
        <v>5172</v>
      </c>
      <c r="Q423" s="2" t="s">
        <v>760</v>
      </c>
    </row>
    <row r="424" spans="1:17" ht="165">
      <c r="A424" s="2" t="s">
        <v>5173</v>
      </c>
      <c r="B424" s="2" t="s">
        <v>106</v>
      </c>
      <c r="C424" s="2" t="s">
        <v>214</v>
      </c>
      <c r="D424" s="2" t="s">
        <v>20</v>
      </c>
      <c r="E424" s="2" t="s">
        <v>173</v>
      </c>
      <c r="F424" s="2" t="s">
        <v>5174</v>
      </c>
      <c r="G424" s="2" t="s">
        <v>12</v>
      </c>
      <c r="H424" s="2" t="s">
        <v>1107</v>
      </c>
      <c r="I424" s="1">
        <v>43564.551388888889</v>
      </c>
      <c r="J424" s="2" t="s">
        <v>45</v>
      </c>
      <c r="K424" s="1">
        <v>43564.551388888889</v>
      </c>
      <c r="L424" s="1">
        <v>43564.587500000001</v>
      </c>
      <c r="M424" s="2" t="s">
        <v>375</v>
      </c>
      <c r="N424" s="2" t="s">
        <v>342</v>
      </c>
      <c r="O424" s="2" t="s">
        <v>4499</v>
      </c>
      <c r="P424" s="2" t="s">
        <v>5175</v>
      </c>
      <c r="Q424" s="2" t="s">
        <v>5176</v>
      </c>
    </row>
    <row r="425" spans="1:17" ht="45">
      <c r="A425" s="2" t="s">
        <v>5177</v>
      </c>
      <c r="B425" s="2" t="s">
        <v>106</v>
      </c>
      <c r="C425" s="2" t="s">
        <v>214</v>
      </c>
      <c r="D425" s="2" t="s">
        <v>20</v>
      </c>
      <c r="E425" s="2" t="s">
        <v>142</v>
      </c>
      <c r="F425" s="2" t="s">
        <v>5178</v>
      </c>
      <c r="G425" s="2" t="s">
        <v>139</v>
      </c>
      <c r="H425" s="2" t="s">
        <v>142</v>
      </c>
      <c r="I425" s="1">
        <v>43564.56527777778</v>
      </c>
      <c r="J425" s="2" t="s">
        <v>34</v>
      </c>
      <c r="K425" s="1">
        <v>43564.56527777778</v>
      </c>
      <c r="L425" s="1">
        <v>43564.56527777778</v>
      </c>
      <c r="M425" s="2" t="s">
        <v>360</v>
      </c>
      <c r="N425" s="2" t="s">
        <v>342</v>
      </c>
      <c r="O425" s="2" t="s">
        <v>349</v>
      </c>
      <c r="P425" s="2" t="s">
        <v>2356</v>
      </c>
      <c r="Q425" s="2" t="s">
        <v>787</v>
      </c>
    </row>
    <row r="426" spans="1:17" ht="45">
      <c r="A426" s="2" t="s">
        <v>5179</v>
      </c>
      <c r="B426" s="2" t="s">
        <v>106</v>
      </c>
      <c r="C426" s="2" t="s">
        <v>214</v>
      </c>
      <c r="D426" s="2" t="s">
        <v>20</v>
      </c>
      <c r="E426" s="2" t="s">
        <v>142</v>
      </c>
      <c r="F426" s="2" t="s">
        <v>5180</v>
      </c>
      <c r="G426" s="2" t="s">
        <v>139</v>
      </c>
      <c r="H426" s="2" t="s">
        <v>142</v>
      </c>
      <c r="I426" s="1">
        <v>43564.584027777775</v>
      </c>
      <c r="J426" s="2" t="s">
        <v>45</v>
      </c>
      <c r="K426" s="1">
        <v>43564.584027777775</v>
      </c>
      <c r="L426" s="1">
        <v>43564.584027777775</v>
      </c>
      <c r="M426" s="2" t="s">
        <v>360</v>
      </c>
      <c r="N426" s="2" t="s">
        <v>342</v>
      </c>
      <c r="O426" s="2" t="s">
        <v>343</v>
      </c>
      <c r="P426" s="2" t="s">
        <v>103</v>
      </c>
      <c r="Q426" s="2" t="s">
        <v>5181</v>
      </c>
    </row>
    <row r="427" spans="1:17" ht="150">
      <c r="A427" s="2" t="s">
        <v>5182</v>
      </c>
      <c r="B427" s="2" t="s">
        <v>106</v>
      </c>
      <c r="C427" s="2" t="s">
        <v>214</v>
      </c>
      <c r="D427" s="2" t="s">
        <v>20</v>
      </c>
      <c r="E427" s="2" t="s">
        <v>293</v>
      </c>
      <c r="F427" s="2" t="s">
        <v>5183</v>
      </c>
      <c r="G427" s="2" t="s">
        <v>91</v>
      </c>
      <c r="H427" s="2" t="s">
        <v>105</v>
      </c>
      <c r="I427" s="1">
        <v>43564.602777777778</v>
      </c>
      <c r="J427" s="2" t="s">
        <v>80</v>
      </c>
      <c r="K427" s="1">
        <v>43564.602777777778</v>
      </c>
      <c r="L427" s="1">
        <v>43564.644444444442</v>
      </c>
      <c r="M427" s="2" t="s">
        <v>390</v>
      </c>
      <c r="N427" s="2" t="s">
        <v>342</v>
      </c>
      <c r="O427" s="2" t="s">
        <v>349</v>
      </c>
      <c r="P427" s="2" t="s">
        <v>5184</v>
      </c>
      <c r="Q427" s="2" t="s">
        <v>5185</v>
      </c>
    </row>
    <row r="428" spans="1:17" ht="150">
      <c r="A428" s="2" t="s">
        <v>5186</v>
      </c>
      <c r="B428" s="2" t="s">
        <v>106</v>
      </c>
      <c r="C428" s="2" t="s">
        <v>214</v>
      </c>
      <c r="D428" s="2" t="s">
        <v>20</v>
      </c>
      <c r="E428" s="2" t="s">
        <v>293</v>
      </c>
      <c r="F428" s="2" t="s">
        <v>5187</v>
      </c>
      <c r="G428" s="2" t="s">
        <v>91</v>
      </c>
      <c r="H428" s="2" t="s">
        <v>105</v>
      </c>
      <c r="I428" s="1">
        <v>43564.622916666667</v>
      </c>
      <c r="J428" s="2" t="s">
        <v>80</v>
      </c>
      <c r="K428" s="1">
        <v>43564.622916666667</v>
      </c>
      <c r="L428" s="1">
        <v>43564.645138888889</v>
      </c>
      <c r="M428" s="2" t="s">
        <v>390</v>
      </c>
      <c r="N428" s="2" t="s">
        <v>342</v>
      </c>
      <c r="O428" s="2" t="s">
        <v>349</v>
      </c>
      <c r="P428" s="2" t="s">
        <v>5188</v>
      </c>
      <c r="Q428" s="2" t="s">
        <v>5189</v>
      </c>
    </row>
    <row r="429" spans="1:17" ht="90">
      <c r="A429" s="2" t="s">
        <v>5190</v>
      </c>
      <c r="B429" s="2" t="s">
        <v>106</v>
      </c>
      <c r="C429" s="2" t="s">
        <v>214</v>
      </c>
      <c r="D429" s="2" t="s">
        <v>10</v>
      </c>
      <c r="E429" s="2" t="s">
        <v>317</v>
      </c>
      <c r="F429" s="2" t="s">
        <v>5191</v>
      </c>
      <c r="G429" s="2" t="s">
        <v>12</v>
      </c>
      <c r="H429" s="2" t="s">
        <v>2794</v>
      </c>
      <c r="I429" s="1">
        <v>43564.647916666669</v>
      </c>
      <c r="J429" s="2" t="s">
        <v>16</v>
      </c>
      <c r="K429" s="1">
        <v>43564.647916666669</v>
      </c>
      <c r="L429" s="1">
        <v>43564.679861111108</v>
      </c>
      <c r="M429" s="2" t="s">
        <v>453</v>
      </c>
      <c r="N429" s="2" t="s">
        <v>353</v>
      </c>
      <c r="O429" s="2" t="s">
        <v>742</v>
      </c>
      <c r="P429" s="2" t="s">
        <v>5192</v>
      </c>
      <c r="Q429" s="2" t="s">
        <v>5193</v>
      </c>
    </row>
    <row r="430" spans="1:17" ht="75">
      <c r="A430" s="2" t="s">
        <v>5194</v>
      </c>
      <c r="B430" s="2" t="s">
        <v>106</v>
      </c>
      <c r="C430" s="2" t="s">
        <v>214</v>
      </c>
      <c r="D430" s="2" t="s">
        <v>20</v>
      </c>
      <c r="E430" s="2" t="s">
        <v>789</v>
      </c>
      <c r="F430" s="2" t="s">
        <v>5195</v>
      </c>
      <c r="G430" s="2" t="s">
        <v>18</v>
      </c>
      <c r="H430" s="2" t="s">
        <v>238</v>
      </c>
      <c r="I430" s="1">
        <v>43564.666666666664</v>
      </c>
      <c r="J430" s="2" t="s">
        <v>110</v>
      </c>
      <c r="K430" s="1">
        <v>43564.666666666664</v>
      </c>
      <c r="L430" s="1">
        <v>43564.685416666667</v>
      </c>
      <c r="M430" s="2" t="s">
        <v>790</v>
      </c>
      <c r="N430" s="2" t="s">
        <v>353</v>
      </c>
      <c r="O430" s="2" t="s">
        <v>349</v>
      </c>
      <c r="P430" s="2" t="s">
        <v>103</v>
      </c>
      <c r="Q430" s="2" t="s">
        <v>5196</v>
      </c>
    </row>
    <row r="431" spans="1:17" ht="120">
      <c r="A431" s="2" t="s">
        <v>5197</v>
      </c>
      <c r="B431" s="2" t="s">
        <v>106</v>
      </c>
      <c r="C431" s="2" t="s">
        <v>214</v>
      </c>
      <c r="D431" s="2" t="s">
        <v>10</v>
      </c>
      <c r="E431" s="2" t="s">
        <v>286</v>
      </c>
      <c r="F431" s="2" t="s">
        <v>5198</v>
      </c>
      <c r="G431" s="2" t="s">
        <v>18</v>
      </c>
      <c r="H431" s="2" t="s">
        <v>1918</v>
      </c>
      <c r="I431" s="1">
        <v>43564.677083333336</v>
      </c>
      <c r="J431" s="2" t="s">
        <v>1919</v>
      </c>
      <c r="K431" s="1">
        <v>43564.677083333336</v>
      </c>
      <c r="L431" s="1">
        <v>43564.690972222219</v>
      </c>
      <c r="M431" s="2" t="s">
        <v>1920</v>
      </c>
      <c r="N431" s="2" t="s">
        <v>342</v>
      </c>
      <c r="O431" s="2" t="s">
        <v>347</v>
      </c>
      <c r="P431" s="2" t="s">
        <v>103</v>
      </c>
      <c r="Q431" s="2" t="s">
        <v>759</v>
      </c>
    </row>
    <row r="432" spans="1:17" ht="60">
      <c r="A432" s="2" t="s">
        <v>5199</v>
      </c>
      <c r="B432" s="2" t="s">
        <v>106</v>
      </c>
      <c r="C432" s="2" t="s">
        <v>214</v>
      </c>
      <c r="D432" s="2" t="s">
        <v>20</v>
      </c>
      <c r="E432" s="2" t="s">
        <v>171</v>
      </c>
      <c r="F432" s="2" t="s">
        <v>5200</v>
      </c>
      <c r="G432" s="2" t="s">
        <v>12</v>
      </c>
      <c r="H432" s="2" t="s">
        <v>2042</v>
      </c>
      <c r="I432" s="1">
        <v>43564.69027777778</v>
      </c>
      <c r="J432" s="2" t="s">
        <v>56</v>
      </c>
      <c r="K432" s="1">
        <v>43564.69027777778</v>
      </c>
      <c r="L432" s="1">
        <v>43564.693055555559</v>
      </c>
      <c r="M432" s="2" t="s">
        <v>422</v>
      </c>
      <c r="N432" s="2" t="s">
        <v>342</v>
      </c>
      <c r="O432" s="2" t="s">
        <v>347</v>
      </c>
      <c r="P432" s="2" t="s">
        <v>5201</v>
      </c>
      <c r="Q432" s="2" t="s">
        <v>760</v>
      </c>
    </row>
    <row r="433" spans="1:17" ht="165">
      <c r="A433" s="2" t="s">
        <v>5202</v>
      </c>
      <c r="B433" s="2" t="s">
        <v>106</v>
      </c>
      <c r="C433" s="2" t="s">
        <v>214</v>
      </c>
      <c r="D433" s="2" t="s">
        <v>20</v>
      </c>
      <c r="E433" s="2" t="s">
        <v>217</v>
      </c>
      <c r="F433" s="2" t="s">
        <v>5203</v>
      </c>
      <c r="G433" s="2" t="s">
        <v>22</v>
      </c>
      <c r="H433" s="2" t="s">
        <v>2807</v>
      </c>
      <c r="I433" s="1">
        <v>43564.703472222223</v>
      </c>
      <c r="J433" s="2" t="s">
        <v>24</v>
      </c>
      <c r="K433" s="1">
        <v>43564.703472222223</v>
      </c>
      <c r="L433" s="1">
        <v>43565.40625</v>
      </c>
      <c r="M433" s="2" t="s">
        <v>414</v>
      </c>
      <c r="N433" s="2" t="s">
        <v>342</v>
      </c>
      <c r="O433" s="2" t="s">
        <v>343</v>
      </c>
      <c r="P433" s="2" t="s">
        <v>5204</v>
      </c>
      <c r="Q433" s="2" t="s">
        <v>5204</v>
      </c>
    </row>
    <row r="434" spans="1:17" ht="60">
      <c r="A434" s="2" t="s">
        <v>5205</v>
      </c>
      <c r="B434" s="2" t="s">
        <v>106</v>
      </c>
      <c r="C434" s="2" t="s">
        <v>214</v>
      </c>
      <c r="D434" s="2" t="s">
        <v>20</v>
      </c>
      <c r="E434" s="2" t="s">
        <v>690</v>
      </c>
      <c r="F434" s="2" t="s">
        <v>5206</v>
      </c>
      <c r="G434" s="2" t="s">
        <v>18</v>
      </c>
      <c r="H434" s="2" t="s">
        <v>116</v>
      </c>
      <c r="I434" s="1">
        <v>43564.70416666667</v>
      </c>
      <c r="J434" s="2" t="s">
        <v>117</v>
      </c>
      <c r="K434" s="1">
        <v>43564.70416666667</v>
      </c>
      <c r="L434" s="1">
        <v>43564.756944444445</v>
      </c>
      <c r="M434" s="2" t="s">
        <v>691</v>
      </c>
      <c r="N434" s="2" t="s">
        <v>342</v>
      </c>
      <c r="O434" s="2" t="s">
        <v>344</v>
      </c>
      <c r="P434" s="2" t="s">
        <v>103</v>
      </c>
      <c r="Q434" s="2" t="s">
        <v>5207</v>
      </c>
    </row>
    <row r="435" spans="1:17" ht="90">
      <c r="A435" s="2" t="s">
        <v>5208</v>
      </c>
      <c r="B435" s="2" t="s">
        <v>106</v>
      </c>
      <c r="C435" s="2" t="s">
        <v>214</v>
      </c>
      <c r="D435" s="2" t="s">
        <v>10</v>
      </c>
      <c r="E435" s="2" t="s">
        <v>76</v>
      </c>
      <c r="F435" s="2" t="s">
        <v>5209</v>
      </c>
      <c r="G435" s="2" t="s">
        <v>12</v>
      </c>
      <c r="H435" s="2" t="s">
        <v>1018</v>
      </c>
      <c r="I435" s="1">
        <v>43564.718055555553</v>
      </c>
      <c r="J435" s="2" t="s">
        <v>224</v>
      </c>
      <c r="K435" s="1">
        <v>43564.718055555553</v>
      </c>
      <c r="L435" s="1">
        <v>43564.760416666664</v>
      </c>
      <c r="M435" s="2" t="s">
        <v>531</v>
      </c>
      <c r="N435" s="2" t="s">
        <v>342</v>
      </c>
      <c r="O435" s="2" t="s">
        <v>347</v>
      </c>
      <c r="P435" s="2" t="s">
        <v>103</v>
      </c>
      <c r="Q435" s="2" t="s">
        <v>749</v>
      </c>
    </row>
    <row r="436" spans="1:17" ht="120">
      <c r="A436" s="2" t="s">
        <v>5210</v>
      </c>
      <c r="B436" s="2" t="s">
        <v>106</v>
      </c>
      <c r="C436" s="2" t="s">
        <v>214</v>
      </c>
      <c r="D436" s="2" t="s">
        <v>10</v>
      </c>
      <c r="E436" s="2" t="s">
        <v>3086</v>
      </c>
      <c r="F436" s="2" t="s">
        <v>4503</v>
      </c>
      <c r="G436" s="2" t="s">
        <v>12</v>
      </c>
      <c r="H436" s="2" t="s">
        <v>2794</v>
      </c>
      <c r="I436" s="1">
        <v>43564.738194444442</v>
      </c>
      <c r="J436" s="2" t="s">
        <v>16</v>
      </c>
      <c r="K436" s="1">
        <v>43564.738194444442</v>
      </c>
      <c r="L436" s="1">
        <v>43564.758333333331</v>
      </c>
      <c r="M436" s="2" t="s">
        <v>3088</v>
      </c>
      <c r="N436" s="2" t="s">
        <v>342</v>
      </c>
      <c r="O436" s="2" t="s">
        <v>348</v>
      </c>
      <c r="P436" s="2" t="s">
        <v>5211</v>
      </c>
      <c r="Q436" s="2" t="s">
        <v>5212</v>
      </c>
    </row>
    <row r="437" spans="1:17" ht="120">
      <c r="A437" s="2" t="s">
        <v>5213</v>
      </c>
      <c r="B437" s="2" t="s">
        <v>106</v>
      </c>
      <c r="C437" s="2" t="s">
        <v>214</v>
      </c>
      <c r="D437" s="2" t="s">
        <v>10</v>
      </c>
      <c r="E437" s="2" t="s">
        <v>2060</v>
      </c>
      <c r="F437" s="2" t="s">
        <v>5214</v>
      </c>
      <c r="G437" s="2" t="s">
        <v>18</v>
      </c>
      <c r="H437" s="2" t="s">
        <v>1918</v>
      </c>
      <c r="I437" s="1">
        <v>43564.750694444447</v>
      </c>
      <c r="J437" s="2" t="s">
        <v>1919</v>
      </c>
      <c r="K437" s="1">
        <v>43564.750694444447</v>
      </c>
      <c r="L437" s="1">
        <v>43564.754166666666</v>
      </c>
      <c r="M437" s="2" t="s">
        <v>2058</v>
      </c>
      <c r="N437" s="2" t="s">
        <v>342</v>
      </c>
      <c r="O437" s="2" t="s">
        <v>347</v>
      </c>
      <c r="P437" s="2" t="s">
        <v>103</v>
      </c>
      <c r="Q437" s="2" t="s">
        <v>759</v>
      </c>
    </row>
  </sheetData>
  <autoFilter ref="A1:Q1"/>
  <phoneticPr fontId="11" type="noConversion"/>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8"/>
  <sheetViews>
    <sheetView workbookViewId="0">
      <pane ySplit="1" topLeftCell="A2" activePane="bottomLeft" state="frozen"/>
      <selection pane="bottomLeft" activeCell="Q8" sqref="Q8"/>
    </sheetView>
  </sheetViews>
  <sheetFormatPr defaultRowHeight="15"/>
  <cols>
    <col min="1" max="1" width="14.28515625" customWidth="1"/>
    <col min="2" max="2" width="14" customWidth="1"/>
    <col min="3" max="5" width="10" customWidth="1"/>
    <col min="6" max="6" width="46.42578125" customWidth="1"/>
    <col min="7" max="7" width="16" customWidth="1"/>
    <col min="8" max="8" width="11" customWidth="1"/>
    <col min="9" max="9" width="19.5703125" customWidth="1"/>
    <col min="10" max="12" width="18" customWidth="1"/>
    <col min="13" max="13" width="10" customWidth="1"/>
    <col min="14" max="14" width="19" customWidth="1"/>
    <col min="15" max="15" width="22" customWidth="1"/>
    <col min="16" max="16" width="32.42578125" customWidth="1"/>
    <col min="17" max="17" width="44.140625" customWidth="1"/>
  </cols>
  <sheetData>
    <row r="1" spans="1:17">
      <c r="A1" s="3" t="s">
        <v>0</v>
      </c>
      <c r="B1" s="3" t="s">
        <v>1</v>
      </c>
      <c r="C1" s="3" t="s">
        <v>212</v>
      </c>
      <c r="D1" s="3" t="s">
        <v>2</v>
      </c>
      <c r="E1" s="3" t="s">
        <v>3</v>
      </c>
      <c r="F1" s="3" t="s">
        <v>4</v>
      </c>
      <c r="G1" s="3" t="s">
        <v>5</v>
      </c>
      <c r="H1" s="3" t="s">
        <v>6</v>
      </c>
      <c r="I1" s="3" t="s">
        <v>165</v>
      </c>
      <c r="J1" s="3" t="s">
        <v>7</v>
      </c>
      <c r="K1" s="3" t="s">
        <v>8</v>
      </c>
      <c r="L1" s="3" t="s">
        <v>213</v>
      </c>
      <c r="M1" s="3" t="s">
        <v>358</v>
      </c>
      <c r="N1" s="3" t="s">
        <v>340</v>
      </c>
      <c r="O1" s="3" t="s">
        <v>341</v>
      </c>
      <c r="P1" s="3" t="s">
        <v>745</v>
      </c>
      <c r="Q1" s="3" t="s">
        <v>746</v>
      </c>
    </row>
    <row r="2" spans="1:17" ht="60">
      <c r="A2" s="2" t="s">
        <v>2771</v>
      </c>
      <c r="B2" s="2" t="s">
        <v>305</v>
      </c>
      <c r="C2" s="2" t="s">
        <v>214</v>
      </c>
      <c r="D2" s="2" t="s">
        <v>20</v>
      </c>
      <c r="E2" s="2" t="s">
        <v>74</v>
      </c>
      <c r="F2" s="2" t="s">
        <v>2772</v>
      </c>
      <c r="G2" s="2" t="s">
        <v>12</v>
      </c>
      <c r="H2" s="2" t="s">
        <v>37</v>
      </c>
      <c r="I2" s="1">
        <v>43531.616666666669</v>
      </c>
      <c r="J2" s="2" t="s">
        <v>257</v>
      </c>
      <c r="K2" s="1">
        <v>43531.616666666669</v>
      </c>
      <c r="L2" s="1">
        <v>43531.619444444441</v>
      </c>
      <c r="M2" s="2" t="s">
        <v>426</v>
      </c>
      <c r="N2" s="2" t="s">
        <v>3741</v>
      </c>
      <c r="O2" s="2" t="s">
        <v>3736</v>
      </c>
      <c r="P2" s="2" t="s">
        <v>103</v>
      </c>
      <c r="Q2" s="2" t="s">
        <v>749</v>
      </c>
    </row>
    <row r="3" spans="1:17" ht="45">
      <c r="A3" s="2" t="s">
        <v>3542</v>
      </c>
      <c r="B3" s="2" t="s">
        <v>106</v>
      </c>
      <c r="C3" s="2" t="s">
        <v>214</v>
      </c>
      <c r="D3" s="2" t="s">
        <v>10</v>
      </c>
      <c r="E3" s="2" t="s">
        <v>2060</v>
      </c>
      <c r="F3" s="2" t="s">
        <v>3543</v>
      </c>
      <c r="G3" s="2" t="s">
        <v>18</v>
      </c>
      <c r="H3" s="2" t="s">
        <v>1918</v>
      </c>
      <c r="I3" s="1">
        <v>43529.456250000003</v>
      </c>
      <c r="J3" s="2" t="s">
        <v>1919</v>
      </c>
      <c r="K3" s="1">
        <v>43529.456250000003</v>
      </c>
      <c r="L3" s="1">
        <v>43529.539583333331</v>
      </c>
      <c r="M3" s="2" t="s">
        <v>2058</v>
      </c>
      <c r="N3" s="2" t="s">
        <v>342</v>
      </c>
      <c r="O3" s="2" t="s">
        <v>738</v>
      </c>
      <c r="P3" s="2" t="s">
        <v>103</v>
      </c>
      <c r="Q3" s="2" t="s">
        <v>759</v>
      </c>
    </row>
    <row r="4" spans="1:17" ht="60">
      <c r="A4" s="2" t="s">
        <v>3663</v>
      </c>
      <c r="B4" s="2" t="s">
        <v>106</v>
      </c>
      <c r="C4" s="2" t="s">
        <v>214</v>
      </c>
      <c r="D4" s="2" t="s">
        <v>10</v>
      </c>
      <c r="E4" s="2" t="s">
        <v>2060</v>
      </c>
      <c r="F4" s="2" t="s">
        <v>3664</v>
      </c>
      <c r="G4" s="2" t="s">
        <v>18</v>
      </c>
      <c r="H4" s="2" t="s">
        <v>1918</v>
      </c>
      <c r="I4" s="1">
        <v>43529.784722222219</v>
      </c>
      <c r="J4" s="2" t="s">
        <v>1919</v>
      </c>
      <c r="K4" s="1">
        <v>43529.784722222219</v>
      </c>
      <c r="L4" s="1">
        <v>43530.401388888888</v>
      </c>
      <c r="M4" s="2" t="s">
        <v>2058</v>
      </c>
      <c r="N4" s="2" t="s">
        <v>342</v>
      </c>
      <c r="O4" s="2" t="s">
        <v>347</v>
      </c>
      <c r="P4" s="2" t="s">
        <v>103</v>
      </c>
      <c r="Q4" s="2" t="s">
        <v>759</v>
      </c>
    </row>
    <row r="5" spans="1:17" ht="120">
      <c r="A5" s="2" t="s">
        <v>3620</v>
      </c>
      <c r="B5" s="2" t="s">
        <v>106</v>
      </c>
      <c r="C5" s="2" t="s">
        <v>214</v>
      </c>
      <c r="D5" s="2" t="s">
        <v>10</v>
      </c>
      <c r="E5" s="2" t="s">
        <v>2060</v>
      </c>
      <c r="F5" s="2" t="s">
        <v>3621</v>
      </c>
      <c r="G5" s="2" t="s">
        <v>18</v>
      </c>
      <c r="H5" s="2" t="s">
        <v>1918</v>
      </c>
      <c r="I5" s="1">
        <v>43530.779166666667</v>
      </c>
      <c r="J5" s="2" t="s">
        <v>1919</v>
      </c>
      <c r="K5" s="1">
        <v>43530.779166666667</v>
      </c>
      <c r="L5" s="1">
        <v>43531.4</v>
      </c>
      <c r="M5" s="2" t="s">
        <v>2058</v>
      </c>
      <c r="N5" s="2" t="s">
        <v>342</v>
      </c>
      <c r="O5" s="2" t="s">
        <v>347</v>
      </c>
      <c r="P5" s="2" t="s">
        <v>103</v>
      </c>
      <c r="Q5" s="2" t="s">
        <v>759</v>
      </c>
    </row>
    <row r="6" spans="1:17" ht="120">
      <c r="A6" s="2" t="s">
        <v>3401</v>
      </c>
      <c r="B6" s="2" t="s">
        <v>106</v>
      </c>
      <c r="C6" s="2" t="s">
        <v>214</v>
      </c>
      <c r="D6" s="2" t="s">
        <v>10</v>
      </c>
      <c r="E6" s="2" t="s">
        <v>2060</v>
      </c>
      <c r="F6" s="2" t="s">
        <v>3402</v>
      </c>
      <c r="G6" s="2" t="s">
        <v>18</v>
      </c>
      <c r="H6" s="2" t="s">
        <v>1918</v>
      </c>
      <c r="I6" s="1">
        <v>43531.800694444442</v>
      </c>
      <c r="J6" s="2" t="s">
        <v>1919</v>
      </c>
      <c r="K6" s="1">
        <v>43531.800694444442</v>
      </c>
      <c r="L6" s="1">
        <v>43532.425694444442</v>
      </c>
      <c r="M6" s="2" t="s">
        <v>2058</v>
      </c>
      <c r="N6" s="2" t="s">
        <v>342</v>
      </c>
      <c r="O6" s="2" t="s">
        <v>738</v>
      </c>
      <c r="P6" s="2" t="s">
        <v>103</v>
      </c>
      <c r="Q6" s="2" t="s">
        <v>759</v>
      </c>
    </row>
    <row r="7" spans="1:17" ht="45">
      <c r="A7" s="2" t="s">
        <v>2856</v>
      </c>
      <c r="B7" s="2" t="s">
        <v>15</v>
      </c>
      <c r="C7" s="2" t="s">
        <v>214</v>
      </c>
      <c r="D7" s="2" t="s">
        <v>10</v>
      </c>
      <c r="E7" s="2" t="s">
        <v>286</v>
      </c>
      <c r="F7" s="2" t="s">
        <v>2857</v>
      </c>
      <c r="G7" s="2" t="s">
        <v>18</v>
      </c>
      <c r="H7" s="2" t="s">
        <v>1918</v>
      </c>
      <c r="I7" s="1">
        <v>43531.839583333334</v>
      </c>
      <c r="J7" s="2" t="s">
        <v>1919</v>
      </c>
      <c r="K7" s="1">
        <v>43531.839583333334</v>
      </c>
      <c r="L7" s="1">
        <v>43532.427777777775</v>
      </c>
      <c r="M7" s="2" t="s">
        <v>1920</v>
      </c>
      <c r="N7" s="2" t="s">
        <v>2773</v>
      </c>
      <c r="O7" s="2" t="s">
        <v>349</v>
      </c>
      <c r="P7" s="2" t="s">
        <v>3737</v>
      </c>
      <c r="Q7" s="2" t="s">
        <v>3737</v>
      </c>
    </row>
    <row r="8" spans="1:17" ht="45">
      <c r="A8" s="2" t="s">
        <v>2808</v>
      </c>
      <c r="B8" s="2" t="s">
        <v>305</v>
      </c>
      <c r="C8" s="2" t="s">
        <v>214</v>
      </c>
      <c r="D8" s="2" t="s">
        <v>10</v>
      </c>
      <c r="E8" s="2" t="s">
        <v>286</v>
      </c>
      <c r="F8" s="2" t="s">
        <v>2809</v>
      </c>
      <c r="G8" s="2" t="s">
        <v>18</v>
      </c>
      <c r="H8" s="2" t="s">
        <v>1918</v>
      </c>
      <c r="I8" s="1">
        <v>43538.402083333334</v>
      </c>
      <c r="J8" s="2" t="s">
        <v>1919</v>
      </c>
      <c r="K8" s="1">
        <v>43538.402083333334</v>
      </c>
      <c r="L8" s="1">
        <v>43538.435416666667</v>
      </c>
      <c r="M8" s="2" t="s">
        <v>1920</v>
      </c>
      <c r="N8" s="2" t="s">
        <v>342</v>
      </c>
      <c r="O8" s="2" t="s">
        <v>344</v>
      </c>
      <c r="P8" s="2" t="s">
        <v>103</v>
      </c>
      <c r="Q8" s="2" t="s">
        <v>759</v>
      </c>
    </row>
    <row r="9" spans="1:17" ht="60">
      <c r="A9" s="2" t="s">
        <v>2810</v>
      </c>
      <c r="B9" s="2" t="s">
        <v>305</v>
      </c>
      <c r="C9" s="2" t="s">
        <v>214</v>
      </c>
      <c r="D9" s="2" t="s">
        <v>10</v>
      </c>
      <c r="E9" s="2" t="s">
        <v>2060</v>
      </c>
      <c r="F9" s="2" t="s">
        <v>2811</v>
      </c>
      <c r="G9" s="2" t="s">
        <v>18</v>
      </c>
      <c r="H9" s="2" t="s">
        <v>1918</v>
      </c>
      <c r="I9" s="1">
        <v>43538.474305555559</v>
      </c>
      <c r="J9" s="2" t="s">
        <v>1919</v>
      </c>
      <c r="K9" s="1">
        <v>43538.473611111112</v>
      </c>
      <c r="L9" s="1">
        <v>43538.508333333331</v>
      </c>
      <c r="M9" s="2" t="s">
        <v>2058</v>
      </c>
      <c r="N9" s="2" t="s">
        <v>342</v>
      </c>
      <c r="O9" s="2" t="s">
        <v>740</v>
      </c>
      <c r="P9" s="2" t="s">
        <v>2838</v>
      </c>
      <c r="Q9" s="2" t="s">
        <v>759</v>
      </c>
    </row>
    <row r="10" spans="1:17" ht="75">
      <c r="A10" s="2" t="s">
        <v>2905</v>
      </c>
      <c r="B10" s="2" t="s">
        <v>9</v>
      </c>
      <c r="C10" s="2" t="s">
        <v>214</v>
      </c>
      <c r="D10" s="2" t="s">
        <v>10</v>
      </c>
      <c r="E10" s="2" t="s">
        <v>2060</v>
      </c>
      <c r="F10" s="2" t="s">
        <v>2906</v>
      </c>
      <c r="G10" s="2" t="s">
        <v>18</v>
      </c>
      <c r="H10" s="2" t="s">
        <v>1918</v>
      </c>
      <c r="I10" s="1">
        <v>43538.481249999997</v>
      </c>
      <c r="J10" s="2" t="s">
        <v>1919</v>
      </c>
      <c r="K10" s="1">
        <v>43538.481249999997</v>
      </c>
      <c r="L10" s="1">
        <v>43538.506249999999</v>
      </c>
      <c r="M10" s="2" t="s">
        <v>2058</v>
      </c>
      <c r="N10" s="2" t="s">
        <v>342</v>
      </c>
      <c r="O10" s="2" t="s">
        <v>740</v>
      </c>
      <c r="P10" s="2" t="s">
        <v>2838</v>
      </c>
      <c r="Q10" s="2" t="s">
        <v>759</v>
      </c>
    </row>
    <row r="11" spans="1:17" ht="45">
      <c r="A11" s="2" t="s">
        <v>2790</v>
      </c>
      <c r="B11" s="2" t="s">
        <v>305</v>
      </c>
      <c r="C11" s="2" t="s">
        <v>214</v>
      </c>
      <c r="D11" s="2" t="s">
        <v>10</v>
      </c>
      <c r="E11" s="2" t="s">
        <v>166</v>
      </c>
      <c r="F11" s="2" t="s">
        <v>2791</v>
      </c>
      <c r="G11" s="2" t="s">
        <v>41</v>
      </c>
      <c r="H11" s="2" t="s">
        <v>469</v>
      </c>
      <c r="I11" s="1">
        <v>43551.628472222219</v>
      </c>
      <c r="J11" s="2" t="s">
        <v>42</v>
      </c>
      <c r="K11" s="1">
        <v>43551.628472222219</v>
      </c>
      <c r="L11" s="1">
        <v>43551.65</v>
      </c>
      <c r="M11" s="2" t="s">
        <v>470</v>
      </c>
      <c r="N11" s="2" t="s">
        <v>342</v>
      </c>
      <c r="O11" s="2" t="s">
        <v>3738</v>
      </c>
      <c r="P11" s="2" t="s">
        <v>103</v>
      </c>
      <c r="Q11" s="2" t="s">
        <v>749</v>
      </c>
    </row>
    <row r="12" spans="1:17" ht="105">
      <c r="A12" s="2" t="s">
        <v>2792</v>
      </c>
      <c r="B12" s="2" t="s">
        <v>305</v>
      </c>
      <c r="C12" s="2" t="s">
        <v>214</v>
      </c>
      <c r="D12" s="2" t="s">
        <v>10</v>
      </c>
      <c r="E12" s="2" t="s">
        <v>1057</v>
      </c>
      <c r="F12" s="2" t="s">
        <v>2793</v>
      </c>
      <c r="G12" s="2" t="s">
        <v>12</v>
      </c>
      <c r="H12" s="2" t="s">
        <v>2794</v>
      </c>
      <c r="I12" s="1">
        <v>43552.467361111114</v>
      </c>
      <c r="J12" s="2" t="s">
        <v>16</v>
      </c>
      <c r="K12" s="1">
        <v>43552.467361111114</v>
      </c>
      <c r="L12" s="1">
        <v>43552.488888888889</v>
      </c>
      <c r="M12" s="2" t="s">
        <v>1059</v>
      </c>
      <c r="N12" s="2" t="s">
        <v>164</v>
      </c>
      <c r="O12" s="2" t="s">
        <v>3742</v>
      </c>
      <c r="P12" s="2" t="s">
        <v>103</v>
      </c>
      <c r="Q12" s="2" t="s">
        <v>3743</v>
      </c>
    </row>
    <row r="13" spans="1:17" ht="30">
      <c r="A13" s="2" t="s">
        <v>2795</v>
      </c>
      <c r="B13" s="2" t="s">
        <v>305</v>
      </c>
      <c r="C13" s="2" t="s">
        <v>214</v>
      </c>
      <c r="D13" s="2" t="s">
        <v>20</v>
      </c>
      <c r="E13" s="2" t="s">
        <v>189</v>
      </c>
      <c r="F13" s="2" t="s">
        <v>2796</v>
      </c>
      <c r="G13" s="2" t="s">
        <v>41</v>
      </c>
      <c r="H13" s="2" t="s">
        <v>469</v>
      </c>
      <c r="I13" s="1">
        <v>43552.609722222223</v>
      </c>
      <c r="J13" s="2" t="s">
        <v>42</v>
      </c>
      <c r="K13" s="1">
        <v>43552.609722222223</v>
      </c>
      <c r="L13" s="1">
        <v>43552.621527777781</v>
      </c>
      <c r="M13" s="2" t="s">
        <v>624</v>
      </c>
      <c r="N13" s="2" t="s">
        <v>342</v>
      </c>
      <c r="O13" s="2" t="s">
        <v>3744</v>
      </c>
      <c r="P13" s="2" t="s">
        <v>103</v>
      </c>
      <c r="Q13" s="2" t="s">
        <v>749</v>
      </c>
    </row>
    <row r="14" spans="1:17" ht="90">
      <c r="A14" s="2" t="s">
        <v>2797</v>
      </c>
      <c r="B14" s="2" t="s">
        <v>305</v>
      </c>
      <c r="C14" s="2" t="s">
        <v>214</v>
      </c>
      <c r="D14" s="2" t="s">
        <v>10</v>
      </c>
      <c r="E14" s="2" t="s">
        <v>21</v>
      </c>
      <c r="F14" s="2" t="s">
        <v>2798</v>
      </c>
      <c r="G14" s="2" t="s">
        <v>22</v>
      </c>
      <c r="H14" s="2" t="s">
        <v>684</v>
      </c>
      <c r="I14" s="1">
        <v>43553.479166666664</v>
      </c>
      <c r="J14" s="2" t="s">
        <v>24</v>
      </c>
      <c r="K14" s="1">
        <v>43553.479166666664</v>
      </c>
      <c r="L14" s="1">
        <v>43556.498611111114</v>
      </c>
      <c r="M14" s="2" t="s">
        <v>612</v>
      </c>
      <c r="N14" s="2" t="s">
        <v>342</v>
      </c>
      <c r="O14" s="2" t="s">
        <v>3745</v>
      </c>
      <c r="P14" s="2" t="s">
        <v>103</v>
      </c>
      <c r="Q14" s="2" t="s">
        <v>749</v>
      </c>
    </row>
    <row r="15" spans="1:17" ht="60">
      <c r="A15" s="2" t="s">
        <v>2799</v>
      </c>
      <c r="B15" s="2" t="s">
        <v>305</v>
      </c>
      <c r="C15" s="2" t="s">
        <v>214</v>
      </c>
      <c r="D15" s="2" t="s">
        <v>20</v>
      </c>
      <c r="E15" s="2" t="s">
        <v>150</v>
      </c>
      <c r="F15" s="2" t="s">
        <v>2800</v>
      </c>
      <c r="G15" s="2" t="s">
        <v>18</v>
      </c>
      <c r="H15" s="2" t="s">
        <v>866</v>
      </c>
      <c r="I15" s="1">
        <v>43553.511111111111</v>
      </c>
      <c r="J15" s="2" t="s">
        <v>19</v>
      </c>
      <c r="K15" s="1">
        <v>43553.511111111111</v>
      </c>
      <c r="L15" s="1">
        <v>43553.541666666664</v>
      </c>
      <c r="M15" s="2" t="s">
        <v>403</v>
      </c>
      <c r="N15" t="s">
        <v>3746</v>
      </c>
      <c r="O15" t="s">
        <v>3747</v>
      </c>
      <c r="P15" t="s">
        <v>3748</v>
      </c>
      <c r="Q15" t="s">
        <v>3748</v>
      </c>
    </row>
    <row r="16" spans="1:17" ht="45">
      <c r="A16" s="2" t="s">
        <v>2801</v>
      </c>
      <c r="B16" s="2" t="s">
        <v>305</v>
      </c>
      <c r="C16" s="2" t="s">
        <v>214</v>
      </c>
      <c r="D16" s="2" t="s">
        <v>20</v>
      </c>
      <c r="E16" s="2" t="s">
        <v>161</v>
      </c>
      <c r="F16" s="2" t="s">
        <v>2802</v>
      </c>
      <c r="G16" s="2" t="s">
        <v>25</v>
      </c>
      <c r="H16" s="2" t="s">
        <v>26</v>
      </c>
      <c r="I16" s="1">
        <v>43553.655555555553</v>
      </c>
      <c r="J16" s="2" t="s">
        <v>27</v>
      </c>
      <c r="K16" s="1">
        <v>43553.655555555553</v>
      </c>
      <c r="L16" s="1">
        <v>43553.738888888889</v>
      </c>
      <c r="M16" s="2" t="s">
        <v>621</v>
      </c>
      <c r="N16" s="2" t="s">
        <v>3749</v>
      </c>
      <c r="O16" s="2" t="s">
        <v>738</v>
      </c>
      <c r="P16" s="2" t="s">
        <v>103</v>
      </c>
      <c r="Q16" s="2" t="s">
        <v>759</v>
      </c>
    </row>
    <row r="17" spans="1:17" ht="60">
      <c r="A17" s="2" t="s">
        <v>2803</v>
      </c>
      <c r="B17" s="2" t="s">
        <v>305</v>
      </c>
      <c r="C17" s="2" t="s">
        <v>214</v>
      </c>
      <c r="D17" s="2" t="s">
        <v>10</v>
      </c>
      <c r="E17" s="2" t="s">
        <v>325</v>
      </c>
      <c r="F17" s="2" t="s">
        <v>2804</v>
      </c>
      <c r="G17" s="2" t="s">
        <v>12</v>
      </c>
      <c r="H17" s="2" t="s">
        <v>2794</v>
      </c>
      <c r="I17" s="1">
        <v>43553.76458333333</v>
      </c>
      <c r="J17" s="2" t="s">
        <v>16</v>
      </c>
      <c r="K17" s="1">
        <v>43553.76458333333</v>
      </c>
      <c r="L17" s="1">
        <v>43553.779166666667</v>
      </c>
      <c r="M17" s="2" t="s">
        <v>631</v>
      </c>
      <c r="N17" s="2" t="s">
        <v>3749</v>
      </c>
      <c r="O17" s="2" t="s">
        <v>3750</v>
      </c>
      <c r="P17" s="2" t="s">
        <v>103</v>
      </c>
      <c r="Q17" s="2" t="s">
        <v>749</v>
      </c>
    </row>
    <row r="18" spans="1:17" ht="60">
      <c r="A18" s="2" t="s">
        <v>2805</v>
      </c>
      <c r="B18" s="2" t="s">
        <v>305</v>
      </c>
      <c r="C18" s="2" t="s">
        <v>214</v>
      </c>
      <c r="D18" s="2" t="s">
        <v>10</v>
      </c>
      <c r="E18" s="2" t="s">
        <v>229</v>
      </c>
      <c r="F18" s="2" t="s">
        <v>2806</v>
      </c>
      <c r="G18" s="2" t="s">
        <v>22</v>
      </c>
      <c r="H18" s="2" t="s">
        <v>2807</v>
      </c>
      <c r="I18" s="1">
        <v>43553.767361111109</v>
      </c>
      <c r="J18" s="2" t="s">
        <v>24</v>
      </c>
      <c r="K18" s="1">
        <v>43553.767361111109</v>
      </c>
      <c r="L18" s="1">
        <v>43556.624305555553</v>
      </c>
      <c r="M18" s="2" t="s">
        <v>1611</v>
      </c>
      <c r="N18" s="2" t="s">
        <v>342</v>
      </c>
      <c r="O18" s="2" t="s">
        <v>3751</v>
      </c>
      <c r="P18" s="2" t="s">
        <v>103</v>
      </c>
      <c r="Q18" s="2" t="s">
        <v>749</v>
      </c>
    </row>
    <row r="19" spans="1:17" ht="75">
      <c r="A19" s="2" t="s">
        <v>3181</v>
      </c>
      <c r="B19" s="2" t="s">
        <v>106</v>
      </c>
      <c r="C19" s="2" t="s">
        <v>214</v>
      </c>
      <c r="D19" s="2" t="s">
        <v>10</v>
      </c>
      <c r="E19" s="2" t="s">
        <v>2060</v>
      </c>
      <c r="F19" s="2" t="s">
        <v>3182</v>
      </c>
      <c r="G19" s="2" t="s">
        <v>18</v>
      </c>
      <c r="H19" s="2" t="s">
        <v>1918</v>
      </c>
      <c r="I19" s="1">
        <v>43538.586805555555</v>
      </c>
      <c r="J19" s="2" t="s">
        <v>1919</v>
      </c>
      <c r="K19" s="1">
        <v>43538.586805555555</v>
      </c>
      <c r="L19" s="1">
        <v>43538.617361111108</v>
      </c>
      <c r="M19" s="2" t="s">
        <v>2058</v>
      </c>
      <c r="N19" s="2" t="s">
        <v>342</v>
      </c>
      <c r="O19" s="2" t="s">
        <v>347</v>
      </c>
      <c r="P19" s="2" t="s">
        <v>103</v>
      </c>
      <c r="Q19" s="2" t="s">
        <v>759</v>
      </c>
    </row>
    <row r="20" spans="1:17" ht="60">
      <c r="A20" s="2" t="s">
        <v>3186</v>
      </c>
      <c r="B20" s="2" t="s">
        <v>106</v>
      </c>
      <c r="C20" s="2" t="s">
        <v>214</v>
      </c>
      <c r="D20" s="2" t="s">
        <v>10</v>
      </c>
      <c r="E20" s="2" t="s">
        <v>2060</v>
      </c>
      <c r="F20" s="2" t="s">
        <v>3187</v>
      </c>
      <c r="G20" s="2" t="s">
        <v>18</v>
      </c>
      <c r="H20" s="2" t="s">
        <v>1918</v>
      </c>
      <c r="I20" s="1">
        <v>43538.62222222222</v>
      </c>
      <c r="J20" s="2" t="s">
        <v>1919</v>
      </c>
      <c r="K20" s="1">
        <v>43538.62222222222</v>
      </c>
      <c r="L20" s="1">
        <v>43538.629861111112</v>
      </c>
      <c r="M20" s="2" t="s">
        <v>2058</v>
      </c>
      <c r="N20" s="2" t="s">
        <v>342</v>
      </c>
      <c r="O20" s="2" t="s">
        <v>347</v>
      </c>
      <c r="P20" s="2" t="s">
        <v>103</v>
      </c>
      <c r="Q20" s="2" t="s">
        <v>759</v>
      </c>
    </row>
    <row r="21" spans="1:17" ht="60">
      <c r="A21" s="2" t="s">
        <v>2812</v>
      </c>
      <c r="B21" s="2" t="s">
        <v>305</v>
      </c>
      <c r="C21" s="2" t="s">
        <v>214</v>
      </c>
      <c r="D21" s="2" t="s">
        <v>20</v>
      </c>
      <c r="E21" s="2" t="s">
        <v>714</v>
      </c>
      <c r="F21" s="2" t="s">
        <v>2813</v>
      </c>
      <c r="G21" s="2" t="s">
        <v>12</v>
      </c>
      <c r="H21" s="2" t="s">
        <v>2794</v>
      </c>
      <c r="I21" s="1">
        <v>43539.59097222222</v>
      </c>
      <c r="J21" s="2" t="s">
        <v>257</v>
      </c>
      <c r="K21" s="1">
        <v>43539.59097222222</v>
      </c>
      <c r="L21" s="1">
        <v>43539.612500000003</v>
      </c>
      <c r="M21" s="2" t="s">
        <v>715</v>
      </c>
      <c r="N21" s="2" t="s">
        <v>3752</v>
      </c>
      <c r="O21" s="2" t="s">
        <v>3753</v>
      </c>
      <c r="P21" s="2" t="s">
        <v>103</v>
      </c>
      <c r="Q21" s="2" t="s">
        <v>759</v>
      </c>
    </row>
    <row r="22" spans="1:17" ht="45">
      <c r="A22" s="2" t="s">
        <v>2814</v>
      </c>
      <c r="B22" s="2" t="s">
        <v>15</v>
      </c>
      <c r="C22" s="2" t="s">
        <v>214</v>
      </c>
      <c r="D22" s="2" t="s">
        <v>10</v>
      </c>
      <c r="E22" s="2" t="s">
        <v>76</v>
      </c>
      <c r="F22" s="2" t="s">
        <v>2815</v>
      </c>
      <c r="G22" s="2" t="s">
        <v>12</v>
      </c>
      <c r="H22" s="2" t="s">
        <v>876</v>
      </c>
      <c r="I22" s="1">
        <v>43543.461805555555</v>
      </c>
      <c r="J22" s="2" t="s">
        <v>53</v>
      </c>
      <c r="K22" s="1">
        <v>43543.461805555555</v>
      </c>
      <c r="L22" s="1">
        <v>43543.470138888886</v>
      </c>
      <c r="M22" s="2" t="s">
        <v>531</v>
      </c>
      <c r="N22" s="2" t="s">
        <v>342</v>
      </c>
      <c r="O22" s="2" t="s">
        <v>3742</v>
      </c>
      <c r="P22" s="2" t="s">
        <v>103</v>
      </c>
      <c r="Q22" s="2" t="s">
        <v>749</v>
      </c>
    </row>
    <row r="23" spans="1:17" ht="75">
      <c r="A23" s="2" t="s">
        <v>2816</v>
      </c>
      <c r="B23" s="2" t="s">
        <v>15</v>
      </c>
      <c r="C23" s="2" t="s">
        <v>214</v>
      </c>
      <c r="D23" s="2" t="s">
        <v>10</v>
      </c>
      <c r="E23" s="2" t="s">
        <v>76</v>
      </c>
      <c r="F23" s="2" t="s">
        <v>2817</v>
      </c>
      <c r="G23" s="2" t="s">
        <v>12</v>
      </c>
      <c r="H23" s="2" t="s">
        <v>1018</v>
      </c>
      <c r="I23" s="1">
        <v>43543.465277777781</v>
      </c>
      <c r="J23" s="2" t="s">
        <v>224</v>
      </c>
      <c r="K23" s="1">
        <v>43543.465277777781</v>
      </c>
      <c r="L23" s="1">
        <v>43543.46875</v>
      </c>
      <c r="M23" s="2" t="s">
        <v>531</v>
      </c>
      <c r="N23" s="2" t="s">
        <v>3754</v>
      </c>
      <c r="O23" s="2" t="s">
        <v>349</v>
      </c>
      <c r="P23" s="2" t="s">
        <v>103</v>
      </c>
      <c r="Q23" s="2" t="s">
        <v>749</v>
      </c>
    </row>
    <row r="24" spans="1:17" ht="60">
      <c r="A24" s="2" t="s">
        <v>3755</v>
      </c>
      <c r="B24" s="2" t="s">
        <v>15</v>
      </c>
      <c r="C24" s="2" t="s">
        <v>214</v>
      </c>
      <c r="D24" s="2" t="s">
        <v>10</v>
      </c>
      <c r="E24" s="2" t="s">
        <v>328</v>
      </c>
      <c r="F24" s="2" t="s">
        <v>2818</v>
      </c>
      <c r="G24" s="2" t="s">
        <v>12</v>
      </c>
      <c r="H24" s="2" t="s">
        <v>640</v>
      </c>
      <c r="I24" s="1">
        <v>43543.668055555558</v>
      </c>
      <c r="J24" s="2" t="s">
        <v>56</v>
      </c>
      <c r="K24" s="1">
        <v>43543.668055555558</v>
      </c>
      <c r="L24" s="1">
        <v>43543.702777777777</v>
      </c>
      <c r="M24" s="2" t="s">
        <v>713</v>
      </c>
      <c r="N24" s="2" t="s">
        <v>3754</v>
      </c>
      <c r="O24" s="2" t="s">
        <v>740</v>
      </c>
      <c r="P24" s="2" t="s">
        <v>3756</v>
      </c>
      <c r="Q24" s="2" t="s">
        <v>3756</v>
      </c>
    </row>
    <row r="25" spans="1:17" ht="45">
      <c r="A25" s="2" t="s">
        <v>2819</v>
      </c>
      <c r="B25" s="2" t="s">
        <v>15</v>
      </c>
      <c r="C25" s="2" t="s">
        <v>214</v>
      </c>
      <c r="D25" s="2" t="s">
        <v>20</v>
      </c>
      <c r="E25" s="2" t="s">
        <v>719</v>
      </c>
      <c r="F25" s="2" t="s">
        <v>2820</v>
      </c>
      <c r="G25" s="2" t="s">
        <v>91</v>
      </c>
      <c r="H25" s="2" t="s">
        <v>105</v>
      </c>
      <c r="I25" s="1">
        <v>43542.427083333336</v>
      </c>
      <c r="J25" s="2" t="s">
        <v>177</v>
      </c>
      <c r="K25" s="1">
        <v>43542.427083333336</v>
      </c>
      <c r="L25" s="1">
        <v>43542.557638888888</v>
      </c>
      <c r="M25" s="2" t="s">
        <v>720</v>
      </c>
      <c r="N25" s="2" t="s">
        <v>3754</v>
      </c>
      <c r="O25" s="2" t="s">
        <v>3757</v>
      </c>
      <c r="P25" s="2" t="s">
        <v>103</v>
      </c>
      <c r="Q25" s="2" t="s">
        <v>749</v>
      </c>
    </row>
    <row r="26" spans="1:17" ht="90">
      <c r="A26" s="2" t="s">
        <v>2821</v>
      </c>
      <c r="B26" s="2" t="s">
        <v>15</v>
      </c>
      <c r="C26" s="2" t="s">
        <v>214</v>
      </c>
      <c r="D26" s="2" t="s">
        <v>20</v>
      </c>
      <c r="E26" s="2" t="s">
        <v>280</v>
      </c>
      <c r="F26" s="2" t="s">
        <v>2822</v>
      </c>
      <c r="G26" s="2" t="s">
        <v>12</v>
      </c>
      <c r="H26" s="2" t="s">
        <v>2794</v>
      </c>
      <c r="I26" s="1">
        <v>43539.876388888886</v>
      </c>
      <c r="J26" s="2" t="s">
        <v>16</v>
      </c>
      <c r="K26" s="1">
        <v>43539.876388888886</v>
      </c>
      <c r="L26" s="1">
        <v>43542.404166666667</v>
      </c>
      <c r="M26" s="2" t="s">
        <v>2823</v>
      </c>
      <c r="N26" s="2" t="s">
        <v>3754</v>
      </c>
      <c r="O26" s="2" t="s">
        <v>3744</v>
      </c>
      <c r="P26" s="2" t="s">
        <v>103</v>
      </c>
      <c r="Q26" s="2" t="s">
        <v>749</v>
      </c>
    </row>
    <row r="27" spans="1:17" ht="105">
      <c r="A27" s="2" t="s">
        <v>2824</v>
      </c>
      <c r="B27" s="2" t="s">
        <v>15</v>
      </c>
      <c r="C27" s="2" t="s">
        <v>214</v>
      </c>
      <c r="D27" s="2" t="s">
        <v>10</v>
      </c>
      <c r="E27" s="2" t="s">
        <v>789</v>
      </c>
      <c r="F27" s="2" t="s">
        <v>2825</v>
      </c>
      <c r="G27" s="2" t="s">
        <v>12</v>
      </c>
      <c r="H27" s="2" t="s">
        <v>876</v>
      </c>
      <c r="I27" s="1">
        <v>43551.49722222222</v>
      </c>
      <c r="J27" s="2" t="s">
        <v>63</v>
      </c>
      <c r="K27" s="1">
        <v>43551.49722222222</v>
      </c>
      <c r="L27" s="1">
        <v>43551.52847222222</v>
      </c>
      <c r="M27" s="2" t="s">
        <v>790</v>
      </c>
      <c r="N27" s="2" t="s">
        <v>342</v>
      </c>
      <c r="O27" s="2" t="s">
        <v>349</v>
      </c>
      <c r="P27" s="2" t="s">
        <v>103</v>
      </c>
      <c r="Q27" s="2" t="s">
        <v>749</v>
      </c>
    </row>
    <row r="28" spans="1:17" ht="45">
      <c r="A28" s="2" t="s">
        <v>2826</v>
      </c>
      <c r="B28" s="2" t="s">
        <v>15</v>
      </c>
      <c r="C28" s="2" t="s">
        <v>214</v>
      </c>
      <c r="D28" s="2" t="s">
        <v>10</v>
      </c>
      <c r="E28" s="2" t="s">
        <v>76</v>
      </c>
      <c r="F28" s="2" t="s">
        <v>2827</v>
      </c>
      <c r="G28" s="2" t="s">
        <v>12</v>
      </c>
      <c r="H28" s="2" t="s">
        <v>1018</v>
      </c>
      <c r="I28" s="1">
        <v>43551.582638888889</v>
      </c>
      <c r="J28" s="2" t="s">
        <v>224</v>
      </c>
      <c r="K28" s="1">
        <v>43551.582638888889</v>
      </c>
      <c r="L28" s="1">
        <v>43551.602083333331</v>
      </c>
      <c r="M28" s="2" t="s">
        <v>531</v>
      </c>
      <c r="N28" s="2" t="s">
        <v>3754</v>
      </c>
      <c r="O28" s="2" t="s">
        <v>349</v>
      </c>
      <c r="P28" s="2" t="s">
        <v>103</v>
      </c>
      <c r="Q28" s="2" t="s">
        <v>749</v>
      </c>
    </row>
    <row r="29" spans="1:17" ht="45">
      <c r="A29" s="2" t="s">
        <v>2828</v>
      </c>
      <c r="B29" s="2" t="s">
        <v>15</v>
      </c>
      <c r="C29" s="2" t="s">
        <v>214</v>
      </c>
      <c r="D29" s="2" t="s">
        <v>20</v>
      </c>
      <c r="E29" s="2" t="s">
        <v>150</v>
      </c>
      <c r="F29" s="2" t="s">
        <v>2829</v>
      </c>
      <c r="G29" s="2" t="s">
        <v>18</v>
      </c>
      <c r="H29" s="2" t="s">
        <v>866</v>
      </c>
      <c r="I29" s="1">
        <v>43551.640972222223</v>
      </c>
      <c r="J29" s="2" t="s">
        <v>19</v>
      </c>
      <c r="K29" s="1">
        <v>43551.640972222223</v>
      </c>
      <c r="L29" s="1">
        <v>43551.663194444445</v>
      </c>
      <c r="M29" s="2" t="s">
        <v>430</v>
      </c>
      <c r="N29" s="2" t="s">
        <v>3754</v>
      </c>
      <c r="O29" s="2" t="s">
        <v>3757</v>
      </c>
      <c r="P29" s="2" t="s">
        <v>3758</v>
      </c>
      <c r="Q29" s="2" t="s">
        <v>2830</v>
      </c>
    </row>
    <row r="30" spans="1:17" ht="120">
      <c r="A30" s="2" t="s">
        <v>3759</v>
      </c>
      <c r="B30" s="2" t="s">
        <v>15</v>
      </c>
      <c r="C30" s="2" t="s">
        <v>214</v>
      </c>
      <c r="D30" s="2" t="s">
        <v>10</v>
      </c>
      <c r="E30" s="2" t="s">
        <v>514</v>
      </c>
      <c r="F30" s="2" t="s">
        <v>2831</v>
      </c>
      <c r="G30" s="2" t="s">
        <v>12</v>
      </c>
      <c r="H30" s="2" t="s">
        <v>2794</v>
      </c>
      <c r="I30" s="1">
        <v>43551.682638888888</v>
      </c>
      <c r="J30" s="2" t="s">
        <v>16</v>
      </c>
      <c r="K30" s="1">
        <v>43551.682638888888</v>
      </c>
      <c r="L30" s="1">
        <v>43551.697222222225</v>
      </c>
      <c r="M30" s="2" t="s">
        <v>515</v>
      </c>
      <c r="N30" s="2" t="s">
        <v>3754</v>
      </c>
      <c r="O30" s="2" t="s">
        <v>3757</v>
      </c>
      <c r="P30" s="2" t="s">
        <v>3758</v>
      </c>
      <c r="Q30" s="2" t="s">
        <v>2830</v>
      </c>
    </row>
    <row r="31" spans="1:17" ht="45">
      <c r="A31" s="2" t="s">
        <v>2832</v>
      </c>
      <c r="B31" s="2" t="s">
        <v>15</v>
      </c>
      <c r="C31" s="2" t="s">
        <v>214</v>
      </c>
      <c r="D31" s="2" t="s">
        <v>10</v>
      </c>
      <c r="E31" s="2" t="s">
        <v>2833</v>
      </c>
      <c r="F31" s="2" t="s">
        <v>2834</v>
      </c>
      <c r="G31" s="2" t="s">
        <v>91</v>
      </c>
      <c r="H31" s="2" t="s">
        <v>105</v>
      </c>
      <c r="I31" s="1">
        <v>43545.685416666667</v>
      </c>
      <c r="J31" s="2" t="s">
        <v>1149</v>
      </c>
      <c r="K31" s="1">
        <v>43545.685416666667</v>
      </c>
      <c r="L31" s="1">
        <v>43546.19027777778</v>
      </c>
      <c r="M31" s="2" t="s">
        <v>2835</v>
      </c>
      <c r="N31" s="2" t="s">
        <v>3754</v>
      </c>
      <c r="O31" s="2" t="s">
        <v>3757</v>
      </c>
      <c r="P31" s="2" t="s">
        <v>3760</v>
      </c>
      <c r="Q31" s="2" t="s">
        <v>3760</v>
      </c>
    </row>
    <row r="32" spans="1:17" ht="45">
      <c r="A32" s="2" t="s">
        <v>2836</v>
      </c>
      <c r="B32" s="2" t="s">
        <v>15</v>
      </c>
      <c r="C32" s="2" t="s">
        <v>214</v>
      </c>
      <c r="D32" s="2" t="s">
        <v>20</v>
      </c>
      <c r="E32" s="2" t="s">
        <v>293</v>
      </c>
      <c r="F32" s="2" t="s">
        <v>2837</v>
      </c>
      <c r="G32" s="2" t="s">
        <v>91</v>
      </c>
      <c r="H32" s="2" t="s">
        <v>105</v>
      </c>
      <c r="I32" s="1">
        <v>43550.691666666666</v>
      </c>
      <c r="J32" s="2" t="s">
        <v>80</v>
      </c>
      <c r="K32" s="1">
        <v>43550.691666666666</v>
      </c>
      <c r="L32" s="1">
        <v>43550.711111111108</v>
      </c>
      <c r="M32" s="2" t="s">
        <v>390</v>
      </c>
      <c r="N32" s="2" t="s">
        <v>3754</v>
      </c>
      <c r="O32" s="2" t="s">
        <v>3757</v>
      </c>
      <c r="P32" s="2" t="s">
        <v>3761</v>
      </c>
      <c r="Q32" s="2" t="s">
        <v>2838</v>
      </c>
    </row>
    <row r="33" spans="1:17" ht="45">
      <c r="A33" s="2" t="s">
        <v>2839</v>
      </c>
      <c r="B33" s="2" t="s">
        <v>15</v>
      </c>
      <c r="C33" s="2" t="s">
        <v>214</v>
      </c>
      <c r="D33" s="2" t="s">
        <v>20</v>
      </c>
      <c r="E33" s="2" t="s">
        <v>179</v>
      </c>
      <c r="F33" s="2" t="s">
        <v>2840</v>
      </c>
      <c r="G33" s="2" t="s">
        <v>12</v>
      </c>
      <c r="H33" s="2" t="s">
        <v>179</v>
      </c>
      <c r="I33" s="1">
        <v>43549.588888888888</v>
      </c>
      <c r="J33" s="2" t="s">
        <v>58</v>
      </c>
      <c r="K33" s="1">
        <v>43549.588888888888</v>
      </c>
      <c r="L33" s="1">
        <v>43549.588888888888</v>
      </c>
      <c r="M33" s="2" t="s">
        <v>383</v>
      </c>
      <c r="N33" s="2" t="s">
        <v>3754</v>
      </c>
      <c r="O33" s="2" t="s">
        <v>3744</v>
      </c>
      <c r="P33" s="2" t="s">
        <v>3762</v>
      </c>
      <c r="Q33" s="2" t="s">
        <v>2841</v>
      </c>
    </row>
    <row r="34" spans="1:17" ht="45">
      <c r="A34" s="2" t="s">
        <v>2842</v>
      </c>
      <c r="B34" s="2" t="s">
        <v>15</v>
      </c>
      <c r="C34" s="2" t="s">
        <v>214</v>
      </c>
      <c r="D34" s="2" t="s">
        <v>20</v>
      </c>
      <c r="E34" s="2" t="s">
        <v>640</v>
      </c>
      <c r="F34" s="2" t="s">
        <v>2843</v>
      </c>
      <c r="G34" s="2" t="s">
        <v>12</v>
      </c>
      <c r="H34" s="2" t="s">
        <v>640</v>
      </c>
      <c r="I34" s="1">
        <v>43549.599999999999</v>
      </c>
      <c r="J34" s="2" t="s">
        <v>56</v>
      </c>
      <c r="K34" s="1">
        <v>43549.599999999999</v>
      </c>
      <c r="L34" s="1">
        <v>43549.619444444441</v>
      </c>
      <c r="M34" s="2" t="s">
        <v>662</v>
      </c>
      <c r="N34" s="2" t="s">
        <v>3754</v>
      </c>
      <c r="O34" s="2" t="s">
        <v>3763</v>
      </c>
      <c r="P34" s="2" t="s">
        <v>3764</v>
      </c>
      <c r="Q34" s="2" t="s">
        <v>3764</v>
      </c>
    </row>
    <row r="35" spans="1:17" ht="45">
      <c r="A35" s="2" t="s">
        <v>2844</v>
      </c>
      <c r="B35" s="2" t="s">
        <v>15</v>
      </c>
      <c r="C35" s="2" t="s">
        <v>214</v>
      </c>
      <c r="D35" s="2" t="s">
        <v>20</v>
      </c>
      <c r="E35" s="2" t="s">
        <v>335</v>
      </c>
      <c r="F35" s="2" t="s">
        <v>2845</v>
      </c>
      <c r="G35" s="2" t="s">
        <v>12</v>
      </c>
      <c r="H35" s="2" t="s">
        <v>2794</v>
      </c>
      <c r="I35" s="1">
        <v>43546.462500000001</v>
      </c>
      <c r="J35" s="2" t="s">
        <v>16</v>
      </c>
      <c r="K35" s="1">
        <v>43546.462500000001</v>
      </c>
      <c r="L35" s="1">
        <v>43546.472222222219</v>
      </c>
      <c r="M35" s="2" t="s">
        <v>2846</v>
      </c>
      <c r="N35" s="2" t="s">
        <v>355</v>
      </c>
      <c r="O35" s="2" t="s">
        <v>3765</v>
      </c>
      <c r="P35" s="2" t="s">
        <v>103</v>
      </c>
      <c r="Q35" s="2" t="s">
        <v>749</v>
      </c>
    </row>
    <row r="36" spans="1:17" ht="75">
      <c r="A36" s="2" t="s">
        <v>2847</v>
      </c>
      <c r="B36" s="2" t="s">
        <v>15</v>
      </c>
      <c r="C36" s="2" t="s">
        <v>214</v>
      </c>
      <c r="D36" s="2" t="s">
        <v>20</v>
      </c>
      <c r="E36" s="2" t="s">
        <v>524</v>
      </c>
      <c r="F36" s="2" t="s">
        <v>2848</v>
      </c>
      <c r="G36" s="2" t="s">
        <v>12</v>
      </c>
      <c r="H36" s="2" t="s">
        <v>2849</v>
      </c>
      <c r="I36" s="1">
        <v>43546.616666666669</v>
      </c>
      <c r="J36" s="2" t="s">
        <v>30</v>
      </c>
      <c r="K36" s="1">
        <v>43546.616666666669</v>
      </c>
      <c r="L36" s="1">
        <v>43546.637499999997</v>
      </c>
      <c r="M36" s="2" t="s">
        <v>525</v>
      </c>
      <c r="N36" s="2" t="s">
        <v>342</v>
      </c>
      <c r="O36" s="2" t="s">
        <v>740</v>
      </c>
      <c r="P36" s="2" t="s">
        <v>103</v>
      </c>
      <c r="Q36" s="2" t="s">
        <v>749</v>
      </c>
    </row>
    <row r="37" spans="1:17" ht="75">
      <c r="A37" s="2" t="s">
        <v>2850</v>
      </c>
      <c r="B37" s="2" t="s">
        <v>15</v>
      </c>
      <c r="C37" s="2" t="s">
        <v>214</v>
      </c>
      <c r="D37" s="2" t="s">
        <v>20</v>
      </c>
      <c r="E37" s="2" t="s">
        <v>134</v>
      </c>
      <c r="F37" s="2" t="s">
        <v>2851</v>
      </c>
      <c r="G37" s="2" t="s">
        <v>22</v>
      </c>
      <c r="H37" s="2" t="s">
        <v>36</v>
      </c>
      <c r="I37" s="1">
        <v>43528.652083333334</v>
      </c>
      <c r="J37" s="2" t="s">
        <v>24</v>
      </c>
      <c r="K37" s="1">
        <v>43528.652083333334</v>
      </c>
      <c r="L37" s="1">
        <v>43530.448611111111</v>
      </c>
      <c r="M37" s="2" t="s">
        <v>382</v>
      </c>
      <c r="N37" s="2" t="s">
        <v>342</v>
      </c>
      <c r="O37" s="44" t="s">
        <v>349</v>
      </c>
      <c r="P37" s="2" t="s">
        <v>103</v>
      </c>
      <c r="Q37" s="2" t="s">
        <v>749</v>
      </c>
    </row>
    <row r="38" spans="1:17" ht="45">
      <c r="A38" s="2" t="s">
        <v>2852</v>
      </c>
      <c r="B38" s="2" t="s">
        <v>15</v>
      </c>
      <c r="C38" s="2" t="s">
        <v>214</v>
      </c>
      <c r="D38" s="2" t="s">
        <v>20</v>
      </c>
      <c r="E38" s="2" t="s">
        <v>293</v>
      </c>
      <c r="F38" s="2" t="s">
        <v>2853</v>
      </c>
      <c r="G38" s="2" t="s">
        <v>91</v>
      </c>
      <c r="H38" s="2" t="s">
        <v>105</v>
      </c>
      <c r="I38" s="1">
        <v>43529.609027777777</v>
      </c>
      <c r="J38" s="2" t="s">
        <v>80</v>
      </c>
      <c r="K38" s="1">
        <v>43529.609027777777</v>
      </c>
      <c r="L38" s="1">
        <v>43529.647916666669</v>
      </c>
      <c r="M38" s="2" t="s">
        <v>390</v>
      </c>
      <c r="N38" s="2" t="s">
        <v>342</v>
      </c>
      <c r="O38" s="2" t="s">
        <v>344</v>
      </c>
      <c r="P38" s="2" t="s">
        <v>103</v>
      </c>
      <c r="Q38" s="2" t="s">
        <v>749</v>
      </c>
    </row>
    <row r="39" spans="1:17" ht="45">
      <c r="A39" s="2" t="s">
        <v>2854</v>
      </c>
      <c r="B39" s="2" t="s">
        <v>15</v>
      </c>
      <c r="C39" s="2" t="s">
        <v>214</v>
      </c>
      <c r="D39" s="2" t="s">
        <v>10</v>
      </c>
      <c r="E39" s="2" t="s">
        <v>150</v>
      </c>
      <c r="F39" s="2" t="s">
        <v>2855</v>
      </c>
      <c r="G39" s="2" t="s">
        <v>18</v>
      </c>
      <c r="H39" s="2" t="s">
        <v>866</v>
      </c>
      <c r="I39" s="1">
        <v>43529.661805555559</v>
      </c>
      <c r="J39" s="2" t="s">
        <v>19</v>
      </c>
      <c r="K39" s="1">
        <v>43529.661805555559</v>
      </c>
      <c r="L39" s="1">
        <v>43529.663194444445</v>
      </c>
      <c r="M39" s="2" t="s">
        <v>403</v>
      </c>
      <c r="N39" s="2" t="s">
        <v>3752</v>
      </c>
      <c r="O39" s="2" t="s">
        <v>349</v>
      </c>
      <c r="P39" s="2" t="s">
        <v>3760</v>
      </c>
      <c r="Q39" s="2" t="s">
        <v>3760</v>
      </c>
    </row>
    <row r="40" spans="1:17" ht="45">
      <c r="A40" s="2" t="s">
        <v>3286</v>
      </c>
      <c r="B40" s="2" t="s">
        <v>106</v>
      </c>
      <c r="C40" s="2" t="s">
        <v>214</v>
      </c>
      <c r="D40" s="2" t="s">
        <v>10</v>
      </c>
      <c r="E40" s="2" t="s">
        <v>2060</v>
      </c>
      <c r="F40" s="2" t="s">
        <v>3287</v>
      </c>
      <c r="G40" s="2" t="s">
        <v>18</v>
      </c>
      <c r="H40" s="2" t="s">
        <v>1918</v>
      </c>
      <c r="I40" s="1">
        <v>43539.480555555558</v>
      </c>
      <c r="J40" s="2" t="s">
        <v>1919</v>
      </c>
      <c r="K40" s="1">
        <v>43539.480555555558</v>
      </c>
      <c r="L40" s="1">
        <v>43539.490972222222</v>
      </c>
      <c r="M40" s="2" t="s">
        <v>2058</v>
      </c>
      <c r="N40" s="2" t="s">
        <v>342</v>
      </c>
      <c r="O40" s="2" t="s">
        <v>347</v>
      </c>
      <c r="P40" s="2" t="s">
        <v>103</v>
      </c>
      <c r="Q40" s="2" t="s">
        <v>759</v>
      </c>
    </row>
    <row r="41" spans="1:17" ht="45">
      <c r="A41" s="2" t="s">
        <v>2858</v>
      </c>
      <c r="B41" s="2" t="s">
        <v>15</v>
      </c>
      <c r="C41" s="2" t="s">
        <v>214</v>
      </c>
      <c r="D41" s="2" t="s">
        <v>20</v>
      </c>
      <c r="E41" s="2" t="s">
        <v>747</v>
      </c>
      <c r="F41" s="2" t="s">
        <v>2859</v>
      </c>
      <c r="G41" s="2" t="s">
        <v>12</v>
      </c>
      <c r="H41" s="2" t="s">
        <v>179</v>
      </c>
      <c r="I41" s="1">
        <v>43535.677777777775</v>
      </c>
      <c r="J41" s="2" t="s">
        <v>58</v>
      </c>
      <c r="K41" s="1">
        <v>43535.677777777775</v>
      </c>
      <c r="L41" s="1">
        <v>43535.677777777775</v>
      </c>
      <c r="M41" s="2" t="s">
        <v>383</v>
      </c>
      <c r="N41" s="2" t="s">
        <v>3754</v>
      </c>
      <c r="O41" s="2" t="s">
        <v>3757</v>
      </c>
      <c r="P41" s="2" t="s">
        <v>3761</v>
      </c>
      <c r="Q41" s="2" t="s">
        <v>2838</v>
      </c>
    </row>
    <row r="42" spans="1:17" ht="90">
      <c r="A42" s="2" t="s">
        <v>2860</v>
      </c>
      <c r="B42" s="2" t="s">
        <v>15</v>
      </c>
      <c r="C42" s="2" t="s">
        <v>214</v>
      </c>
      <c r="D42" s="2" t="s">
        <v>10</v>
      </c>
      <c r="E42" s="2" t="s">
        <v>150</v>
      </c>
      <c r="F42" s="2" t="s">
        <v>2861</v>
      </c>
      <c r="G42" s="2" t="s">
        <v>18</v>
      </c>
      <c r="H42" s="2" t="s">
        <v>866</v>
      </c>
      <c r="I42" s="1">
        <v>43535.741666666669</v>
      </c>
      <c r="J42" s="2" t="s">
        <v>19</v>
      </c>
      <c r="K42" s="1">
        <v>43535.741666666669</v>
      </c>
      <c r="L42" s="1">
        <v>43535.760416666664</v>
      </c>
      <c r="M42" s="2" t="s">
        <v>403</v>
      </c>
      <c r="N42" s="2" t="s">
        <v>3754</v>
      </c>
      <c r="O42" s="2" t="s">
        <v>3757</v>
      </c>
      <c r="P42" s="2" t="s">
        <v>3761</v>
      </c>
      <c r="Q42" s="2" t="s">
        <v>2838</v>
      </c>
    </row>
    <row r="43" spans="1:17" ht="45">
      <c r="A43" s="2" t="s">
        <v>2862</v>
      </c>
      <c r="B43" s="2" t="s">
        <v>15</v>
      </c>
      <c r="C43" s="2" t="s">
        <v>214</v>
      </c>
      <c r="D43" s="2" t="s">
        <v>10</v>
      </c>
      <c r="E43" s="2" t="s">
        <v>76</v>
      </c>
      <c r="F43" s="2" t="s">
        <v>2863</v>
      </c>
      <c r="G43" s="2" t="s">
        <v>12</v>
      </c>
      <c r="H43" s="2" t="s">
        <v>1018</v>
      </c>
      <c r="I43" s="1">
        <v>43553.503472222219</v>
      </c>
      <c r="J43" s="2" t="s">
        <v>224</v>
      </c>
      <c r="K43" s="1">
        <v>43553.50277777778</v>
      </c>
      <c r="L43" s="1">
        <v>43553.533333333333</v>
      </c>
      <c r="M43" s="2" t="s">
        <v>531</v>
      </c>
      <c r="N43" s="2" t="s">
        <v>3754</v>
      </c>
      <c r="O43" s="2" t="s">
        <v>3763</v>
      </c>
      <c r="P43" s="2" t="s">
        <v>3764</v>
      </c>
      <c r="Q43" s="2" t="s">
        <v>3764</v>
      </c>
    </row>
    <row r="44" spans="1:17" ht="45">
      <c r="A44" s="2" t="s">
        <v>2864</v>
      </c>
      <c r="B44" s="2" t="s">
        <v>15</v>
      </c>
      <c r="C44" s="2" t="s">
        <v>214</v>
      </c>
      <c r="D44" s="2" t="s">
        <v>20</v>
      </c>
      <c r="E44" s="2" t="s">
        <v>293</v>
      </c>
      <c r="F44" s="2" t="s">
        <v>2865</v>
      </c>
      <c r="G44" s="2" t="s">
        <v>91</v>
      </c>
      <c r="H44" s="2" t="s">
        <v>105</v>
      </c>
      <c r="I44" s="1">
        <v>43553.626388888886</v>
      </c>
      <c r="J44" s="2" t="s">
        <v>80</v>
      </c>
      <c r="K44" s="1">
        <v>43553.626388888886</v>
      </c>
      <c r="L44" s="1">
        <v>43553.64166666667</v>
      </c>
      <c r="M44" s="2" t="s">
        <v>390</v>
      </c>
      <c r="N44" s="2" t="s">
        <v>342</v>
      </c>
      <c r="O44" s="2" t="s">
        <v>345</v>
      </c>
      <c r="P44" s="2" t="s">
        <v>103</v>
      </c>
      <c r="Q44" s="2" t="s">
        <v>749</v>
      </c>
    </row>
    <row r="45" spans="1:17" ht="45">
      <c r="A45" s="2" t="s">
        <v>2866</v>
      </c>
      <c r="B45" s="2" t="s">
        <v>15</v>
      </c>
      <c r="C45" s="2" t="s">
        <v>214</v>
      </c>
      <c r="D45" s="2" t="s">
        <v>20</v>
      </c>
      <c r="E45" s="2" t="s">
        <v>2867</v>
      </c>
      <c r="F45" s="2" t="s">
        <v>2868</v>
      </c>
      <c r="G45" s="2" t="s">
        <v>12</v>
      </c>
      <c r="H45" s="2" t="s">
        <v>2042</v>
      </c>
      <c r="I45" s="1">
        <v>43553.636111111111</v>
      </c>
      <c r="J45" s="2" t="s">
        <v>56</v>
      </c>
      <c r="K45" s="1">
        <v>43553.636111111111</v>
      </c>
      <c r="L45" s="1">
        <v>43553.637499999997</v>
      </c>
      <c r="M45" s="2" t="s">
        <v>2869</v>
      </c>
      <c r="N45" s="2" t="s">
        <v>342</v>
      </c>
      <c r="O45" s="2" t="s">
        <v>346</v>
      </c>
      <c r="P45" s="2" t="s">
        <v>3766</v>
      </c>
      <c r="Q45" s="2"/>
    </row>
    <row r="46" spans="1:17" ht="120">
      <c r="A46" s="2" t="s">
        <v>2870</v>
      </c>
      <c r="B46" s="2" t="s">
        <v>15</v>
      </c>
      <c r="C46" s="2" t="s">
        <v>214</v>
      </c>
      <c r="D46" s="2" t="s">
        <v>10</v>
      </c>
      <c r="E46" s="2" t="s">
        <v>150</v>
      </c>
      <c r="F46" s="2" t="s">
        <v>2871</v>
      </c>
      <c r="G46" s="2" t="s">
        <v>18</v>
      </c>
      <c r="H46" s="2" t="s">
        <v>866</v>
      </c>
      <c r="I46" s="1">
        <v>43553.662499999999</v>
      </c>
      <c r="J46" s="2" t="s">
        <v>19</v>
      </c>
      <c r="K46" s="1">
        <v>43553.662499999999</v>
      </c>
      <c r="L46" s="1">
        <v>43553.719444444447</v>
      </c>
      <c r="M46" s="2" t="s">
        <v>403</v>
      </c>
      <c r="N46" s="2" t="s">
        <v>3754</v>
      </c>
      <c r="O46" s="2" t="s">
        <v>3744</v>
      </c>
      <c r="P46" s="2" t="s">
        <v>3762</v>
      </c>
      <c r="Q46" s="2" t="s">
        <v>2841</v>
      </c>
    </row>
    <row r="47" spans="1:17" ht="60">
      <c r="A47" s="2" t="s">
        <v>2872</v>
      </c>
      <c r="B47" s="2" t="s">
        <v>15</v>
      </c>
      <c r="C47" s="2" t="s">
        <v>214</v>
      </c>
      <c r="D47" s="2" t="s">
        <v>20</v>
      </c>
      <c r="E47" s="2" t="s">
        <v>641</v>
      </c>
      <c r="F47" s="2" t="s">
        <v>2873</v>
      </c>
      <c r="G47" s="2" t="s">
        <v>12</v>
      </c>
      <c r="H47" s="2" t="s">
        <v>1107</v>
      </c>
      <c r="I47" s="1">
        <v>43553.869444444441</v>
      </c>
      <c r="J47" s="2" t="s">
        <v>45</v>
      </c>
      <c r="K47" s="1">
        <v>43553.869444444441</v>
      </c>
      <c r="L47" s="1">
        <v>43553.869444444441</v>
      </c>
      <c r="M47" s="2" t="s">
        <v>675</v>
      </c>
      <c r="N47" s="2" t="s">
        <v>342</v>
      </c>
      <c r="O47" s="2" t="s">
        <v>3751</v>
      </c>
      <c r="P47" s="2" t="s">
        <v>103</v>
      </c>
      <c r="Q47" s="2" t="s">
        <v>759</v>
      </c>
    </row>
    <row r="48" spans="1:17" ht="60">
      <c r="A48" s="2" t="s">
        <v>2874</v>
      </c>
      <c r="B48" s="2" t="s">
        <v>15</v>
      </c>
      <c r="C48" s="2" t="s">
        <v>214</v>
      </c>
      <c r="D48" s="2" t="s">
        <v>10</v>
      </c>
      <c r="E48" s="2" t="s">
        <v>2875</v>
      </c>
      <c r="F48" s="2" t="s">
        <v>2876</v>
      </c>
      <c r="G48" s="2" t="s">
        <v>91</v>
      </c>
      <c r="H48" s="2" t="s">
        <v>105</v>
      </c>
      <c r="I48" s="1">
        <v>43552.756944444445</v>
      </c>
      <c r="J48" s="2" t="s">
        <v>177</v>
      </c>
      <c r="K48" s="1">
        <v>43552.756944444445</v>
      </c>
      <c r="L48" s="1">
        <v>43552.796527777777</v>
      </c>
      <c r="M48" s="2" t="s">
        <v>2877</v>
      </c>
      <c r="N48" s="2" t="s">
        <v>342</v>
      </c>
      <c r="O48" s="2" t="s">
        <v>3757</v>
      </c>
      <c r="P48" s="2" t="s">
        <v>103</v>
      </c>
      <c r="Q48" s="2" t="s">
        <v>749</v>
      </c>
    </row>
    <row r="49" spans="1:17" ht="45">
      <c r="A49" s="2" t="s">
        <v>2878</v>
      </c>
      <c r="B49" s="2" t="s">
        <v>15</v>
      </c>
      <c r="C49" s="2" t="s">
        <v>214</v>
      </c>
      <c r="D49" s="2" t="s">
        <v>10</v>
      </c>
      <c r="E49" s="2" t="s">
        <v>894</v>
      </c>
      <c r="F49" s="2" t="s">
        <v>2879</v>
      </c>
      <c r="G49" s="2" t="s">
        <v>18</v>
      </c>
      <c r="H49" s="2" t="s">
        <v>866</v>
      </c>
      <c r="I49" s="1">
        <v>43553.385416666664</v>
      </c>
      <c r="J49" s="2" t="s">
        <v>19</v>
      </c>
      <c r="K49" s="1">
        <v>43553.385416666664</v>
      </c>
      <c r="L49" s="1">
        <v>43553.463194444441</v>
      </c>
      <c r="M49" s="2" t="s">
        <v>896</v>
      </c>
      <c r="N49" s="2" t="s">
        <v>3754</v>
      </c>
      <c r="O49" s="2" t="s">
        <v>3763</v>
      </c>
      <c r="P49" s="2" t="s">
        <v>3764</v>
      </c>
      <c r="Q49" s="2" t="s">
        <v>3764</v>
      </c>
    </row>
    <row r="50" spans="1:17" ht="60">
      <c r="A50" s="2" t="s">
        <v>2880</v>
      </c>
      <c r="B50" s="2" t="s">
        <v>196</v>
      </c>
      <c r="C50" s="2" t="s">
        <v>214</v>
      </c>
      <c r="D50" s="2" t="s">
        <v>10</v>
      </c>
      <c r="E50" s="2" t="s">
        <v>287</v>
      </c>
      <c r="F50" s="2" t="s">
        <v>2881</v>
      </c>
      <c r="G50" s="2" t="s">
        <v>25</v>
      </c>
      <c r="H50" s="2" t="s">
        <v>26</v>
      </c>
      <c r="I50" s="1">
        <v>43531.63958333333</v>
      </c>
      <c r="J50" s="2" t="s">
        <v>27</v>
      </c>
      <c r="K50" s="1">
        <v>43531.63958333333</v>
      </c>
      <c r="L50" s="1">
        <v>43531.749305555553</v>
      </c>
      <c r="M50" s="2" t="s">
        <v>400</v>
      </c>
      <c r="N50" s="2" t="s">
        <v>3754</v>
      </c>
      <c r="O50" s="2" t="s">
        <v>3767</v>
      </c>
      <c r="P50" s="2" t="s">
        <v>103</v>
      </c>
      <c r="Q50" s="2" t="s">
        <v>749</v>
      </c>
    </row>
    <row r="51" spans="1:17" ht="60">
      <c r="A51" s="2" t="s">
        <v>2882</v>
      </c>
      <c r="B51" s="2" t="s">
        <v>196</v>
      </c>
      <c r="C51" s="2" t="s">
        <v>214</v>
      </c>
      <c r="D51" s="2" t="s">
        <v>10</v>
      </c>
      <c r="E51" s="2" t="s">
        <v>2243</v>
      </c>
      <c r="F51" s="2" t="s">
        <v>2242</v>
      </c>
      <c r="G51" s="2" t="s">
        <v>25</v>
      </c>
      <c r="H51" s="2" t="s">
        <v>26</v>
      </c>
      <c r="I51" s="1">
        <v>43532.491666666669</v>
      </c>
      <c r="J51" s="2" t="s">
        <v>27</v>
      </c>
      <c r="K51" s="1">
        <v>43532.491666666669</v>
      </c>
      <c r="L51" s="1">
        <v>43532.73541666667</v>
      </c>
      <c r="M51" s="2" t="s">
        <v>2241</v>
      </c>
      <c r="N51" s="2" t="s">
        <v>3754</v>
      </c>
      <c r="O51" s="2" t="s">
        <v>3768</v>
      </c>
      <c r="P51" s="2" t="s">
        <v>103</v>
      </c>
      <c r="Q51" s="2" t="s">
        <v>749</v>
      </c>
    </row>
    <row r="52" spans="1:17" ht="45">
      <c r="A52" s="2" t="s">
        <v>2883</v>
      </c>
      <c r="B52" s="2" t="s">
        <v>196</v>
      </c>
      <c r="C52" s="2" t="s">
        <v>214</v>
      </c>
      <c r="D52" s="2" t="s">
        <v>17</v>
      </c>
      <c r="E52" s="2" t="s">
        <v>632</v>
      </c>
      <c r="F52" s="2" t="s">
        <v>2884</v>
      </c>
      <c r="G52" s="2" t="s">
        <v>25</v>
      </c>
      <c r="H52" s="2" t="s">
        <v>26</v>
      </c>
      <c r="I52" s="1">
        <v>43532.615972222222</v>
      </c>
      <c r="J52" s="2" t="s">
        <v>27</v>
      </c>
      <c r="K52" s="1">
        <v>43532.615972222222</v>
      </c>
      <c r="L52" s="1">
        <v>43532.73541666667</v>
      </c>
      <c r="M52" s="2" t="s">
        <v>633</v>
      </c>
      <c r="N52" s="2" t="s">
        <v>3754</v>
      </c>
      <c r="O52" s="2" t="s">
        <v>3767</v>
      </c>
      <c r="P52" s="2" t="s">
        <v>103</v>
      </c>
      <c r="Q52" s="2" t="s">
        <v>759</v>
      </c>
    </row>
    <row r="53" spans="1:17" ht="45">
      <c r="A53" s="2" t="s">
        <v>2885</v>
      </c>
      <c r="B53" s="2" t="s">
        <v>9</v>
      </c>
      <c r="C53" s="2" t="s">
        <v>214</v>
      </c>
      <c r="D53" s="2" t="s">
        <v>10</v>
      </c>
      <c r="E53" s="2" t="s">
        <v>488</v>
      </c>
      <c r="F53" s="2" t="s">
        <v>2886</v>
      </c>
      <c r="G53" s="2" t="s">
        <v>139</v>
      </c>
      <c r="H53" s="2" t="s">
        <v>676</v>
      </c>
      <c r="I53" s="1">
        <v>43536.472222222219</v>
      </c>
      <c r="J53" s="2" t="s">
        <v>24</v>
      </c>
      <c r="K53" s="1">
        <v>43536.472222222219</v>
      </c>
      <c r="L53" s="1">
        <v>43536.486111111109</v>
      </c>
      <c r="M53" s="2" t="s">
        <v>489</v>
      </c>
      <c r="N53" s="2" t="s">
        <v>342</v>
      </c>
      <c r="O53" s="2" t="s">
        <v>351</v>
      </c>
      <c r="P53" s="2" t="s">
        <v>103</v>
      </c>
      <c r="Q53" s="2" t="s">
        <v>2887</v>
      </c>
    </row>
    <row r="54" spans="1:17" ht="105">
      <c r="A54" s="2" t="s">
        <v>2888</v>
      </c>
      <c r="B54" s="2" t="s">
        <v>9</v>
      </c>
      <c r="C54" s="2" t="s">
        <v>214</v>
      </c>
      <c r="D54" s="2" t="s">
        <v>20</v>
      </c>
      <c r="E54" s="2" t="s">
        <v>2889</v>
      </c>
      <c r="F54" s="2" t="s">
        <v>2890</v>
      </c>
      <c r="G54" s="2" t="s">
        <v>25</v>
      </c>
      <c r="H54" s="2" t="s">
        <v>26</v>
      </c>
      <c r="I54" s="1">
        <v>43532.745138888888</v>
      </c>
      <c r="J54" s="2" t="s">
        <v>27</v>
      </c>
      <c r="K54" s="1">
        <v>43532.745138888888</v>
      </c>
      <c r="L54" s="1">
        <v>43535.757638888892</v>
      </c>
      <c r="M54" s="2" t="s">
        <v>2891</v>
      </c>
      <c r="N54" s="2" t="s">
        <v>342</v>
      </c>
      <c r="O54" s="2" t="s">
        <v>350</v>
      </c>
      <c r="P54" s="2" t="s">
        <v>103</v>
      </c>
      <c r="Q54" s="2" t="s">
        <v>2892</v>
      </c>
    </row>
    <row r="55" spans="1:17" ht="75">
      <c r="A55" s="2" t="s">
        <v>2893</v>
      </c>
      <c r="B55" s="2" t="s">
        <v>9</v>
      </c>
      <c r="C55" s="2" t="s">
        <v>214</v>
      </c>
      <c r="D55" s="2" t="s">
        <v>10</v>
      </c>
      <c r="E55" s="2" t="s">
        <v>2894</v>
      </c>
      <c r="F55" s="2" t="s">
        <v>2895</v>
      </c>
      <c r="G55" s="2" t="s">
        <v>25</v>
      </c>
      <c r="H55" s="2" t="s">
        <v>26</v>
      </c>
      <c r="I55" s="1">
        <v>43537.439583333333</v>
      </c>
      <c r="J55" s="2" t="s">
        <v>27</v>
      </c>
      <c r="K55" s="1">
        <v>43537.438888888886</v>
      </c>
      <c r="L55" s="1">
        <v>43538.379166666666</v>
      </c>
      <c r="M55" s="2" t="s">
        <v>2896</v>
      </c>
      <c r="N55" s="2" t="s">
        <v>342</v>
      </c>
      <c r="O55" s="2" t="s">
        <v>350</v>
      </c>
      <c r="P55" s="2" t="s">
        <v>103</v>
      </c>
      <c r="Q55" s="2" t="s">
        <v>2897</v>
      </c>
    </row>
    <row r="56" spans="1:17" ht="60">
      <c r="A56" s="2" t="s">
        <v>2898</v>
      </c>
      <c r="B56" s="2" t="s">
        <v>9</v>
      </c>
      <c r="C56" s="2" t="s">
        <v>214</v>
      </c>
      <c r="D56" s="2" t="s">
        <v>20</v>
      </c>
      <c r="E56" s="2" t="s">
        <v>194</v>
      </c>
      <c r="F56" s="2" t="s">
        <v>2899</v>
      </c>
      <c r="G56" s="2" t="s">
        <v>18</v>
      </c>
      <c r="H56" s="2" t="s">
        <v>238</v>
      </c>
      <c r="I56" s="1">
        <v>43531.691666666666</v>
      </c>
      <c r="J56" s="2" t="s">
        <v>110</v>
      </c>
      <c r="K56" s="1">
        <v>43531.691666666666</v>
      </c>
      <c r="L56" s="1">
        <v>43531.734722222223</v>
      </c>
      <c r="M56" s="2" t="s">
        <v>411</v>
      </c>
      <c r="N56" s="2" t="s">
        <v>353</v>
      </c>
      <c r="O56" s="2" t="s">
        <v>354</v>
      </c>
      <c r="P56" s="2" t="s">
        <v>103</v>
      </c>
      <c r="Q56" s="2" t="s">
        <v>2673</v>
      </c>
    </row>
    <row r="57" spans="1:17" ht="45">
      <c r="A57" s="2" t="s">
        <v>2900</v>
      </c>
      <c r="B57" s="2" t="s">
        <v>9</v>
      </c>
      <c r="C57" s="2" t="s">
        <v>214</v>
      </c>
      <c r="D57" s="2" t="s">
        <v>10</v>
      </c>
      <c r="E57" s="2" t="s">
        <v>109</v>
      </c>
      <c r="F57" s="2" t="s">
        <v>2901</v>
      </c>
      <c r="G57" s="2" t="s">
        <v>18</v>
      </c>
      <c r="H57" s="2" t="s">
        <v>238</v>
      </c>
      <c r="I57" s="1">
        <v>43535.38958333333</v>
      </c>
      <c r="J57" s="2" t="s">
        <v>110</v>
      </c>
      <c r="K57" s="1">
        <v>43535.38958333333</v>
      </c>
      <c r="L57" s="1">
        <v>43535.38958333333</v>
      </c>
      <c r="M57" s="2" t="s">
        <v>2343</v>
      </c>
      <c r="N57" s="2" t="s">
        <v>353</v>
      </c>
      <c r="O57" s="2" t="s">
        <v>347</v>
      </c>
      <c r="P57" s="2" t="s">
        <v>103</v>
      </c>
      <c r="Q57" s="2" t="s">
        <v>3151</v>
      </c>
    </row>
    <row r="58" spans="1:17" ht="45">
      <c r="A58" s="2" t="s">
        <v>2902</v>
      </c>
      <c r="B58" s="2" t="s">
        <v>9</v>
      </c>
      <c r="C58" s="2" t="s">
        <v>214</v>
      </c>
      <c r="D58" s="2" t="s">
        <v>10</v>
      </c>
      <c r="E58" s="2" t="s">
        <v>648</v>
      </c>
      <c r="F58" s="2" t="s">
        <v>2903</v>
      </c>
      <c r="G58" s="2" t="s">
        <v>22</v>
      </c>
      <c r="H58" s="2" t="s">
        <v>2807</v>
      </c>
      <c r="I58" s="1">
        <v>43543.609027777777</v>
      </c>
      <c r="J58" s="2" t="s">
        <v>24</v>
      </c>
      <c r="K58" s="1">
        <v>43543.609027777777</v>
      </c>
      <c r="L58" s="1">
        <v>43543.677083333336</v>
      </c>
      <c r="M58" s="2" t="s">
        <v>649</v>
      </c>
      <c r="N58" s="2" t="s">
        <v>342</v>
      </c>
      <c r="O58" s="2" t="s">
        <v>3751</v>
      </c>
      <c r="P58" s="2" t="s">
        <v>2904</v>
      </c>
      <c r="Q58" s="2" t="s">
        <v>2904</v>
      </c>
    </row>
    <row r="59" spans="1:17" ht="45">
      <c r="A59" s="2" t="s">
        <v>3220</v>
      </c>
      <c r="B59" s="2" t="s">
        <v>106</v>
      </c>
      <c r="C59" s="2" t="s">
        <v>214</v>
      </c>
      <c r="D59" s="2" t="s">
        <v>10</v>
      </c>
      <c r="E59" s="2" t="s">
        <v>286</v>
      </c>
      <c r="F59" s="2" t="s">
        <v>3221</v>
      </c>
      <c r="G59" s="2" t="s">
        <v>18</v>
      </c>
      <c r="H59" s="2" t="s">
        <v>1918</v>
      </c>
      <c r="I59" s="1">
        <v>43543.61041666667</v>
      </c>
      <c r="J59" s="2" t="s">
        <v>1919</v>
      </c>
      <c r="K59" s="1">
        <v>43543.61041666667</v>
      </c>
      <c r="L59" s="1">
        <v>43543.613194444442</v>
      </c>
      <c r="M59" s="2" t="s">
        <v>1920</v>
      </c>
      <c r="N59" s="2" t="s">
        <v>342</v>
      </c>
      <c r="O59" s="2" t="s">
        <v>347</v>
      </c>
      <c r="P59" s="2" t="s">
        <v>103</v>
      </c>
      <c r="Q59" s="2" t="s">
        <v>759</v>
      </c>
    </row>
    <row r="60" spans="1:17" ht="210">
      <c r="A60" s="2" t="s">
        <v>2907</v>
      </c>
      <c r="B60" s="2" t="s">
        <v>9</v>
      </c>
      <c r="C60" s="2" t="s">
        <v>214</v>
      </c>
      <c r="D60" s="2" t="s">
        <v>20</v>
      </c>
      <c r="E60" s="2" t="s">
        <v>67</v>
      </c>
      <c r="F60" s="2" t="s">
        <v>2908</v>
      </c>
      <c r="G60" s="2" t="s">
        <v>18</v>
      </c>
      <c r="H60" s="2" t="s">
        <v>705</v>
      </c>
      <c r="I60" s="1">
        <v>43542.618055555555</v>
      </c>
      <c r="J60" s="2" t="s">
        <v>40</v>
      </c>
      <c r="K60" s="1">
        <v>43542.618055555555</v>
      </c>
      <c r="L60" s="1">
        <v>43542.631249999999</v>
      </c>
      <c r="M60" s="2" t="s">
        <v>370</v>
      </c>
      <c r="N60" s="2" t="s">
        <v>342</v>
      </c>
      <c r="O60" s="2" t="s">
        <v>3757</v>
      </c>
      <c r="P60" s="2" t="s">
        <v>2909</v>
      </c>
      <c r="Q60" s="2" t="s">
        <v>2909</v>
      </c>
    </row>
    <row r="61" spans="1:17" ht="120">
      <c r="A61" s="2" t="s">
        <v>2910</v>
      </c>
      <c r="B61" s="2" t="s">
        <v>9</v>
      </c>
      <c r="C61" s="2" t="s">
        <v>214</v>
      </c>
      <c r="D61" s="2" t="s">
        <v>20</v>
      </c>
      <c r="E61" s="2" t="s">
        <v>49</v>
      </c>
      <c r="F61" s="2" t="s">
        <v>2911</v>
      </c>
      <c r="G61" s="2" t="s">
        <v>12</v>
      </c>
      <c r="H61" s="2" t="s">
        <v>2849</v>
      </c>
      <c r="I61" s="1">
        <v>43552.382638888892</v>
      </c>
      <c r="J61" s="2" t="s">
        <v>30</v>
      </c>
      <c r="K61" s="1">
        <v>43552.381944444445</v>
      </c>
      <c r="L61" s="1">
        <v>43552.425694444442</v>
      </c>
      <c r="M61" s="2" t="s">
        <v>499</v>
      </c>
      <c r="N61" s="2" t="s">
        <v>342</v>
      </c>
      <c r="O61" s="2" t="s">
        <v>347</v>
      </c>
      <c r="P61" s="2" t="s">
        <v>2912</v>
      </c>
      <c r="Q61" s="2" t="s">
        <v>2912</v>
      </c>
    </row>
    <row r="62" spans="1:17" ht="45">
      <c r="A62" s="2" t="s">
        <v>2913</v>
      </c>
      <c r="B62" s="2" t="s">
        <v>9</v>
      </c>
      <c r="C62" s="2" t="s">
        <v>214</v>
      </c>
      <c r="D62" s="2" t="s">
        <v>10</v>
      </c>
      <c r="E62" s="2" t="s">
        <v>514</v>
      </c>
      <c r="F62" s="2" t="s">
        <v>2914</v>
      </c>
      <c r="G62" s="2" t="s">
        <v>12</v>
      </c>
      <c r="H62" s="2" t="s">
        <v>2794</v>
      </c>
      <c r="I62" s="1">
        <v>43552.420138888891</v>
      </c>
      <c r="J62" s="2" t="s">
        <v>16</v>
      </c>
      <c r="K62" s="1">
        <v>43552.420138888891</v>
      </c>
      <c r="L62" s="1">
        <v>43552.424305555556</v>
      </c>
      <c r="M62" s="2" t="s">
        <v>515</v>
      </c>
      <c r="N62" s="2" t="s">
        <v>342</v>
      </c>
      <c r="O62" s="2" t="s">
        <v>3744</v>
      </c>
      <c r="P62" s="2" t="s">
        <v>2915</v>
      </c>
      <c r="Q62" s="2" t="s">
        <v>2916</v>
      </c>
    </row>
    <row r="63" spans="1:17" ht="45">
      <c r="A63" s="2" t="s">
        <v>2917</v>
      </c>
      <c r="B63" s="2" t="s">
        <v>9</v>
      </c>
      <c r="C63" s="2" t="s">
        <v>214</v>
      </c>
      <c r="D63" s="2" t="s">
        <v>20</v>
      </c>
      <c r="E63" s="2" t="s">
        <v>762</v>
      </c>
      <c r="F63" s="2" t="s">
        <v>2918</v>
      </c>
      <c r="G63" s="2" t="s">
        <v>12</v>
      </c>
      <c r="H63" s="2" t="s">
        <v>2794</v>
      </c>
      <c r="I63" s="1">
        <v>43552.464583333334</v>
      </c>
      <c r="J63" s="2" t="s">
        <v>16</v>
      </c>
      <c r="K63" s="1">
        <v>43552.464583333334</v>
      </c>
      <c r="L63" s="1">
        <v>43552.488194444442</v>
      </c>
      <c r="M63" s="2" t="s">
        <v>763</v>
      </c>
      <c r="N63" s="2" t="s">
        <v>342</v>
      </c>
      <c r="O63" s="2" t="s">
        <v>3742</v>
      </c>
      <c r="P63" s="2" t="s">
        <v>2919</v>
      </c>
      <c r="Q63" s="2" t="s">
        <v>2920</v>
      </c>
    </row>
    <row r="64" spans="1:17" ht="75">
      <c r="A64" s="2" t="s">
        <v>2921</v>
      </c>
      <c r="B64" s="2" t="s">
        <v>9</v>
      </c>
      <c r="C64" s="2" t="s">
        <v>214</v>
      </c>
      <c r="D64" s="2" t="s">
        <v>20</v>
      </c>
      <c r="E64" s="2" t="s">
        <v>293</v>
      </c>
      <c r="F64" s="2" t="s">
        <v>2922</v>
      </c>
      <c r="G64" s="2" t="s">
        <v>91</v>
      </c>
      <c r="H64" s="2" t="s">
        <v>105</v>
      </c>
      <c r="I64" s="1">
        <v>43552.59097222222</v>
      </c>
      <c r="J64" s="2" t="s">
        <v>80</v>
      </c>
      <c r="K64" s="1">
        <v>43552.59097222222</v>
      </c>
      <c r="L64" s="1">
        <v>43552.602083333331</v>
      </c>
      <c r="M64" s="2" t="s">
        <v>390</v>
      </c>
      <c r="N64" s="2" t="s">
        <v>342</v>
      </c>
      <c r="O64" s="2" t="s">
        <v>344</v>
      </c>
      <c r="P64" s="2" t="s">
        <v>2923</v>
      </c>
      <c r="Q64" s="2" t="s">
        <v>2924</v>
      </c>
    </row>
    <row r="65" spans="1:17" ht="45">
      <c r="A65" s="2" t="s">
        <v>2925</v>
      </c>
      <c r="B65" s="2" t="s">
        <v>9</v>
      </c>
      <c r="C65" s="2" t="s">
        <v>214</v>
      </c>
      <c r="D65" s="2" t="s">
        <v>10</v>
      </c>
      <c r="E65" s="2" t="s">
        <v>76</v>
      </c>
      <c r="F65" s="2" t="s">
        <v>2926</v>
      </c>
      <c r="G65" s="2" t="s">
        <v>12</v>
      </c>
      <c r="H65" s="2" t="s">
        <v>1018</v>
      </c>
      <c r="I65" s="1">
        <v>43552.620833333334</v>
      </c>
      <c r="J65" s="2" t="s">
        <v>224</v>
      </c>
      <c r="K65" s="1">
        <v>43552.620833333334</v>
      </c>
      <c r="L65" s="1">
        <v>43552.624305555553</v>
      </c>
      <c r="M65" s="2" t="s">
        <v>531</v>
      </c>
      <c r="N65" s="2" t="s">
        <v>342</v>
      </c>
      <c r="O65" s="2" t="s">
        <v>349</v>
      </c>
      <c r="P65" s="2" t="s">
        <v>103</v>
      </c>
      <c r="Q65" s="2" t="s">
        <v>749</v>
      </c>
    </row>
    <row r="66" spans="1:17" ht="45">
      <c r="A66" s="2" t="s">
        <v>2927</v>
      </c>
      <c r="B66" s="2" t="s">
        <v>9</v>
      </c>
      <c r="C66" s="2" t="s">
        <v>214</v>
      </c>
      <c r="D66" s="2" t="s">
        <v>20</v>
      </c>
      <c r="E66" s="2" t="s">
        <v>222</v>
      </c>
      <c r="F66" s="2" t="s">
        <v>2928</v>
      </c>
      <c r="G66" s="2" t="s">
        <v>12</v>
      </c>
      <c r="H66" s="2" t="s">
        <v>2794</v>
      </c>
      <c r="I66" s="1">
        <v>43552.652777777781</v>
      </c>
      <c r="J66" s="2" t="s">
        <v>16</v>
      </c>
      <c r="K66" s="1">
        <v>43552.652777777781</v>
      </c>
      <c r="L66" s="1">
        <v>43552.674305555556</v>
      </c>
      <c r="M66" s="2" t="s">
        <v>551</v>
      </c>
      <c r="N66" s="2" t="s">
        <v>342</v>
      </c>
      <c r="O66" s="2" t="s">
        <v>3757</v>
      </c>
      <c r="P66" s="2" t="s">
        <v>2929</v>
      </c>
      <c r="Q66" s="2" t="s">
        <v>2930</v>
      </c>
    </row>
    <row r="67" spans="1:17" ht="45">
      <c r="A67" s="2" t="s">
        <v>2931</v>
      </c>
      <c r="B67" s="2" t="s">
        <v>9</v>
      </c>
      <c r="C67" s="2" t="s">
        <v>214</v>
      </c>
      <c r="D67" s="2" t="s">
        <v>20</v>
      </c>
      <c r="E67" s="2" t="s">
        <v>142</v>
      </c>
      <c r="F67" s="2" t="s">
        <v>284</v>
      </c>
      <c r="G67" s="2" t="s">
        <v>139</v>
      </c>
      <c r="H67" s="2" t="s">
        <v>142</v>
      </c>
      <c r="I67" s="1">
        <v>43553.444444444445</v>
      </c>
      <c r="J67" s="2" t="s">
        <v>40</v>
      </c>
      <c r="K67" s="1">
        <v>43553.444444444445</v>
      </c>
      <c r="L67" s="1">
        <v>43553.444444444445</v>
      </c>
      <c r="M67" s="2" t="s">
        <v>360</v>
      </c>
      <c r="N67" s="2" t="s">
        <v>342</v>
      </c>
      <c r="O67" s="2" t="s">
        <v>3751</v>
      </c>
      <c r="P67" s="2" t="s">
        <v>103</v>
      </c>
      <c r="Q67" s="2" t="s">
        <v>794</v>
      </c>
    </row>
    <row r="68" spans="1:17" ht="45">
      <c r="A68" s="2" t="s">
        <v>2932</v>
      </c>
      <c r="B68" s="2" t="s">
        <v>9</v>
      </c>
      <c r="C68" s="2" t="s">
        <v>214</v>
      </c>
      <c r="D68" s="2" t="s">
        <v>20</v>
      </c>
      <c r="E68" s="2" t="s">
        <v>708</v>
      </c>
      <c r="F68" s="2" t="s">
        <v>2933</v>
      </c>
      <c r="G68" s="2" t="s">
        <v>12</v>
      </c>
      <c r="H68" s="2" t="s">
        <v>2042</v>
      </c>
      <c r="I68" s="1">
        <v>43553.469444444447</v>
      </c>
      <c r="J68" s="2" t="s">
        <v>54</v>
      </c>
      <c r="K68" s="1">
        <v>43553.469444444447</v>
      </c>
      <c r="L68" s="1">
        <v>43553.477777777778</v>
      </c>
      <c r="M68" s="2" t="s">
        <v>709</v>
      </c>
      <c r="N68" s="2" t="s">
        <v>342</v>
      </c>
      <c r="O68" s="2" t="s">
        <v>345</v>
      </c>
      <c r="P68" s="2" t="s">
        <v>3769</v>
      </c>
      <c r="Q68" s="2" t="s">
        <v>760</v>
      </c>
    </row>
    <row r="69" spans="1:17" ht="45">
      <c r="A69" s="2" t="s">
        <v>2934</v>
      </c>
      <c r="B69" s="2" t="s">
        <v>9</v>
      </c>
      <c r="C69" s="2" t="s">
        <v>214</v>
      </c>
      <c r="D69" s="2" t="s">
        <v>10</v>
      </c>
      <c r="E69" s="2" t="s">
        <v>708</v>
      </c>
      <c r="F69" s="2" t="s">
        <v>3770</v>
      </c>
      <c r="G69" s="2" t="s">
        <v>12</v>
      </c>
      <c r="H69" s="2" t="s">
        <v>2042</v>
      </c>
      <c r="I69" s="1">
        <v>43553.573611111111</v>
      </c>
      <c r="J69" s="2" t="s">
        <v>56</v>
      </c>
      <c r="K69" s="1">
        <v>43553.573611111111</v>
      </c>
      <c r="L69" s="1">
        <v>43553.602777777778</v>
      </c>
      <c r="M69" s="2" t="s">
        <v>709</v>
      </c>
      <c r="N69" s="2" t="s">
        <v>342</v>
      </c>
      <c r="O69" s="2" t="s">
        <v>344</v>
      </c>
      <c r="P69" s="2" t="s">
        <v>3771</v>
      </c>
      <c r="Q69" s="2" t="s">
        <v>749</v>
      </c>
    </row>
    <row r="70" spans="1:17" ht="75">
      <c r="A70" s="2" t="s">
        <v>2935</v>
      </c>
      <c r="B70" s="2" t="s">
        <v>9</v>
      </c>
      <c r="C70" s="2" t="s">
        <v>214</v>
      </c>
      <c r="D70" s="2" t="s">
        <v>20</v>
      </c>
      <c r="E70" s="2" t="s">
        <v>79</v>
      </c>
      <c r="F70" s="2" t="s">
        <v>2936</v>
      </c>
      <c r="G70" s="2" t="s">
        <v>12</v>
      </c>
      <c r="H70" s="2" t="s">
        <v>2849</v>
      </c>
      <c r="I70" s="1">
        <v>43553.62222222222</v>
      </c>
      <c r="J70" s="2" t="s">
        <v>30</v>
      </c>
      <c r="K70" s="1">
        <v>43553.62222222222</v>
      </c>
      <c r="L70" s="1">
        <v>43553.63958333333</v>
      </c>
      <c r="M70" s="2" t="s">
        <v>606</v>
      </c>
      <c r="N70" s="2" t="s">
        <v>3752</v>
      </c>
      <c r="O70" s="2" t="s">
        <v>3753</v>
      </c>
      <c r="P70" s="2" t="s">
        <v>2937</v>
      </c>
      <c r="Q70" s="2" t="s">
        <v>2937</v>
      </c>
    </row>
    <row r="71" spans="1:17" ht="75">
      <c r="A71" s="2" t="s">
        <v>2938</v>
      </c>
      <c r="B71" s="2" t="s">
        <v>9</v>
      </c>
      <c r="C71" s="2" t="s">
        <v>214</v>
      </c>
      <c r="D71" s="2" t="s">
        <v>20</v>
      </c>
      <c r="E71" s="2" t="s">
        <v>69</v>
      </c>
      <c r="F71" s="2" t="s">
        <v>2939</v>
      </c>
      <c r="G71" s="2" t="s">
        <v>12</v>
      </c>
      <c r="H71" s="2" t="s">
        <v>2849</v>
      </c>
      <c r="I71" s="1">
        <v>43553.633333333331</v>
      </c>
      <c r="J71" s="2" t="s">
        <v>30</v>
      </c>
      <c r="K71" s="1">
        <v>43553.633333333331</v>
      </c>
      <c r="L71" s="1">
        <v>43553.640972222223</v>
      </c>
      <c r="M71" s="2" t="s">
        <v>603</v>
      </c>
      <c r="N71" s="2" t="s">
        <v>3752</v>
      </c>
      <c r="O71" s="2" t="s">
        <v>3753</v>
      </c>
      <c r="P71" s="2" t="s">
        <v>2937</v>
      </c>
      <c r="Q71" s="2" t="s">
        <v>2937</v>
      </c>
    </row>
    <row r="72" spans="1:17" ht="45">
      <c r="A72" s="2" t="s">
        <v>2940</v>
      </c>
      <c r="B72" s="2" t="s">
        <v>9</v>
      </c>
      <c r="C72" s="2" t="s">
        <v>214</v>
      </c>
      <c r="D72" s="2" t="s">
        <v>20</v>
      </c>
      <c r="E72" s="2" t="s">
        <v>43</v>
      </c>
      <c r="F72" s="2" t="s">
        <v>2941</v>
      </c>
      <c r="G72" s="2" t="s">
        <v>139</v>
      </c>
      <c r="H72" s="2" t="s">
        <v>676</v>
      </c>
      <c r="I72" s="1">
        <v>43529.473611111112</v>
      </c>
      <c r="J72" s="2" t="s">
        <v>16</v>
      </c>
      <c r="K72" s="1">
        <v>43529.473611111112</v>
      </c>
      <c r="L72" s="1">
        <v>43529.552777777775</v>
      </c>
      <c r="M72" s="2" t="s">
        <v>359</v>
      </c>
      <c r="N72" s="2" t="s">
        <v>342</v>
      </c>
      <c r="O72" s="2" t="s">
        <v>351</v>
      </c>
      <c r="P72" s="2" t="s">
        <v>103</v>
      </c>
      <c r="Q72" s="2" t="s">
        <v>2524</v>
      </c>
    </row>
    <row r="73" spans="1:17" ht="45">
      <c r="A73" s="2" t="s">
        <v>2942</v>
      </c>
      <c r="B73" s="2" t="s">
        <v>9</v>
      </c>
      <c r="C73" s="2" t="s">
        <v>214</v>
      </c>
      <c r="D73" s="2" t="s">
        <v>10</v>
      </c>
      <c r="E73" s="2" t="s">
        <v>2943</v>
      </c>
      <c r="F73" s="2" t="s">
        <v>2944</v>
      </c>
      <c r="G73" s="2" t="s">
        <v>25</v>
      </c>
      <c r="H73" s="2" t="s">
        <v>26</v>
      </c>
      <c r="I73" s="1">
        <v>43530.435416666667</v>
      </c>
      <c r="J73" s="2" t="s">
        <v>27</v>
      </c>
      <c r="K73" s="1">
        <v>43530.435416666667</v>
      </c>
      <c r="L73" s="1">
        <v>43530.559027777781</v>
      </c>
      <c r="M73" s="2" t="s">
        <v>2945</v>
      </c>
      <c r="N73" s="2" t="s">
        <v>342</v>
      </c>
      <c r="O73" s="2" t="s">
        <v>347</v>
      </c>
      <c r="P73" s="2" t="s">
        <v>103</v>
      </c>
      <c r="Q73" s="2" t="s">
        <v>759</v>
      </c>
    </row>
    <row r="74" spans="1:17" ht="75">
      <c r="A74" s="2" t="s">
        <v>2946</v>
      </c>
      <c r="B74" s="2" t="s">
        <v>9</v>
      </c>
      <c r="C74" s="2" t="s">
        <v>214</v>
      </c>
      <c r="D74" s="2" t="s">
        <v>10</v>
      </c>
      <c r="E74" s="2" t="s">
        <v>2947</v>
      </c>
      <c r="F74" s="2" t="s">
        <v>2948</v>
      </c>
      <c r="G74" s="2" t="s">
        <v>25</v>
      </c>
      <c r="H74" s="2" t="s">
        <v>26</v>
      </c>
      <c r="I74" s="1">
        <v>43530.597222222219</v>
      </c>
      <c r="J74" s="2" t="s">
        <v>27</v>
      </c>
      <c r="K74" s="1">
        <v>43530.597222222219</v>
      </c>
      <c r="L74" s="1">
        <v>43531.750694444447</v>
      </c>
      <c r="M74" s="2" t="s">
        <v>2949</v>
      </c>
      <c r="N74" s="2" t="s">
        <v>342</v>
      </c>
      <c r="O74" s="2" t="s">
        <v>350</v>
      </c>
      <c r="P74" s="2" t="s">
        <v>103</v>
      </c>
      <c r="Q74" s="2" t="s">
        <v>2950</v>
      </c>
    </row>
    <row r="75" spans="1:17" ht="90">
      <c r="A75" s="2" t="s">
        <v>2951</v>
      </c>
      <c r="B75" s="2" t="s">
        <v>9</v>
      </c>
      <c r="C75" s="2" t="s">
        <v>214</v>
      </c>
      <c r="D75" s="2" t="s">
        <v>20</v>
      </c>
      <c r="E75" s="2" t="s">
        <v>90</v>
      </c>
      <c r="F75" s="2" t="s">
        <v>2952</v>
      </c>
      <c r="G75" s="2" t="s">
        <v>139</v>
      </c>
      <c r="H75" s="2" t="s">
        <v>644</v>
      </c>
      <c r="I75" s="1">
        <v>43528.486111111109</v>
      </c>
      <c r="J75" s="2" t="s">
        <v>180</v>
      </c>
      <c r="K75" s="1">
        <v>43528.486111111109</v>
      </c>
      <c r="L75" s="1">
        <v>43528.529166666667</v>
      </c>
      <c r="M75" s="2" t="s">
        <v>445</v>
      </c>
      <c r="N75" s="2" t="s">
        <v>342</v>
      </c>
      <c r="O75" s="2" t="s">
        <v>347</v>
      </c>
      <c r="P75" s="2" t="s">
        <v>2953</v>
      </c>
      <c r="Q75" s="2" t="s">
        <v>2953</v>
      </c>
    </row>
    <row r="76" spans="1:17" ht="75">
      <c r="A76" s="2" t="s">
        <v>2954</v>
      </c>
      <c r="B76" s="2" t="s">
        <v>9</v>
      </c>
      <c r="C76" s="2" t="s">
        <v>214</v>
      </c>
      <c r="D76" s="2" t="s">
        <v>20</v>
      </c>
      <c r="E76" s="2" t="s">
        <v>2955</v>
      </c>
      <c r="F76" s="2" t="s">
        <v>2956</v>
      </c>
      <c r="G76" s="2" t="s">
        <v>25</v>
      </c>
      <c r="H76" s="2" t="s">
        <v>26</v>
      </c>
      <c r="I76" s="1">
        <v>43528.597916666666</v>
      </c>
      <c r="J76" s="2" t="s">
        <v>27</v>
      </c>
      <c r="K76" s="1">
        <v>43528.597916666666</v>
      </c>
      <c r="L76" s="1">
        <v>43528.739583333336</v>
      </c>
      <c r="M76" s="2" t="s">
        <v>2957</v>
      </c>
      <c r="N76" s="2" t="s">
        <v>342</v>
      </c>
      <c r="O76" s="2" t="s">
        <v>346</v>
      </c>
      <c r="P76" s="2" t="s">
        <v>103</v>
      </c>
      <c r="Q76" s="2" t="s">
        <v>759</v>
      </c>
    </row>
    <row r="77" spans="1:17" ht="105">
      <c r="A77" s="2" t="s">
        <v>2958</v>
      </c>
      <c r="B77" s="2" t="s">
        <v>9</v>
      </c>
      <c r="C77" s="2" t="s">
        <v>214</v>
      </c>
      <c r="D77" s="2" t="s">
        <v>10</v>
      </c>
      <c r="E77" s="2" t="s">
        <v>21</v>
      </c>
      <c r="F77" s="2" t="s">
        <v>2959</v>
      </c>
      <c r="G77" s="2" t="s">
        <v>12</v>
      </c>
      <c r="H77" s="2" t="s">
        <v>2042</v>
      </c>
      <c r="I77" s="1">
        <v>43551.427777777775</v>
      </c>
      <c r="J77" s="2" t="s">
        <v>54</v>
      </c>
      <c r="K77" s="1">
        <v>43551.427777777775</v>
      </c>
      <c r="L77" s="1">
        <v>43551.4375</v>
      </c>
      <c r="M77" s="2" t="s">
        <v>612</v>
      </c>
      <c r="N77" s="2" t="s">
        <v>342</v>
      </c>
      <c r="O77" s="2" t="s">
        <v>345</v>
      </c>
      <c r="P77" s="2" t="s">
        <v>103</v>
      </c>
      <c r="Q77" s="2" t="s">
        <v>749</v>
      </c>
    </row>
    <row r="78" spans="1:17" ht="45">
      <c r="A78" s="2" t="s">
        <v>2960</v>
      </c>
      <c r="B78" s="2" t="s">
        <v>9</v>
      </c>
      <c r="C78" s="2" t="s">
        <v>214</v>
      </c>
      <c r="D78" s="2" t="s">
        <v>10</v>
      </c>
      <c r="E78" s="2" t="s">
        <v>88</v>
      </c>
      <c r="F78" s="2" t="s">
        <v>2961</v>
      </c>
      <c r="G78" s="2" t="s">
        <v>12</v>
      </c>
      <c r="H78" s="2" t="s">
        <v>640</v>
      </c>
      <c r="I78" s="1">
        <v>43551.587500000001</v>
      </c>
      <c r="J78" s="2" t="s">
        <v>56</v>
      </c>
      <c r="K78" s="1">
        <v>43551.587500000001</v>
      </c>
      <c r="L78" s="1">
        <v>43551.602777777778</v>
      </c>
      <c r="M78" s="2" t="s">
        <v>362</v>
      </c>
      <c r="N78" s="2" t="s">
        <v>342</v>
      </c>
      <c r="O78" s="2" t="s">
        <v>344</v>
      </c>
      <c r="P78" s="2" t="s">
        <v>3772</v>
      </c>
      <c r="Q78" s="2" t="s">
        <v>760</v>
      </c>
    </row>
    <row r="79" spans="1:17" ht="45">
      <c r="A79" s="2" t="s">
        <v>2962</v>
      </c>
      <c r="B79" s="2" t="s">
        <v>9</v>
      </c>
      <c r="C79" s="2" t="s">
        <v>214</v>
      </c>
      <c r="D79" s="2" t="s">
        <v>10</v>
      </c>
      <c r="E79" s="2" t="s">
        <v>327</v>
      </c>
      <c r="F79" s="2" t="s">
        <v>2963</v>
      </c>
      <c r="G79" s="2" t="s">
        <v>12</v>
      </c>
      <c r="H79" s="2" t="s">
        <v>640</v>
      </c>
      <c r="I79" s="1">
        <v>43551.657638888886</v>
      </c>
      <c r="J79" s="2" t="s">
        <v>56</v>
      </c>
      <c r="K79" s="1">
        <v>43551.657638888886</v>
      </c>
      <c r="L79" s="1">
        <v>43551.662499999999</v>
      </c>
      <c r="M79" s="2" t="s">
        <v>397</v>
      </c>
      <c r="N79" s="2" t="s">
        <v>342</v>
      </c>
      <c r="O79" s="2" t="s">
        <v>3767</v>
      </c>
      <c r="P79" s="2" t="s">
        <v>3773</v>
      </c>
      <c r="Q79" s="2" t="s">
        <v>2964</v>
      </c>
    </row>
    <row r="80" spans="1:17" ht="60">
      <c r="A80" s="2" t="s">
        <v>2965</v>
      </c>
      <c r="B80" s="2" t="s">
        <v>9</v>
      </c>
      <c r="C80" s="2" t="s">
        <v>214</v>
      </c>
      <c r="D80" s="2" t="s">
        <v>10</v>
      </c>
      <c r="E80" s="2" t="s">
        <v>648</v>
      </c>
      <c r="F80" s="2" t="s">
        <v>2966</v>
      </c>
      <c r="G80" s="2" t="s">
        <v>22</v>
      </c>
      <c r="H80" s="2" t="s">
        <v>2807</v>
      </c>
      <c r="I80" s="1">
        <v>43551.664583333331</v>
      </c>
      <c r="J80" s="2" t="s">
        <v>24</v>
      </c>
      <c r="K80" s="1">
        <v>43551.664583333331</v>
      </c>
      <c r="L80" s="1">
        <v>43551.708333333336</v>
      </c>
      <c r="M80" s="2" t="s">
        <v>649</v>
      </c>
      <c r="N80" s="2" t="s">
        <v>342</v>
      </c>
      <c r="O80" s="2" t="s">
        <v>3745</v>
      </c>
      <c r="P80" s="2" t="s">
        <v>2967</v>
      </c>
      <c r="Q80" s="2" t="s">
        <v>2967</v>
      </c>
    </row>
    <row r="81" spans="1:17" ht="60">
      <c r="A81" s="2" t="s">
        <v>2968</v>
      </c>
      <c r="B81" s="2" t="s">
        <v>9</v>
      </c>
      <c r="C81" s="2" t="s">
        <v>214</v>
      </c>
      <c r="D81" s="2" t="s">
        <v>10</v>
      </c>
      <c r="E81" s="2" t="s">
        <v>89</v>
      </c>
      <c r="F81" s="2" t="s">
        <v>2969</v>
      </c>
      <c r="G81" s="2" t="s">
        <v>12</v>
      </c>
      <c r="H81" s="2" t="s">
        <v>157</v>
      </c>
      <c r="I81" s="1">
        <v>43551.6875</v>
      </c>
      <c r="J81" s="2" t="s">
        <v>87</v>
      </c>
      <c r="K81" s="1">
        <v>43551.6875</v>
      </c>
      <c r="L81" s="1">
        <v>43551.701388888891</v>
      </c>
      <c r="M81" s="2" t="s">
        <v>436</v>
      </c>
      <c r="N81" s="2" t="s">
        <v>342</v>
      </c>
      <c r="O81" s="2" t="s">
        <v>740</v>
      </c>
      <c r="P81" s="2" t="s">
        <v>2970</v>
      </c>
      <c r="Q81" s="2" t="s">
        <v>805</v>
      </c>
    </row>
    <row r="82" spans="1:17" ht="45">
      <c r="A82" s="2" t="s">
        <v>2971</v>
      </c>
      <c r="B82" s="2" t="s">
        <v>9</v>
      </c>
      <c r="C82" s="2" t="s">
        <v>214</v>
      </c>
      <c r="D82" s="2" t="s">
        <v>10</v>
      </c>
      <c r="E82" s="2" t="s">
        <v>61</v>
      </c>
      <c r="F82" s="2" t="s">
        <v>2972</v>
      </c>
      <c r="G82" s="2" t="s">
        <v>12</v>
      </c>
      <c r="H82" s="2" t="s">
        <v>640</v>
      </c>
      <c r="I82" s="1">
        <v>43551.695138888892</v>
      </c>
      <c r="J82" s="2" t="s">
        <v>54</v>
      </c>
      <c r="K82" s="1">
        <v>43551.695138888892</v>
      </c>
      <c r="L82" s="1">
        <v>43551.698611111111</v>
      </c>
      <c r="M82" s="2" t="s">
        <v>507</v>
      </c>
      <c r="N82" s="2" t="s">
        <v>342</v>
      </c>
      <c r="O82" s="2" t="s">
        <v>344</v>
      </c>
      <c r="P82" s="2" t="s">
        <v>2973</v>
      </c>
      <c r="Q82" s="2" t="s">
        <v>2973</v>
      </c>
    </row>
    <row r="83" spans="1:17" ht="240">
      <c r="A83" s="2" t="s">
        <v>2974</v>
      </c>
      <c r="B83" s="2" t="s">
        <v>9</v>
      </c>
      <c r="C83" s="2" t="s">
        <v>214</v>
      </c>
      <c r="D83" s="2" t="s">
        <v>10</v>
      </c>
      <c r="E83" s="2" t="s">
        <v>128</v>
      </c>
      <c r="F83" s="2" t="s">
        <v>2975</v>
      </c>
      <c r="G83" s="2" t="s">
        <v>22</v>
      </c>
      <c r="H83" s="2" t="s">
        <v>2807</v>
      </c>
      <c r="I83" s="1">
        <v>43551.703472222223</v>
      </c>
      <c r="J83" s="2" t="s">
        <v>24</v>
      </c>
      <c r="K83" s="1">
        <v>43551.703472222223</v>
      </c>
      <c r="L83" s="1">
        <v>43551.743750000001</v>
      </c>
      <c r="M83" s="2" t="s">
        <v>526</v>
      </c>
      <c r="N83" s="2" t="s">
        <v>342</v>
      </c>
      <c r="O83" s="2" t="s">
        <v>3745</v>
      </c>
      <c r="P83" s="2" t="s">
        <v>2976</v>
      </c>
      <c r="Q83" s="2" t="s">
        <v>2976</v>
      </c>
    </row>
    <row r="84" spans="1:17" ht="105">
      <c r="A84" s="2" t="s">
        <v>2977</v>
      </c>
      <c r="B84" s="2" t="s">
        <v>9</v>
      </c>
      <c r="C84" s="2" t="s">
        <v>214</v>
      </c>
      <c r="D84" s="2" t="s">
        <v>20</v>
      </c>
      <c r="E84" s="2" t="s">
        <v>99</v>
      </c>
      <c r="F84" s="2" t="s">
        <v>2978</v>
      </c>
      <c r="G84" s="2" t="s">
        <v>12</v>
      </c>
      <c r="H84" s="2" t="s">
        <v>2794</v>
      </c>
      <c r="I84" s="1">
        <v>43551.729861111111</v>
      </c>
      <c r="J84" s="2" t="s">
        <v>16</v>
      </c>
      <c r="K84" s="1">
        <v>43551.729861111111</v>
      </c>
      <c r="L84" s="1">
        <v>43551.75277777778</v>
      </c>
      <c r="M84" s="2" t="s">
        <v>384</v>
      </c>
      <c r="N84" s="2" t="s">
        <v>342</v>
      </c>
      <c r="O84" s="2" t="s">
        <v>3751</v>
      </c>
      <c r="P84" s="2" t="s">
        <v>2979</v>
      </c>
      <c r="Q84" s="2" t="s">
        <v>2980</v>
      </c>
    </row>
    <row r="85" spans="1:17" ht="75">
      <c r="A85" s="2" t="s">
        <v>2981</v>
      </c>
      <c r="B85" s="2" t="s">
        <v>9</v>
      </c>
      <c r="C85" s="2" t="s">
        <v>214</v>
      </c>
      <c r="D85" s="2" t="s">
        <v>10</v>
      </c>
      <c r="E85" s="2" t="s">
        <v>191</v>
      </c>
      <c r="F85" s="2" t="s">
        <v>2982</v>
      </c>
      <c r="G85" s="2" t="s">
        <v>12</v>
      </c>
      <c r="H85" s="2" t="s">
        <v>2794</v>
      </c>
      <c r="I85" s="1">
        <v>43544.436805555553</v>
      </c>
      <c r="J85" s="2" t="s">
        <v>16</v>
      </c>
      <c r="K85" s="1">
        <v>43544.436805555553</v>
      </c>
      <c r="L85" s="1">
        <v>43544.470138888886</v>
      </c>
      <c r="M85" s="2" t="s">
        <v>435</v>
      </c>
      <c r="N85" s="2" t="s">
        <v>3774</v>
      </c>
      <c r="O85" s="2" t="s">
        <v>3765</v>
      </c>
      <c r="P85" s="2" t="s">
        <v>2983</v>
      </c>
      <c r="Q85" s="2" t="s">
        <v>2984</v>
      </c>
    </row>
    <row r="86" spans="1:17" ht="45">
      <c r="A86" s="2" t="s">
        <v>3222</v>
      </c>
      <c r="B86" s="2" t="s">
        <v>106</v>
      </c>
      <c r="C86" s="2" t="s">
        <v>214</v>
      </c>
      <c r="D86" s="2" t="s">
        <v>20</v>
      </c>
      <c r="E86" s="2" t="s">
        <v>286</v>
      </c>
      <c r="F86" s="2" t="s">
        <v>3223</v>
      </c>
      <c r="G86" s="2" t="s">
        <v>18</v>
      </c>
      <c r="H86" s="2" t="s">
        <v>1918</v>
      </c>
      <c r="I86" s="1">
        <v>43543.615972222222</v>
      </c>
      <c r="J86" s="2" t="s">
        <v>1919</v>
      </c>
      <c r="K86" s="1">
        <v>43543.615972222222</v>
      </c>
      <c r="L86" s="1">
        <v>43543.635416666664</v>
      </c>
      <c r="M86" s="2" t="s">
        <v>1920</v>
      </c>
      <c r="N86" s="2" t="s">
        <v>342</v>
      </c>
      <c r="O86" s="2" t="s">
        <v>347</v>
      </c>
      <c r="P86" s="2" t="s">
        <v>103</v>
      </c>
      <c r="Q86" s="2" t="s">
        <v>759</v>
      </c>
    </row>
    <row r="87" spans="1:17" ht="90">
      <c r="A87" s="2" t="s">
        <v>2987</v>
      </c>
      <c r="B87" s="2" t="s">
        <v>9</v>
      </c>
      <c r="C87" s="2" t="s">
        <v>214</v>
      </c>
      <c r="D87" s="2" t="s">
        <v>20</v>
      </c>
      <c r="E87" s="2" t="s">
        <v>293</v>
      </c>
      <c r="F87" s="2" t="s">
        <v>2988</v>
      </c>
      <c r="G87" s="2" t="s">
        <v>91</v>
      </c>
      <c r="H87" s="2" t="s">
        <v>105</v>
      </c>
      <c r="I87" s="1">
        <v>43544.720138888886</v>
      </c>
      <c r="J87" s="2" t="s">
        <v>80</v>
      </c>
      <c r="K87" s="1">
        <v>43544.720138888886</v>
      </c>
      <c r="L87" s="1">
        <v>43544.740972222222</v>
      </c>
      <c r="M87" s="2" t="s">
        <v>390</v>
      </c>
      <c r="N87" s="2" t="s">
        <v>342</v>
      </c>
      <c r="O87" s="2" t="s">
        <v>344</v>
      </c>
      <c r="P87" s="2" t="s">
        <v>2989</v>
      </c>
      <c r="Q87" s="2" t="s">
        <v>2990</v>
      </c>
    </row>
    <row r="88" spans="1:17" ht="45">
      <c r="A88" s="2" t="s">
        <v>2774</v>
      </c>
      <c r="B88" s="2" t="s">
        <v>305</v>
      </c>
      <c r="C88" s="2" t="s">
        <v>214</v>
      </c>
      <c r="D88" s="2" t="s">
        <v>10</v>
      </c>
      <c r="E88" s="2" t="s">
        <v>2060</v>
      </c>
      <c r="F88" s="2" t="s">
        <v>2775</v>
      </c>
      <c r="G88" s="2" t="s">
        <v>18</v>
      </c>
      <c r="H88" s="2" t="s">
        <v>1918</v>
      </c>
      <c r="I88" s="1">
        <v>43544.459027777775</v>
      </c>
      <c r="J88" s="2" t="s">
        <v>1919</v>
      </c>
      <c r="K88" s="1">
        <v>43544.459027777775</v>
      </c>
      <c r="L88" s="1">
        <v>43544.472916666666</v>
      </c>
      <c r="M88" s="2" t="s">
        <v>2058</v>
      </c>
      <c r="N88" s="2" t="s">
        <v>342</v>
      </c>
      <c r="O88" s="2" t="s">
        <v>740</v>
      </c>
      <c r="P88" s="2" t="s">
        <v>2838</v>
      </c>
      <c r="Q88" s="2" t="s">
        <v>759</v>
      </c>
    </row>
    <row r="89" spans="1:17" ht="45">
      <c r="A89" s="2" t="s">
        <v>2993</v>
      </c>
      <c r="B89" s="2" t="s">
        <v>9</v>
      </c>
      <c r="C89" s="2" t="s">
        <v>214</v>
      </c>
      <c r="D89" s="2" t="s">
        <v>10</v>
      </c>
      <c r="E89" s="2" t="s">
        <v>76</v>
      </c>
      <c r="F89" s="2" t="s">
        <v>2994</v>
      </c>
      <c r="G89" s="2" t="s">
        <v>12</v>
      </c>
      <c r="H89" s="2" t="s">
        <v>1018</v>
      </c>
      <c r="I89" s="1">
        <v>43545.750694444447</v>
      </c>
      <c r="J89" s="2" t="s">
        <v>224</v>
      </c>
      <c r="K89" s="1">
        <v>43545.750694444447</v>
      </c>
      <c r="L89" s="1">
        <v>43545.75277777778</v>
      </c>
      <c r="M89" s="2" t="s">
        <v>531</v>
      </c>
      <c r="N89" s="2" t="s">
        <v>342</v>
      </c>
      <c r="O89" s="2" t="s">
        <v>349</v>
      </c>
      <c r="P89" s="2" t="s">
        <v>103</v>
      </c>
      <c r="Q89" s="2" t="s">
        <v>749</v>
      </c>
    </row>
    <row r="90" spans="1:17" ht="60">
      <c r="A90" s="2" t="s">
        <v>2995</v>
      </c>
      <c r="B90" s="2" t="s">
        <v>9</v>
      </c>
      <c r="C90" s="2" t="s">
        <v>214</v>
      </c>
      <c r="D90" s="2" t="s">
        <v>10</v>
      </c>
      <c r="E90" s="2" t="s">
        <v>2996</v>
      </c>
      <c r="F90" s="2" t="s">
        <v>2997</v>
      </c>
      <c r="G90" s="2" t="s">
        <v>22</v>
      </c>
      <c r="H90" s="2" t="s">
        <v>2807</v>
      </c>
      <c r="I90" s="1">
        <v>43549.430555555555</v>
      </c>
      <c r="J90" s="2" t="s">
        <v>24</v>
      </c>
      <c r="K90" s="1">
        <v>43549.430555555555</v>
      </c>
      <c r="L90" s="1">
        <v>43549.486111111109</v>
      </c>
      <c r="M90" s="2" t="s">
        <v>2998</v>
      </c>
      <c r="N90" s="2" t="s">
        <v>342</v>
      </c>
      <c r="O90" s="2" t="s">
        <v>3751</v>
      </c>
      <c r="P90" s="2" t="s">
        <v>2999</v>
      </c>
      <c r="Q90" s="2" t="s">
        <v>3000</v>
      </c>
    </row>
    <row r="91" spans="1:17" ht="105">
      <c r="A91" s="2" t="s">
        <v>3001</v>
      </c>
      <c r="B91" s="2" t="s">
        <v>9</v>
      </c>
      <c r="C91" s="2" t="s">
        <v>214</v>
      </c>
      <c r="D91" s="2" t="s">
        <v>20</v>
      </c>
      <c r="E91" s="2" t="s">
        <v>194</v>
      </c>
      <c r="F91" s="2" t="s">
        <v>3002</v>
      </c>
      <c r="G91" s="2" t="s">
        <v>12</v>
      </c>
      <c r="H91" s="2" t="s">
        <v>2794</v>
      </c>
      <c r="I91" s="1">
        <v>43549.612500000003</v>
      </c>
      <c r="J91" s="2" t="s">
        <v>16</v>
      </c>
      <c r="K91" s="1">
        <v>43549.612500000003</v>
      </c>
      <c r="L91" s="1">
        <v>43549.623611111114</v>
      </c>
      <c r="M91" s="2" t="s">
        <v>411</v>
      </c>
      <c r="N91" s="2" t="s">
        <v>342</v>
      </c>
      <c r="O91" s="2" t="s">
        <v>3757</v>
      </c>
      <c r="P91" s="2" t="s">
        <v>3003</v>
      </c>
      <c r="Q91" s="2" t="s">
        <v>3004</v>
      </c>
    </row>
    <row r="92" spans="1:17" ht="60">
      <c r="A92" s="2" t="s">
        <v>3005</v>
      </c>
      <c r="B92" s="2" t="s">
        <v>9</v>
      </c>
      <c r="C92" s="2" t="s">
        <v>214</v>
      </c>
      <c r="D92" s="2" t="s">
        <v>10</v>
      </c>
      <c r="E92" s="2" t="s">
        <v>76</v>
      </c>
      <c r="F92" s="2" t="s">
        <v>3006</v>
      </c>
      <c r="G92" s="2" t="s">
        <v>22</v>
      </c>
      <c r="H92" s="2" t="s">
        <v>2807</v>
      </c>
      <c r="I92" s="1">
        <v>43549.638194444444</v>
      </c>
      <c r="J92" s="2" t="s">
        <v>224</v>
      </c>
      <c r="K92" s="1">
        <v>43549.638194444444</v>
      </c>
      <c r="L92" s="1">
        <v>43549.644444444442</v>
      </c>
      <c r="M92" s="2" t="s">
        <v>531</v>
      </c>
      <c r="N92" s="2" t="s">
        <v>342</v>
      </c>
      <c r="O92" s="2" t="s">
        <v>343</v>
      </c>
      <c r="P92" s="2" t="s">
        <v>3007</v>
      </c>
      <c r="Q92" s="2" t="s">
        <v>3008</v>
      </c>
    </row>
    <row r="93" spans="1:17" ht="45">
      <c r="A93" s="2" t="s">
        <v>3009</v>
      </c>
      <c r="B93" s="2" t="s">
        <v>9</v>
      </c>
      <c r="C93" s="2" t="s">
        <v>214</v>
      </c>
      <c r="D93" s="2" t="s">
        <v>10</v>
      </c>
      <c r="E93" s="2" t="s">
        <v>327</v>
      </c>
      <c r="F93" s="2" t="s">
        <v>3010</v>
      </c>
      <c r="G93" s="2" t="s">
        <v>12</v>
      </c>
      <c r="H93" s="2" t="s">
        <v>640</v>
      </c>
      <c r="I93" s="1">
        <v>43549.654861111114</v>
      </c>
      <c r="J93" s="2" t="s">
        <v>56</v>
      </c>
      <c r="K93" s="1">
        <v>43549.654861111114</v>
      </c>
      <c r="L93" s="1">
        <v>43549.659722222219</v>
      </c>
      <c r="M93" s="2" t="s">
        <v>397</v>
      </c>
      <c r="N93" s="2" t="s">
        <v>342</v>
      </c>
      <c r="O93" s="2" t="s">
        <v>344</v>
      </c>
      <c r="P93" s="2" t="s">
        <v>3775</v>
      </c>
      <c r="Q93" s="2" t="s">
        <v>794</v>
      </c>
    </row>
    <row r="94" spans="1:17" ht="45">
      <c r="A94" s="2" t="s">
        <v>3011</v>
      </c>
      <c r="B94" s="2" t="s">
        <v>9</v>
      </c>
      <c r="C94" s="2" t="s">
        <v>214</v>
      </c>
      <c r="D94" s="2" t="s">
        <v>10</v>
      </c>
      <c r="E94" s="2" t="s">
        <v>708</v>
      </c>
      <c r="F94" s="2" t="s">
        <v>3012</v>
      </c>
      <c r="G94" s="2" t="s">
        <v>12</v>
      </c>
      <c r="H94" s="2" t="s">
        <v>640</v>
      </c>
      <c r="I94" s="1">
        <v>43549.704861111109</v>
      </c>
      <c r="J94" s="2" t="s">
        <v>56</v>
      </c>
      <c r="K94" s="1">
        <v>43549.704861111109</v>
      </c>
      <c r="L94" s="1">
        <v>43549.740277777775</v>
      </c>
      <c r="M94" s="2" t="s">
        <v>709</v>
      </c>
      <c r="N94" s="2" t="s">
        <v>342</v>
      </c>
      <c r="O94" s="2" t="s">
        <v>3767</v>
      </c>
      <c r="P94" s="2" t="s">
        <v>3773</v>
      </c>
      <c r="Q94" s="2" t="s">
        <v>794</v>
      </c>
    </row>
    <row r="95" spans="1:17" ht="60">
      <c r="A95" s="2" t="s">
        <v>3013</v>
      </c>
      <c r="B95" s="2" t="s">
        <v>106</v>
      </c>
      <c r="C95" s="2" t="s">
        <v>214</v>
      </c>
      <c r="D95" s="2" t="s">
        <v>20</v>
      </c>
      <c r="E95" s="2" t="s">
        <v>96</v>
      </c>
      <c r="F95" s="2" t="s">
        <v>3014</v>
      </c>
      <c r="G95" s="2" t="s">
        <v>18</v>
      </c>
      <c r="H95" s="2" t="s">
        <v>238</v>
      </c>
      <c r="I95" s="1">
        <v>43549.42083333333</v>
      </c>
      <c r="J95" s="2" t="s">
        <v>110</v>
      </c>
      <c r="K95" s="1">
        <v>43549.42083333333</v>
      </c>
      <c r="L95" s="1">
        <v>43549.446527777778</v>
      </c>
      <c r="M95" s="2" t="s">
        <v>393</v>
      </c>
      <c r="N95" s="2" t="s">
        <v>353</v>
      </c>
      <c r="O95" s="2" t="s">
        <v>354</v>
      </c>
      <c r="P95" s="2" t="s">
        <v>103</v>
      </c>
      <c r="Q95" s="2" t="s">
        <v>2673</v>
      </c>
    </row>
    <row r="96" spans="1:17" ht="45">
      <c r="A96" s="2" t="s">
        <v>3015</v>
      </c>
      <c r="B96" s="2" t="s">
        <v>106</v>
      </c>
      <c r="C96" s="2" t="s">
        <v>214</v>
      </c>
      <c r="D96" s="2" t="s">
        <v>20</v>
      </c>
      <c r="E96" s="2" t="s">
        <v>293</v>
      </c>
      <c r="F96" s="2" t="s">
        <v>3016</v>
      </c>
      <c r="G96" s="2" t="s">
        <v>18</v>
      </c>
      <c r="H96" s="2" t="s">
        <v>116</v>
      </c>
      <c r="I96" s="1">
        <v>43549.43472222222</v>
      </c>
      <c r="J96" s="2" t="s">
        <v>117</v>
      </c>
      <c r="K96" s="1">
        <v>43549.43472222222</v>
      </c>
      <c r="L96" s="1">
        <v>43549.450694444444</v>
      </c>
      <c r="M96" s="2" t="s">
        <v>390</v>
      </c>
      <c r="N96" s="2" t="s">
        <v>342</v>
      </c>
      <c r="O96" s="2" t="s">
        <v>344</v>
      </c>
      <c r="P96" s="2" t="s">
        <v>103</v>
      </c>
      <c r="Q96" s="2" t="s">
        <v>3017</v>
      </c>
    </row>
    <row r="97" spans="1:17" ht="195">
      <c r="A97" s="2" t="s">
        <v>3018</v>
      </c>
      <c r="B97" s="2" t="s">
        <v>106</v>
      </c>
      <c r="C97" s="2" t="s">
        <v>214</v>
      </c>
      <c r="D97" s="2" t="s">
        <v>20</v>
      </c>
      <c r="E97" s="2" t="s">
        <v>752</v>
      </c>
      <c r="F97" s="2" t="s">
        <v>3019</v>
      </c>
      <c r="G97" s="2" t="s">
        <v>12</v>
      </c>
      <c r="H97" s="2" t="s">
        <v>2794</v>
      </c>
      <c r="I97" s="1">
        <v>43549.436111111114</v>
      </c>
      <c r="J97" s="2" t="s">
        <v>16</v>
      </c>
      <c r="K97" s="1">
        <v>43549.436111111114</v>
      </c>
      <c r="L97" s="1">
        <v>43549.45208333333</v>
      </c>
      <c r="M97" s="2" t="s">
        <v>753</v>
      </c>
      <c r="N97" s="2" t="s">
        <v>342</v>
      </c>
      <c r="O97" s="2" t="s">
        <v>3744</v>
      </c>
      <c r="P97" s="2" t="s">
        <v>3020</v>
      </c>
      <c r="Q97" s="2" t="s">
        <v>3020</v>
      </c>
    </row>
    <row r="98" spans="1:17" ht="45">
      <c r="A98" s="2" t="s">
        <v>3021</v>
      </c>
      <c r="B98" s="2" t="s">
        <v>106</v>
      </c>
      <c r="C98" s="2" t="s">
        <v>214</v>
      </c>
      <c r="D98" s="2" t="s">
        <v>20</v>
      </c>
      <c r="E98" s="2" t="s">
        <v>293</v>
      </c>
      <c r="F98" s="2" t="s">
        <v>3022</v>
      </c>
      <c r="G98" s="2" t="s">
        <v>18</v>
      </c>
      <c r="H98" s="2" t="s">
        <v>116</v>
      </c>
      <c r="I98" s="1">
        <v>43549.436805555553</v>
      </c>
      <c r="J98" s="2" t="s">
        <v>117</v>
      </c>
      <c r="K98" s="1">
        <v>43549.436805555553</v>
      </c>
      <c r="L98" s="1">
        <v>43549.452777777777</v>
      </c>
      <c r="M98" s="2" t="s">
        <v>390</v>
      </c>
      <c r="N98" s="2" t="s">
        <v>342</v>
      </c>
      <c r="O98" s="2" t="s">
        <v>344</v>
      </c>
      <c r="P98" s="2" t="s">
        <v>103</v>
      </c>
      <c r="Q98" s="2" t="s">
        <v>3023</v>
      </c>
    </row>
    <row r="99" spans="1:17" ht="45">
      <c r="A99" s="2" t="s">
        <v>3024</v>
      </c>
      <c r="B99" s="2" t="s">
        <v>106</v>
      </c>
      <c r="C99" s="2" t="s">
        <v>214</v>
      </c>
      <c r="D99" s="2" t="s">
        <v>20</v>
      </c>
      <c r="E99" s="2" t="s">
        <v>31</v>
      </c>
      <c r="F99" s="2" t="s">
        <v>3025</v>
      </c>
      <c r="G99" s="2" t="s">
        <v>12</v>
      </c>
      <c r="H99" s="2" t="s">
        <v>157</v>
      </c>
      <c r="I99" s="1">
        <v>43549.439583333333</v>
      </c>
      <c r="J99" s="2" t="s">
        <v>87</v>
      </c>
      <c r="K99" s="1">
        <v>43549.439583333333</v>
      </c>
      <c r="L99" s="1">
        <v>43549.459027777775</v>
      </c>
      <c r="M99" s="2" t="s">
        <v>376</v>
      </c>
      <c r="N99" s="2" t="s">
        <v>342</v>
      </c>
      <c r="O99" s="2" t="s">
        <v>344</v>
      </c>
      <c r="P99" s="2" t="s">
        <v>103</v>
      </c>
      <c r="Q99" s="2" t="s">
        <v>3026</v>
      </c>
    </row>
    <row r="100" spans="1:17" ht="45">
      <c r="A100" s="2" t="s">
        <v>3027</v>
      </c>
      <c r="B100" s="2" t="s">
        <v>106</v>
      </c>
      <c r="C100" s="2" t="s">
        <v>214</v>
      </c>
      <c r="D100" s="2" t="s">
        <v>20</v>
      </c>
      <c r="E100" s="2" t="s">
        <v>293</v>
      </c>
      <c r="F100" s="2" t="s">
        <v>3028</v>
      </c>
      <c r="G100" s="2" t="s">
        <v>18</v>
      </c>
      <c r="H100" s="2" t="s">
        <v>116</v>
      </c>
      <c r="I100" s="1">
        <v>43549.444444444445</v>
      </c>
      <c r="J100" s="2" t="s">
        <v>117</v>
      </c>
      <c r="K100" s="1">
        <v>43549.444444444445</v>
      </c>
      <c r="L100" s="1">
        <v>43549.463194444441</v>
      </c>
      <c r="M100" s="2" t="s">
        <v>390</v>
      </c>
      <c r="N100" s="2" t="s">
        <v>342</v>
      </c>
      <c r="O100" s="2" t="s">
        <v>344</v>
      </c>
      <c r="P100" s="2" t="s">
        <v>103</v>
      </c>
      <c r="Q100" s="2" t="s">
        <v>3029</v>
      </c>
    </row>
    <row r="101" spans="1:17" ht="105">
      <c r="A101" s="2" t="s">
        <v>3030</v>
      </c>
      <c r="B101" s="2" t="s">
        <v>106</v>
      </c>
      <c r="C101" s="2" t="s">
        <v>214</v>
      </c>
      <c r="D101" s="2" t="s">
        <v>20</v>
      </c>
      <c r="E101" s="2" t="s">
        <v>596</v>
      </c>
      <c r="F101" s="2" t="s">
        <v>3031</v>
      </c>
      <c r="G101" s="2" t="s">
        <v>18</v>
      </c>
      <c r="H101" s="2" t="s">
        <v>866</v>
      </c>
      <c r="I101" s="1">
        <v>43549.46597222222</v>
      </c>
      <c r="J101" s="2" t="s">
        <v>19</v>
      </c>
      <c r="K101" s="1">
        <v>43549.46597222222</v>
      </c>
      <c r="L101" s="1">
        <v>43549.475694444445</v>
      </c>
      <c r="M101" s="2" t="s">
        <v>597</v>
      </c>
      <c r="N101" s="2" t="s">
        <v>353</v>
      </c>
      <c r="O101" s="2" t="s">
        <v>346</v>
      </c>
      <c r="P101" s="2" t="s">
        <v>3032</v>
      </c>
      <c r="Q101" s="2" t="s">
        <v>3032</v>
      </c>
    </row>
    <row r="102" spans="1:17" ht="60">
      <c r="A102" s="2" t="s">
        <v>3033</v>
      </c>
      <c r="B102" s="2" t="s">
        <v>106</v>
      </c>
      <c r="C102" s="2" t="s">
        <v>214</v>
      </c>
      <c r="D102" s="2" t="s">
        <v>20</v>
      </c>
      <c r="E102" s="2" t="s">
        <v>514</v>
      </c>
      <c r="F102" s="2" t="s">
        <v>3034</v>
      </c>
      <c r="G102" s="2" t="s">
        <v>18</v>
      </c>
      <c r="H102" s="2" t="s">
        <v>238</v>
      </c>
      <c r="I102" s="1">
        <v>43549.49722222222</v>
      </c>
      <c r="J102" s="2" t="s">
        <v>110</v>
      </c>
      <c r="K102" s="1">
        <v>43549.49722222222</v>
      </c>
      <c r="L102" s="1">
        <v>43549.538888888892</v>
      </c>
      <c r="M102" s="2" t="s">
        <v>515</v>
      </c>
      <c r="N102" s="2" t="s">
        <v>353</v>
      </c>
      <c r="O102" s="2" t="s">
        <v>354</v>
      </c>
      <c r="P102" s="2" t="s">
        <v>103</v>
      </c>
      <c r="Q102" s="2" t="s">
        <v>2673</v>
      </c>
    </row>
    <row r="103" spans="1:17" ht="105">
      <c r="A103" s="2" t="s">
        <v>3035</v>
      </c>
      <c r="B103" s="2" t="s">
        <v>106</v>
      </c>
      <c r="C103" s="2" t="s">
        <v>214</v>
      </c>
      <c r="D103" s="2" t="s">
        <v>20</v>
      </c>
      <c r="E103" s="2" t="s">
        <v>514</v>
      </c>
      <c r="F103" s="2" t="s">
        <v>3036</v>
      </c>
      <c r="G103" s="2" t="s">
        <v>18</v>
      </c>
      <c r="H103" s="2" t="s">
        <v>238</v>
      </c>
      <c r="I103" s="1">
        <v>43549.505555555559</v>
      </c>
      <c r="J103" s="2" t="s">
        <v>110</v>
      </c>
      <c r="K103" s="1">
        <v>43549.505555555559</v>
      </c>
      <c r="L103" s="1">
        <v>43549.539583333331</v>
      </c>
      <c r="M103" s="2" t="s">
        <v>515</v>
      </c>
      <c r="N103" s="2" t="s">
        <v>353</v>
      </c>
      <c r="O103" s="2" t="s">
        <v>354</v>
      </c>
      <c r="P103" s="2" t="s">
        <v>103</v>
      </c>
      <c r="Q103" s="2" t="s">
        <v>2673</v>
      </c>
    </row>
    <row r="104" spans="1:17" ht="45">
      <c r="A104" s="2" t="s">
        <v>3037</v>
      </c>
      <c r="B104" s="2" t="s">
        <v>106</v>
      </c>
      <c r="C104" s="2" t="s">
        <v>214</v>
      </c>
      <c r="D104" s="2" t="s">
        <v>20</v>
      </c>
      <c r="E104" s="2" t="s">
        <v>114</v>
      </c>
      <c r="F104" s="2" t="s">
        <v>3038</v>
      </c>
      <c r="G104" s="2" t="s">
        <v>18</v>
      </c>
      <c r="H104" s="2" t="s">
        <v>3039</v>
      </c>
      <c r="I104" s="1">
        <v>43549.54583333333</v>
      </c>
      <c r="J104" s="2" t="s">
        <v>101</v>
      </c>
      <c r="K104" s="1">
        <v>43549.545138888891</v>
      </c>
      <c r="L104" s="1">
        <v>43549.555555555555</v>
      </c>
      <c r="M104" s="2" t="s">
        <v>443</v>
      </c>
      <c r="N104" s="2" t="s">
        <v>342</v>
      </c>
      <c r="O104" s="2" t="s">
        <v>344</v>
      </c>
      <c r="P104" s="2" t="s">
        <v>3040</v>
      </c>
      <c r="Q104" s="2" t="s">
        <v>3040</v>
      </c>
    </row>
    <row r="105" spans="1:17" ht="300">
      <c r="A105" s="2" t="s">
        <v>3041</v>
      </c>
      <c r="B105" s="2" t="s">
        <v>106</v>
      </c>
      <c r="C105" s="2" t="s">
        <v>214</v>
      </c>
      <c r="D105" s="2" t="s">
        <v>10</v>
      </c>
      <c r="E105" s="2" t="s">
        <v>69</v>
      </c>
      <c r="F105" s="2" t="s">
        <v>3042</v>
      </c>
      <c r="G105" s="2" t="s">
        <v>22</v>
      </c>
      <c r="H105" s="2" t="s">
        <v>2807</v>
      </c>
      <c r="I105" s="1">
        <v>43549.576388888891</v>
      </c>
      <c r="J105" s="2" t="s">
        <v>24</v>
      </c>
      <c r="K105" s="1">
        <v>43549.576388888891</v>
      </c>
      <c r="L105" s="1">
        <v>43549.684027777781</v>
      </c>
      <c r="M105" s="2" t="s">
        <v>603</v>
      </c>
      <c r="N105" s="2" t="s">
        <v>342</v>
      </c>
      <c r="O105" s="2" t="s">
        <v>3745</v>
      </c>
      <c r="P105" s="2" t="s">
        <v>3043</v>
      </c>
      <c r="Q105" s="2" t="s">
        <v>3043</v>
      </c>
    </row>
    <row r="106" spans="1:17" ht="45">
      <c r="A106" s="2" t="s">
        <v>3776</v>
      </c>
      <c r="B106" s="2" t="s">
        <v>106</v>
      </c>
      <c r="C106" s="2" t="s">
        <v>214</v>
      </c>
      <c r="D106" s="2" t="s">
        <v>20</v>
      </c>
      <c r="E106" s="2" t="s">
        <v>142</v>
      </c>
      <c r="F106" s="2" t="s">
        <v>3044</v>
      </c>
      <c r="G106" s="2" t="s">
        <v>139</v>
      </c>
      <c r="H106" s="2" t="s">
        <v>142</v>
      </c>
      <c r="I106" s="1">
        <v>43549.61041666667</v>
      </c>
      <c r="J106" s="2" t="s">
        <v>45</v>
      </c>
      <c r="K106" s="1">
        <v>43549.61041666667</v>
      </c>
      <c r="L106" s="1">
        <v>43549.61041666667</v>
      </c>
      <c r="M106" s="2" t="s">
        <v>360</v>
      </c>
      <c r="N106" s="2" t="s">
        <v>342</v>
      </c>
      <c r="O106" s="2" t="s">
        <v>3744</v>
      </c>
      <c r="P106" s="2" t="s">
        <v>103</v>
      </c>
      <c r="Q106" s="2" t="s">
        <v>775</v>
      </c>
    </row>
    <row r="107" spans="1:17" ht="45">
      <c r="A107" s="2" t="s">
        <v>3045</v>
      </c>
      <c r="B107" s="2" t="s">
        <v>106</v>
      </c>
      <c r="C107" s="2" t="s">
        <v>214</v>
      </c>
      <c r="D107" s="2" t="s">
        <v>10</v>
      </c>
      <c r="E107" s="2" t="s">
        <v>337</v>
      </c>
      <c r="F107" s="2" t="s">
        <v>3046</v>
      </c>
      <c r="G107" s="2" t="s">
        <v>18</v>
      </c>
      <c r="H107" s="2" t="s">
        <v>116</v>
      </c>
      <c r="I107" s="1">
        <v>43549.660416666666</v>
      </c>
      <c r="J107" s="2" t="s">
        <v>117</v>
      </c>
      <c r="K107" s="1">
        <v>43549.660416666666</v>
      </c>
      <c r="L107" s="1">
        <v>43549.681944444441</v>
      </c>
      <c r="M107" s="2" t="s">
        <v>433</v>
      </c>
      <c r="N107" s="2" t="s">
        <v>342</v>
      </c>
      <c r="O107" s="2" t="s">
        <v>344</v>
      </c>
      <c r="P107" s="2" t="s">
        <v>103</v>
      </c>
      <c r="Q107" s="2" t="s">
        <v>754</v>
      </c>
    </row>
    <row r="108" spans="1:17" ht="30">
      <c r="A108" s="2" t="s">
        <v>3047</v>
      </c>
      <c r="B108" s="2" t="s">
        <v>106</v>
      </c>
      <c r="C108" s="2" t="s">
        <v>214</v>
      </c>
      <c r="D108" s="2" t="s">
        <v>20</v>
      </c>
      <c r="E108" s="2" t="s">
        <v>195</v>
      </c>
      <c r="F108" s="2" t="s">
        <v>3048</v>
      </c>
      <c r="G108" s="2" t="s">
        <v>102</v>
      </c>
      <c r="H108" s="2" t="s">
        <v>195</v>
      </c>
      <c r="I108" s="1">
        <v>43549.682638888888</v>
      </c>
      <c r="J108" s="2" t="s">
        <v>257</v>
      </c>
      <c r="K108" s="1">
        <v>43549.682638888888</v>
      </c>
      <c r="L108" s="1">
        <v>43549.682638888888</v>
      </c>
      <c r="M108" s="2" t="s">
        <v>398</v>
      </c>
      <c r="N108" s="2" t="s">
        <v>342</v>
      </c>
      <c r="O108" s="2" t="s">
        <v>349</v>
      </c>
      <c r="P108" s="2" t="s">
        <v>103</v>
      </c>
      <c r="Q108" s="2" t="s">
        <v>3049</v>
      </c>
    </row>
    <row r="109" spans="1:17" ht="60">
      <c r="A109" s="2" t="s">
        <v>3050</v>
      </c>
      <c r="B109" s="2" t="s">
        <v>106</v>
      </c>
      <c r="C109" s="2" t="s">
        <v>214</v>
      </c>
      <c r="D109" s="2" t="s">
        <v>10</v>
      </c>
      <c r="E109" s="2" t="s">
        <v>514</v>
      </c>
      <c r="F109" s="2" t="s">
        <v>3051</v>
      </c>
      <c r="G109" s="2" t="s">
        <v>18</v>
      </c>
      <c r="H109" s="2" t="s">
        <v>238</v>
      </c>
      <c r="I109" s="1">
        <v>43549.722916666666</v>
      </c>
      <c r="J109" s="2" t="s">
        <v>110</v>
      </c>
      <c r="K109" s="1">
        <v>43549.722916666666</v>
      </c>
      <c r="L109" s="1">
        <v>43549.743750000001</v>
      </c>
      <c r="M109" s="2" t="s">
        <v>515</v>
      </c>
      <c r="N109" s="2" t="s">
        <v>353</v>
      </c>
      <c r="O109" s="2" t="s">
        <v>354</v>
      </c>
      <c r="P109" s="2" t="s">
        <v>103</v>
      </c>
      <c r="Q109" s="2" t="s">
        <v>2673</v>
      </c>
    </row>
    <row r="110" spans="1:17" ht="90">
      <c r="A110" s="2" t="s">
        <v>3052</v>
      </c>
      <c r="B110" s="2" t="s">
        <v>106</v>
      </c>
      <c r="C110" s="2" t="s">
        <v>214</v>
      </c>
      <c r="D110" s="2" t="s">
        <v>10</v>
      </c>
      <c r="E110" s="2" t="s">
        <v>659</v>
      </c>
      <c r="F110" s="2" t="s">
        <v>3053</v>
      </c>
      <c r="G110" s="2" t="s">
        <v>12</v>
      </c>
      <c r="H110" s="2" t="s">
        <v>2042</v>
      </c>
      <c r="I110" s="1">
        <v>43549.756944444445</v>
      </c>
      <c r="J110" s="2" t="s">
        <v>56</v>
      </c>
      <c r="K110" s="1">
        <v>43549.756944444445</v>
      </c>
      <c r="L110" s="1">
        <v>43549.780555555553</v>
      </c>
      <c r="M110" s="2" t="s">
        <v>660</v>
      </c>
      <c r="N110" s="2" t="s">
        <v>342</v>
      </c>
      <c r="O110" s="2" t="s">
        <v>740</v>
      </c>
      <c r="P110" s="2" t="s">
        <v>3777</v>
      </c>
      <c r="Q110" s="2" t="s">
        <v>760</v>
      </c>
    </row>
    <row r="111" spans="1:17" ht="75">
      <c r="A111" s="2" t="s">
        <v>3054</v>
      </c>
      <c r="B111" s="2" t="s">
        <v>106</v>
      </c>
      <c r="C111" s="2" t="s">
        <v>214</v>
      </c>
      <c r="D111" s="2" t="s">
        <v>10</v>
      </c>
      <c r="E111" s="2" t="s">
        <v>514</v>
      </c>
      <c r="F111" s="2" t="s">
        <v>3055</v>
      </c>
      <c r="G111" s="2" t="s">
        <v>12</v>
      </c>
      <c r="H111" s="2" t="s">
        <v>2794</v>
      </c>
      <c r="I111" s="1">
        <v>43549.809027777781</v>
      </c>
      <c r="J111" s="2" t="s">
        <v>16</v>
      </c>
      <c r="K111" s="1">
        <v>43549.809027777781</v>
      </c>
      <c r="L111" s="1">
        <v>43549.85</v>
      </c>
      <c r="M111" s="2" t="s">
        <v>515</v>
      </c>
      <c r="N111" s="2" t="s">
        <v>342</v>
      </c>
      <c r="O111" s="2" t="s">
        <v>3744</v>
      </c>
      <c r="P111" s="2" t="s">
        <v>3056</v>
      </c>
      <c r="Q111" s="2" t="s">
        <v>3057</v>
      </c>
    </row>
    <row r="112" spans="1:17" ht="45">
      <c r="A112" s="2" t="s">
        <v>3058</v>
      </c>
      <c r="B112" s="2" t="s">
        <v>106</v>
      </c>
      <c r="C112" s="2" t="s">
        <v>214</v>
      </c>
      <c r="D112" s="2" t="s">
        <v>10</v>
      </c>
      <c r="E112" s="2" t="s">
        <v>173</v>
      </c>
      <c r="F112" s="2" t="s">
        <v>3059</v>
      </c>
      <c r="G112" s="2" t="s">
        <v>12</v>
      </c>
      <c r="H112" s="2" t="s">
        <v>640</v>
      </c>
      <c r="I112" s="1">
        <v>43545.388888888891</v>
      </c>
      <c r="J112" s="2" t="s">
        <v>56</v>
      </c>
      <c r="K112" s="1">
        <v>43545.388888888891</v>
      </c>
      <c r="L112" s="1">
        <v>43545.399305555555</v>
      </c>
      <c r="M112" s="2" t="s">
        <v>375</v>
      </c>
      <c r="N112" s="2" t="s">
        <v>342</v>
      </c>
      <c r="O112" s="2" t="s">
        <v>740</v>
      </c>
      <c r="P112" s="2" t="s">
        <v>3060</v>
      </c>
      <c r="Q112" s="2" t="s">
        <v>3060</v>
      </c>
    </row>
    <row r="113" spans="1:17" ht="45">
      <c r="A113" s="2" t="s">
        <v>3061</v>
      </c>
      <c r="B113" s="2" t="s">
        <v>106</v>
      </c>
      <c r="C113" s="2" t="s">
        <v>214</v>
      </c>
      <c r="D113" s="2" t="s">
        <v>20</v>
      </c>
      <c r="E113" s="2" t="s">
        <v>667</v>
      </c>
      <c r="F113" s="2" t="s">
        <v>3062</v>
      </c>
      <c r="G113" s="2" t="s">
        <v>18</v>
      </c>
      <c r="H113" s="2" t="s">
        <v>705</v>
      </c>
      <c r="I113" s="1">
        <v>43545.402777777781</v>
      </c>
      <c r="J113" s="2" t="s">
        <v>40</v>
      </c>
      <c r="K113" s="1">
        <v>43545.402777777781</v>
      </c>
      <c r="L113" s="1">
        <v>43545.40347222222</v>
      </c>
      <c r="M113" s="2" t="s">
        <v>668</v>
      </c>
      <c r="N113" s="2" t="s">
        <v>342</v>
      </c>
      <c r="O113" s="2" t="s">
        <v>3768</v>
      </c>
      <c r="P113" s="2" t="s">
        <v>3063</v>
      </c>
      <c r="Q113" s="2" t="s">
        <v>3063</v>
      </c>
    </row>
    <row r="114" spans="1:17" ht="60">
      <c r="A114" s="2" t="s">
        <v>3064</v>
      </c>
      <c r="B114" s="2" t="s">
        <v>106</v>
      </c>
      <c r="C114" s="2" t="s">
        <v>214</v>
      </c>
      <c r="D114" s="2" t="s">
        <v>10</v>
      </c>
      <c r="E114" s="2" t="s">
        <v>524</v>
      </c>
      <c r="F114" s="2" t="s">
        <v>3065</v>
      </c>
      <c r="G114" s="2" t="s">
        <v>12</v>
      </c>
      <c r="H114" s="2" t="s">
        <v>876</v>
      </c>
      <c r="I114" s="1">
        <v>43545.592361111114</v>
      </c>
      <c r="J114" s="2" t="s">
        <v>30</v>
      </c>
      <c r="K114" s="1">
        <v>43545.592361111114</v>
      </c>
      <c r="L114" s="1">
        <v>43545.612500000003</v>
      </c>
      <c r="M114" s="2" t="s">
        <v>525</v>
      </c>
      <c r="N114" s="2" t="s">
        <v>342</v>
      </c>
      <c r="O114" s="2" t="s">
        <v>348</v>
      </c>
      <c r="P114" s="2" t="s">
        <v>3066</v>
      </c>
      <c r="Q114" s="2" t="s">
        <v>773</v>
      </c>
    </row>
    <row r="115" spans="1:17" ht="210">
      <c r="A115" s="2" t="s">
        <v>3067</v>
      </c>
      <c r="B115" s="2" t="s">
        <v>106</v>
      </c>
      <c r="C115" s="2" t="s">
        <v>214</v>
      </c>
      <c r="D115" s="2" t="s">
        <v>10</v>
      </c>
      <c r="E115" s="2" t="s">
        <v>757</v>
      </c>
      <c r="F115" s="2" t="s">
        <v>3068</v>
      </c>
      <c r="G115" s="2" t="s">
        <v>12</v>
      </c>
      <c r="H115" s="2" t="s">
        <v>2794</v>
      </c>
      <c r="I115" s="1">
        <v>43545.705555555556</v>
      </c>
      <c r="J115" s="2" t="s">
        <v>16</v>
      </c>
      <c r="K115" s="1">
        <v>43545.705555555556</v>
      </c>
      <c r="L115" s="1">
        <v>43545.714583333334</v>
      </c>
      <c r="M115" s="2" t="s">
        <v>758</v>
      </c>
      <c r="N115" s="2" t="s">
        <v>342</v>
      </c>
      <c r="O115" s="2" t="s">
        <v>3757</v>
      </c>
      <c r="P115" s="2" t="s">
        <v>3069</v>
      </c>
      <c r="Q115" s="2" t="s">
        <v>3069</v>
      </c>
    </row>
    <row r="116" spans="1:17" ht="45">
      <c r="A116" s="2" t="s">
        <v>3070</v>
      </c>
      <c r="B116" s="2" t="s">
        <v>106</v>
      </c>
      <c r="C116" s="2" t="s">
        <v>214</v>
      </c>
      <c r="D116" s="2" t="s">
        <v>10</v>
      </c>
      <c r="E116" s="2" t="s">
        <v>524</v>
      </c>
      <c r="F116" s="2" t="s">
        <v>3071</v>
      </c>
      <c r="G116" s="2" t="s">
        <v>12</v>
      </c>
      <c r="H116" s="2" t="s">
        <v>876</v>
      </c>
      <c r="I116" s="1">
        <v>43544.369444444441</v>
      </c>
      <c r="J116" s="2" t="s">
        <v>30</v>
      </c>
      <c r="K116" s="1">
        <v>43544.369444444441</v>
      </c>
      <c r="L116" s="1">
        <v>43544.600694444445</v>
      </c>
      <c r="M116" s="2" t="s">
        <v>525</v>
      </c>
      <c r="N116" s="2" t="s">
        <v>342</v>
      </c>
      <c r="O116" s="2" t="s">
        <v>740</v>
      </c>
      <c r="P116" s="2" t="s">
        <v>3072</v>
      </c>
      <c r="Q116" s="2" t="s">
        <v>3073</v>
      </c>
    </row>
    <row r="117" spans="1:17" ht="60">
      <c r="A117" s="2" t="s">
        <v>3074</v>
      </c>
      <c r="B117" s="2" t="s">
        <v>106</v>
      </c>
      <c r="C117" s="2" t="s">
        <v>214</v>
      </c>
      <c r="D117" s="2" t="s">
        <v>20</v>
      </c>
      <c r="E117" s="2" t="s">
        <v>194</v>
      </c>
      <c r="F117" s="2" t="s">
        <v>3075</v>
      </c>
      <c r="G117" s="2" t="s">
        <v>18</v>
      </c>
      <c r="H117" s="2" t="s">
        <v>238</v>
      </c>
      <c r="I117" s="1">
        <v>43544.45</v>
      </c>
      <c r="J117" s="2" t="s">
        <v>110</v>
      </c>
      <c r="K117" s="1">
        <v>43544.45</v>
      </c>
      <c r="L117" s="1">
        <v>43544.470833333333</v>
      </c>
      <c r="M117" s="2" t="s">
        <v>411</v>
      </c>
      <c r="N117" s="2" t="s">
        <v>353</v>
      </c>
      <c r="O117" s="2" t="s">
        <v>354</v>
      </c>
      <c r="P117" s="2" t="s">
        <v>103</v>
      </c>
      <c r="Q117" s="2" t="s">
        <v>2673</v>
      </c>
    </row>
    <row r="118" spans="1:17" ht="45">
      <c r="A118" s="2" t="s">
        <v>3076</v>
      </c>
      <c r="B118" s="2" t="s">
        <v>106</v>
      </c>
      <c r="C118" s="2" t="s">
        <v>214</v>
      </c>
      <c r="D118" s="2" t="s">
        <v>10</v>
      </c>
      <c r="E118" s="2" t="s">
        <v>69</v>
      </c>
      <c r="F118" s="2" t="s">
        <v>3077</v>
      </c>
      <c r="G118" s="2" t="s">
        <v>22</v>
      </c>
      <c r="H118" s="2" t="s">
        <v>50</v>
      </c>
      <c r="I118" s="1">
        <v>43544.450694444444</v>
      </c>
      <c r="J118" s="2" t="s">
        <v>24</v>
      </c>
      <c r="K118" s="1">
        <v>43544.450694444444</v>
      </c>
      <c r="L118" s="1">
        <v>43544.490972222222</v>
      </c>
      <c r="M118" s="2" t="s">
        <v>603</v>
      </c>
      <c r="N118" s="2" t="s">
        <v>342</v>
      </c>
      <c r="O118" s="44" t="s">
        <v>344</v>
      </c>
      <c r="P118" s="2" t="s">
        <v>103</v>
      </c>
      <c r="Q118" s="2" t="s">
        <v>3078</v>
      </c>
    </row>
    <row r="119" spans="1:17" ht="45">
      <c r="A119" s="2" t="s">
        <v>3079</v>
      </c>
      <c r="B119" s="2" t="s">
        <v>106</v>
      </c>
      <c r="C119" s="2" t="s">
        <v>214</v>
      </c>
      <c r="D119" s="2" t="s">
        <v>10</v>
      </c>
      <c r="E119" s="2" t="s">
        <v>122</v>
      </c>
      <c r="F119" s="2" t="s">
        <v>3080</v>
      </c>
      <c r="G119" s="2" t="s">
        <v>18</v>
      </c>
      <c r="H119" s="2" t="s">
        <v>866</v>
      </c>
      <c r="I119" s="1">
        <v>43544.495833333334</v>
      </c>
      <c r="J119" s="2" t="s">
        <v>19</v>
      </c>
      <c r="K119" s="1">
        <v>43544.495833333334</v>
      </c>
      <c r="L119" s="1">
        <v>43544.498611111114</v>
      </c>
      <c r="M119" s="2" t="s">
        <v>613</v>
      </c>
      <c r="N119" s="2" t="s">
        <v>353</v>
      </c>
      <c r="O119" s="2" t="s">
        <v>354</v>
      </c>
      <c r="P119" s="2" t="s">
        <v>3081</v>
      </c>
      <c r="Q119" s="2" t="s">
        <v>3081</v>
      </c>
    </row>
    <row r="120" spans="1:17" ht="45">
      <c r="A120" s="2" t="s">
        <v>3082</v>
      </c>
      <c r="B120" s="2" t="s">
        <v>106</v>
      </c>
      <c r="C120" s="2" t="s">
        <v>214</v>
      </c>
      <c r="D120" s="2" t="s">
        <v>20</v>
      </c>
      <c r="E120" s="2" t="s">
        <v>514</v>
      </c>
      <c r="F120" s="2" t="s">
        <v>3083</v>
      </c>
      <c r="G120" s="2" t="s">
        <v>102</v>
      </c>
      <c r="H120" s="2" t="s">
        <v>211</v>
      </c>
      <c r="I120" s="1">
        <v>43544.654861111114</v>
      </c>
      <c r="J120" s="2" t="s">
        <v>257</v>
      </c>
      <c r="K120" s="1">
        <v>43544.654861111114</v>
      </c>
      <c r="L120" s="1">
        <v>43544.669444444444</v>
      </c>
      <c r="M120" s="2" t="s">
        <v>515</v>
      </c>
      <c r="N120" s="2" t="s">
        <v>342</v>
      </c>
      <c r="O120" s="2" t="s">
        <v>350</v>
      </c>
      <c r="P120" s="2" t="s">
        <v>103</v>
      </c>
      <c r="Q120" s="2" t="s">
        <v>3084</v>
      </c>
    </row>
    <row r="121" spans="1:17" ht="60">
      <c r="A121" s="2" t="s">
        <v>3085</v>
      </c>
      <c r="B121" s="2" t="s">
        <v>106</v>
      </c>
      <c r="C121" s="2" t="s">
        <v>214</v>
      </c>
      <c r="D121" s="2" t="s">
        <v>10</v>
      </c>
      <c r="E121" s="2" t="s">
        <v>3086</v>
      </c>
      <c r="F121" s="2" t="s">
        <v>3087</v>
      </c>
      <c r="G121" s="2" t="s">
        <v>12</v>
      </c>
      <c r="H121" s="2" t="s">
        <v>2794</v>
      </c>
      <c r="I121" s="1">
        <v>43544.672222222223</v>
      </c>
      <c r="J121" s="2" t="s">
        <v>16</v>
      </c>
      <c r="K121" s="1">
        <v>43544.672222222223</v>
      </c>
      <c r="L121" s="1">
        <v>43544.678472222222</v>
      </c>
      <c r="M121" s="2" t="s">
        <v>3088</v>
      </c>
      <c r="N121" s="2" t="s">
        <v>342</v>
      </c>
      <c r="O121" s="2" t="s">
        <v>348</v>
      </c>
      <c r="P121" s="2" t="s">
        <v>3089</v>
      </c>
      <c r="Q121" s="2" t="s">
        <v>3090</v>
      </c>
    </row>
    <row r="122" spans="1:17" ht="45">
      <c r="A122" s="2" t="s">
        <v>3091</v>
      </c>
      <c r="B122" s="2" t="s">
        <v>106</v>
      </c>
      <c r="C122" s="2" t="s">
        <v>214</v>
      </c>
      <c r="D122" s="2" t="s">
        <v>10</v>
      </c>
      <c r="E122" s="2" t="s">
        <v>122</v>
      </c>
      <c r="F122" s="2" t="s">
        <v>3092</v>
      </c>
      <c r="G122" s="2" t="s">
        <v>18</v>
      </c>
      <c r="H122" s="2" t="s">
        <v>866</v>
      </c>
      <c r="I122" s="1">
        <v>43544.820138888892</v>
      </c>
      <c r="J122" s="2" t="s">
        <v>19</v>
      </c>
      <c r="K122" s="1">
        <v>43544.820138888892</v>
      </c>
      <c r="L122" s="1">
        <v>43545.4</v>
      </c>
      <c r="M122" s="2" t="s">
        <v>613</v>
      </c>
      <c r="N122" s="2" t="s">
        <v>353</v>
      </c>
      <c r="O122" s="2" t="s">
        <v>354</v>
      </c>
      <c r="P122" s="2" t="s">
        <v>3093</v>
      </c>
      <c r="Q122" s="2" t="s">
        <v>3093</v>
      </c>
    </row>
    <row r="123" spans="1:17" ht="45">
      <c r="A123" s="2" t="s">
        <v>3094</v>
      </c>
      <c r="B123" s="2" t="s">
        <v>106</v>
      </c>
      <c r="C123" s="2" t="s">
        <v>214</v>
      </c>
      <c r="D123" s="2" t="s">
        <v>20</v>
      </c>
      <c r="E123" s="2" t="s">
        <v>76</v>
      </c>
      <c r="F123" s="2" t="s">
        <v>3095</v>
      </c>
      <c r="G123" s="2" t="s">
        <v>12</v>
      </c>
      <c r="H123" s="2" t="s">
        <v>1018</v>
      </c>
      <c r="I123" s="1">
        <v>43551.425694444442</v>
      </c>
      <c r="J123" s="2" t="s">
        <v>224</v>
      </c>
      <c r="K123" s="1">
        <v>43551.425694444442</v>
      </c>
      <c r="L123" s="1">
        <v>43551.436805555553</v>
      </c>
      <c r="M123" s="2" t="s">
        <v>531</v>
      </c>
      <c r="N123" s="2" t="s">
        <v>342</v>
      </c>
      <c r="O123" s="2" t="s">
        <v>349</v>
      </c>
      <c r="P123" s="2" t="s">
        <v>103</v>
      </c>
      <c r="Q123" s="2" t="s">
        <v>749</v>
      </c>
    </row>
    <row r="124" spans="1:17" ht="90">
      <c r="A124" s="2" t="s">
        <v>3096</v>
      </c>
      <c r="B124" s="2" t="s">
        <v>106</v>
      </c>
      <c r="C124" s="2" t="s">
        <v>214</v>
      </c>
      <c r="D124" s="2" t="s">
        <v>20</v>
      </c>
      <c r="E124" s="2" t="s">
        <v>79</v>
      </c>
      <c r="F124" s="2" t="s">
        <v>3097</v>
      </c>
      <c r="G124" s="2" t="s">
        <v>12</v>
      </c>
      <c r="H124" s="2" t="s">
        <v>2849</v>
      </c>
      <c r="I124" s="1">
        <v>43551.518750000003</v>
      </c>
      <c r="J124" s="2" t="s">
        <v>24</v>
      </c>
      <c r="K124" s="1">
        <v>43551.518750000003</v>
      </c>
      <c r="L124" s="1">
        <v>43551.547222222223</v>
      </c>
      <c r="M124" s="2" t="s">
        <v>606</v>
      </c>
      <c r="N124" s="2" t="s">
        <v>342</v>
      </c>
      <c r="O124" s="2" t="s">
        <v>347</v>
      </c>
      <c r="P124" s="2" t="s">
        <v>3098</v>
      </c>
      <c r="Q124" s="2" t="s">
        <v>3098</v>
      </c>
    </row>
    <row r="125" spans="1:17" ht="45">
      <c r="A125" s="2" t="s">
        <v>3099</v>
      </c>
      <c r="B125" s="2" t="s">
        <v>106</v>
      </c>
      <c r="C125" s="2" t="s">
        <v>214</v>
      </c>
      <c r="D125" s="2" t="s">
        <v>10</v>
      </c>
      <c r="E125" s="2" t="s">
        <v>173</v>
      </c>
      <c r="F125" s="2" t="s">
        <v>3100</v>
      </c>
      <c r="G125" s="2" t="s">
        <v>12</v>
      </c>
      <c r="H125" s="2" t="s">
        <v>2042</v>
      </c>
      <c r="I125" s="1">
        <v>43550.396527777775</v>
      </c>
      <c r="J125" s="2" t="s">
        <v>54</v>
      </c>
      <c r="K125" s="1">
        <v>43550.396527777775</v>
      </c>
      <c r="L125" s="1">
        <v>43550.447222222225</v>
      </c>
      <c r="M125" s="2" t="s">
        <v>375</v>
      </c>
      <c r="N125" s="2" t="s">
        <v>342</v>
      </c>
      <c r="O125" s="2" t="s">
        <v>740</v>
      </c>
      <c r="P125" s="2" t="s">
        <v>103</v>
      </c>
      <c r="Q125" s="2" t="s">
        <v>749</v>
      </c>
    </row>
    <row r="126" spans="1:17" ht="60">
      <c r="A126" s="2" t="s">
        <v>3101</v>
      </c>
      <c r="B126" s="2" t="s">
        <v>106</v>
      </c>
      <c r="C126" s="2" t="s">
        <v>214</v>
      </c>
      <c r="D126" s="2" t="s">
        <v>20</v>
      </c>
      <c r="E126" s="2" t="s">
        <v>49</v>
      </c>
      <c r="F126" s="2" t="s">
        <v>3102</v>
      </c>
      <c r="G126" s="2" t="s">
        <v>12</v>
      </c>
      <c r="H126" s="2" t="s">
        <v>2849</v>
      </c>
      <c r="I126" s="1">
        <v>43550.402083333334</v>
      </c>
      <c r="J126" s="2" t="s">
        <v>24</v>
      </c>
      <c r="K126" s="1">
        <v>43550.402083333334</v>
      </c>
      <c r="L126" s="1">
        <v>43550.449305555558</v>
      </c>
      <c r="M126" s="2" t="s">
        <v>499</v>
      </c>
      <c r="N126" s="2" t="s">
        <v>342</v>
      </c>
      <c r="O126" s="2" t="s">
        <v>347</v>
      </c>
      <c r="P126" s="2" t="s">
        <v>3103</v>
      </c>
      <c r="Q126" s="2" t="s">
        <v>3103</v>
      </c>
    </row>
    <row r="127" spans="1:17" ht="45">
      <c r="A127" s="2" t="s">
        <v>3104</v>
      </c>
      <c r="B127" s="2" t="s">
        <v>106</v>
      </c>
      <c r="C127" s="2" t="s">
        <v>214</v>
      </c>
      <c r="D127" s="2" t="s">
        <v>10</v>
      </c>
      <c r="E127" s="2" t="s">
        <v>76</v>
      </c>
      <c r="F127" s="2" t="s">
        <v>3105</v>
      </c>
      <c r="G127" s="2" t="s">
        <v>12</v>
      </c>
      <c r="H127" s="2" t="s">
        <v>1018</v>
      </c>
      <c r="I127" s="1">
        <v>43550.445833333331</v>
      </c>
      <c r="J127" s="2" t="s">
        <v>224</v>
      </c>
      <c r="K127" s="1">
        <v>43550.445833333331</v>
      </c>
      <c r="L127" s="1">
        <v>43550.448611111111</v>
      </c>
      <c r="M127" s="2" t="s">
        <v>531</v>
      </c>
      <c r="N127" s="2" t="s">
        <v>342</v>
      </c>
      <c r="O127" s="2" t="s">
        <v>349</v>
      </c>
      <c r="P127" s="2" t="s">
        <v>103</v>
      </c>
      <c r="Q127" s="2" t="s">
        <v>749</v>
      </c>
    </row>
    <row r="128" spans="1:17" ht="75">
      <c r="A128" s="2" t="s">
        <v>3106</v>
      </c>
      <c r="B128" s="2" t="s">
        <v>106</v>
      </c>
      <c r="C128" s="2" t="s">
        <v>214</v>
      </c>
      <c r="D128" s="2" t="s">
        <v>20</v>
      </c>
      <c r="E128" s="2" t="s">
        <v>894</v>
      </c>
      <c r="F128" s="2" t="s">
        <v>3107</v>
      </c>
      <c r="G128" s="2" t="s">
        <v>12</v>
      </c>
      <c r="H128" s="2" t="s">
        <v>2849</v>
      </c>
      <c r="I128" s="1">
        <v>43550.615972222222</v>
      </c>
      <c r="J128" s="2" t="s">
        <v>30</v>
      </c>
      <c r="K128" s="1">
        <v>43550.615972222222</v>
      </c>
      <c r="L128" s="1">
        <v>43550.621527777781</v>
      </c>
      <c r="M128" s="2" t="s">
        <v>896</v>
      </c>
      <c r="N128" s="2" t="s">
        <v>342</v>
      </c>
      <c r="O128" s="2" t="s">
        <v>347</v>
      </c>
      <c r="P128" s="2" t="s">
        <v>3108</v>
      </c>
      <c r="Q128" s="2" t="s">
        <v>3109</v>
      </c>
    </row>
    <row r="129" spans="1:17" ht="45">
      <c r="A129" s="2" t="s">
        <v>3110</v>
      </c>
      <c r="B129" s="2" t="s">
        <v>106</v>
      </c>
      <c r="C129" s="2" t="s">
        <v>214</v>
      </c>
      <c r="D129" s="2" t="s">
        <v>10</v>
      </c>
      <c r="E129" s="2" t="s">
        <v>549</v>
      </c>
      <c r="F129" s="2" t="s">
        <v>3111</v>
      </c>
      <c r="G129" s="2" t="s">
        <v>18</v>
      </c>
      <c r="H129" s="2" t="s">
        <v>238</v>
      </c>
      <c r="I129" s="1">
        <v>43550.675694444442</v>
      </c>
      <c r="J129" s="2" t="s">
        <v>110</v>
      </c>
      <c r="K129" s="1">
        <v>43550.675694444442</v>
      </c>
      <c r="L129" s="1">
        <v>43550.709027777775</v>
      </c>
      <c r="M129" s="2" t="s">
        <v>550</v>
      </c>
      <c r="N129" s="2" t="s">
        <v>353</v>
      </c>
      <c r="O129" s="2" t="s">
        <v>354</v>
      </c>
      <c r="P129" s="2" t="s">
        <v>103</v>
      </c>
      <c r="Q129" s="2" t="s">
        <v>2673</v>
      </c>
    </row>
    <row r="130" spans="1:17" ht="75">
      <c r="A130" s="2" t="s">
        <v>3112</v>
      </c>
      <c r="B130" s="2" t="s">
        <v>106</v>
      </c>
      <c r="C130" s="2" t="s">
        <v>214</v>
      </c>
      <c r="D130" s="2" t="s">
        <v>10</v>
      </c>
      <c r="E130" s="2" t="s">
        <v>304</v>
      </c>
      <c r="F130" s="2" t="s">
        <v>3113</v>
      </c>
      <c r="G130" s="2" t="s">
        <v>22</v>
      </c>
      <c r="H130" s="2" t="s">
        <v>2807</v>
      </c>
      <c r="I130" s="1">
        <v>43550.775694444441</v>
      </c>
      <c r="J130" s="2" t="s">
        <v>24</v>
      </c>
      <c r="K130" s="1">
        <v>43550.775694444441</v>
      </c>
      <c r="L130" s="1">
        <v>43551.465277777781</v>
      </c>
      <c r="M130" s="2" t="s">
        <v>2525</v>
      </c>
      <c r="N130" s="2" t="s">
        <v>342</v>
      </c>
      <c r="O130" s="2" t="s">
        <v>3767</v>
      </c>
      <c r="P130" s="2" t="s">
        <v>3114</v>
      </c>
      <c r="Q130" s="2" t="s">
        <v>3115</v>
      </c>
    </row>
    <row r="131" spans="1:17" ht="45">
      <c r="A131" s="2" t="s">
        <v>3116</v>
      </c>
      <c r="B131" s="2" t="s">
        <v>106</v>
      </c>
      <c r="C131" s="2" t="s">
        <v>214</v>
      </c>
      <c r="D131" s="2" t="s">
        <v>20</v>
      </c>
      <c r="E131" s="2" t="s">
        <v>167</v>
      </c>
      <c r="F131" s="2" t="s">
        <v>3117</v>
      </c>
      <c r="G131" s="2" t="s">
        <v>18</v>
      </c>
      <c r="H131" s="2" t="s">
        <v>238</v>
      </c>
      <c r="I131" s="1">
        <v>43547.604166666664</v>
      </c>
      <c r="J131" s="2" t="s">
        <v>110</v>
      </c>
      <c r="K131" s="1">
        <v>43547.604166666664</v>
      </c>
      <c r="L131" s="1">
        <v>43547.611805555556</v>
      </c>
      <c r="M131" s="2" t="s">
        <v>558</v>
      </c>
      <c r="N131" s="2" t="s">
        <v>353</v>
      </c>
      <c r="O131" s="2" t="s">
        <v>354</v>
      </c>
      <c r="P131" s="2" t="s">
        <v>103</v>
      </c>
      <c r="Q131" s="2" t="s">
        <v>2502</v>
      </c>
    </row>
    <row r="132" spans="1:17" ht="45">
      <c r="A132" s="2" t="s">
        <v>3118</v>
      </c>
      <c r="B132" s="2" t="s">
        <v>106</v>
      </c>
      <c r="C132" s="2" t="s">
        <v>214</v>
      </c>
      <c r="D132" s="2" t="s">
        <v>20</v>
      </c>
      <c r="E132" s="2" t="s">
        <v>167</v>
      </c>
      <c r="F132" s="2" t="s">
        <v>3119</v>
      </c>
      <c r="G132" s="2" t="s">
        <v>18</v>
      </c>
      <c r="H132" s="2" t="s">
        <v>238</v>
      </c>
      <c r="I132" s="1">
        <v>43546.430555555555</v>
      </c>
      <c r="J132" s="2" t="s">
        <v>110</v>
      </c>
      <c r="K132" s="1">
        <v>43546.430555555555</v>
      </c>
      <c r="L132" s="1">
        <v>43546.443749999999</v>
      </c>
      <c r="M132" s="2" t="s">
        <v>558</v>
      </c>
      <c r="N132" s="2" t="s">
        <v>353</v>
      </c>
      <c r="O132" s="2" t="s">
        <v>354</v>
      </c>
      <c r="P132" s="2" t="s">
        <v>103</v>
      </c>
      <c r="Q132" s="2" t="s">
        <v>2502</v>
      </c>
    </row>
    <row r="133" spans="1:17" ht="195">
      <c r="A133" s="2" t="s">
        <v>3120</v>
      </c>
      <c r="B133" s="2" t="s">
        <v>106</v>
      </c>
      <c r="C133" s="2" t="s">
        <v>214</v>
      </c>
      <c r="D133" s="2" t="s">
        <v>20</v>
      </c>
      <c r="E133" s="2" t="s">
        <v>752</v>
      </c>
      <c r="F133" s="2" t="s">
        <v>3121</v>
      </c>
      <c r="G133" s="2" t="s">
        <v>12</v>
      </c>
      <c r="H133" s="2" t="s">
        <v>2794</v>
      </c>
      <c r="I133" s="1">
        <v>43546.436805555553</v>
      </c>
      <c r="J133" s="2" t="s">
        <v>16</v>
      </c>
      <c r="K133" s="1">
        <v>43546.436111111114</v>
      </c>
      <c r="L133" s="1">
        <v>43546.442361111112</v>
      </c>
      <c r="M133" s="2" t="s">
        <v>753</v>
      </c>
      <c r="N133" s="2" t="s">
        <v>342</v>
      </c>
      <c r="O133" s="2" t="s">
        <v>3778</v>
      </c>
      <c r="P133" s="2" t="s">
        <v>3020</v>
      </c>
      <c r="Q133" s="2" t="s">
        <v>3020</v>
      </c>
    </row>
    <row r="134" spans="1:17" ht="45">
      <c r="A134" s="2" t="s">
        <v>3122</v>
      </c>
      <c r="B134" s="2" t="s">
        <v>106</v>
      </c>
      <c r="C134" s="2" t="s">
        <v>214</v>
      </c>
      <c r="D134" s="2" t="s">
        <v>20</v>
      </c>
      <c r="E134" s="2" t="s">
        <v>3123</v>
      </c>
      <c r="F134" s="2" t="s">
        <v>3124</v>
      </c>
      <c r="G134" s="2" t="s">
        <v>18</v>
      </c>
      <c r="H134" s="2" t="s">
        <v>705</v>
      </c>
      <c r="I134" s="1">
        <v>43546.570138888892</v>
      </c>
      <c r="J134" s="2" t="s">
        <v>40</v>
      </c>
      <c r="K134" s="1">
        <v>43546.570138888892</v>
      </c>
      <c r="L134" s="1">
        <v>43546.579861111109</v>
      </c>
      <c r="M134" s="2" t="s">
        <v>3125</v>
      </c>
      <c r="N134" s="2" t="s">
        <v>342</v>
      </c>
      <c r="O134" s="2" t="s">
        <v>3757</v>
      </c>
      <c r="P134" s="2" t="s">
        <v>3063</v>
      </c>
      <c r="Q134" s="2" t="s">
        <v>3063</v>
      </c>
    </row>
    <row r="135" spans="1:17" ht="105">
      <c r="A135" s="2" t="s">
        <v>3126</v>
      </c>
      <c r="B135" s="2" t="s">
        <v>106</v>
      </c>
      <c r="C135" s="2" t="s">
        <v>214</v>
      </c>
      <c r="D135" s="2" t="s">
        <v>20</v>
      </c>
      <c r="E135" s="2" t="s">
        <v>113</v>
      </c>
      <c r="F135" s="2" t="s">
        <v>3127</v>
      </c>
      <c r="G135" s="2" t="s">
        <v>22</v>
      </c>
      <c r="H135" s="2" t="s">
        <v>2807</v>
      </c>
      <c r="I135" s="1">
        <v>43546.696527777778</v>
      </c>
      <c r="J135" s="2" t="s">
        <v>24</v>
      </c>
      <c r="K135" s="1">
        <v>43546.696527777778</v>
      </c>
      <c r="L135" s="1">
        <v>43546.75277777778</v>
      </c>
      <c r="M135" s="2" t="s">
        <v>468</v>
      </c>
      <c r="N135" s="2" t="s">
        <v>342</v>
      </c>
      <c r="O135" s="2" t="s">
        <v>3779</v>
      </c>
      <c r="P135" s="2" t="s">
        <v>3128</v>
      </c>
      <c r="Q135" s="2" t="s">
        <v>3128</v>
      </c>
    </row>
    <row r="136" spans="1:17" ht="75">
      <c r="A136" s="2" t="s">
        <v>3129</v>
      </c>
      <c r="B136" s="2" t="s">
        <v>106</v>
      </c>
      <c r="C136" s="2" t="s">
        <v>214</v>
      </c>
      <c r="D136" s="2" t="s">
        <v>10</v>
      </c>
      <c r="E136" s="2" t="s">
        <v>648</v>
      </c>
      <c r="F136" s="2" t="s">
        <v>3130</v>
      </c>
      <c r="G136" s="2" t="s">
        <v>12</v>
      </c>
      <c r="H136" s="2" t="s">
        <v>62</v>
      </c>
      <c r="I136" s="1">
        <v>43546.713194444441</v>
      </c>
      <c r="J136" s="2" t="s">
        <v>87</v>
      </c>
      <c r="K136" s="1">
        <v>43546.713194444441</v>
      </c>
      <c r="L136" s="1">
        <v>43546.741666666669</v>
      </c>
      <c r="M136" s="2" t="s">
        <v>649</v>
      </c>
      <c r="N136" s="2" t="s">
        <v>342</v>
      </c>
      <c r="O136" s="2" t="s">
        <v>349</v>
      </c>
      <c r="P136" s="2" t="s">
        <v>3131</v>
      </c>
      <c r="Q136" s="2" t="s">
        <v>3780</v>
      </c>
    </row>
    <row r="137" spans="1:17" ht="60">
      <c r="A137" s="2" t="s">
        <v>3132</v>
      </c>
      <c r="B137" s="2" t="s">
        <v>106</v>
      </c>
      <c r="C137" s="2" t="s">
        <v>214</v>
      </c>
      <c r="D137" s="2" t="s">
        <v>20</v>
      </c>
      <c r="E137" s="2" t="s">
        <v>83</v>
      </c>
      <c r="F137" s="2" t="s">
        <v>3133</v>
      </c>
      <c r="G137" s="2" t="s">
        <v>22</v>
      </c>
      <c r="H137" s="2" t="s">
        <v>2807</v>
      </c>
      <c r="I137" s="1">
        <v>43542.436805555553</v>
      </c>
      <c r="J137" s="2" t="s">
        <v>24</v>
      </c>
      <c r="K137" s="1">
        <v>43542.436805555553</v>
      </c>
      <c r="L137" s="1">
        <v>43542.451388888891</v>
      </c>
      <c r="M137" s="2" t="s">
        <v>473</v>
      </c>
      <c r="N137" s="2" t="s">
        <v>342</v>
      </c>
      <c r="O137" s="2" t="s">
        <v>3779</v>
      </c>
      <c r="P137" s="2" t="s">
        <v>3134</v>
      </c>
      <c r="Q137" s="2" t="s">
        <v>3135</v>
      </c>
    </row>
    <row r="138" spans="1:17" ht="75">
      <c r="A138" s="2" t="s">
        <v>3136</v>
      </c>
      <c r="B138" s="2" t="s">
        <v>106</v>
      </c>
      <c r="C138" s="2" t="s">
        <v>214</v>
      </c>
      <c r="D138" s="2" t="s">
        <v>10</v>
      </c>
      <c r="E138" s="2" t="s">
        <v>750</v>
      </c>
      <c r="F138" s="2" t="s">
        <v>3137</v>
      </c>
      <c r="G138" s="2" t="s">
        <v>18</v>
      </c>
      <c r="H138" s="2" t="s">
        <v>116</v>
      </c>
      <c r="I138" s="1">
        <v>43542.459027777775</v>
      </c>
      <c r="J138" s="2" t="s">
        <v>117</v>
      </c>
      <c r="K138" s="1">
        <v>43542.459027777775</v>
      </c>
      <c r="L138" s="1">
        <v>43542.475694444445</v>
      </c>
      <c r="M138" s="2" t="s">
        <v>751</v>
      </c>
      <c r="N138" s="2" t="s">
        <v>342</v>
      </c>
      <c r="O138" s="2" t="s">
        <v>344</v>
      </c>
      <c r="P138" s="2" t="s">
        <v>103</v>
      </c>
      <c r="Q138" s="2" t="s">
        <v>3138</v>
      </c>
    </row>
    <row r="139" spans="1:17" ht="90">
      <c r="A139" s="2" t="s">
        <v>3139</v>
      </c>
      <c r="B139" s="2" t="s">
        <v>106</v>
      </c>
      <c r="C139" s="2" t="s">
        <v>214</v>
      </c>
      <c r="D139" s="2" t="s">
        <v>10</v>
      </c>
      <c r="E139" s="2" t="s">
        <v>319</v>
      </c>
      <c r="F139" s="2" t="s">
        <v>3140</v>
      </c>
      <c r="G139" s="2" t="s">
        <v>22</v>
      </c>
      <c r="H139" s="2" t="s">
        <v>2807</v>
      </c>
      <c r="I139" s="1">
        <v>43542.472916666666</v>
      </c>
      <c r="J139" s="2" t="s">
        <v>24</v>
      </c>
      <c r="K139" s="1">
        <v>43542.472916666666</v>
      </c>
      <c r="L139" s="1">
        <v>43542.63958333333</v>
      </c>
      <c r="M139" s="2" t="s">
        <v>388</v>
      </c>
      <c r="N139" s="2" t="s">
        <v>342</v>
      </c>
      <c r="O139" s="2" t="s">
        <v>3779</v>
      </c>
      <c r="P139" s="2" t="s">
        <v>3141</v>
      </c>
      <c r="Q139" s="2" t="s">
        <v>3141</v>
      </c>
    </row>
    <row r="140" spans="1:17" ht="45">
      <c r="A140" s="2" t="s">
        <v>3142</v>
      </c>
      <c r="B140" s="2" t="s">
        <v>106</v>
      </c>
      <c r="C140" s="2" t="s">
        <v>214</v>
      </c>
      <c r="D140" s="2" t="s">
        <v>10</v>
      </c>
      <c r="E140" s="2" t="s">
        <v>2875</v>
      </c>
      <c r="F140" s="2" t="s">
        <v>3143</v>
      </c>
      <c r="G140" s="2" t="s">
        <v>91</v>
      </c>
      <c r="H140" s="2" t="s">
        <v>105</v>
      </c>
      <c r="I140" s="1">
        <v>43542.474305555559</v>
      </c>
      <c r="J140" s="2" t="s">
        <v>177</v>
      </c>
      <c r="K140" s="1">
        <v>43542.473611111112</v>
      </c>
      <c r="L140" s="1">
        <v>43542.481944444444</v>
      </c>
      <c r="M140" s="2" t="s">
        <v>2877</v>
      </c>
      <c r="N140" s="2" t="s">
        <v>342</v>
      </c>
      <c r="O140" s="2" t="s">
        <v>346</v>
      </c>
      <c r="P140" s="2" t="s">
        <v>3144</v>
      </c>
      <c r="Q140" s="2" t="s">
        <v>3145</v>
      </c>
    </row>
    <row r="141" spans="1:17" ht="75">
      <c r="A141" s="2" t="s">
        <v>3146</v>
      </c>
      <c r="B141" s="2" t="s">
        <v>106</v>
      </c>
      <c r="C141" s="2" t="s">
        <v>214</v>
      </c>
      <c r="D141" s="2" t="s">
        <v>20</v>
      </c>
      <c r="E141" s="2" t="s">
        <v>667</v>
      </c>
      <c r="F141" s="2" t="s">
        <v>3147</v>
      </c>
      <c r="G141" s="2" t="s">
        <v>22</v>
      </c>
      <c r="H141" s="2" t="s">
        <v>2807</v>
      </c>
      <c r="I141" s="1">
        <v>43542.490277777775</v>
      </c>
      <c r="J141" s="2" t="s">
        <v>24</v>
      </c>
      <c r="K141" s="1">
        <v>43542.490277777775</v>
      </c>
      <c r="L141" s="1">
        <v>43542.515277777777</v>
      </c>
      <c r="M141" s="2" t="s">
        <v>668</v>
      </c>
      <c r="N141" s="2" t="s">
        <v>342</v>
      </c>
      <c r="O141" s="2" t="s">
        <v>3781</v>
      </c>
      <c r="P141" s="2" t="s">
        <v>3148</v>
      </c>
      <c r="Q141" s="2" t="s">
        <v>3148</v>
      </c>
    </row>
    <row r="142" spans="1:17" ht="45">
      <c r="A142" s="2" t="s">
        <v>3149</v>
      </c>
      <c r="B142" s="2" t="s">
        <v>106</v>
      </c>
      <c r="C142" s="2" t="s">
        <v>214</v>
      </c>
      <c r="D142" s="2" t="s">
        <v>20</v>
      </c>
      <c r="E142" s="2" t="s">
        <v>11</v>
      </c>
      <c r="F142" s="2" t="s">
        <v>3150</v>
      </c>
      <c r="G142" s="2" t="s">
        <v>18</v>
      </c>
      <c r="H142" s="2" t="s">
        <v>238</v>
      </c>
      <c r="I142" s="1">
        <v>43542.564583333333</v>
      </c>
      <c r="J142" s="2" t="s">
        <v>110</v>
      </c>
      <c r="K142" s="1">
        <v>43542.564583333333</v>
      </c>
      <c r="L142" s="1">
        <v>43542.588194444441</v>
      </c>
      <c r="M142" s="2" t="s">
        <v>496</v>
      </c>
      <c r="N142" s="2" t="s">
        <v>342</v>
      </c>
      <c r="O142" s="2" t="s">
        <v>347</v>
      </c>
      <c r="P142" s="2" t="s">
        <v>103</v>
      </c>
      <c r="Q142" s="2" t="s">
        <v>3151</v>
      </c>
    </row>
    <row r="143" spans="1:17" ht="45">
      <c r="A143" s="2" t="s">
        <v>3152</v>
      </c>
      <c r="B143" s="2" t="s">
        <v>106</v>
      </c>
      <c r="C143" s="2" t="s">
        <v>214</v>
      </c>
      <c r="D143" s="2" t="s">
        <v>20</v>
      </c>
      <c r="E143" s="2" t="s">
        <v>320</v>
      </c>
      <c r="F143" s="2" t="s">
        <v>3153</v>
      </c>
      <c r="G143" s="2" t="s">
        <v>18</v>
      </c>
      <c r="H143" s="2" t="s">
        <v>705</v>
      </c>
      <c r="I143" s="1">
        <v>43542.572916666664</v>
      </c>
      <c r="J143" s="2" t="s">
        <v>40</v>
      </c>
      <c r="K143" s="1">
        <v>43542.572916666664</v>
      </c>
      <c r="L143" s="1">
        <v>43542.582638888889</v>
      </c>
      <c r="M143" s="2" t="s">
        <v>710</v>
      </c>
      <c r="N143" s="2" t="s">
        <v>342</v>
      </c>
      <c r="O143" s="2" t="s">
        <v>3782</v>
      </c>
      <c r="P143" s="2" t="s">
        <v>3154</v>
      </c>
      <c r="Q143" s="2" t="s">
        <v>3155</v>
      </c>
    </row>
    <row r="144" spans="1:17" ht="120">
      <c r="A144" s="2" t="s">
        <v>3156</v>
      </c>
      <c r="B144" s="2" t="s">
        <v>106</v>
      </c>
      <c r="C144" s="2" t="s">
        <v>214</v>
      </c>
      <c r="D144" s="2" t="s">
        <v>20</v>
      </c>
      <c r="E144" s="2" t="s">
        <v>664</v>
      </c>
      <c r="F144" s="2" t="s">
        <v>3157</v>
      </c>
      <c r="G144" s="2" t="s">
        <v>12</v>
      </c>
      <c r="H144" s="2" t="s">
        <v>179</v>
      </c>
      <c r="I144" s="1">
        <v>43542.588888888888</v>
      </c>
      <c r="J144" s="2" t="s">
        <v>58</v>
      </c>
      <c r="K144" s="1">
        <v>43542.588888888888</v>
      </c>
      <c r="L144" s="1">
        <v>43542.607638888891</v>
      </c>
      <c r="M144" s="2" t="s">
        <v>665</v>
      </c>
      <c r="N144" s="2" t="s">
        <v>342</v>
      </c>
      <c r="O144" s="2" t="s">
        <v>348</v>
      </c>
      <c r="P144" s="2" t="s">
        <v>3158</v>
      </c>
      <c r="Q144" s="2" t="s">
        <v>3158</v>
      </c>
    </row>
    <row r="145" spans="1:17" ht="30">
      <c r="A145" s="2" t="s">
        <v>3159</v>
      </c>
      <c r="B145" s="2" t="s">
        <v>106</v>
      </c>
      <c r="C145" s="2" t="s">
        <v>214</v>
      </c>
      <c r="D145" s="2" t="s">
        <v>20</v>
      </c>
      <c r="E145" s="2" t="s">
        <v>195</v>
      </c>
      <c r="F145" s="2" t="s">
        <v>3160</v>
      </c>
      <c r="G145" s="2" t="s">
        <v>102</v>
      </c>
      <c r="H145" s="2" t="s">
        <v>195</v>
      </c>
      <c r="I145" s="1">
        <v>43542.621527777781</v>
      </c>
      <c r="J145" s="2" t="s">
        <v>257</v>
      </c>
      <c r="K145" s="1">
        <v>43542.621527777781</v>
      </c>
      <c r="L145" s="1">
        <v>43542.621527777781</v>
      </c>
      <c r="M145" s="2" t="s">
        <v>398</v>
      </c>
      <c r="N145" s="2" t="s">
        <v>342</v>
      </c>
      <c r="O145" s="2" t="s">
        <v>349</v>
      </c>
      <c r="P145" s="2" t="s">
        <v>103</v>
      </c>
      <c r="Q145" s="2" t="s">
        <v>3161</v>
      </c>
    </row>
    <row r="146" spans="1:17" ht="45">
      <c r="A146" s="2" t="s">
        <v>3162</v>
      </c>
      <c r="B146" s="2" t="s">
        <v>106</v>
      </c>
      <c r="C146" s="2" t="s">
        <v>214</v>
      </c>
      <c r="D146" s="2" t="s">
        <v>10</v>
      </c>
      <c r="E146" s="2" t="s">
        <v>83</v>
      </c>
      <c r="F146" s="2" t="s">
        <v>3163</v>
      </c>
      <c r="G146" s="2" t="s">
        <v>22</v>
      </c>
      <c r="H146" s="2" t="s">
        <v>2807</v>
      </c>
      <c r="I146" s="1">
        <v>43542.643750000003</v>
      </c>
      <c r="J146" s="2" t="s">
        <v>24</v>
      </c>
      <c r="K146" s="1">
        <v>43542.643750000003</v>
      </c>
      <c r="L146" s="1">
        <v>43542.709027777775</v>
      </c>
      <c r="M146" s="2" t="s">
        <v>473</v>
      </c>
      <c r="N146" s="2" t="s">
        <v>342</v>
      </c>
      <c r="O146" s="2" t="s">
        <v>3783</v>
      </c>
      <c r="P146" s="2" t="s">
        <v>3141</v>
      </c>
      <c r="Q146" s="2" t="s">
        <v>3141</v>
      </c>
    </row>
    <row r="147" spans="1:17" ht="90">
      <c r="A147" s="2" t="s">
        <v>3164</v>
      </c>
      <c r="B147" s="2" t="s">
        <v>106</v>
      </c>
      <c r="C147" s="2" t="s">
        <v>214</v>
      </c>
      <c r="D147" s="2" t="s">
        <v>10</v>
      </c>
      <c r="E147" s="2" t="s">
        <v>685</v>
      </c>
      <c r="F147" s="2" t="s">
        <v>3165</v>
      </c>
      <c r="G147" s="2" t="s">
        <v>12</v>
      </c>
      <c r="H147" s="2" t="s">
        <v>2794</v>
      </c>
      <c r="I147" s="1">
        <v>43542.645138888889</v>
      </c>
      <c r="J147" s="2" t="s">
        <v>16</v>
      </c>
      <c r="K147" s="1">
        <v>43542.645138888889</v>
      </c>
      <c r="L147" s="1">
        <v>43542.658333333333</v>
      </c>
      <c r="M147" s="2" t="s">
        <v>686</v>
      </c>
      <c r="N147" s="2" t="s">
        <v>342</v>
      </c>
      <c r="O147" s="2" t="s">
        <v>3763</v>
      </c>
      <c r="P147" s="2" t="s">
        <v>3166</v>
      </c>
      <c r="Q147" s="2" t="s">
        <v>3166</v>
      </c>
    </row>
    <row r="148" spans="1:17" ht="45">
      <c r="A148" s="2" t="s">
        <v>3784</v>
      </c>
      <c r="B148" s="2" t="s">
        <v>106</v>
      </c>
      <c r="C148" s="2" t="s">
        <v>214</v>
      </c>
      <c r="D148" s="2" t="s">
        <v>10</v>
      </c>
      <c r="E148" s="2" t="s">
        <v>83</v>
      </c>
      <c r="F148" s="2" t="s">
        <v>3167</v>
      </c>
      <c r="G148" s="2" t="s">
        <v>12</v>
      </c>
      <c r="H148" s="2" t="s">
        <v>1018</v>
      </c>
      <c r="I148" s="1">
        <v>43542.655555555553</v>
      </c>
      <c r="J148" s="2" t="s">
        <v>24</v>
      </c>
      <c r="K148" s="1">
        <v>43542.655555555553</v>
      </c>
      <c r="L148" s="1">
        <v>43542.727083333331</v>
      </c>
      <c r="M148" s="2" t="s">
        <v>473</v>
      </c>
      <c r="N148" s="2" t="s">
        <v>342</v>
      </c>
      <c r="O148" s="2" t="s">
        <v>349</v>
      </c>
      <c r="P148" s="43" t="s">
        <v>3785</v>
      </c>
      <c r="Q148" s="2" t="s">
        <v>749</v>
      </c>
    </row>
    <row r="149" spans="1:17" ht="75">
      <c r="A149" s="2" t="s">
        <v>3168</v>
      </c>
      <c r="B149" s="2" t="s">
        <v>106</v>
      </c>
      <c r="C149" s="2" t="s">
        <v>214</v>
      </c>
      <c r="D149" s="2" t="s">
        <v>20</v>
      </c>
      <c r="E149" s="2" t="s">
        <v>222</v>
      </c>
      <c r="F149" s="2" t="s">
        <v>3169</v>
      </c>
      <c r="G149" s="2" t="s">
        <v>12</v>
      </c>
      <c r="H149" s="2" t="s">
        <v>2794</v>
      </c>
      <c r="I149" s="1">
        <v>43542.689583333333</v>
      </c>
      <c r="J149" s="2" t="s">
        <v>16</v>
      </c>
      <c r="K149" s="1">
        <v>43542.689583333333</v>
      </c>
      <c r="L149" s="1">
        <v>43542.725694444445</v>
      </c>
      <c r="M149" s="2" t="s">
        <v>551</v>
      </c>
      <c r="N149" s="2" t="s">
        <v>342</v>
      </c>
      <c r="O149" s="2" t="s">
        <v>348</v>
      </c>
      <c r="P149" s="2" t="s">
        <v>3170</v>
      </c>
      <c r="Q149" s="2" t="s">
        <v>3171</v>
      </c>
    </row>
    <row r="150" spans="1:17" ht="120">
      <c r="A150" s="2" t="s">
        <v>3172</v>
      </c>
      <c r="B150" s="2" t="s">
        <v>106</v>
      </c>
      <c r="C150" s="2" t="s">
        <v>214</v>
      </c>
      <c r="D150" s="2" t="s">
        <v>10</v>
      </c>
      <c r="E150" s="2" t="s">
        <v>143</v>
      </c>
      <c r="F150" s="2" t="s">
        <v>3173</v>
      </c>
      <c r="G150" s="2" t="s">
        <v>18</v>
      </c>
      <c r="H150" s="2" t="s">
        <v>33</v>
      </c>
      <c r="I150" s="1">
        <v>43542.690972222219</v>
      </c>
      <c r="J150" s="2" t="s">
        <v>34</v>
      </c>
      <c r="K150" s="1">
        <v>43542.690972222219</v>
      </c>
      <c r="L150" s="1">
        <v>43542.729861111111</v>
      </c>
      <c r="M150" s="2" t="s">
        <v>595</v>
      </c>
      <c r="N150" s="2" t="s">
        <v>342</v>
      </c>
      <c r="O150" s="2" t="s">
        <v>344</v>
      </c>
      <c r="P150" s="2" t="s">
        <v>3174</v>
      </c>
      <c r="Q150" s="2" t="s">
        <v>3174</v>
      </c>
    </row>
    <row r="151" spans="1:17" ht="45">
      <c r="A151" s="2" t="s">
        <v>3175</v>
      </c>
      <c r="B151" s="2" t="s">
        <v>106</v>
      </c>
      <c r="C151" s="2" t="s">
        <v>214</v>
      </c>
      <c r="D151" s="2" t="s">
        <v>10</v>
      </c>
      <c r="E151" s="2" t="s">
        <v>3176</v>
      </c>
      <c r="F151" s="2" t="s">
        <v>3177</v>
      </c>
      <c r="G151" s="2" t="s">
        <v>25</v>
      </c>
      <c r="H151" s="2" t="s">
        <v>26</v>
      </c>
      <c r="I151" s="1">
        <v>43542.752083333333</v>
      </c>
      <c r="J151" s="2" t="s">
        <v>27</v>
      </c>
      <c r="K151" s="1">
        <v>43542.752083333333</v>
      </c>
      <c r="L151" s="1">
        <v>43542.791666666664</v>
      </c>
      <c r="M151" s="2" t="s">
        <v>3178</v>
      </c>
      <c r="N151" s="2" t="s">
        <v>342</v>
      </c>
      <c r="O151" s="2" t="s">
        <v>347</v>
      </c>
      <c r="P151" s="2" t="s">
        <v>103</v>
      </c>
      <c r="Q151" s="2" t="s">
        <v>759</v>
      </c>
    </row>
    <row r="152" spans="1:17" ht="45">
      <c r="A152" s="2" t="s">
        <v>3179</v>
      </c>
      <c r="B152" s="2" t="s">
        <v>106</v>
      </c>
      <c r="C152" s="2" t="s">
        <v>214</v>
      </c>
      <c r="D152" s="2" t="s">
        <v>10</v>
      </c>
      <c r="E152" s="2" t="s">
        <v>76</v>
      </c>
      <c r="F152" s="2" t="s">
        <v>3180</v>
      </c>
      <c r="G152" s="2" t="s">
        <v>12</v>
      </c>
      <c r="H152" s="2" t="s">
        <v>1018</v>
      </c>
      <c r="I152" s="1">
        <v>43542.763194444444</v>
      </c>
      <c r="J152" s="2" t="s">
        <v>224</v>
      </c>
      <c r="K152" s="1">
        <v>43542.763194444444</v>
      </c>
      <c r="L152" s="1">
        <v>43542.790277777778</v>
      </c>
      <c r="M152" s="2" t="s">
        <v>531</v>
      </c>
      <c r="N152" s="2" t="s">
        <v>342</v>
      </c>
      <c r="O152" s="2" t="s">
        <v>349</v>
      </c>
      <c r="P152" s="2" t="s">
        <v>103</v>
      </c>
      <c r="Q152" s="2" t="s">
        <v>749</v>
      </c>
    </row>
    <row r="153" spans="1:17" ht="45">
      <c r="A153" s="2" t="s">
        <v>2985</v>
      </c>
      <c r="B153" s="2" t="s">
        <v>9</v>
      </c>
      <c r="C153" s="2" t="s">
        <v>214</v>
      </c>
      <c r="D153" s="2" t="s">
        <v>10</v>
      </c>
      <c r="E153" s="2" t="s">
        <v>2060</v>
      </c>
      <c r="F153" s="2" t="s">
        <v>2986</v>
      </c>
      <c r="G153" s="2" t="s">
        <v>18</v>
      </c>
      <c r="H153" s="2" t="s">
        <v>1918</v>
      </c>
      <c r="I153" s="1">
        <v>43544.637499999997</v>
      </c>
      <c r="J153" s="2" t="s">
        <v>1919</v>
      </c>
      <c r="K153" s="1">
        <v>43544.637499999997</v>
      </c>
      <c r="L153" s="1">
        <v>43544.640972222223</v>
      </c>
      <c r="M153" s="2" t="s">
        <v>2058</v>
      </c>
      <c r="N153" s="2" t="s">
        <v>342</v>
      </c>
      <c r="O153" s="2" t="s">
        <v>743</v>
      </c>
      <c r="P153" s="2" t="s">
        <v>3739</v>
      </c>
      <c r="Q153" s="2" t="s">
        <v>759</v>
      </c>
    </row>
    <row r="154" spans="1:17" ht="90">
      <c r="A154" s="2" t="s">
        <v>3183</v>
      </c>
      <c r="B154" s="2" t="s">
        <v>106</v>
      </c>
      <c r="C154" s="2" t="s">
        <v>214</v>
      </c>
      <c r="D154" s="2" t="s">
        <v>10</v>
      </c>
      <c r="E154" s="2" t="s">
        <v>150</v>
      </c>
      <c r="F154" s="2" t="s">
        <v>3184</v>
      </c>
      <c r="G154" s="2" t="s">
        <v>18</v>
      </c>
      <c r="H154" s="2" t="s">
        <v>866</v>
      </c>
      <c r="I154" s="1">
        <v>43538.588888888888</v>
      </c>
      <c r="J154" s="2" t="s">
        <v>19</v>
      </c>
      <c r="K154" s="1">
        <v>43538.588888888888</v>
      </c>
      <c r="L154" s="1">
        <v>43538.613194444442</v>
      </c>
      <c r="M154" s="2" t="s">
        <v>403</v>
      </c>
      <c r="N154" s="2" t="s">
        <v>342</v>
      </c>
      <c r="O154" s="2" t="s">
        <v>347</v>
      </c>
      <c r="P154" s="2" t="s">
        <v>3185</v>
      </c>
      <c r="Q154" s="2" t="s">
        <v>3185</v>
      </c>
    </row>
    <row r="155" spans="1:17" ht="45">
      <c r="A155" s="2" t="s">
        <v>2776</v>
      </c>
      <c r="B155" s="2" t="s">
        <v>305</v>
      </c>
      <c r="C155" s="2" t="s">
        <v>214</v>
      </c>
      <c r="D155" s="2" t="s">
        <v>10</v>
      </c>
      <c r="E155" s="2" t="s">
        <v>2060</v>
      </c>
      <c r="F155" s="2" t="s">
        <v>2777</v>
      </c>
      <c r="G155" s="2" t="s">
        <v>18</v>
      </c>
      <c r="H155" s="2" t="s">
        <v>1918</v>
      </c>
      <c r="I155" s="1">
        <v>43544.724305555559</v>
      </c>
      <c r="J155" s="2" t="s">
        <v>1919</v>
      </c>
      <c r="K155" s="1">
        <v>43544.724305555559</v>
      </c>
      <c r="L155" s="1">
        <v>43544.737500000003</v>
      </c>
      <c r="M155" s="2" t="s">
        <v>2058</v>
      </c>
      <c r="N155" s="2" t="s">
        <v>342</v>
      </c>
      <c r="O155" s="2" t="s">
        <v>743</v>
      </c>
      <c r="P155" s="2" t="s">
        <v>3740</v>
      </c>
      <c r="Q155" s="2" t="s">
        <v>759</v>
      </c>
    </row>
    <row r="156" spans="1:17" ht="60">
      <c r="A156" s="2" t="s">
        <v>3188</v>
      </c>
      <c r="B156" s="2" t="s">
        <v>106</v>
      </c>
      <c r="C156" s="2" t="s">
        <v>214</v>
      </c>
      <c r="D156" s="2" t="s">
        <v>10</v>
      </c>
      <c r="E156" s="2" t="s">
        <v>3189</v>
      </c>
      <c r="F156" s="2" t="s">
        <v>3190</v>
      </c>
      <c r="G156" s="2" t="s">
        <v>22</v>
      </c>
      <c r="H156" s="2" t="s">
        <v>44</v>
      </c>
      <c r="I156" s="1">
        <v>43538.644444444442</v>
      </c>
      <c r="J156" s="2" t="s">
        <v>24</v>
      </c>
      <c r="K156" s="1">
        <v>43538.644444444442</v>
      </c>
      <c r="L156" s="1">
        <v>43538.674305555556</v>
      </c>
      <c r="M156" s="2" t="s">
        <v>3191</v>
      </c>
      <c r="N156" s="2" t="s">
        <v>342</v>
      </c>
      <c r="O156" s="44" t="s">
        <v>738</v>
      </c>
      <c r="P156" s="2" t="s">
        <v>3192</v>
      </c>
      <c r="Q156" s="2" t="s">
        <v>3192</v>
      </c>
    </row>
    <row r="157" spans="1:17" ht="60">
      <c r="A157" s="2" t="s">
        <v>3193</v>
      </c>
      <c r="B157" s="2" t="s">
        <v>106</v>
      </c>
      <c r="C157" s="2" t="s">
        <v>214</v>
      </c>
      <c r="D157" s="2" t="s">
        <v>20</v>
      </c>
      <c r="E157" s="2" t="s">
        <v>3194</v>
      </c>
      <c r="F157" s="2" t="s">
        <v>3195</v>
      </c>
      <c r="G157" s="2" t="s">
        <v>12</v>
      </c>
      <c r="H157" s="2" t="s">
        <v>640</v>
      </c>
      <c r="I157" s="1">
        <v>43538.696527777778</v>
      </c>
      <c r="J157" s="2" t="s">
        <v>84</v>
      </c>
      <c r="K157" s="1">
        <v>43538.696527777778</v>
      </c>
      <c r="L157" s="1">
        <v>43538.740277777775</v>
      </c>
      <c r="M157" s="2" t="s">
        <v>3196</v>
      </c>
      <c r="N157" s="2" t="s">
        <v>342</v>
      </c>
      <c r="O157" s="2" t="s">
        <v>347</v>
      </c>
      <c r="P157" s="2" t="s">
        <v>3197</v>
      </c>
      <c r="Q157" s="2" t="s">
        <v>3197</v>
      </c>
    </row>
    <row r="158" spans="1:17" ht="75">
      <c r="A158" s="2" t="s">
        <v>3198</v>
      </c>
      <c r="B158" s="2" t="s">
        <v>106</v>
      </c>
      <c r="C158" s="2" t="s">
        <v>214</v>
      </c>
      <c r="D158" s="2" t="s">
        <v>20</v>
      </c>
      <c r="E158" s="2" t="s">
        <v>143</v>
      </c>
      <c r="F158" s="2" t="s">
        <v>3199</v>
      </c>
      <c r="G158" s="2" t="s">
        <v>139</v>
      </c>
      <c r="H158" s="2" t="s">
        <v>644</v>
      </c>
      <c r="I158" s="1">
        <v>43538.793749999997</v>
      </c>
      <c r="J158" s="2" t="s">
        <v>180</v>
      </c>
      <c r="K158" s="1">
        <v>43538.793055555558</v>
      </c>
      <c r="L158" s="1">
        <v>43538.822916666664</v>
      </c>
      <c r="M158" s="2" t="s">
        <v>595</v>
      </c>
      <c r="N158" s="2" t="s">
        <v>342</v>
      </c>
      <c r="O158" s="2" t="s">
        <v>351</v>
      </c>
      <c r="P158" s="2" t="s">
        <v>3200</v>
      </c>
      <c r="Q158" s="2" t="s">
        <v>3200</v>
      </c>
    </row>
    <row r="159" spans="1:17" ht="405">
      <c r="A159" s="2" t="s">
        <v>3201</v>
      </c>
      <c r="B159" s="2" t="s">
        <v>106</v>
      </c>
      <c r="C159" s="2" t="s">
        <v>214</v>
      </c>
      <c r="D159" s="2" t="s">
        <v>10</v>
      </c>
      <c r="E159" s="2" t="s">
        <v>46</v>
      </c>
      <c r="F159" s="2" t="s">
        <v>3202</v>
      </c>
      <c r="G159" s="2" t="s">
        <v>22</v>
      </c>
      <c r="H159" s="2" t="s">
        <v>44</v>
      </c>
      <c r="I159" s="1">
        <v>43538.390277777777</v>
      </c>
      <c r="J159" s="2" t="s">
        <v>24</v>
      </c>
      <c r="K159" s="1">
        <v>43538.390277777777</v>
      </c>
      <c r="L159" s="1">
        <v>43538.443055555559</v>
      </c>
      <c r="M159" s="2" t="s">
        <v>600</v>
      </c>
      <c r="N159" s="2" t="s">
        <v>342</v>
      </c>
      <c r="O159" s="44" t="s">
        <v>349</v>
      </c>
      <c r="P159" s="2" t="s">
        <v>3203</v>
      </c>
      <c r="Q159" s="2" t="s">
        <v>3203</v>
      </c>
    </row>
    <row r="160" spans="1:17" ht="45">
      <c r="A160" s="2" t="s">
        <v>3204</v>
      </c>
      <c r="B160" s="2" t="s">
        <v>106</v>
      </c>
      <c r="C160" s="2" t="s">
        <v>214</v>
      </c>
      <c r="D160" s="2" t="s">
        <v>20</v>
      </c>
      <c r="E160" s="2" t="s">
        <v>83</v>
      </c>
      <c r="F160" s="2" t="s">
        <v>3205</v>
      </c>
      <c r="G160" s="2" t="s">
        <v>12</v>
      </c>
      <c r="H160" s="2" t="s">
        <v>2849</v>
      </c>
      <c r="I160" s="1">
        <v>43538.431944444441</v>
      </c>
      <c r="J160" s="2" t="s">
        <v>30</v>
      </c>
      <c r="K160" s="1">
        <v>43538.431944444441</v>
      </c>
      <c r="L160" s="1">
        <v>43538.452777777777</v>
      </c>
      <c r="M160" s="2" t="s">
        <v>473</v>
      </c>
      <c r="N160" s="2" t="s">
        <v>3752</v>
      </c>
      <c r="O160" s="2" t="s">
        <v>3753</v>
      </c>
      <c r="P160" s="2" t="s">
        <v>760</v>
      </c>
      <c r="Q160" s="2" t="s">
        <v>760</v>
      </c>
    </row>
    <row r="161" spans="1:17" ht="60">
      <c r="A161" s="2" t="s">
        <v>3206</v>
      </c>
      <c r="B161" s="2" t="s">
        <v>106</v>
      </c>
      <c r="C161" s="2" t="s">
        <v>214</v>
      </c>
      <c r="D161" s="2" t="s">
        <v>10</v>
      </c>
      <c r="E161" s="2" t="s">
        <v>83</v>
      </c>
      <c r="F161" s="2" t="s">
        <v>3207</v>
      </c>
      <c r="G161" s="2" t="s">
        <v>12</v>
      </c>
      <c r="H161" s="2" t="s">
        <v>876</v>
      </c>
      <c r="I161" s="1">
        <v>43543.39166666667</v>
      </c>
      <c r="J161" s="2" t="s">
        <v>53</v>
      </c>
      <c r="K161" s="1">
        <v>43543.39166666667</v>
      </c>
      <c r="L161" s="1">
        <v>43543.415972222225</v>
      </c>
      <c r="M161" s="2" t="s">
        <v>473</v>
      </c>
      <c r="N161" s="2" t="s">
        <v>342</v>
      </c>
      <c r="O161" s="2" t="s">
        <v>347</v>
      </c>
      <c r="P161" s="2" t="s">
        <v>3786</v>
      </c>
      <c r="Q161" s="2" t="s">
        <v>3208</v>
      </c>
    </row>
    <row r="162" spans="1:17" ht="75">
      <c r="A162" s="2" t="s">
        <v>3209</v>
      </c>
      <c r="B162" s="2" t="s">
        <v>106</v>
      </c>
      <c r="C162" s="2" t="s">
        <v>214</v>
      </c>
      <c r="D162" s="2" t="s">
        <v>20</v>
      </c>
      <c r="E162" s="2" t="s">
        <v>179</v>
      </c>
      <c r="F162" s="2" t="s">
        <v>3210</v>
      </c>
      <c r="G162" s="2" t="s">
        <v>12</v>
      </c>
      <c r="H162" s="2" t="s">
        <v>179</v>
      </c>
      <c r="I162" s="1">
        <v>43543.431944444441</v>
      </c>
      <c r="J162" s="2" t="s">
        <v>58</v>
      </c>
      <c r="K162" s="1">
        <v>43543.431944444441</v>
      </c>
      <c r="L162" s="1">
        <v>43543.431944444441</v>
      </c>
      <c r="M162" s="2" t="s">
        <v>383</v>
      </c>
      <c r="N162" s="2" t="s">
        <v>342</v>
      </c>
      <c r="O162" s="2" t="s">
        <v>344</v>
      </c>
      <c r="P162" s="2" t="s">
        <v>3211</v>
      </c>
      <c r="Q162" s="2" t="s">
        <v>3212</v>
      </c>
    </row>
    <row r="163" spans="1:17" ht="150">
      <c r="A163" s="2" t="s">
        <v>3213</v>
      </c>
      <c r="B163" s="2" t="s">
        <v>106</v>
      </c>
      <c r="C163" s="2" t="s">
        <v>214</v>
      </c>
      <c r="D163" s="2" t="s">
        <v>10</v>
      </c>
      <c r="E163" s="2" t="s">
        <v>3214</v>
      </c>
      <c r="F163" s="2" t="s">
        <v>3215</v>
      </c>
      <c r="G163" s="2" t="s">
        <v>22</v>
      </c>
      <c r="H163" s="2" t="s">
        <v>2807</v>
      </c>
      <c r="I163" s="1">
        <v>43543.494444444441</v>
      </c>
      <c r="J163" s="2" t="s">
        <v>24</v>
      </c>
      <c r="K163" s="1">
        <v>43543.494444444441</v>
      </c>
      <c r="L163" s="1">
        <v>43543.667361111111</v>
      </c>
      <c r="M163" s="2" t="s">
        <v>3216</v>
      </c>
      <c r="N163" s="2" t="s">
        <v>342</v>
      </c>
      <c r="O163" s="2" t="s">
        <v>3787</v>
      </c>
      <c r="P163" s="2" t="s">
        <v>3217</v>
      </c>
      <c r="Q163" s="2" t="s">
        <v>3217</v>
      </c>
    </row>
    <row r="164" spans="1:17" ht="30">
      <c r="A164" s="2" t="s">
        <v>3218</v>
      </c>
      <c r="B164" s="2" t="s">
        <v>106</v>
      </c>
      <c r="C164" s="2" t="s">
        <v>214</v>
      </c>
      <c r="D164" s="2" t="s">
        <v>10</v>
      </c>
      <c r="E164" s="2" t="s">
        <v>248</v>
      </c>
      <c r="F164" s="2" t="s">
        <v>258</v>
      </c>
      <c r="G164" s="2" t="s">
        <v>25</v>
      </c>
      <c r="H164" s="2" t="s">
        <v>26</v>
      </c>
      <c r="I164" s="1">
        <v>43543.507638888892</v>
      </c>
      <c r="J164" s="2" t="s">
        <v>27</v>
      </c>
      <c r="K164" s="1">
        <v>43543.507638888892</v>
      </c>
      <c r="L164" s="1">
        <v>43543.765972222223</v>
      </c>
      <c r="M164" s="2" t="s">
        <v>434</v>
      </c>
      <c r="N164" s="2" t="s">
        <v>342</v>
      </c>
      <c r="O164" s="2" t="s">
        <v>350</v>
      </c>
      <c r="P164" s="2" t="s">
        <v>103</v>
      </c>
      <c r="Q164" s="2" t="s">
        <v>3219</v>
      </c>
    </row>
    <row r="165" spans="1:17" ht="45">
      <c r="A165" s="2" t="s">
        <v>2991</v>
      </c>
      <c r="B165" s="2" t="s">
        <v>9</v>
      </c>
      <c r="C165" s="2" t="s">
        <v>214</v>
      </c>
      <c r="D165" s="2" t="s">
        <v>10</v>
      </c>
      <c r="E165" s="2" t="s">
        <v>2060</v>
      </c>
      <c r="F165" s="2" t="s">
        <v>2992</v>
      </c>
      <c r="G165" s="2" t="s">
        <v>18</v>
      </c>
      <c r="H165" s="2" t="s">
        <v>1918</v>
      </c>
      <c r="I165" s="1">
        <v>43545.613194444442</v>
      </c>
      <c r="J165" s="2" t="s">
        <v>1919</v>
      </c>
      <c r="K165" s="1">
        <v>43545.613194444442</v>
      </c>
      <c r="L165" s="1">
        <v>43545.623611111114</v>
      </c>
      <c r="M165" s="2" t="s">
        <v>2058</v>
      </c>
      <c r="N165" s="2" t="s">
        <v>342</v>
      </c>
      <c r="O165" s="2" t="s">
        <v>740</v>
      </c>
      <c r="P165" s="2" t="s">
        <v>2838</v>
      </c>
      <c r="Q165" s="2" t="s">
        <v>759</v>
      </c>
    </row>
    <row r="166" spans="1:17" ht="45">
      <c r="A166" s="2" t="s">
        <v>2782</v>
      </c>
      <c r="B166" s="2" t="s">
        <v>305</v>
      </c>
      <c r="C166" s="2" t="s">
        <v>214</v>
      </c>
      <c r="D166" s="2" t="s">
        <v>20</v>
      </c>
      <c r="E166" s="2" t="s">
        <v>2060</v>
      </c>
      <c r="F166" s="2" t="s">
        <v>2783</v>
      </c>
      <c r="G166" s="2" t="s">
        <v>18</v>
      </c>
      <c r="H166" s="2" t="s">
        <v>1918</v>
      </c>
      <c r="I166" s="1">
        <v>43546.454861111109</v>
      </c>
      <c r="J166" s="2" t="s">
        <v>1919</v>
      </c>
      <c r="K166" s="1">
        <v>43546.454861111109</v>
      </c>
      <c r="L166" s="1">
        <v>43546.460416666669</v>
      </c>
      <c r="M166" s="2" t="s">
        <v>2058</v>
      </c>
      <c r="N166" s="2" t="s">
        <v>342</v>
      </c>
      <c r="O166" s="2" t="s">
        <v>740</v>
      </c>
      <c r="P166" s="2" t="s">
        <v>2838</v>
      </c>
      <c r="Q166" s="2" t="s">
        <v>759</v>
      </c>
    </row>
    <row r="167" spans="1:17" ht="45">
      <c r="A167" s="2" t="s">
        <v>3224</v>
      </c>
      <c r="B167" s="2" t="s">
        <v>106</v>
      </c>
      <c r="C167" s="2" t="s">
        <v>214</v>
      </c>
      <c r="D167" s="2" t="s">
        <v>10</v>
      </c>
      <c r="E167" s="2" t="s">
        <v>76</v>
      </c>
      <c r="F167" s="2" t="s">
        <v>3225</v>
      </c>
      <c r="G167" s="2" t="s">
        <v>12</v>
      </c>
      <c r="H167" s="2" t="s">
        <v>1018</v>
      </c>
      <c r="I167" s="1">
        <v>43543.651388888888</v>
      </c>
      <c r="J167" s="2" t="s">
        <v>224</v>
      </c>
      <c r="K167" s="1">
        <v>43543.651388888888</v>
      </c>
      <c r="L167" s="1">
        <v>43543.654861111114</v>
      </c>
      <c r="M167" s="2" t="s">
        <v>531</v>
      </c>
      <c r="N167" s="2" t="s">
        <v>342</v>
      </c>
      <c r="O167" s="2" t="s">
        <v>349</v>
      </c>
      <c r="P167" s="2" t="s">
        <v>103</v>
      </c>
      <c r="Q167" s="2" t="s">
        <v>749</v>
      </c>
    </row>
    <row r="168" spans="1:17" ht="60">
      <c r="A168" s="2" t="s">
        <v>3226</v>
      </c>
      <c r="B168" s="2" t="s">
        <v>106</v>
      </c>
      <c r="C168" s="2" t="s">
        <v>214</v>
      </c>
      <c r="D168" s="2" t="s">
        <v>20</v>
      </c>
      <c r="E168" s="2" t="s">
        <v>648</v>
      </c>
      <c r="F168" s="2" t="s">
        <v>3227</v>
      </c>
      <c r="G168" s="2" t="s">
        <v>12</v>
      </c>
      <c r="H168" s="2" t="s">
        <v>179</v>
      </c>
      <c r="I168" s="1">
        <v>43543.674305555556</v>
      </c>
      <c r="J168" s="2" t="s">
        <v>58</v>
      </c>
      <c r="K168" s="1">
        <v>43543.674305555556</v>
      </c>
      <c r="L168" s="1">
        <v>43543.701388888891</v>
      </c>
      <c r="M168" s="2" t="s">
        <v>649</v>
      </c>
      <c r="N168" s="2" t="s">
        <v>342</v>
      </c>
      <c r="O168" s="2" t="s">
        <v>348</v>
      </c>
      <c r="P168" s="2" t="s">
        <v>3228</v>
      </c>
      <c r="Q168" s="2" t="s">
        <v>3229</v>
      </c>
    </row>
    <row r="169" spans="1:17" ht="60">
      <c r="A169" s="2" t="s">
        <v>3230</v>
      </c>
      <c r="B169" s="2" t="s">
        <v>106</v>
      </c>
      <c r="C169" s="2" t="s">
        <v>214</v>
      </c>
      <c r="D169" s="2" t="s">
        <v>20</v>
      </c>
      <c r="E169" s="2" t="s">
        <v>310</v>
      </c>
      <c r="F169" s="2" t="s">
        <v>3231</v>
      </c>
      <c r="G169" s="2" t="s">
        <v>18</v>
      </c>
      <c r="H169" s="2" t="s">
        <v>705</v>
      </c>
      <c r="I169" s="1">
        <v>43543.6875</v>
      </c>
      <c r="J169" s="2" t="s">
        <v>40</v>
      </c>
      <c r="K169" s="1">
        <v>43543.6875</v>
      </c>
      <c r="L169" s="1">
        <v>43543.699305555558</v>
      </c>
      <c r="M169" s="2" t="s">
        <v>410</v>
      </c>
      <c r="N169" s="2" t="s">
        <v>342</v>
      </c>
      <c r="O169" s="2" t="s">
        <v>3788</v>
      </c>
      <c r="P169" s="2" t="s">
        <v>3232</v>
      </c>
      <c r="Q169" s="2" t="s">
        <v>3233</v>
      </c>
    </row>
    <row r="170" spans="1:17" ht="45">
      <c r="A170" s="2" t="s">
        <v>3234</v>
      </c>
      <c r="B170" s="2" t="s">
        <v>106</v>
      </c>
      <c r="C170" s="2" t="s">
        <v>214</v>
      </c>
      <c r="D170" s="2" t="s">
        <v>10</v>
      </c>
      <c r="E170" s="2" t="s">
        <v>76</v>
      </c>
      <c r="F170" s="2" t="s">
        <v>3235</v>
      </c>
      <c r="G170" s="2" t="s">
        <v>22</v>
      </c>
      <c r="H170" s="2" t="s">
        <v>2807</v>
      </c>
      <c r="I170" s="1">
        <v>43543.700694444444</v>
      </c>
      <c r="J170" s="2" t="s">
        <v>224</v>
      </c>
      <c r="K170" s="1">
        <v>43543.700694444444</v>
      </c>
      <c r="L170" s="1">
        <v>43543.706944444442</v>
      </c>
      <c r="M170" s="2" t="s">
        <v>531</v>
      </c>
      <c r="N170" s="2" t="s">
        <v>342</v>
      </c>
      <c r="O170" s="2" t="s">
        <v>343</v>
      </c>
      <c r="P170" s="2" t="s">
        <v>3236</v>
      </c>
      <c r="Q170" s="2" t="s">
        <v>3237</v>
      </c>
    </row>
    <row r="171" spans="1:17" ht="45">
      <c r="A171" s="2" t="s">
        <v>3238</v>
      </c>
      <c r="B171" s="2" t="s">
        <v>106</v>
      </c>
      <c r="C171" s="2" t="s">
        <v>214</v>
      </c>
      <c r="D171" s="2" t="s">
        <v>10</v>
      </c>
      <c r="E171" s="2" t="s">
        <v>789</v>
      </c>
      <c r="F171" s="2" t="s">
        <v>3239</v>
      </c>
      <c r="G171" s="2" t="s">
        <v>18</v>
      </c>
      <c r="H171" s="2" t="s">
        <v>116</v>
      </c>
      <c r="I171" s="1">
        <v>43543.73541666667</v>
      </c>
      <c r="J171" s="2" t="s">
        <v>117</v>
      </c>
      <c r="K171" s="1">
        <v>43543.73541666667</v>
      </c>
      <c r="L171" s="1">
        <v>43543.749305555553</v>
      </c>
      <c r="M171" s="2" t="s">
        <v>790</v>
      </c>
      <c r="N171" s="2" t="s">
        <v>342</v>
      </c>
      <c r="O171" s="2" t="s">
        <v>344</v>
      </c>
      <c r="P171" s="2" t="s">
        <v>103</v>
      </c>
      <c r="Q171" s="2" t="s">
        <v>3240</v>
      </c>
    </row>
    <row r="172" spans="1:17" ht="45">
      <c r="A172" s="2" t="s">
        <v>3241</v>
      </c>
      <c r="B172" s="2" t="s">
        <v>106</v>
      </c>
      <c r="C172" s="2" t="s">
        <v>214</v>
      </c>
      <c r="D172" s="2" t="s">
        <v>20</v>
      </c>
      <c r="E172" s="2" t="s">
        <v>137</v>
      </c>
      <c r="F172" s="2" t="s">
        <v>3242</v>
      </c>
      <c r="G172" s="2" t="s">
        <v>12</v>
      </c>
      <c r="H172" s="2" t="s">
        <v>640</v>
      </c>
      <c r="I172" s="1">
        <v>43543.736111111109</v>
      </c>
      <c r="J172" s="2" t="s">
        <v>56</v>
      </c>
      <c r="K172" s="1">
        <v>43543.736111111109</v>
      </c>
      <c r="L172" s="1">
        <v>43543.748611111114</v>
      </c>
      <c r="M172" s="2" t="s">
        <v>369</v>
      </c>
      <c r="N172" s="2" t="s">
        <v>342</v>
      </c>
      <c r="O172" s="2" t="s">
        <v>740</v>
      </c>
      <c r="P172" s="2" t="s">
        <v>3789</v>
      </c>
      <c r="Q172" s="2" t="s">
        <v>796</v>
      </c>
    </row>
    <row r="173" spans="1:17" ht="45">
      <c r="A173" s="2" t="s">
        <v>3243</v>
      </c>
      <c r="B173" s="2" t="s">
        <v>106</v>
      </c>
      <c r="C173" s="2" t="s">
        <v>214</v>
      </c>
      <c r="D173" s="2" t="s">
        <v>17</v>
      </c>
      <c r="E173" s="2" t="s">
        <v>327</v>
      </c>
      <c r="F173" s="2" t="s">
        <v>3244</v>
      </c>
      <c r="G173" s="2" t="s">
        <v>12</v>
      </c>
      <c r="H173" s="2" t="s">
        <v>640</v>
      </c>
      <c r="I173" s="1">
        <v>43539.392361111109</v>
      </c>
      <c r="J173" s="2" t="s">
        <v>56</v>
      </c>
      <c r="K173" s="1">
        <v>43539.392361111109</v>
      </c>
      <c r="L173" s="1">
        <v>43539.429861111108</v>
      </c>
      <c r="M173" s="2" t="s">
        <v>397</v>
      </c>
      <c r="N173" s="2" t="s">
        <v>342</v>
      </c>
      <c r="O173" s="2" t="s">
        <v>349</v>
      </c>
      <c r="P173" s="2" t="s">
        <v>3790</v>
      </c>
      <c r="Q173" s="2" t="s">
        <v>760</v>
      </c>
    </row>
    <row r="174" spans="1:17" ht="45">
      <c r="A174" s="2" t="s">
        <v>3245</v>
      </c>
      <c r="B174" s="2" t="s">
        <v>106</v>
      </c>
      <c r="C174" s="2" t="s">
        <v>214</v>
      </c>
      <c r="D174" s="2" t="s">
        <v>10</v>
      </c>
      <c r="E174" s="2" t="s">
        <v>336</v>
      </c>
      <c r="F174" s="2" t="s">
        <v>3246</v>
      </c>
      <c r="G174" s="2" t="s">
        <v>12</v>
      </c>
      <c r="H174" s="2" t="s">
        <v>640</v>
      </c>
      <c r="I174" s="1">
        <v>43539.393750000003</v>
      </c>
      <c r="J174" s="2" t="s">
        <v>56</v>
      </c>
      <c r="K174" s="1">
        <v>43539.393750000003</v>
      </c>
      <c r="L174" s="1">
        <v>43539.416666666664</v>
      </c>
      <c r="M174" s="2" t="s">
        <v>408</v>
      </c>
      <c r="N174" s="2" t="s">
        <v>342</v>
      </c>
      <c r="O174" s="2" t="s">
        <v>349</v>
      </c>
      <c r="P174" s="2" t="s">
        <v>3790</v>
      </c>
      <c r="Q174" s="2" t="s">
        <v>1836</v>
      </c>
    </row>
    <row r="175" spans="1:17" ht="45">
      <c r="A175" s="2" t="s">
        <v>3247</v>
      </c>
      <c r="B175" s="2" t="s">
        <v>106</v>
      </c>
      <c r="C175" s="2" t="s">
        <v>214</v>
      </c>
      <c r="D175" s="2" t="s">
        <v>20</v>
      </c>
      <c r="E175" s="2" t="s">
        <v>170</v>
      </c>
      <c r="F175" s="2" t="s">
        <v>3248</v>
      </c>
      <c r="G175" s="2" t="s">
        <v>12</v>
      </c>
      <c r="H175" s="2" t="s">
        <v>640</v>
      </c>
      <c r="I175" s="1">
        <v>43539.396527777775</v>
      </c>
      <c r="J175" s="2" t="s">
        <v>56</v>
      </c>
      <c r="K175" s="1">
        <v>43539.396527777775</v>
      </c>
      <c r="L175" s="1">
        <v>43539.434027777781</v>
      </c>
      <c r="M175" s="2" t="s">
        <v>447</v>
      </c>
      <c r="N175" s="2" t="s">
        <v>342</v>
      </c>
      <c r="O175" s="2" t="s">
        <v>349</v>
      </c>
      <c r="P175" s="2" t="s">
        <v>3790</v>
      </c>
      <c r="Q175" s="2" t="s">
        <v>796</v>
      </c>
    </row>
    <row r="176" spans="1:17" ht="45">
      <c r="A176" s="2" t="s">
        <v>3249</v>
      </c>
      <c r="B176" s="2" t="s">
        <v>106</v>
      </c>
      <c r="C176" s="2" t="s">
        <v>214</v>
      </c>
      <c r="D176" s="2" t="s">
        <v>10</v>
      </c>
      <c r="E176" s="2" t="s">
        <v>174</v>
      </c>
      <c r="F176" s="2" t="s">
        <v>3250</v>
      </c>
      <c r="G176" s="2" t="s">
        <v>12</v>
      </c>
      <c r="H176" s="2" t="s">
        <v>2042</v>
      </c>
      <c r="I176" s="1">
        <v>43539.396527777775</v>
      </c>
      <c r="J176" s="2" t="s">
        <v>56</v>
      </c>
      <c r="K176" s="1">
        <v>43539.396527777775</v>
      </c>
      <c r="L176" s="1">
        <v>43539.422222222223</v>
      </c>
      <c r="M176" s="2" t="s">
        <v>371</v>
      </c>
      <c r="N176" s="2" t="s">
        <v>342</v>
      </c>
      <c r="O176" s="2" t="s">
        <v>344</v>
      </c>
      <c r="P176" s="2" t="s">
        <v>3791</v>
      </c>
      <c r="Q176" s="2" t="s">
        <v>760</v>
      </c>
    </row>
    <row r="177" spans="1:17" ht="45">
      <c r="A177" s="2" t="s">
        <v>3251</v>
      </c>
      <c r="B177" s="2" t="s">
        <v>106</v>
      </c>
      <c r="C177" s="2" t="s">
        <v>214</v>
      </c>
      <c r="D177" s="2" t="s">
        <v>10</v>
      </c>
      <c r="E177" s="2" t="s">
        <v>330</v>
      </c>
      <c r="F177" s="2" t="s">
        <v>3252</v>
      </c>
      <c r="G177" s="2" t="s">
        <v>12</v>
      </c>
      <c r="H177" s="2" t="s">
        <v>640</v>
      </c>
      <c r="I177" s="1">
        <v>43539.405555555553</v>
      </c>
      <c r="J177" s="2" t="s">
        <v>56</v>
      </c>
      <c r="K177" s="1">
        <v>43539.405555555553</v>
      </c>
      <c r="L177" s="1">
        <v>43539.419444444444</v>
      </c>
      <c r="M177" s="2" t="s">
        <v>2170</v>
      </c>
      <c r="N177" s="2" t="s">
        <v>342</v>
      </c>
      <c r="O177" s="2" t="s">
        <v>349</v>
      </c>
      <c r="P177" s="2" t="s">
        <v>349</v>
      </c>
      <c r="Q177" s="2" t="s">
        <v>3253</v>
      </c>
    </row>
    <row r="178" spans="1:17" ht="45">
      <c r="A178" s="2" t="s">
        <v>3254</v>
      </c>
      <c r="B178" s="2" t="s">
        <v>106</v>
      </c>
      <c r="C178" s="2" t="s">
        <v>214</v>
      </c>
      <c r="D178" s="2" t="s">
        <v>20</v>
      </c>
      <c r="E178" s="2" t="s">
        <v>2833</v>
      </c>
      <c r="F178" s="2" t="s">
        <v>3255</v>
      </c>
      <c r="G178" s="2" t="s">
        <v>91</v>
      </c>
      <c r="H178" s="2" t="s">
        <v>105</v>
      </c>
      <c r="I178" s="1">
        <v>43539.405555555553</v>
      </c>
      <c r="J178" s="2" t="s">
        <v>1149</v>
      </c>
      <c r="K178" s="1">
        <v>43539.405555555553</v>
      </c>
      <c r="L178" s="1">
        <v>43539.430555555555</v>
      </c>
      <c r="M178" s="2" t="s">
        <v>2835</v>
      </c>
      <c r="N178" s="2" t="s">
        <v>342</v>
      </c>
      <c r="O178" s="2" t="s">
        <v>349</v>
      </c>
      <c r="P178" s="2" t="s">
        <v>3256</v>
      </c>
      <c r="Q178" s="2" t="s">
        <v>3257</v>
      </c>
    </row>
    <row r="179" spans="1:17" ht="45">
      <c r="A179" s="2" t="s">
        <v>3258</v>
      </c>
      <c r="B179" s="2" t="s">
        <v>106</v>
      </c>
      <c r="C179" s="2" t="s">
        <v>214</v>
      </c>
      <c r="D179" s="2" t="s">
        <v>20</v>
      </c>
      <c r="E179" s="2" t="s">
        <v>81</v>
      </c>
      <c r="F179" s="2" t="s">
        <v>3259</v>
      </c>
      <c r="G179" s="2" t="s">
        <v>12</v>
      </c>
      <c r="H179" s="2" t="s">
        <v>640</v>
      </c>
      <c r="I179" s="1">
        <v>43539.406944444447</v>
      </c>
      <c r="J179" s="2" t="s">
        <v>56</v>
      </c>
      <c r="K179" s="1">
        <v>43539.406944444447</v>
      </c>
      <c r="L179" s="1">
        <v>43539.433333333334</v>
      </c>
      <c r="M179" s="2" t="s">
        <v>379</v>
      </c>
      <c r="N179" s="2" t="s">
        <v>342</v>
      </c>
      <c r="O179" s="2" t="s">
        <v>349</v>
      </c>
      <c r="P179" s="2" t="s">
        <v>3790</v>
      </c>
      <c r="Q179" s="2" t="s">
        <v>3260</v>
      </c>
    </row>
    <row r="180" spans="1:17" ht="45">
      <c r="A180" s="2" t="s">
        <v>3261</v>
      </c>
      <c r="B180" s="2" t="s">
        <v>106</v>
      </c>
      <c r="C180" s="2" t="s">
        <v>214</v>
      </c>
      <c r="D180" s="2" t="s">
        <v>10</v>
      </c>
      <c r="E180" s="2" t="s">
        <v>76</v>
      </c>
      <c r="F180" s="2" t="s">
        <v>3262</v>
      </c>
      <c r="G180" s="2" t="s">
        <v>12</v>
      </c>
      <c r="H180" s="2" t="s">
        <v>1018</v>
      </c>
      <c r="I180" s="1">
        <v>43539.414583333331</v>
      </c>
      <c r="J180" s="2" t="s">
        <v>224</v>
      </c>
      <c r="K180" s="1">
        <v>43539.414583333331</v>
      </c>
      <c r="L180" s="1">
        <v>43539.445833333331</v>
      </c>
      <c r="M180" s="2" t="s">
        <v>531</v>
      </c>
      <c r="N180" s="2" t="s">
        <v>342</v>
      </c>
      <c r="O180" s="2" t="s">
        <v>349</v>
      </c>
      <c r="P180" s="2" t="s">
        <v>103</v>
      </c>
      <c r="Q180" s="2" t="s">
        <v>749</v>
      </c>
    </row>
    <row r="181" spans="1:17" ht="60">
      <c r="A181" s="2" t="s">
        <v>3263</v>
      </c>
      <c r="B181" s="2" t="s">
        <v>106</v>
      </c>
      <c r="C181" s="2" t="s">
        <v>214</v>
      </c>
      <c r="D181" s="2" t="s">
        <v>10</v>
      </c>
      <c r="E181" s="2" t="s">
        <v>210</v>
      </c>
      <c r="F181" s="2" t="s">
        <v>3264</v>
      </c>
      <c r="G181" s="2" t="s">
        <v>12</v>
      </c>
      <c r="H181" s="2" t="s">
        <v>640</v>
      </c>
      <c r="I181" s="1">
        <v>43539.415972222225</v>
      </c>
      <c r="J181" s="2" t="s">
        <v>56</v>
      </c>
      <c r="K181" s="1">
        <v>43539.415972222225</v>
      </c>
      <c r="L181" s="1">
        <v>43539.421527777777</v>
      </c>
      <c r="M181" s="2" t="s">
        <v>1814</v>
      </c>
      <c r="N181" s="2" t="s">
        <v>342</v>
      </c>
      <c r="O181" s="2" t="s">
        <v>349</v>
      </c>
      <c r="P181" s="2" t="s">
        <v>3790</v>
      </c>
      <c r="Q181" s="2" t="s">
        <v>3265</v>
      </c>
    </row>
    <row r="182" spans="1:17" ht="60">
      <c r="A182" s="2" t="s">
        <v>3266</v>
      </c>
      <c r="B182" s="2" t="s">
        <v>106</v>
      </c>
      <c r="C182" s="2" t="s">
        <v>214</v>
      </c>
      <c r="D182" s="2" t="s">
        <v>20</v>
      </c>
      <c r="E182" s="2" t="s">
        <v>49</v>
      </c>
      <c r="F182" s="2" t="s">
        <v>3267</v>
      </c>
      <c r="G182" s="2" t="s">
        <v>12</v>
      </c>
      <c r="H182" s="2" t="s">
        <v>640</v>
      </c>
      <c r="I182" s="1">
        <v>43539.418055555558</v>
      </c>
      <c r="J182" s="2" t="s">
        <v>56</v>
      </c>
      <c r="K182" s="1">
        <v>43539.418055555558</v>
      </c>
      <c r="L182" s="1">
        <v>43539.423611111109</v>
      </c>
      <c r="M182" s="2" t="s">
        <v>499</v>
      </c>
      <c r="N182" s="2" t="s">
        <v>342</v>
      </c>
      <c r="O182" s="2" t="s">
        <v>349</v>
      </c>
      <c r="P182" s="2" t="s">
        <v>3790</v>
      </c>
      <c r="Q182" s="2" t="s">
        <v>796</v>
      </c>
    </row>
    <row r="183" spans="1:17" ht="45">
      <c r="A183" s="2" t="s">
        <v>3268</v>
      </c>
      <c r="B183" s="2" t="s">
        <v>106</v>
      </c>
      <c r="C183" s="2" t="s">
        <v>214</v>
      </c>
      <c r="D183" s="2" t="s">
        <v>10</v>
      </c>
      <c r="E183" s="2" t="s">
        <v>243</v>
      </c>
      <c r="F183" s="2" t="s">
        <v>3269</v>
      </c>
      <c r="G183" s="2" t="s">
        <v>12</v>
      </c>
      <c r="H183" s="2" t="s">
        <v>157</v>
      </c>
      <c r="I183" s="1">
        <v>43539.418749999997</v>
      </c>
      <c r="J183" s="2" t="s">
        <v>87</v>
      </c>
      <c r="K183" s="1">
        <v>43539.418749999997</v>
      </c>
      <c r="L183" s="1">
        <v>43539.42291666667</v>
      </c>
      <c r="M183" s="2" t="s">
        <v>492</v>
      </c>
      <c r="N183" s="2" t="s">
        <v>342</v>
      </c>
      <c r="O183" s="2" t="s">
        <v>348</v>
      </c>
      <c r="P183" s="2" t="s">
        <v>3270</v>
      </c>
      <c r="Q183" s="2" t="s">
        <v>3271</v>
      </c>
    </row>
    <row r="184" spans="1:17" ht="45">
      <c r="A184" s="2" t="s">
        <v>3272</v>
      </c>
      <c r="B184" s="2" t="s">
        <v>106</v>
      </c>
      <c r="C184" s="2" t="s">
        <v>214</v>
      </c>
      <c r="D184" s="2" t="s">
        <v>20</v>
      </c>
      <c r="E184" s="2" t="s">
        <v>242</v>
      </c>
      <c r="F184" s="2" t="s">
        <v>3273</v>
      </c>
      <c r="G184" s="2" t="s">
        <v>12</v>
      </c>
      <c r="H184" s="2" t="s">
        <v>640</v>
      </c>
      <c r="I184" s="1">
        <v>43539.426388888889</v>
      </c>
      <c r="J184" s="2" t="s">
        <v>56</v>
      </c>
      <c r="K184" s="1">
        <v>43539.426388888889</v>
      </c>
      <c r="L184" s="1">
        <v>43539.457638888889</v>
      </c>
      <c r="M184" s="2" t="s">
        <v>377</v>
      </c>
      <c r="N184" s="2" t="s">
        <v>342</v>
      </c>
      <c r="O184" s="2" t="s">
        <v>349</v>
      </c>
      <c r="P184" s="2" t="s">
        <v>3790</v>
      </c>
      <c r="Q184" s="2" t="s">
        <v>796</v>
      </c>
    </row>
    <row r="185" spans="1:17" ht="105">
      <c r="A185" s="2" t="s">
        <v>3274</v>
      </c>
      <c r="B185" s="2" t="s">
        <v>106</v>
      </c>
      <c r="C185" s="2" t="s">
        <v>214</v>
      </c>
      <c r="D185" s="2" t="s">
        <v>10</v>
      </c>
      <c r="E185" s="2" t="s">
        <v>150</v>
      </c>
      <c r="F185" s="2" t="s">
        <v>3275</v>
      </c>
      <c r="G185" s="2" t="s">
        <v>18</v>
      </c>
      <c r="H185" s="2" t="s">
        <v>866</v>
      </c>
      <c r="I185" s="1">
        <v>43539.440972222219</v>
      </c>
      <c r="J185" s="2" t="s">
        <v>19</v>
      </c>
      <c r="K185" s="1">
        <v>43539.440972222219</v>
      </c>
      <c r="L185" s="1">
        <v>43539.447916666664</v>
      </c>
      <c r="M185" s="2" t="s">
        <v>403</v>
      </c>
      <c r="N185" s="2" t="s">
        <v>342</v>
      </c>
      <c r="O185" s="2" t="s">
        <v>347</v>
      </c>
      <c r="P185" s="2" t="s">
        <v>3276</v>
      </c>
      <c r="Q185" s="2" t="s">
        <v>3276</v>
      </c>
    </row>
    <row r="186" spans="1:17" ht="45">
      <c r="A186" s="2" t="s">
        <v>3277</v>
      </c>
      <c r="B186" s="2" t="s">
        <v>106</v>
      </c>
      <c r="C186" s="2" t="s">
        <v>214</v>
      </c>
      <c r="D186" s="2" t="s">
        <v>20</v>
      </c>
      <c r="E186" s="2" t="s">
        <v>171</v>
      </c>
      <c r="F186" s="2" t="s">
        <v>3278</v>
      </c>
      <c r="G186" s="2" t="s">
        <v>12</v>
      </c>
      <c r="H186" s="2" t="s">
        <v>640</v>
      </c>
      <c r="I186" s="1">
        <v>43539.445833333331</v>
      </c>
      <c r="J186" s="2" t="s">
        <v>56</v>
      </c>
      <c r="K186" s="1">
        <v>43539.445833333331</v>
      </c>
      <c r="L186" s="1">
        <v>43539.476388888892</v>
      </c>
      <c r="M186" s="2" t="s">
        <v>422</v>
      </c>
      <c r="N186" s="2" t="s">
        <v>342</v>
      </c>
      <c r="O186" s="2" t="s">
        <v>349</v>
      </c>
      <c r="P186" s="2" t="s">
        <v>3790</v>
      </c>
      <c r="Q186" s="2" t="s">
        <v>796</v>
      </c>
    </row>
    <row r="187" spans="1:17" ht="45">
      <c r="A187" s="2" t="s">
        <v>3279</v>
      </c>
      <c r="B187" s="2" t="s">
        <v>106</v>
      </c>
      <c r="C187" s="2" t="s">
        <v>214</v>
      </c>
      <c r="D187" s="2" t="s">
        <v>20</v>
      </c>
      <c r="E187" s="2" t="s">
        <v>148</v>
      </c>
      <c r="F187" s="2" t="s">
        <v>3280</v>
      </c>
      <c r="G187" s="2" t="s">
        <v>12</v>
      </c>
      <c r="H187" s="2" t="s">
        <v>2042</v>
      </c>
      <c r="I187" s="1">
        <v>43539.449305555558</v>
      </c>
      <c r="J187" s="2" t="s">
        <v>54</v>
      </c>
      <c r="K187" s="1">
        <v>43539.449305555558</v>
      </c>
      <c r="L187" s="1">
        <v>43539.466666666667</v>
      </c>
      <c r="M187" s="2" t="s">
        <v>594</v>
      </c>
      <c r="N187" s="2" t="s">
        <v>342</v>
      </c>
      <c r="O187" s="2" t="s">
        <v>344</v>
      </c>
      <c r="P187" s="2" t="s">
        <v>103</v>
      </c>
      <c r="Q187" s="2" t="s">
        <v>749</v>
      </c>
    </row>
    <row r="188" spans="1:17" ht="45">
      <c r="A188" s="2" t="s">
        <v>3281</v>
      </c>
      <c r="B188" s="2" t="s">
        <v>106</v>
      </c>
      <c r="C188" s="2" t="s">
        <v>214</v>
      </c>
      <c r="D188" s="2" t="s">
        <v>10</v>
      </c>
      <c r="E188" s="2" t="s">
        <v>328</v>
      </c>
      <c r="F188" s="2" t="s">
        <v>3282</v>
      </c>
      <c r="G188" s="2" t="s">
        <v>12</v>
      </c>
      <c r="H188" s="2" t="s">
        <v>640</v>
      </c>
      <c r="I188" s="1">
        <v>43539.458333333336</v>
      </c>
      <c r="J188" s="2" t="s">
        <v>56</v>
      </c>
      <c r="K188" s="1">
        <v>43539.458333333336</v>
      </c>
      <c r="L188" s="1">
        <v>43539.463194444441</v>
      </c>
      <c r="M188" s="2" t="s">
        <v>713</v>
      </c>
      <c r="N188" s="2" t="s">
        <v>342</v>
      </c>
      <c r="O188" s="2" t="s">
        <v>349</v>
      </c>
      <c r="P188" s="2" t="s">
        <v>3790</v>
      </c>
      <c r="Q188" s="2" t="s">
        <v>3283</v>
      </c>
    </row>
    <row r="189" spans="1:17" ht="45">
      <c r="A189" s="2" t="s">
        <v>3284</v>
      </c>
      <c r="B189" s="2" t="s">
        <v>106</v>
      </c>
      <c r="C189" s="2" t="s">
        <v>214</v>
      </c>
      <c r="D189" s="2" t="s">
        <v>17</v>
      </c>
      <c r="E189" s="2" t="s">
        <v>646</v>
      </c>
      <c r="F189" s="2" t="s">
        <v>3285</v>
      </c>
      <c r="G189" s="2" t="s">
        <v>12</v>
      </c>
      <c r="H189" s="2" t="s">
        <v>640</v>
      </c>
      <c r="I189" s="1">
        <v>43539.46875</v>
      </c>
      <c r="J189" s="2" t="s">
        <v>56</v>
      </c>
      <c r="K189" s="1">
        <v>43539.46875</v>
      </c>
      <c r="L189" s="1">
        <v>43539.469444444447</v>
      </c>
      <c r="M189" s="2" t="s">
        <v>647</v>
      </c>
      <c r="N189" s="2" t="s">
        <v>342</v>
      </c>
      <c r="O189" s="2" t="s">
        <v>349</v>
      </c>
      <c r="P189" s="2" t="s">
        <v>3790</v>
      </c>
      <c r="Q189" s="2" t="s">
        <v>760</v>
      </c>
    </row>
    <row r="190" spans="1:17" ht="90">
      <c r="A190" s="2" t="s">
        <v>2778</v>
      </c>
      <c r="B190" s="2" t="s">
        <v>305</v>
      </c>
      <c r="C190" s="2" t="s">
        <v>214</v>
      </c>
      <c r="D190" s="2" t="s">
        <v>10</v>
      </c>
      <c r="E190" s="2" t="s">
        <v>2060</v>
      </c>
      <c r="F190" s="2" t="s">
        <v>2779</v>
      </c>
      <c r="G190" s="2" t="s">
        <v>18</v>
      </c>
      <c r="H190" s="2" t="s">
        <v>1918</v>
      </c>
      <c r="I190" s="1">
        <v>43549.506944444445</v>
      </c>
      <c r="J190" s="2" t="s">
        <v>1919</v>
      </c>
      <c r="K190" s="1">
        <v>43549.506944444445</v>
      </c>
      <c r="L190" s="1">
        <v>43549.540972222225</v>
      </c>
      <c r="M190" s="2" t="s">
        <v>2058</v>
      </c>
      <c r="N190" s="2" t="s">
        <v>342</v>
      </c>
      <c r="O190" s="2" t="s">
        <v>738</v>
      </c>
      <c r="P190" s="2" t="s">
        <v>103</v>
      </c>
      <c r="Q190" s="2" t="s">
        <v>759</v>
      </c>
    </row>
    <row r="191" spans="1:17" ht="75">
      <c r="A191" s="2" t="s">
        <v>3288</v>
      </c>
      <c r="B191" s="2" t="s">
        <v>106</v>
      </c>
      <c r="C191" s="2" t="s">
        <v>214</v>
      </c>
      <c r="D191" s="2" t="s">
        <v>10</v>
      </c>
      <c r="E191" s="2" t="s">
        <v>2867</v>
      </c>
      <c r="F191" s="2" t="s">
        <v>3289</v>
      </c>
      <c r="G191" s="2" t="s">
        <v>12</v>
      </c>
      <c r="H191" s="2" t="s">
        <v>640</v>
      </c>
      <c r="I191" s="1">
        <v>43539.533333333333</v>
      </c>
      <c r="J191" s="2" t="s">
        <v>56</v>
      </c>
      <c r="K191" s="1">
        <v>43539.533333333333</v>
      </c>
      <c r="L191" s="1">
        <v>43539.593055555553</v>
      </c>
      <c r="M191" s="2" t="s">
        <v>2869</v>
      </c>
      <c r="N191" s="2" t="s">
        <v>342</v>
      </c>
      <c r="O191" s="2" t="s">
        <v>349</v>
      </c>
      <c r="P191" s="2" t="s">
        <v>3790</v>
      </c>
      <c r="Q191" s="2" t="s">
        <v>774</v>
      </c>
    </row>
    <row r="192" spans="1:17" ht="45">
      <c r="A192" s="2" t="s">
        <v>3290</v>
      </c>
      <c r="B192" s="2" t="s">
        <v>106</v>
      </c>
      <c r="C192" s="2" t="s">
        <v>214</v>
      </c>
      <c r="D192" s="2" t="s">
        <v>20</v>
      </c>
      <c r="E192" s="2" t="s">
        <v>2867</v>
      </c>
      <c r="F192" s="2" t="s">
        <v>3291</v>
      </c>
      <c r="G192" s="2" t="s">
        <v>12</v>
      </c>
      <c r="H192" s="2" t="s">
        <v>640</v>
      </c>
      <c r="I192" s="1">
        <v>43539.566666666666</v>
      </c>
      <c r="J192" s="2" t="s">
        <v>56</v>
      </c>
      <c r="K192" s="1">
        <v>43539.566666666666</v>
      </c>
      <c r="L192" s="1">
        <v>43539.592361111114</v>
      </c>
      <c r="M192" s="2" t="s">
        <v>2869</v>
      </c>
      <c r="N192" s="2" t="s">
        <v>342</v>
      </c>
      <c r="O192" s="2" t="s">
        <v>349</v>
      </c>
      <c r="P192" s="2" t="s">
        <v>3790</v>
      </c>
      <c r="Q192" s="2" t="s">
        <v>774</v>
      </c>
    </row>
    <row r="193" spans="1:17" ht="75">
      <c r="A193" s="2" t="s">
        <v>3292</v>
      </c>
      <c r="B193" s="2" t="s">
        <v>106</v>
      </c>
      <c r="C193" s="2" t="s">
        <v>214</v>
      </c>
      <c r="D193" s="2" t="s">
        <v>10</v>
      </c>
      <c r="E193" s="2" t="s">
        <v>890</v>
      </c>
      <c r="F193" s="2" t="s">
        <v>3293</v>
      </c>
      <c r="G193" s="2" t="s">
        <v>12</v>
      </c>
      <c r="H193" s="2" t="s">
        <v>640</v>
      </c>
      <c r="I193" s="1">
        <v>43539.602777777778</v>
      </c>
      <c r="J193" s="2" t="s">
        <v>56</v>
      </c>
      <c r="K193" s="1">
        <v>43539.602777777778</v>
      </c>
      <c r="L193" s="1">
        <v>43539.61041666667</v>
      </c>
      <c r="M193" s="2" t="s">
        <v>892</v>
      </c>
      <c r="N193" s="2" t="s">
        <v>342</v>
      </c>
      <c r="O193" s="2" t="s">
        <v>349</v>
      </c>
      <c r="P193" s="2" t="s">
        <v>3790</v>
      </c>
      <c r="Q193" s="2" t="s">
        <v>794</v>
      </c>
    </row>
    <row r="194" spans="1:17" ht="45">
      <c r="A194" s="2" t="s">
        <v>3294</v>
      </c>
      <c r="B194" s="2" t="s">
        <v>106</v>
      </c>
      <c r="C194" s="2" t="s">
        <v>214</v>
      </c>
      <c r="D194" s="2" t="s">
        <v>10</v>
      </c>
      <c r="E194" s="2" t="s">
        <v>76</v>
      </c>
      <c r="F194" s="2" t="s">
        <v>3295</v>
      </c>
      <c r="G194" s="2" t="s">
        <v>12</v>
      </c>
      <c r="H194" s="2" t="s">
        <v>1018</v>
      </c>
      <c r="I194" s="1">
        <v>43539.647222222222</v>
      </c>
      <c r="J194" s="2" t="s">
        <v>224</v>
      </c>
      <c r="K194" s="1">
        <v>43539.647222222222</v>
      </c>
      <c r="L194" s="1">
        <v>43539.650694444441</v>
      </c>
      <c r="M194" s="2" t="s">
        <v>531</v>
      </c>
      <c r="N194" s="2" t="s">
        <v>342</v>
      </c>
      <c r="O194" s="2" t="s">
        <v>349</v>
      </c>
      <c r="P194" s="2" t="s">
        <v>103</v>
      </c>
      <c r="Q194" s="2" t="s">
        <v>749</v>
      </c>
    </row>
    <row r="195" spans="1:17" ht="105">
      <c r="A195" s="2" t="s">
        <v>3296</v>
      </c>
      <c r="B195" s="2" t="s">
        <v>106</v>
      </c>
      <c r="C195" s="2" t="s">
        <v>214</v>
      </c>
      <c r="D195" s="2" t="s">
        <v>20</v>
      </c>
      <c r="E195" s="2" t="s">
        <v>134</v>
      </c>
      <c r="F195" s="2" t="s">
        <v>3297</v>
      </c>
      <c r="G195" s="2" t="s">
        <v>22</v>
      </c>
      <c r="H195" s="2" t="s">
        <v>2807</v>
      </c>
      <c r="I195" s="1">
        <v>43539.661805555559</v>
      </c>
      <c r="J195" s="2" t="s">
        <v>24</v>
      </c>
      <c r="K195" s="1">
        <v>43539.661805555559</v>
      </c>
      <c r="L195" s="1">
        <v>43539.695138888892</v>
      </c>
      <c r="M195" s="2" t="s">
        <v>382</v>
      </c>
      <c r="N195" s="2" t="s">
        <v>342</v>
      </c>
      <c r="O195" s="2" t="s">
        <v>3792</v>
      </c>
      <c r="P195" s="2" t="s">
        <v>3298</v>
      </c>
      <c r="Q195" s="2" t="s">
        <v>3299</v>
      </c>
    </row>
    <row r="196" spans="1:17" ht="75">
      <c r="A196" s="2" t="s">
        <v>3300</v>
      </c>
      <c r="B196" s="2" t="s">
        <v>106</v>
      </c>
      <c r="C196" s="2" t="s">
        <v>214</v>
      </c>
      <c r="D196" s="2" t="s">
        <v>20</v>
      </c>
      <c r="E196" s="2" t="s">
        <v>250</v>
      </c>
      <c r="F196" s="2" t="s">
        <v>3301</v>
      </c>
      <c r="G196" s="2" t="s">
        <v>12</v>
      </c>
      <c r="H196" s="2" t="s">
        <v>876</v>
      </c>
      <c r="I196" s="1">
        <v>43539.688194444447</v>
      </c>
      <c r="J196" s="2" t="s">
        <v>53</v>
      </c>
      <c r="K196" s="1">
        <v>43539.688194444447</v>
      </c>
      <c r="L196" s="1">
        <v>43539.710416666669</v>
      </c>
      <c r="M196" s="2" t="s">
        <v>487</v>
      </c>
      <c r="N196" s="2" t="s">
        <v>342</v>
      </c>
      <c r="O196" s="2" t="s">
        <v>347</v>
      </c>
      <c r="P196" s="2" t="s">
        <v>3302</v>
      </c>
      <c r="Q196" s="2" t="s">
        <v>3302</v>
      </c>
    </row>
    <row r="197" spans="1:17" ht="60">
      <c r="A197" s="2" t="s">
        <v>3303</v>
      </c>
      <c r="B197" s="2" t="s">
        <v>106</v>
      </c>
      <c r="C197" s="2" t="s">
        <v>214</v>
      </c>
      <c r="D197" s="2" t="s">
        <v>20</v>
      </c>
      <c r="E197" s="2" t="s">
        <v>47</v>
      </c>
      <c r="F197" s="2" t="s">
        <v>3304</v>
      </c>
      <c r="G197" s="2" t="s">
        <v>18</v>
      </c>
      <c r="H197" s="2" t="s">
        <v>3039</v>
      </c>
      <c r="I197" s="1">
        <v>43539.715277777781</v>
      </c>
      <c r="J197" s="2" t="s">
        <v>101</v>
      </c>
      <c r="K197" s="1">
        <v>43539.715277777781</v>
      </c>
      <c r="L197" s="1">
        <v>43539.745138888888</v>
      </c>
      <c r="M197" s="2" t="s">
        <v>415</v>
      </c>
      <c r="N197" s="2" t="s">
        <v>342</v>
      </c>
      <c r="O197" s="2" t="s">
        <v>344</v>
      </c>
      <c r="P197" s="2" t="s">
        <v>3305</v>
      </c>
      <c r="Q197" s="2" t="s">
        <v>3305</v>
      </c>
    </row>
    <row r="198" spans="1:17" ht="105">
      <c r="A198" s="2" t="s">
        <v>3306</v>
      </c>
      <c r="B198" s="2" t="s">
        <v>106</v>
      </c>
      <c r="C198" s="2" t="s">
        <v>214</v>
      </c>
      <c r="D198" s="2" t="s">
        <v>10</v>
      </c>
      <c r="E198" s="2" t="s">
        <v>83</v>
      </c>
      <c r="F198" s="2" t="s">
        <v>3307</v>
      </c>
      <c r="G198" s="2" t="s">
        <v>22</v>
      </c>
      <c r="H198" s="2" t="s">
        <v>2807</v>
      </c>
      <c r="I198" s="1">
        <v>43535.59652777778</v>
      </c>
      <c r="J198" s="2" t="s">
        <v>24</v>
      </c>
      <c r="K198" s="1">
        <v>43535.59652777778</v>
      </c>
      <c r="L198" s="1">
        <v>43536.445833333331</v>
      </c>
      <c r="M198" s="2" t="s">
        <v>473</v>
      </c>
      <c r="N198" s="2" t="s">
        <v>342</v>
      </c>
      <c r="O198" s="2" t="s">
        <v>3787</v>
      </c>
      <c r="P198" s="2" t="s">
        <v>3308</v>
      </c>
      <c r="Q198" s="2" t="s">
        <v>3308</v>
      </c>
    </row>
    <row r="199" spans="1:17" ht="45">
      <c r="A199" s="2" t="s">
        <v>3309</v>
      </c>
      <c r="B199" s="2" t="s">
        <v>106</v>
      </c>
      <c r="C199" s="2" t="s">
        <v>214</v>
      </c>
      <c r="D199" s="2" t="s">
        <v>20</v>
      </c>
      <c r="E199" s="2" t="s">
        <v>3310</v>
      </c>
      <c r="F199" s="2" t="s">
        <v>3311</v>
      </c>
      <c r="G199" s="2" t="s">
        <v>18</v>
      </c>
      <c r="H199" s="2" t="s">
        <v>705</v>
      </c>
      <c r="I199" s="1">
        <v>43535.65</v>
      </c>
      <c r="J199" s="2" t="s">
        <v>40</v>
      </c>
      <c r="K199" s="1">
        <v>43535.65</v>
      </c>
      <c r="L199" s="1">
        <v>43535.699305555558</v>
      </c>
      <c r="M199" s="2" t="s">
        <v>3312</v>
      </c>
      <c r="N199" s="2" t="s">
        <v>342</v>
      </c>
      <c r="O199" s="2" t="s">
        <v>344</v>
      </c>
      <c r="P199" s="2" t="s">
        <v>3313</v>
      </c>
      <c r="Q199" s="2" t="s">
        <v>3313</v>
      </c>
    </row>
    <row r="200" spans="1:17" ht="60">
      <c r="A200" s="2" t="s">
        <v>3314</v>
      </c>
      <c r="B200" s="2" t="s">
        <v>106</v>
      </c>
      <c r="C200" s="2" t="s">
        <v>214</v>
      </c>
      <c r="D200" s="2" t="s">
        <v>20</v>
      </c>
      <c r="E200" s="2" t="s">
        <v>194</v>
      </c>
      <c r="F200" s="2" t="s">
        <v>3315</v>
      </c>
      <c r="G200" s="2" t="s">
        <v>18</v>
      </c>
      <c r="H200" s="2" t="s">
        <v>238</v>
      </c>
      <c r="I200" s="1">
        <v>43535.683333333334</v>
      </c>
      <c r="J200" s="2" t="s">
        <v>110</v>
      </c>
      <c r="K200" s="1">
        <v>43535.683333333334</v>
      </c>
      <c r="L200" s="1">
        <v>43535.695138888892</v>
      </c>
      <c r="M200" s="2" t="s">
        <v>411</v>
      </c>
      <c r="N200" s="2" t="s">
        <v>353</v>
      </c>
      <c r="O200" s="2" t="s">
        <v>354</v>
      </c>
      <c r="P200" s="2" t="s">
        <v>103</v>
      </c>
      <c r="Q200" s="2" t="s">
        <v>2673</v>
      </c>
    </row>
    <row r="201" spans="1:17" ht="75">
      <c r="A201" s="2" t="s">
        <v>3316</v>
      </c>
      <c r="B201" s="2" t="s">
        <v>106</v>
      </c>
      <c r="C201" s="2" t="s">
        <v>214</v>
      </c>
      <c r="D201" s="2" t="s">
        <v>20</v>
      </c>
      <c r="E201" s="2" t="s">
        <v>61</v>
      </c>
      <c r="F201" s="2" t="s">
        <v>3317</v>
      </c>
      <c r="G201" s="2" t="s">
        <v>12</v>
      </c>
      <c r="H201" s="2" t="s">
        <v>2849</v>
      </c>
      <c r="I201" s="1">
        <v>43535.686111111114</v>
      </c>
      <c r="J201" s="2" t="s">
        <v>53</v>
      </c>
      <c r="K201" s="1">
        <v>43535.686111111114</v>
      </c>
      <c r="L201" s="1">
        <v>43535.688888888886</v>
      </c>
      <c r="M201" s="2" t="s">
        <v>507</v>
      </c>
      <c r="N201" s="2" t="s">
        <v>342</v>
      </c>
      <c r="O201" s="2" t="s">
        <v>3793</v>
      </c>
      <c r="P201" s="2" t="s">
        <v>3318</v>
      </c>
      <c r="Q201" s="2" t="s">
        <v>3319</v>
      </c>
    </row>
    <row r="202" spans="1:17" ht="45">
      <c r="A202" s="2" t="s">
        <v>3320</v>
      </c>
      <c r="B202" s="2" t="s">
        <v>106</v>
      </c>
      <c r="C202" s="2" t="s">
        <v>214</v>
      </c>
      <c r="D202" s="2" t="s">
        <v>10</v>
      </c>
      <c r="E202" s="2" t="s">
        <v>300</v>
      </c>
      <c r="F202" s="2" t="s">
        <v>3321</v>
      </c>
      <c r="G202" s="2" t="s">
        <v>12</v>
      </c>
      <c r="H202" s="2" t="s">
        <v>157</v>
      </c>
      <c r="I202" s="1">
        <v>43535.686111111114</v>
      </c>
      <c r="J202" s="2" t="s">
        <v>87</v>
      </c>
      <c r="K202" s="1">
        <v>43535.686111111114</v>
      </c>
      <c r="L202" s="1">
        <v>43535.7</v>
      </c>
      <c r="M202" s="2" t="s">
        <v>3322</v>
      </c>
      <c r="N202" s="2" t="s">
        <v>342</v>
      </c>
      <c r="O202" s="2" t="s">
        <v>344</v>
      </c>
      <c r="P202" s="2" t="s">
        <v>103</v>
      </c>
      <c r="Q202" s="2" t="s">
        <v>3323</v>
      </c>
    </row>
    <row r="203" spans="1:17" ht="45">
      <c r="A203" s="2" t="s">
        <v>3324</v>
      </c>
      <c r="B203" s="2" t="s">
        <v>106</v>
      </c>
      <c r="C203" s="2" t="s">
        <v>214</v>
      </c>
      <c r="D203" s="2" t="s">
        <v>20</v>
      </c>
      <c r="E203" s="2" t="s">
        <v>151</v>
      </c>
      <c r="F203" s="2" t="s">
        <v>3325</v>
      </c>
      <c r="G203" s="2" t="s">
        <v>18</v>
      </c>
      <c r="H203" s="2" t="s">
        <v>705</v>
      </c>
      <c r="I203" s="1">
        <v>43535.686111111114</v>
      </c>
      <c r="J203" s="2" t="s">
        <v>40</v>
      </c>
      <c r="K203" s="1">
        <v>43535.686111111114</v>
      </c>
      <c r="L203" s="1">
        <v>43535.701388888891</v>
      </c>
      <c r="M203" s="2" t="s">
        <v>539</v>
      </c>
      <c r="N203" s="2" t="s">
        <v>342</v>
      </c>
      <c r="O203" s="2" t="s">
        <v>3794</v>
      </c>
      <c r="P203" s="2" t="s">
        <v>3326</v>
      </c>
      <c r="Q203" s="2" t="s">
        <v>3326</v>
      </c>
    </row>
    <row r="204" spans="1:17" ht="60">
      <c r="A204" s="2" t="s">
        <v>3327</v>
      </c>
      <c r="B204" s="2" t="s">
        <v>106</v>
      </c>
      <c r="C204" s="2" t="s">
        <v>214</v>
      </c>
      <c r="D204" s="2" t="s">
        <v>10</v>
      </c>
      <c r="E204" s="2" t="s">
        <v>173</v>
      </c>
      <c r="F204" s="2" t="s">
        <v>3328</v>
      </c>
      <c r="G204" s="2" t="s">
        <v>12</v>
      </c>
      <c r="H204" s="2" t="s">
        <v>640</v>
      </c>
      <c r="I204" s="1">
        <v>43535.7</v>
      </c>
      <c r="J204" s="2" t="s">
        <v>56</v>
      </c>
      <c r="K204" s="1">
        <v>43535.7</v>
      </c>
      <c r="L204" s="1">
        <v>43535.70208333333</v>
      </c>
      <c r="M204" s="2" t="s">
        <v>375</v>
      </c>
      <c r="N204" s="2" t="s">
        <v>342</v>
      </c>
      <c r="O204" s="2" t="s">
        <v>740</v>
      </c>
      <c r="P204" s="2" t="s">
        <v>3789</v>
      </c>
      <c r="Q204" s="2" t="s">
        <v>3329</v>
      </c>
    </row>
    <row r="205" spans="1:17" ht="45">
      <c r="A205" s="2" t="s">
        <v>3330</v>
      </c>
      <c r="B205" s="2" t="s">
        <v>106</v>
      </c>
      <c r="C205" s="2" t="s">
        <v>214</v>
      </c>
      <c r="D205" s="2" t="s">
        <v>20</v>
      </c>
      <c r="E205" s="2" t="s">
        <v>113</v>
      </c>
      <c r="F205" s="2" t="s">
        <v>3331</v>
      </c>
      <c r="G205" s="2" t="s">
        <v>12</v>
      </c>
      <c r="H205" s="2" t="s">
        <v>640</v>
      </c>
      <c r="I205" s="1">
        <v>43535.71875</v>
      </c>
      <c r="J205" s="2" t="s">
        <v>54</v>
      </c>
      <c r="K205" s="1">
        <v>43535.71875</v>
      </c>
      <c r="L205" s="1">
        <v>43535.727083333331</v>
      </c>
      <c r="M205" s="2" t="s">
        <v>468</v>
      </c>
      <c r="N205" s="2" t="s">
        <v>342</v>
      </c>
      <c r="O205" s="2" t="s">
        <v>345</v>
      </c>
      <c r="P205" s="2" t="s">
        <v>3332</v>
      </c>
      <c r="Q205" s="2" t="s">
        <v>3332</v>
      </c>
    </row>
    <row r="206" spans="1:17" ht="45">
      <c r="A206" s="2" t="s">
        <v>3333</v>
      </c>
      <c r="B206" s="2" t="s">
        <v>106</v>
      </c>
      <c r="C206" s="2" t="s">
        <v>214</v>
      </c>
      <c r="D206" s="2" t="s">
        <v>20</v>
      </c>
      <c r="E206" s="2" t="s">
        <v>667</v>
      </c>
      <c r="F206" s="2" t="s">
        <v>3334</v>
      </c>
      <c r="G206" s="2" t="s">
        <v>18</v>
      </c>
      <c r="H206" s="2" t="s">
        <v>705</v>
      </c>
      <c r="I206" s="1">
        <v>43535.71875</v>
      </c>
      <c r="J206" s="2" t="s">
        <v>40</v>
      </c>
      <c r="K206" s="1">
        <v>43535.71875</v>
      </c>
      <c r="L206" s="1">
        <v>43535.738194444442</v>
      </c>
      <c r="M206" s="2" t="s">
        <v>668</v>
      </c>
      <c r="N206" s="2" t="s">
        <v>342</v>
      </c>
      <c r="O206" s="2" t="s">
        <v>3794</v>
      </c>
      <c r="P206" s="2" t="s">
        <v>3326</v>
      </c>
      <c r="Q206" s="2" t="s">
        <v>3326</v>
      </c>
    </row>
    <row r="207" spans="1:17" ht="75">
      <c r="A207" s="2" t="s">
        <v>3335</v>
      </c>
      <c r="B207" s="2" t="s">
        <v>106</v>
      </c>
      <c r="C207" s="2" t="s">
        <v>214</v>
      </c>
      <c r="D207" s="2" t="s">
        <v>10</v>
      </c>
      <c r="E207" s="2" t="s">
        <v>176</v>
      </c>
      <c r="F207" s="2" t="s">
        <v>3336</v>
      </c>
      <c r="G207" s="2" t="s">
        <v>22</v>
      </c>
      <c r="H207" s="2" t="s">
        <v>36</v>
      </c>
      <c r="I207" s="1">
        <v>43535.719444444447</v>
      </c>
      <c r="J207" s="2" t="s">
        <v>24</v>
      </c>
      <c r="K207" s="1">
        <v>43535.719444444447</v>
      </c>
      <c r="L207" s="1">
        <v>43536.662499999999</v>
      </c>
      <c r="M207" s="2" t="s">
        <v>588</v>
      </c>
      <c r="N207" s="2" t="s">
        <v>342</v>
      </c>
      <c r="O207" s="44" t="s">
        <v>739</v>
      </c>
      <c r="P207" s="2" t="s">
        <v>3337</v>
      </c>
      <c r="Q207" s="2" t="s">
        <v>3337</v>
      </c>
    </row>
    <row r="208" spans="1:17" ht="45">
      <c r="A208" s="2" t="s">
        <v>3338</v>
      </c>
      <c r="B208" s="2" t="s">
        <v>106</v>
      </c>
      <c r="C208" s="2" t="s">
        <v>214</v>
      </c>
      <c r="D208" s="2" t="s">
        <v>10</v>
      </c>
      <c r="E208" s="2" t="s">
        <v>320</v>
      </c>
      <c r="F208" s="2" t="s">
        <v>3339</v>
      </c>
      <c r="G208" s="2" t="s">
        <v>18</v>
      </c>
      <c r="H208" s="2" t="s">
        <v>705</v>
      </c>
      <c r="I208" s="1">
        <v>43535.736805555556</v>
      </c>
      <c r="J208" s="2" t="s">
        <v>40</v>
      </c>
      <c r="K208" s="1">
        <v>43535.736805555556</v>
      </c>
      <c r="L208" s="1">
        <v>43535.740972222222</v>
      </c>
      <c r="M208" s="2" t="s">
        <v>710</v>
      </c>
      <c r="N208" s="2" t="s">
        <v>342</v>
      </c>
      <c r="O208" s="2" t="s">
        <v>344</v>
      </c>
      <c r="P208" s="2" t="s">
        <v>3340</v>
      </c>
      <c r="Q208" s="2" t="s">
        <v>3340</v>
      </c>
    </row>
    <row r="209" spans="1:17" ht="90">
      <c r="A209" s="2" t="s">
        <v>3341</v>
      </c>
      <c r="B209" s="2" t="s">
        <v>106</v>
      </c>
      <c r="C209" s="2" t="s">
        <v>214</v>
      </c>
      <c r="D209" s="2" t="s">
        <v>20</v>
      </c>
      <c r="E209" s="2" t="s">
        <v>3342</v>
      </c>
      <c r="F209" s="2" t="s">
        <v>3343</v>
      </c>
      <c r="G209" s="2" t="s">
        <v>25</v>
      </c>
      <c r="H209" s="2" t="s">
        <v>26</v>
      </c>
      <c r="I209" s="1">
        <v>43535.75</v>
      </c>
      <c r="J209" s="2" t="s">
        <v>27</v>
      </c>
      <c r="K209" s="1">
        <v>43535.75</v>
      </c>
      <c r="L209" s="1">
        <v>43535.755555555559</v>
      </c>
      <c r="M209" s="2" t="s">
        <v>3344</v>
      </c>
      <c r="N209" s="2" t="s">
        <v>342</v>
      </c>
      <c r="O209" s="2" t="s">
        <v>347</v>
      </c>
      <c r="P209" s="2" t="s">
        <v>103</v>
      </c>
      <c r="Q209" s="2" t="s">
        <v>3345</v>
      </c>
    </row>
    <row r="210" spans="1:17" ht="45">
      <c r="A210" s="2" t="s">
        <v>3346</v>
      </c>
      <c r="B210" s="2" t="s">
        <v>106</v>
      </c>
      <c r="C210" s="2" t="s">
        <v>214</v>
      </c>
      <c r="D210" s="2" t="s">
        <v>10</v>
      </c>
      <c r="E210" s="2" t="s">
        <v>2223</v>
      </c>
      <c r="F210" s="2" t="s">
        <v>3347</v>
      </c>
      <c r="G210" s="2" t="s">
        <v>41</v>
      </c>
      <c r="H210" s="2" t="s">
        <v>3348</v>
      </c>
      <c r="I210" s="1">
        <v>43535.787499999999</v>
      </c>
      <c r="J210" s="2" t="s">
        <v>3349</v>
      </c>
      <c r="K210" s="1">
        <v>43535.787499999999</v>
      </c>
      <c r="L210" s="1">
        <v>43535.787499999999</v>
      </c>
      <c r="M210" s="2" t="s">
        <v>2220</v>
      </c>
      <c r="N210" s="2" t="s">
        <v>352</v>
      </c>
      <c r="O210" s="2" t="s">
        <v>344</v>
      </c>
      <c r="P210" s="2" t="s">
        <v>103</v>
      </c>
      <c r="Q210" s="2" t="s">
        <v>759</v>
      </c>
    </row>
    <row r="211" spans="1:17" ht="75">
      <c r="A211" s="2" t="s">
        <v>3350</v>
      </c>
      <c r="B211" s="2" t="s">
        <v>106</v>
      </c>
      <c r="C211" s="2" t="s">
        <v>214</v>
      </c>
      <c r="D211" s="2" t="s">
        <v>10</v>
      </c>
      <c r="E211" s="2" t="s">
        <v>650</v>
      </c>
      <c r="F211" s="2" t="s">
        <v>3351</v>
      </c>
      <c r="G211" s="2" t="s">
        <v>18</v>
      </c>
      <c r="H211" s="2" t="s">
        <v>866</v>
      </c>
      <c r="I211" s="1">
        <v>43531.393750000003</v>
      </c>
      <c r="J211" s="2" t="s">
        <v>19</v>
      </c>
      <c r="K211" s="1">
        <v>43531.393750000003</v>
      </c>
      <c r="L211" s="1">
        <v>43531.397916666669</v>
      </c>
      <c r="M211" s="2" t="s">
        <v>651</v>
      </c>
      <c r="N211" s="2" t="s">
        <v>353</v>
      </c>
      <c r="O211" s="2" t="s">
        <v>349</v>
      </c>
      <c r="P211" s="2" t="s">
        <v>3352</v>
      </c>
      <c r="Q211" s="2" t="s">
        <v>3352</v>
      </c>
    </row>
    <row r="212" spans="1:17" ht="45">
      <c r="A212" s="2" t="s">
        <v>3353</v>
      </c>
      <c r="B212" s="2" t="s">
        <v>106</v>
      </c>
      <c r="C212" s="2" t="s">
        <v>214</v>
      </c>
      <c r="D212" s="2" t="s">
        <v>10</v>
      </c>
      <c r="E212" s="2" t="s">
        <v>125</v>
      </c>
      <c r="F212" s="2" t="s">
        <v>3354</v>
      </c>
      <c r="G212" s="2" t="s">
        <v>12</v>
      </c>
      <c r="H212" s="2" t="s">
        <v>178</v>
      </c>
      <c r="I212" s="1">
        <v>43531.423611111109</v>
      </c>
      <c r="J212" s="2" t="s">
        <v>153</v>
      </c>
      <c r="K212" s="1">
        <v>43531.423611111109</v>
      </c>
      <c r="L212" s="1">
        <v>43531.433333333334</v>
      </c>
      <c r="M212" s="2" t="s">
        <v>396</v>
      </c>
      <c r="N212" s="2" t="s">
        <v>342</v>
      </c>
      <c r="O212" s="2" t="s">
        <v>740</v>
      </c>
      <c r="P212" s="2" t="s">
        <v>103</v>
      </c>
      <c r="Q212" s="2" t="s">
        <v>3355</v>
      </c>
    </row>
    <row r="213" spans="1:17" ht="45">
      <c r="A213" s="2" t="s">
        <v>3356</v>
      </c>
      <c r="B213" s="2" t="s">
        <v>106</v>
      </c>
      <c r="C213" s="2" t="s">
        <v>214</v>
      </c>
      <c r="D213" s="2" t="s">
        <v>20</v>
      </c>
      <c r="E213" s="2" t="s">
        <v>2223</v>
      </c>
      <c r="F213" s="2" t="s">
        <v>3357</v>
      </c>
      <c r="G213" s="2" t="s">
        <v>41</v>
      </c>
      <c r="H213" s="2" t="s">
        <v>3348</v>
      </c>
      <c r="I213" s="1">
        <v>43531.427083333336</v>
      </c>
      <c r="J213" s="2" t="s">
        <v>3349</v>
      </c>
      <c r="K213" s="1">
        <v>43531.427083333336</v>
      </c>
      <c r="L213" s="1">
        <v>43531.427083333336</v>
      </c>
      <c r="M213" s="2" t="s">
        <v>2220</v>
      </c>
      <c r="N213" s="2" t="s">
        <v>352</v>
      </c>
      <c r="O213" s="2" t="s">
        <v>344</v>
      </c>
      <c r="P213" s="2" t="s">
        <v>103</v>
      </c>
      <c r="Q213" s="2" t="s">
        <v>759</v>
      </c>
    </row>
    <row r="214" spans="1:17" ht="45">
      <c r="A214" s="2" t="s">
        <v>3358</v>
      </c>
      <c r="B214" s="2" t="s">
        <v>106</v>
      </c>
      <c r="C214" s="2" t="s">
        <v>214</v>
      </c>
      <c r="D214" s="2" t="s">
        <v>20</v>
      </c>
      <c r="E214" s="2" t="s">
        <v>2223</v>
      </c>
      <c r="F214" s="2" t="s">
        <v>3359</v>
      </c>
      <c r="G214" s="2" t="s">
        <v>41</v>
      </c>
      <c r="H214" s="2" t="s">
        <v>3348</v>
      </c>
      <c r="I214" s="1">
        <v>43531.439583333333</v>
      </c>
      <c r="J214" s="2" t="s">
        <v>3349</v>
      </c>
      <c r="K214" s="1">
        <v>43531.439583333333</v>
      </c>
      <c r="L214" s="1">
        <v>43531.439583333333</v>
      </c>
      <c r="M214" s="2" t="s">
        <v>2220</v>
      </c>
      <c r="N214" s="2" t="s">
        <v>352</v>
      </c>
      <c r="O214" s="2" t="s">
        <v>344</v>
      </c>
      <c r="P214" s="2" t="s">
        <v>103</v>
      </c>
      <c r="Q214" s="2" t="s">
        <v>759</v>
      </c>
    </row>
    <row r="215" spans="1:17" ht="45">
      <c r="A215" s="2" t="s">
        <v>3360</v>
      </c>
      <c r="B215" s="2" t="s">
        <v>106</v>
      </c>
      <c r="C215" s="2" t="s">
        <v>214</v>
      </c>
      <c r="D215" s="2" t="s">
        <v>10</v>
      </c>
      <c r="E215" s="2" t="s">
        <v>174</v>
      </c>
      <c r="F215" s="2" t="s">
        <v>3361</v>
      </c>
      <c r="G215" s="2" t="s">
        <v>12</v>
      </c>
      <c r="H215" s="2" t="s">
        <v>2042</v>
      </c>
      <c r="I215" s="1">
        <v>43531.445833333331</v>
      </c>
      <c r="J215" s="2" t="s">
        <v>54</v>
      </c>
      <c r="K215" s="1">
        <v>43531.445833333331</v>
      </c>
      <c r="L215" s="1">
        <v>43531.470833333333</v>
      </c>
      <c r="M215" s="2" t="s">
        <v>371</v>
      </c>
      <c r="N215" s="2" t="s">
        <v>342</v>
      </c>
      <c r="O215" s="2" t="s">
        <v>740</v>
      </c>
      <c r="P215" s="2" t="s">
        <v>760</v>
      </c>
      <c r="Q215" s="2" t="s">
        <v>760</v>
      </c>
    </row>
    <row r="216" spans="1:17" ht="120">
      <c r="A216" s="2" t="s">
        <v>3362</v>
      </c>
      <c r="B216" s="2" t="s">
        <v>106</v>
      </c>
      <c r="C216" s="2" t="s">
        <v>214</v>
      </c>
      <c r="D216" s="2" t="s">
        <v>10</v>
      </c>
      <c r="E216" s="2" t="s">
        <v>3363</v>
      </c>
      <c r="F216" s="2" t="s">
        <v>3364</v>
      </c>
      <c r="G216" s="2" t="s">
        <v>12</v>
      </c>
      <c r="H216" s="2" t="s">
        <v>157</v>
      </c>
      <c r="I216" s="1">
        <v>43531.486805555556</v>
      </c>
      <c r="J216" s="2" t="s">
        <v>87</v>
      </c>
      <c r="K216" s="1">
        <v>43531.486805555556</v>
      </c>
      <c r="L216" s="1">
        <v>43531.488888888889</v>
      </c>
      <c r="M216" s="2" t="s">
        <v>3365</v>
      </c>
      <c r="N216" s="2" t="s">
        <v>342</v>
      </c>
      <c r="O216" s="2" t="s">
        <v>740</v>
      </c>
      <c r="P216" s="2" t="s">
        <v>3366</v>
      </c>
      <c r="Q216" s="2" t="s">
        <v>3367</v>
      </c>
    </row>
    <row r="217" spans="1:17" ht="45">
      <c r="A217" s="2" t="s">
        <v>3368</v>
      </c>
      <c r="B217" s="2" t="s">
        <v>106</v>
      </c>
      <c r="C217" s="2" t="s">
        <v>214</v>
      </c>
      <c r="D217" s="2" t="s">
        <v>10</v>
      </c>
      <c r="E217" s="2" t="s">
        <v>336</v>
      </c>
      <c r="F217" s="2" t="s">
        <v>3369</v>
      </c>
      <c r="G217" s="2" t="s">
        <v>12</v>
      </c>
      <c r="H217" s="2" t="s">
        <v>2042</v>
      </c>
      <c r="I217" s="1">
        <v>43531.572916666664</v>
      </c>
      <c r="J217" s="2" t="s">
        <v>54</v>
      </c>
      <c r="K217" s="1">
        <v>43531.572916666664</v>
      </c>
      <c r="L217" s="1">
        <v>43531.580555555556</v>
      </c>
      <c r="M217" s="2" t="s">
        <v>408</v>
      </c>
      <c r="N217" s="2" t="s">
        <v>342</v>
      </c>
      <c r="O217" s="2" t="s">
        <v>740</v>
      </c>
      <c r="P217" s="2" t="s">
        <v>3795</v>
      </c>
      <c r="Q217" s="2" t="s">
        <v>760</v>
      </c>
    </row>
    <row r="218" spans="1:17" ht="75">
      <c r="A218" s="2" t="s">
        <v>3370</v>
      </c>
      <c r="B218" s="2" t="s">
        <v>106</v>
      </c>
      <c r="C218" s="2" t="s">
        <v>214</v>
      </c>
      <c r="D218" s="2" t="s">
        <v>20</v>
      </c>
      <c r="E218" s="2" t="s">
        <v>282</v>
      </c>
      <c r="F218" s="2" t="s">
        <v>3371</v>
      </c>
      <c r="G218" s="2" t="s">
        <v>18</v>
      </c>
      <c r="H218" s="2" t="s">
        <v>866</v>
      </c>
      <c r="I218" s="1">
        <v>43531.57708333333</v>
      </c>
      <c r="J218" s="2" t="s">
        <v>3372</v>
      </c>
      <c r="K218" s="1">
        <v>43531.57708333333</v>
      </c>
      <c r="L218" s="1">
        <v>43532.395833333336</v>
      </c>
      <c r="M218" s="2" t="s">
        <v>3373</v>
      </c>
      <c r="N218" s="2" t="s">
        <v>353</v>
      </c>
      <c r="O218" s="2" t="s">
        <v>349</v>
      </c>
      <c r="P218" s="2" t="s">
        <v>3352</v>
      </c>
      <c r="Q218" s="2" t="s">
        <v>3352</v>
      </c>
    </row>
    <row r="219" spans="1:17" ht="90">
      <c r="A219" s="2" t="s">
        <v>3374</v>
      </c>
      <c r="B219" s="2" t="s">
        <v>106</v>
      </c>
      <c r="C219" s="2" t="s">
        <v>214</v>
      </c>
      <c r="D219" s="2" t="s">
        <v>20</v>
      </c>
      <c r="E219" s="2" t="s">
        <v>3375</v>
      </c>
      <c r="F219" s="2" t="s">
        <v>3376</v>
      </c>
      <c r="G219" s="2" t="s">
        <v>12</v>
      </c>
      <c r="H219" s="2" t="s">
        <v>876</v>
      </c>
      <c r="I219" s="1">
        <v>43531.588888888888</v>
      </c>
      <c r="J219" s="2" t="s">
        <v>30</v>
      </c>
      <c r="K219" s="1">
        <v>43531.588888888888</v>
      </c>
      <c r="L219" s="1">
        <v>43531.616666666669</v>
      </c>
      <c r="M219" s="2" t="s">
        <v>3377</v>
      </c>
      <c r="N219" s="2" t="s">
        <v>342</v>
      </c>
      <c r="O219" s="2" t="s">
        <v>347</v>
      </c>
      <c r="P219" s="2" t="s">
        <v>3378</v>
      </c>
      <c r="Q219" s="2" t="s">
        <v>3378</v>
      </c>
    </row>
    <row r="220" spans="1:17" ht="60">
      <c r="A220" s="2" t="s">
        <v>3379</v>
      </c>
      <c r="B220" s="2" t="s">
        <v>106</v>
      </c>
      <c r="C220" s="2" t="s">
        <v>214</v>
      </c>
      <c r="D220" s="2" t="s">
        <v>20</v>
      </c>
      <c r="E220" s="2" t="s">
        <v>363</v>
      </c>
      <c r="F220" s="2" t="s">
        <v>3380</v>
      </c>
      <c r="G220" s="2" t="s">
        <v>12</v>
      </c>
      <c r="H220" s="2" t="s">
        <v>62</v>
      </c>
      <c r="I220" s="1">
        <v>43531.598611111112</v>
      </c>
      <c r="J220" s="2" t="s">
        <v>84</v>
      </c>
      <c r="K220" s="1">
        <v>43531.598611111112</v>
      </c>
      <c r="L220" s="1">
        <v>43531.631249999999</v>
      </c>
      <c r="M220" s="2" t="s">
        <v>364</v>
      </c>
      <c r="N220" s="2" t="s">
        <v>342</v>
      </c>
      <c r="O220" s="2" t="s">
        <v>349</v>
      </c>
      <c r="P220" s="2" t="s">
        <v>3381</v>
      </c>
      <c r="Q220" s="2" t="s">
        <v>3381</v>
      </c>
    </row>
    <row r="221" spans="1:17" ht="45">
      <c r="A221" s="2" t="s">
        <v>3382</v>
      </c>
      <c r="B221" s="2" t="s">
        <v>106</v>
      </c>
      <c r="C221" s="2" t="s">
        <v>214</v>
      </c>
      <c r="D221" s="2" t="s">
        <v>20</v>
      </c>
      <c r="E221" s="2" t="s">
        <v>131</v>
      </c>
      <c r="F221" s="2" t="s">
        <v>3383</v>
      </c>
      <c r="G221" s="2" t="s">
        <v>12</v>
      </c>
      <c r="H221" s="2" t="s">
        <v>640</v>
      </c>
      <c r="I221" s="1">
        <v>43531.602083333331</v>
      </c>
      <c r="J221" s="2" t="s">
        <v>54</v>
      </c>
      <c r="K221" s="1">
        <v>43531.602083333331</v>
      </c>
      <c r="L221" s="1">
        <v>43531.620833333334</v>
      </c>
      <c r="M221" s="2" t="s">
        <v>442</v>
      </c>
      <c r="N221" s="2" t="s">
        <v>342</v>
      </c>
      <c r="O221" s="2" t="s">
        <v>740</v>
      </c>
      <c r="P221" s="2" t="s">
        <v>796</v>
      </c>
      <c r="Q221" s="2" t="s">
        <v>796</v>
      </c>
    </row>
    <row r="222" spans="1:17" ht="45">
      <c r="A222" s="2" t="s">
        <v>3384</v>
      </c>
      <c r="B222" s="2" t="s">
        <v>106</v>
      </c>
      <c r="C222" s="2" t="s">
        <v>214</v>
      </c>
      <c r="D222" s="2" t="s">
        <v>20</v>
      </c>
      <c r="E222" s="2" t="s">
        <v>638</v>
      </c>
      <c r="F222" s="2" t="s">
        <v>3385</v>
      </c>
      <c r="G222" s="2" t="s">
        <v>12</v>
      </c>
      <c r="H222" s="2" t="s">
        <v>62</v>
      </c>
      <c r="I222" s="1">
        <v>43531.637499999997</v>
      </c>
      <c r="J222" s="2" t="s">
        <v>637</v>
      </c>
      <c r="K222" s="1">
        <v>43531.637499999997</v>
      </c>
      <c r="L222" s="1">
        <v>43531.679166666669</v>
      </c>
      <c r="M222" s="2" t="s">
        <v>639</v>
      </c>
      <c r="N222" s="2" t="s">
        <v>342</v>
      </c>
      <c r="O222" s="2" t="s">
        <v>346</v>
      </c>
      <c r="P222" s="2" t="s">
        <v>3386</v>
      </c>
      <c r="Q222" s="2" t="s">
        <v>3386</v>
      </c>
    </row>
    <row r="223" spans="1:17" ht="105">
      <c r="A223" s="2" t="s">
        <v>3387</v>
      </c>
      <c r="B223" s="2" t="s">
        <v>106</v>
      </c>
      <c r="C223" s="2" t="s">
        <v>214</v>
      </c>
      <c r="D223" s="2" t="s">
        <v>20</v>
      </c>
      <c r="E223" s="2" t="s">
        <v>150</v>
      </c>
      <c r="F223" s="2" t="s">
        <v>3388</v>
      </c>
      <c r="G223" s="2" t="s">
        <v>18</v>
      </c>
      <c r="H223" s="2" t="s">
        <v>866</v>
      </c>
      <c r="I223" s="1">
        <v>43531.660416666666</v>
      </c>
      <c r="J223" s="2" t="s">
        <v>19</v>
      </c>
      <c r="K223" s="1">
        <v>43531.660416666666</v>
      </c>
      <c r="L223" s="1">
        <v>43531.681944444441</v>
      </c>
      <c r="M223" s="2" t="s">
        <v>403</v>
      </c>
      <c r="N223" s="2" t="s">
        <v>353</v>
      </c>
      <c r="O223" s="2" t="s">
        <v>354</v>
      </c>
      <c r="P223" s="2" t="s">
        <v>3389</v>
      </c>
      <c r="Q223" s="2" t="s">
        <v>3389</v>
      </c>
    </row>
    <row r="224" spans="1:17" ht="120">
      <c r="A224" s="2" t="s">
        <v>3390</v>
      </c>
      <c r="B224" s="2" t="s">
        <v>106</v>
      </c>
      <c r="C224" s="2" t="s">
        <v>214</v>
      </c>
      <c r="D224" s="2" t="s">
        <v>20</v>
      </c>
      <c r="E224" s="2" t="s">
        <v>49</v>
      </c>
      <c r="F224" s="2" t="s">
        <v>3391</v>
      </c>
      <c r="G224" s="2" t="s">
        <v>12</v>
      </c>
      <c r="H224" s="2" t="s">
        <v>876</v>
      </c>
      <c r="I224" s="1">
        <v>43531.675000000003</v>
      </c>
      <c r="J224" s="2" t="s">
        <v>53</v>
      </c>
      <c r="K224" s="1">
        <v>43531.675000000003</v>
      </c>
      <c r="L224" s="1">
        <v>43531.683333333334</v>
      </c>
      <c r="M224" s="2" t="s">
        <v>499</v>
      </c>
      <c r="N224" s="2" t="s">
        <v>342</v>
      </c>
      <c r="O224" s="2" t="s">
        <v>347</v>
      </c>
      <c r="P224" s="2" t="s">
        <v>3392</v>
      </c>
      <c r="Q224" s="2" t="s">
        <v>3393</v>
      </c>
    </row>
    <row r="225" spans="1:17" ht="90">
      <c r="A225" s="2" t="s">
        <v>3394</v>
      </c>
      <c r="B225" s="2" t="s">
        <v>106</v>
      </c>
      <c r="C225" s="2" t="s">
        <v>214</v>
      </c>
      <c r="D225" s="2" t="s">
        <v>10</v>
      </c>
      <c r="E225" s="2" t="s">
        <v>391</v>
      </c>
      <c r="F225" s="2" t="s">
        <v>3395</v>
      </c>
      <c r="G225" s="2" t="s">
        <v>22</v>
      </c>
      <c r="H225" s="2" t="s">
        <v>50</v>
      </c>
      <c r="I225" s="1">
        <v>43531.709027777775</v>
      </c>
      <c r="J225" s="2" t="s">
        <v>24</v>
      </c>
      <c r="K225" s="1">
        <v>43531.709027777775</v>
      </c>
      <c r="L225" s="1">
        <v>43531.734027777777</v>
      </c>
      <c r="M225" s="2" t="s">
        <v>392</v>
      </c>
      <c r="N225" s="2" t="s">
        <v>342</v>
      </c>
      <c r="O225" s="44" t="s">
        <v>344</v>
      </c>
      <c r="P225" s="2" t="s">
        <v>3396</v>
      </c>
      <c r="Q225" s="2" t="s">
        <v>3397</v>
      </c>
    </row>
    <row r="226" spans="1:17" ht="75">
      <c r="A226" s="2" t="s">
        <v>3398</v>
      </c>
      <c r="B226" s="2" t="s">
        <v>106</v>
      </c>
      <c r="C226" s="2" t="s">
        <v>214</v>
      </c>
      <c r="D226" s="2" t="s">
        <v>20</v>
      </c>
      <c r="E226" s="2" t="s">
        <v>150</v>
      </c>
      <c r="F226" s="2" t="s">
        <v>3399</v>
      </c>
      <c r="G226" s="2" t="s">
        <v>18</v>
      </c>
      <c r="H226" s="2" t="s">
        <v>866</v>
      </c>
      <c r="I226" s="1">
        <v>43531.744444444441</v>
      </c>
      <c r="J226" s="2" t="s">
        <v>19</v>
      </c>
      <c r="K226" s="1">
        <v>43531.744444444441</v>
      </c>
      <c r="L226" s="1">
        <v>43532.426388888889</v>
      </c>
      <c r="M226" s="2" t="s">
        <v>403</v>
      </c>
      <c r="N226" s="2" t="s">
        <v>353</v>
      </c>
      <c r="O226" s="2" t="s">
        <v>354</v>
      </c>
      <c r="P226" s="2" t="s">
        <v>3400</v>
      </c>
      <c r="Q226" s="2" t="s">
        <v>3400</v>
      </c>
    </row>
    <row r="227" spans="1:17" ht="45">
      <c r="A227" s="2" t="s">
        <v>2780</v>
      </c>
      <c r="B227" s="2" t="s">
        <v>305</v>
      </c>
      <c r="C227" s="2" t="s">
        <v>214</v>
      </c>
      <c r="D227" s="2" t="s">
        <v>10</v>
      </c>
      <c r="E227" s="2" t="s">
        <v>2060</v>
      </c>
      <c r="F227" s="2" t="s">
        <v>2781</v>
      </c>
      <c r="G227" s="2" t="s">
        <v>18</v>
      </c>
      <c r="H227" s="2" t="s">
        <v>1918</v>
      </c>
      <c r="I227" s="1">
        <v>43549.676388888889</v>
      </c>
      <c r="J227" s="2" t="s">
        <v>1919</v>
      </c>
      <c r="K227" s="1">
        <v>43549.676388888889</v>
      </c>
      <c r="L227" s="1">
        <v>43549.682638888888</v>
      </c>
      <c r="M227" s="2" t="s">
        <v>2058</v>
      </c>
      <c r="N227" s="2" t="s">
        <v>342</v>
      </c>
      <c r="O227" s="2" t="s">
        <v>743</v>
      </c>
      <c r="P227" s="2" t="s">
        <v>3740</v>
      </c>
      <c r="Q227" s="2" t="s">
        <v>759</v>
      </c>
    </row>
    <row r="228" spans="1:17" ht="45">
      <c r="A228" s="2" t="s">
        <v>3403</v>
      </c>
      <c r="B228" s="2" t="s">
        <v>106</v>
      </c>
      <c r="C228" s="2" t="s">
        <v>214</v>
      </c>
      <c r="D228" s="2" t="s">
        <v>10</v>
      </c>
      <c r="E228" s="2" t="s">
        <v>173</v>
      </c>
      <c r="F228" s="2" t="s">
        <v>3404</v>
      </c>
      <c r="G228" s="2" t="s">
        <v>12</v>
      </c>
      <c r="H228" s="2" t="s">
        <v>640</v>
      </c>
      <c r="I228" s="1">
        <v>43537.340277777781</v>
      </c>
      <c r="J228" s="2" t="s">
        <v>56</v>
      </c>
      <c r="K228" s="1">
        <v>43537.340277777781</v>
      </c>
      <c r="L228" s="1">
        <v>43537.388194444444</v>
      </c>
      <c r="M228" s="2" t="s">
        <v>375</v>
      </c>
      <c r="N228" s="2" t="s">
        <v>342</v>
      </c>
      <c r="O228" s="2" t="s">
        <v>740</v>
      </c>
      <c r="P228" s="2" t="s">
        <v>3796</v>
      </c>
      <c r="Q228" s="2" t="s">
        <v>796</v>
      </c>
    </row>
    <row r="229" spans="1:17" ht="45">
      <c r="A229" s="2" t="s">
        <v>3405</v>
      </c>
      <c r="B229" s="2" t="s">
        <v>106</v>
      </c>
      <c r="C229" s="2" t="s">
        <v>214</v>
      </c>
      <c r="D229" s="2" t="s">
        <v>20</v>
      </c>
      <c r="E229" s="2" t="s">
        <v>83</v>
      </c>
      <c r="F229" s="2" t="s">
        <v>3406</v>
      </c>
      <c r="G229" s="2" t="s">
        <v>12</v>
      </c>
      <c r="H229" s="2" t="s">
        <v>2849</v>
      </c>
      <c r="I229" s="1">
        <v>43537.39166666667</v>
      </c>
      <c r="J229" s="2" t="s">
        <v>30</v>
      </c>
      <c r="K229" s="1">
        <v>43537.39166666667</v>
      </c>
      <c r="L229" s="1">
        <v>43537.40347222222</v>
      </c>
      <c r="M229" s="2" t="s">
        <v>473</v>
      </c>
      <c r="N229" s="2" t="s">
        <v>3797</v>
      </c>
      <c r="O229" s="2" t="s">
        <v>3798</v>
      </c>
      <c r="P229" s="2" t="s">
        <v>103</v>
      </c>
      <c r="Q229" s="2" t="s">
        <v>3407</v>
      </c>
    </row>
    <row r="230" spans="1:17" ht="45">
      <c r="A230" s="2" t="s">
        <v>3408</v>
      </c>
      <c r="B230" s="2" t="s">
        <v>106</v>
      </c>
      <c r="C230" s="2" t="s">
        <v>214</v>
      </c>
      <c r="D230" s="2" t="s">
        <v>20</v>
      </c>
      <c r="E230" s="2" t="s">
        <v>83</v>
      </c>
      <c r="F230" s="2" t="s">
        <v>3409</v>
      </c>
      <c r="G230" s="2" t="s">
        <v>12</v>
      </c>
      <c r="H230" s="2" t="s">
        <v>2849</v>
      </c>
      <c r="I230" s="1">
        <v>43537.425000000003</v>
      </c>
      <c r="J230" s="2" t="s">
        <v>53</v>
      </c>
      <c r="K230" s="1">
        <v>43537.425000000003</v>
      </c>
      <c r="L230" s="1">
        <v>43537.466666666667</v>
      </c>
      <c r="M230" s="2" t="s">
        <v>473</v>
      </c>
      <c r="N230" s="2" t="s">
        <v>342</v>
      </c>
      <c r="O230" s="2" t="s">
        <v>347</v>
      </c>
      <c r="P230" s="2" t="s">
        <v>3410</v>
      </c>
      <c r="Q230" s="2" t="s">
        <v>3410</v>
      </c>
    </row>
    <row r="231" spans="1:17" ht="30">
      <c r="A231" s="2" t="s">
        <v>3411</v>
      </c>
      <c r="B231" s="2" t="s">
        <v>106</v>
      </c>
      <c r="C231" s="2" t="s">
        <v>214</v>
      </c>
      <c r="D231" s="2" t="s">
        <v>10</v>
      </c>
      <c r="E231" s="2" t="s">
        <v>3412</v>
      </c>
      <c r="F231" s="2" t="s">
        <v>3413</v>
      </c>
      <c r="G231" s="2" t="s">
        <v>25</v>
      </c>
      <c r="H231" s="2" t="s">
        <v>26</v>
      </c>
      <c r="I231" s="1">
        <v>43537.488194444442</v>
      </c>
      <c r="J231" s="2" t="s">
        <v>27</v>
      </c>
      <c r="K231" s="1">
        <v>43537.488194444442</v>
      </c>
      <c r="L231" s="1">
        <v>43538.377083333333</v>
      </c>
      <c r="M231" s="2" t="s">
        <v>3414</v>
      </c>
      <c r="N231" s="2" t="s">
        <v>342</v>
      </c>
      <c r="O231" s="2" t="s">
        <v>350</v>
      </c>
      <c r="P231" s="2" t="s">
        <v>103</v>
      </c>
      <c r="Q231" s="2" t="s">
        <v>3415</v>
      </c>
    </row>
    <row r="232" spans="1:17" ht="60">
      <c r="A232" s="2" t="s">
        <v>3416</v>
      </c>
      <c r="B232" s="2" t="s">
        <v>106</v>
      </c>
      <c r="C232" s="2" t="s">
        <v>214</v>
      </c>
      <c r="D232" s="2" t="s">
        <v>20</v>
      </c>
      <c r="E232" s="2" t="s">
        <v>99</v>
      </c>
      <c r="F232" s="2" t="s">
        <v>3417</v>
      </c>
      <c r="G232" s="2" t="s">
        <v>12</v>
      </c>
      <c r="H232" s="2" t="s">
        <v>2794</v>
      </c>
      <c r="I232" s="1">
        <v>43537.588194444441</v>
      </c>
      <c r="J232" s="2" t="s">
        <v>16</v>
      </c>
      <c r="K232" s="1">
        <v>43537.588194444441</v>
      </c>
      <c r="L232" s="1">
        <v>43537.593055555553</v>
      </c>
      <c r="M232" s="2" t="s">
        <v>384</v>
      </c>
      <c r="N232" s="2" t="s">
        <v>342</v>
      </c>
      <c r="O232" s="2" t="s">
        <v>350</v>
      </c>
      <c r="P232" s="2" t="s">
        <v>3418</v>
      </c>
      <c r="Q232" s="2" t="s">
        <v>3419</v>
      </c>
    </row>
    <row r="233" spans="1:17" ht="60">
      <c r="A233" s="2" t="s">
        <v>3420</v>
      </c>
      <c r="B233" s="2" t="s">
        <v>106</v>
      </c>
      <c r="C233" s="2" t="s">
        <v>214</v>
      </c>
      <c r="D233" s="2" t="s">
        <v>20</v>
      </c>
      <c r="E233" s="2" t="s">
        <v>194</v>
      </c>
      <c r="F233" s="2" t="s">
        <v>3421</v>
      </c>
      <c r="G233" s="2" t="s">
        <v>12</v>
      </c>
      <c r="H233" s="2" t="s">
        <v>2794</v>
      </c>
      <c r="I233" s="1">
        <v>43537.629166666666</v>
      </c>
      <c r="J233" s="2" t="s">
        <v>16</v>
      </c>
      <c r="K233" s="1">
        <v>43537.629166666666</v>
      </c>
      <c r="L233" s="1">
        <v>43537.640972222223</v>
      </c>
      <c r="M233" s="2" t="s">
        <v>411</v>
      </c>
      <c r="N233" s="2" t="s">
        <v>342</v>
      </c>
      <c r="O233" s="2" t="s">
        <v>346</v>
      </c>
      <c r="P233" s="2" t="s">
        <v>3422</v>
      </c>
      <c r="Q233" s="2" t="s">
        <v>3423</v>
      </c>
    </row>
    <row r="234" spans="1:17" ht="45">
      <c r="A234" s="2" t="s">
        <v>3424</v>
      </c>
      <c r="B234" s="2" t="s">
        <v>106</v>
      </c>
      <c r="C234" s="2" t="s">
        <v>214</v>
      </c>
      <c r="D234" s="2" t="s">
        <v>10</v>
      </c>
      <c r="E234" s="2" t="s">
        <v>466</v>
      </c>
      <c r="F234" s="2" t="s">
        <v>3425</v>
      </c>
      <c r="G234" s="2" t="s">
        <v>12</v>
      </c>
      <c r="H234" s="2" t="s">
        <v>640</v>
      </c>
      <c r="I234" s="1">
        <v>43537.664583333331</v>
      </c>
      <c r="J234" s="2" t="s">
        <v>56</v>
      </c>
      <c r="K234" s="1">
        <v>43537.664583333331</v>
      </c>
      <c r="L234" s="1">
        <v>43537.688194444447</v>
      </c>
      <c r="M234" s="2" t="s">
        <v>467</v>
      </c>
      <c r="N234" s="2" t="s">
        <v>342</v>
      </c>
      <c r="O234" s="2" t="s">
        <v>347</v>
      </c>
      <c r="P234" s="2" t="s">
        <v>3426</v>
      </c>
      <c r="Q234" s="2" t="s">
        <v>3426</v>
      </c>
    </row>
    <row r="235" spans="1:17" ht="165">
      <c r="A235" s="2" t="s">
        <v>3427</v>
      </c>
      <c r="B235" s="2" t="s">
        <v>106</v>
      </c>
      <c r="C235" s="2" t="s">
        <v>214</v>
      </c>
      <c r="D235" s="2" t="s">
        <v>20</v>
      </c>
      <c r="E235" s="2" t="s">
        <v>729</v>
      </c>
      <c r="F235" s="2" t="s">
        <v>3428</v>
      </c>
      <c r="G235" s="2" t="s">
        <v>22</v>
      </c>
      <c r="H235" s="2" t="s">
        <v>2807</v>
      </c>
      <c r="I235" s="1">
        <v>43536.390972222223</v>
      </c>
      <c r="J235" s="2" t="s">
        <v>24</v>
      </c>
      <c r="K235" s="1">
        <v>43536.390972222223</v>
      </c>
      <c r="L235" s="1">
        <v>43536.47152777778</v>
      </c>
      <c r="M235" s="2" t="s">
        <v>730</v>
      </c>
      <c r="N235" s="2" t="s">
        <v>342</v>
      </c>
      <c r="O235" s="2" t="s">
        <v>3792</v>
      </c>
      <c r="P235" s="2" t="s">
        <v>3429</v>
      </c>
      <c r="Q235" s="2" t="s">
        <v>3430</v>
      </c>
    </row>
    <row r="236" spans="1:17" ht="90">
      <c r="A236" s="2" t="s">
        <v>3431</v>
      </c>
      <c r="B236" s="2" t="s">
        <v>106</v>
      </c>
      <c r="C236" s="2" t="s">
        <v>214</v>
      </c>
      <c r="D236" s="2" t="s">
        <v>20</v>
      </c>
      <c r="E236" s="2" t="s">
        <v>557</v>
      </c>
      <c r="F236" s="2" t="s">
        <v>64</v>
      </c>
      <c r="G236" s="2" t="s">
        <v>18</v>
      </c>
      <c r="H236" s="2" t="s">
        <v>705</v>
      </c>
      <c r="I236" s="1">
        <v>43536.393750000003</v>
      </c>
      <c r="J236" s="2" t="s">
        <v>40</v>
      </c>
      <c r="K236" s="1">
        <v>43536.393750000003</v>
      </c>
      <c r="L236" s="1">
        <v>43536.393750000003</v>
      </c>
      <c r="M236" s="2" t="s">
        <v>360</v>
      </c>
      <c r="N236" s="2" t="s">
        <v>342</v>
      </c>
      <c r="O236" s="2" t="s">
        <v>350</v>
      </c>
      <c r="P236" s="2" t="s">
        <v>3432</v>
      </c>
      <c r="Q236" s="2" t="s">
        <v>3432</v>
      </c>
    </row>
    <row r="237" spans="1:17" ht="45">
      <c r="A237" s="2" t="s">
        <v>3433</v>
      </c>
      <c r="B237" s="2" t="s">
        <v>106</v>
      </c>
      <c r="C237" s="2" t="s">
        <v>214</v>
      </c>
      <c r="D237" s="2" t="s">
        <v>10</v>
      </c>
      <c r="E237" s="2" t="s">
        <v>76</v>
      </c>
      <c r="F237" s="2" t="s">
        <v>3434</v>
      </c>
      <c r="G237" s="2" t="s">
        <v>12</v>
      </c>
      <c r="H237" s="2" t="s">
        <v>1018</v>
      </c>
      <c r="I237" s="1">
        <v>43536.415972222225</v>
      </c>
      <c r="J237" s="2" t="s">
        <v>224</v>
      </c>
      <c r="K237" s="1">
        <v>43536.415972222225</v>
      </c>
      <c r="L237" s="1">
        <v>43536.418749999997</v>
      </c>
      <c r="M237" s="2" t="s">
        <v>531</v>
      </c>
      <c r="N237" s="2" t="s">
        <v>342</v>
      </c>
      <c r="O237" s="2" t="s">
        <v>349</v>
      </c>
      <c r="P237" s="2" t="s">
        <v>3435</v>
      </c>
      <c r="Q237" s="2" t="s">
        <v>749</v>
      </c>
    </row>
    <row r="238" spans="1:17" ht="45">
      <c r="A238" s="2" t="s">
        <v>3436</v>
      </c>
      <c r="B238" s="2" t="s">
        <v>106</v>
      </c>
      <c r="C238" s="2" t="s">
        <v>214</v>
      </c>
      <c r="D238" s="2" t="s">
        <v>10</v>
      </c>
      <c r="E238" s="2" t="s">
        <v>76</v>
      </c>
      <c r="F238" s="2" t="s">
        <v>3437</v>
      </c>
      <c r="G238" s="2" t="s">
        <v>12</v>
      </c>
      <c r="H238" s="2" t="s">
        <v>1018</v>
      </c>
      <c r="I238" s="1">
        <v>43536.421527777777</v>
      </c>
      <c r="J238" s="2" t="s">
        <v>224</v>
      </c>
      <c r="K238" s="1">
        <v>43536.421527777777</v>
      </c>
      <c r="L238" s="1">
        <v>43536.424305555556</v>
      </c>
      <c r="M238" s="2" t="s">
        <v>531</v>
      </c>
      <c r="N238" s="2" t="s">
        <v>342</v>
      </c>
      <c r="O238" s="2" t="s">
        <v>349</v>
      </c>
      <c r="P238" s="2" t="s">
        <v>103</v>
      </c>
      <c r="Q238" s="2" t="s">
        <v>749</v>
      </c>
    </row>
    <row r="239" spans="1:17" ht="45">
      <c r="A239" s="2" t="s">
        <v>3438</v>
      </c>
      <c r="B239" s="2" t="s">
        <v>106</v>
      </c>
      <c r="C239" s="2" t="s">
        <v>214</v>
      </c>
      <c r="D239" s="2" t="s">
        <v>20</v>
      </c>
      <c r="E239" s="2" t="s">
        <v>105</v>
      </c>
      <c r="F239" s="2" t="s">
        <v>3439</v>
      </c>
      <c r="G239" s="2" t="s">
        <v>91</v>
      </c>
      <c r="H239" s="2" t="s">
        <v>105</v>
      </c>
      <c r="I239" s="1">
        <v>43536.43472222222</v>
      </c>
      <c r="J239" s="2" t="s">
        <v>177</v>
      </c>
      <c r="K239" s="1">
        <v>43536.43472222222</v>
      </c>
      <c r="L239" s="1">
        <v>43536.43472222222</v>
      </c>
      <c r="M239" s="2" t="s">
        <v>616</v>
      </c>
      <c r="N239" s="2" t="s">
        <v>342</v>
      </c>
      <c r="O239" s="2" t="s">
        <v>349</v>
      </c>
      <c r="P239" s="2" t="s">
        <v>3440</v>
      </c>
      <c r="Q239" s="2" t="s">
        <v>3441</v>
      </c>
    </row>
    <row r="240" spans="1:17" ht="105">
      <c r="A240" s="2" t="s">
        <v>3442</v>
      </c>
      <c r="B240" s="2" t="s">
        <v>106</v>
      </c>
      <c r="C240" s="2" t="s">
        <v>214</v>
      </c>
      <c r="D240" s="2" t="s">
        <v>10</v>
      </c>
      <c r="E240" s="2" t="s">
        <v>488</v>
      </c>
      <c r="F240" s="2" t="s">
        <v>3443</v>
      </c>
      <c r="G240" s="2" t="s">
        <v>22</v>
      </c>
      <c r="H240" s="2" t="s">
        <v>2807</v>
      </c>
      <c r="I240" s="1">
        <v>43536.474999999999</v>
      </c>
      <c r="J240" s="2" t="s">
        <v>24</v>
      </c>
      <c r="K240" s="1">
        <v>43536.474999999999</v>
      </c>
      <c r="L240" s="1">
        <v>43536.605555555558</v>
      </c>
      <c r="M240" s="2" t="s">
        <v>489</v>
      </c>
      <c r="N240" s="2" t="s">
        <v>342</v>
      </c>
      <c r="O240" s="2" t="s">
        <v>3799</v>
      </c>
      <c r="P240" s="2" t="s">
        <v>3444</v>
      </c>
      <c r="Q240" s="2" t="s">
        <v>3445</v>
      </c>
    </row>
    <row r="241" spans="1:17" ht="45">
      <c r="A241" s="2" t="s">
        <v>3446</v>
      </c>
      <c r="B241" s="2" t="s">
        <v>106</v>
      </c>
      <c r="C241" s="2" t="s">
        <v>214</v>
      </c>
      <c r="D241" s="2" t="s">
        <v>20</v>
      </c>
      <c r="E241" s="2" t="s">
        <v>770</v>
      </c>
      <c r="F241" s="2" t="s">
        <v>3447</v>
      </c>
      <c r="G241" s="2" t="s">
        <v>12</v>
      </c>
      <c r="H241" s="2" t="s">
        <v>179</v>
      </c>
      <c r="I241" s="1">
        <v>43536.48333333333</v>
      </c>
      <c r="J241" s="2" t="s">
        <v>58</v>
      </c>
      <c r="K241" s="1">
        <v>43536.48333333333</v>
      </c>
      <c r="L241" s="1">
        <v>43536.48333333333</v>
      </c>
      <c r="M241" s="2" t="s">
        <v>383</v>
      </c>
      <c r="N241" s="2" t="s">
        <v>342</v>
      </c>
      <c r="O241" s="2" t="s">
        <v>740</v>
      </c>
      <c r="P241" s="2" t="s">
        <v>3448</v>
      </c>
      <c r="Q241" s="2" t="s">
        <v>3449</v>
      </c>
    </row>
    <row r="242" spans="1:17" ht="150">
      <c r="A242" s="2" t="s">
        <v>3450</v>
      </c>
      <c r="B242" s="2" t="s">
        <v>106</v>
      </c>
      <c r="C242" s="2" t="s">
        <v>214</v>
      </c>
      <c r="D242" s="2" t="s">
        <v>10</v>
      </c>
      <c r="E242" s="2" t="s">
        <v>79</v>
      </c>
      <c r="F242" s="2" t="s">
        <v>3451</v>
      </c>
      <c r="G242" s="2" t="s">
        <v>22</v>
      </c>
      <c r="H242" s="2" t="s">
        <v>2807</v>
      </c>
      <c r="I242" s="1">
        <v>43536.624305555553</v>
      </c>
      <c r="J242" s="2" t="s">
        <v>24</v>
      </c>
      <c r="K242" s="1">
        <v>43536.624305555553</v>
      </c>
      <c r="L242" s="1">
        <v>43536.669444444444</v>
      </c>
      <c r="M242" s="2" t="s">
        <v>606</v>
      </c>
      <c r="N242" s="2" t="s">
        <v>342</v>
      </c>
      <c r="O242" s="2" t="s">
        <v>3799</v>
      </c>
      <c r="P242" s="2" t="s">
        <v>3452</v>
      </c>
      <c r="Q242" s="2" t="s">
        <v>3452</v>
      </c>
    </row>
    <row r="243" spans="1:17" ht="60">
      <c r="A243" s="2" t="s">
        <v>3453</v>
      </c>
      <c r="B243" s="2" t="s">
        <v>106</v>
      </c>
      <c r="C243" s="2" t="s">
        <v>214</v>
      </c>
      <c r="D243" s="2" t="s">
        <v>10</v>
      </c>
      <c r="E243" s="2" t="s">
        <v>47</v>
      </c>
      <c r="F243" s="2" t="s">
        <v>3454</v>
      </c>
      <c r="G243" s="2" t="s">
        <v>18</v>
      </c>
      <c r="H243" s="2" t="s">
        <v>33</v>
      </c>
      <c r="I243" s="1">
        <v>43536.626388888886</v>
      </c>
      <c r="J243" s="2" t="s">
        <v>34</v>
      </c>
      <c r="K243" s="1">
        <v>43536.626388888886</v>
      </c>
      <c r="L243" s="1">
        <v>43536.634027777778</v>
      </c>
      <c r="M243" s="2" t="s">
        <v>415</v>
      </c>
      <c r="N243" s="2" t="s">
        <v>342</v>
      </c>
      <c r="O243" s="2" t="s">
        <v>344</v>
      </c>
      <c r="P243" s="2" t="s">
        <v>3455</v>
      </c>
      <c r="Q243" s="2" t="s">
        <v>3456</v>
      </c>
    </row>
    <row r="244" spans="1:17" ht="90">
      <c r="A244" s="2" t="s">
        <v>3457</v>
      </c>
      <c r="B244" s="2" t="s">
        <v>106</v>
      </c>
      <c r="C244" s="2" t="s">
        <v>214</v>
      </c>
      <c r="D244" s="2" t="s">
        <v>10</v>
      </c>
      <c r="E244" s="2" t="s">
        <v>789</v>
      </c>
      <c r="F244" s="2" t="s">
        <v>3458</v>
      </c>
      <c r="G244" s="2" t="s">
        <v>12</v>
      </c>
      <c r="H244" s="2" t="s">
        <v>876</v>
      </c>
      <c r="I244" s="1">
        <v>43536.650694444441</v>
      </c>
      <c r="J244" s="2" t="s">
        <v>63</v>
      </c>
      <c r="K244" s="1">
        <v>43536.650694444441</v>
      </c>
      <c r="L244" s="1">
        <v>43536.654166666667</v>
      </c>
      <c r="M244" s="2" t="s">
        <v>790</v>
      </c>
      <c r="N244" s="2" t="s">
        <v>342</v>
      </c>
      <c r="O244" s="2" t="s">
        <v>349</v>
      </c>
      <c r="P244" s="2" t="s">
        <v>3459</v>
      </c>
      <c r="Q244" s="2" t="s">
        <v>3459</v>
      </c>
    </row>
    <row r="245" spans="1:17" ht="45">
      <c r="A245" s="2" t="s">
        <v>3460</v>
      </c>
      <c r="B245" s="2" t="s">
        <v>106</v>
      </c>
      <c r="C245" s="2" t="s">
        <v>214</v>
      </c>
      <c r="D245" s="2" t="s">
        <v>20</v>
      </c>
      <c r="E245" s="2" t="s">
        <v>174</v>
      </c>
      <c r="F245" s="2" t="s">
        <v>3461</v>
      </c>
      <c r="G245" s="2" t="s">
        <v>12</v>
      </c>
      <c r="H245" s="2" t="s">
        <v>2042</v>
      </c>
      <c r="I245" s="1">
        <v>43536.724999999999</v>
      </c>
      <c r="J245" s="2" t="s">
        <v>56</v>
      </c>
      <c r="K245" s="1">
        <v>43536.724999999999</v>
      </c>
      <c r="L245" s="1">
        <v>43536.725694444445</v>
      </c>
      <c r="M245" s="2" t="s">
        <v>371</v>
      </c>
      <c r="N245" s="2" t="s">
        <v>342</v>
      </c>
      <c r="O245" s="2" t="s">
        <v>344</v>
      </c>
      <c r="P245" s="2" t="s">
        <v>3791</v>
      </c>
      <c r="Q245" s="2" t="s">
        <v>760</v>
      </c>
    </row>
    <row r="246" spans="1:17" ht="45">
      <c r="A246" s="2" t="s">
        <v>3462</v>
      </c>
      <c r="B246" s="2" t="s">
        <v>106</v>
      </c>
      <c r="C246" s="2" t="s">
        <v>214</v>
      </c>
      <c r="D246" s="2" t="s">
        <v>10</v>
      </c>
      <c r="E246" s="2" t="s">
        <v>253</v>
      </c>
      <c r="F246" s="2" t="s">
        <v>3463</v>
      </c>
      <c r="G246" s="2" t="s">
        <v>139</v>
      </c>
      <c r="H246" s="2" t="s">
        <v>142</v>
      </c>
      <c r="I246" s="1">
        <v>43536.752083333333</v>
      </c>
      <c r="J246" s="2" t="s">
        <v>40</v>
      </c>
      <c r="K246" s="1">
        <v>43536.752083333333</v>
      </c>
      <c r="L246" s="1">
        <v>43536.768750000003</v>
      </c>
      <c r="M246" s="2" t="s">
        <v>374</v>
      </c>
      <c r="N246" s="2" t="s">
        <v>342</v>
      </c>
      <c r="O246" s="2" t="s">
        <v>3800</v>
      </c>
      <c r="P246" s="2" t="s">
        <v>103</v>
      </c>
      <c r="Q246" s="2" t="s">
        <v>3464</v>
      </c>
    </row>
    <row r="247" spans="1:17" ht="45">
      <c r="A247" s="2" t="s">
        <v>3465</v>
      </c>
      <c r="B247" s="2" t="s">
        <v>106</v>
      </c>
      <c r="C247" s="2" t="s">
        <v>214</v>
      </c>
      <c r="D247" s="2" t="s">
        <v>20</v>
      </c>
      <c r="E247" s="2" t="s">
        <v>66</v>
      </c>
      <c r="F247" s="2" t="s">
        <v>3466</v>
      </c>
      <c r="G247" s="2" t="s">
        <v>12</v>
      </c>
      <c r="H247" s="2" t="s">
        <v>2849</v>
      </c>
      <c r="I247" s="1">
        <v>43532.388194444444</v>
      </c>
      <c r="J247" s="2" t="s">
        <v>53</v>
      </c>
      <c r="K247" s="1">
        <v>43532.388194444444</v>
      </c>
      <c r="L247" s="1">
        <v>43532.430555555555</v>
      </c>
      <c r="M247" s="2" t="s">
        <v>395</v>
      </c>
      <c r="N247" s="2" t="s">
        <v>3797</v>
      </c>
      <c r="O247" s="2" t="s">
        <v>3798</v>
      </c>
      <c r="P247" s="2" t="s">
        <v>3467</v>
      </c>
      <c r="Q247" s="2" t="s">
        <v>3467</v>
      </c>
    </row>
    <row r="248" spans="1:17" ht="30">
      <c r="A248" s="2" t="s">
        <v>3468</v>
      </c>
      <c r="B248" s="2" t="s">
        <v>106</v>
      </c>
      <c r="C248" s="2" t="s">
        <v>214</v>
      </c>
      <c r="D248" s="2" t="s">
        <v>20</v>
      </c>
      <c r="E248" s="2" t="s">
        <v>195</v>
      </c>
      <c r="F248" s="2" t="s">
        <v>3469</v>
      </c>
      <c r="G248" s="2" t="s">
        <v>102</v>
      </c>
      <c r="H248" s="2" t="s">
        <v>195</v>
      </c>
      <c r="I248" s="1">
        <v>43532.390277777777</v>
      </c>
      <c r="J248" s="2" t="s">
        <v>257</v>
      </c>
      <c r="K248" s="1">
        <v>43532.390277777777</v>
      </c>
      <c r="L248" s="1">
        <v>43532.390277777777</v>
      </c>
      <c r="M248" s="2" t="s">
        <v>398</v>
      </c>
      <c r="N248" s="2" t="s">
        <v>342</v>
      </c>
      <c r="O248" s="2" t="s">
        <v>349</v>
      </c>
      <c r="P248" s="2" t="s">
        <v>103</v>
      </c>
      <c r="Q248" s="2" t="s">
        <v>3470</v>
      </c>
    </row>
    <row r="249" spans="1:17" ht="30">
      <c r="A249" s="2" t="s">
        <v>3471</v>
      </c>
      <c r="B249" s="2" t="s">
        <v>106</v>
      </c>
      <c r="C249" s="2" t="s">
        <v>214</v>
      </c>
      <c r="D249" s="2" t="s">
        <v>20</v>
      </c>
      <c r="E249" s="2" t="s">
        <v>195</v>
      </c>
      <c r="F249" s="2" t="s">
        <v>3472</v>
      </c>
      <c r="G249" s="2" t="s">
        <v>102</v>
      </c>
      <c r="H249" s="2" t="s">
        <v>195</v>
      </c>
      <c r="I249" s="1">
        <v>43532.39166666667</v>
      </c>
      <c r="J249" s="2" t="s">
        <v>257</v>
      </c>
      <c r="K249" s="1">
        <v>43532.39166666667</v>
      </c>
      <c r="L249" s="1">
        <v>43532.39166666667</v>
      </c>
      <c r="M249" s="2" t="s">
        <v>398</v>
      </c>
      <c r="N249" s="2" t="s">
        <v>342</v>
      </c>
      <c r="O249" s="2" t="s">
        <v>349</v>
      </c>
      <c r="P249" s="2" t="s">
        <v>103</v>
      </c>
      <c r="Q249" s="2" t="s">
        <v>3473</v>
      </c>
    </row>
    <row r="250" spans="1:17" ht="75">
      <c r="A250" s="2" t="s">
        <v>3474</v>
      </c>
      <c r="B250" s="2" t="s">
        <v>106</v>
      </c>
      <c r="C250" s="2" t="s">
        <v>214</v>
      </c>
      <c r="D250" s="2" t="s">
        <v>20</v>
      </c>
      <c r="E250" s="2" t="s">
        <v>83</v>
      </c>
      <c r="F250" s="2" t="s">
        <v>3475</v>
      </c>
      <c r="G250" s="2" t="s">
        <v>12</v>
      </c>
      <c r="H250" s="2" t="s">
        <v>2849</v>
      </c>
      <c r="I250" s="1">
        <v>43532.40347222222</v>
      </c>
      <c r="J250" s="2" t="s">
        <v>53</v>
      </c>
      <c r="K250" s="1">
        <v>43532.40347222222</v>
      </c>
      <c r="L250" s="1">
        <v>43532.429166666669</v>
      </c>
      <c r="M250" s="2" t="s">
        <v>473</v>
      </c>
      <c r="N250" s="2" t="s">
        <v>342</v>
      </c>
      <c r="O250" s="2" t="s">
        <v>3793</v>
      </c>
      <c r="P250" s="2" t="s">
        <v>3476</v>
      </c>
      <c r="Q250" s="2" t="s">
        <v>3476</v>
      </c>
    </row>
    <row r="251" spans="1:17" ht="45">
      <c r="A251" s="2" t="s">
        <v>3477</v>
      </c>
      <c r="B251" s="2" t="s">
        <v>106</v>
      </c>
      <c r="C251" s="2" t="s">
        <v>214</v>
      </c>
      <c r="D251" s="2" t="s">
        <v>20</v>
      </c>
      <c r="E251" s="2" t="s">
        <v>2183</v>
      </c>
      <c r="F251" s="2" t="s">
        <v>3478</v>
      </c>
      <c r="G251" s="2" t="s">
        <v>12</v>
      </c>
      <c r="H251" s="2" t="s">
        <v>876</v>
      </c>
      <c r="I251" s="1">
        <v>43532.406944444447</v>
      </c>
      <c r="J251" s="2" t="s">
        <v>53</v>
      </c>
      <c r="K251" s="1">
        <v>43532.406944444447</v>
      </c>
      <c r="L251" s="1">
        <v>43532.430555555555</v>
      </c>
      <c r="M251" s="2" t="s">
        <v>2181</v>
      </c>
      <c r="N251" s="2" t="s">
        <v>342</v>
      </c>
      <c r="O251" s="2" t="s">
        <v>3793</v>
      </c>
      <c r="P251" s="2" t="s">
        <v>3479</v>
      </c>
      <c r="Q251" s="2" t="s">
        <v>3479</v>
      </c>
    </row>
    <row r="252" spans="1:17" ht="45">
      <c r="A252" s="2" t="s">
        <v>3480</v>
      </c>
      <c r="B252" s="2" t="s">
        <v>106</v>
      </c>
      <c r="C252" s="2" t="s">
        <v>214</v>
      </c>
      <c r="D252" s="2" t="s">
        <v>20</v>
      </c>
      <c r="E252" s="2" t="s">
        <v>705</v>
      </c>
      <c r="F252" s="2" t="s">
        <v>3481</v>
      </c>
      <c r="G252" s="2" t="s">
        <v>18</v>
      </c>
      <c r="H252" s="2" t="s">
        <v>705</v>
      </c>
      <c r="I252" s="1">
        <v>43532.412499999999</v>
      </c>
      <c r="J252" s="2" t="s">
        <v>40</v>
      </c>
      <c r="K252" s="1">
        <v>43532.412499999999</v>
      </c>
      <c r="L252" s="1">
        <v>43532.412499999999</v>
      </c>
      <c r="M252" s="2" t="s">
        <v>3482</v>
      </c>
      <c r="N252" s="2" t="s">
        <v>342</v>
      </c>
      <c r="O252" s="2" t="s">
        <v>3788</v>
      </c>
      <c r="P252" s="2" t="s">
        <v>3483</v>
      </c>
      <c r="Q252" s="2" t="s">
        <v>3483</v>
      </c>
    </row>
    <row r="253" spans="1:17" ht="45">
      <c r="A253" s="2" t="s">
        <v>3484</v>
      </c>
      <c r="B253" s="2" t="s">
        <v>106</v>
      </c>
      <c r="C253" s="2" t="s">
        <v>214</v>
      </c>
      <c r="D253" s="2" t="s">
        <v>20</v>
      </c>
      <c r="E253" s="2" t="s">
        <v>667</v>
      </c>
      <c r="F253" s="2" t="s">
        <v>3801</v>
      </c>
      <c r="G253" s="2" t="s">
        <v>12</v>
      </c>
      <c r="H253" s="2" t="s">
        <v>640</v>
      </c>
      <c r="I253" s="1">
        <v>43532.494444444441</v>
      </c>
      <c r="J253" s="2" t="s">
        <v>56</v>
      </c>
      <c r="K253" s="1">
        <v>43532.494444444441</v>
      </c>
      <c r="L253" s="1">
        <v>43532.503472222219</v>
      </c>
      <c r="M253" s="2" t="s">
        <v>668</v>
      </c>
      <c r="N253" s="2" t="s">
        <v>342</v>
      </c>
      <c r="O253" s="2" t="s">
        <v>344</v>
      </c>
      <c r="P253" s="2" t="s">
        <v>3802</v>
      </c>
      <c r="Q253" s="2" t="s">
        <v>796</v>
      </c>
    </row>
    <row r="254" spans="1:17" ht="45">
      <c r="A254" s="2" t="s">
        <v>3485</v>
      </c>
      <c r="B254" s="2" t="s">
        <v>106</v>
      </c>
      <c r="C254" s="2" t="s">
        <v>214</v>
      </c>
      <c r="D254" s="2" t="s">
        <v>20</v>
      </c>
      <c r="E254" s="2" t="s">
        <v>320</v>
      </c>
      <c r="F254" s="2" t="s">
        <v>3486</v>
      </c>
      <c r="G254" s="2" t="s">
        <v>18</v>
      </c>
      <c r="H254" s="2" t="s">
        <v>705</v>
      </c>
      <c r="I254" s="1">
        <v>43532.609027777777</v>
      </c>
      <c r="J254" s="2" t="s">
        <v>40</v>
      </c>
      <c r="K254" s="1">
        <v>43532.609027777777</v>
      </c>
      <c r="L254" s="1">
        <v>43532.611111111109</v>
      </c>
      <c r="M254" s="2" t="s">
        <v>710</v>
      </c>
      <c r="N254" s="2" t="s">
        <v>342</v>
      </c>
      <c r="O254" s="2" t="s">
        <v>3742</v>
      </c>
      <c r="P254" s="2" t="s">
        <v>3326</v>
      </c>
      <c r="Q254" s="2" t="s">
        <v>3326</v>
      </c>
    </row>
    <row r="255" spans="1:17" ht="45">
      <c r="A255" s="2" t="s">
        <v>3487</v>
      </c>
      <c r="B255" s="2" t="s">
        <v>106</v>
      </c>
      <c r="C255" s="2" t="s">
        <v>214</v>
      </c>
      <c r="D255" s="2" t="s">
        <v>10</v>
      </c>
      <c r="E255" s="2" t="s">
        <v>81</v>
      </c>
      <c r="F255" s="2" t="s">
        <v>3488</v>
      </c>
      <c r="G255" s="2" t="s">
        <v>12</v>
      </c>
      <c r="H255" s="2" t="s">
        <v>640</v>
      </c>
      <c r="I255" s="1">
        <v>43532.61041666667</v>
      </c>
      <c r="J255" s="2" t="s">
        <v>56</v>
      </c>
      <c r="K255" s="1">
        <v>43532.61041666667</v>
      </c>
      <c r="L255" s="1">
        <v>43532.613194444442</v>
      </c>
      <c r="M255" s="2" t="s">
        <v>379</v>
      </c>
      <c r="N255" s="2" t="s">
        <v>342</v>
      </c>
      <c r="O255" s="2" t="s">
        <v>344</v>
      </c>
      <c r="P255" s="2" t="s">
        <v>3802</v>
      </c>
      <c r="Q255" s="2" t="s">
        <v>3489</v>
      </c>
    </row>
    <row r="256" spans="1:17" ht="45">
      <c r="A256" s="2" t="s">
        <v>3490</v>
      </c>
      <c r="B256" s="2" t="s">
        <v>106</v>
      </c>
      <c r="C256" s="2" t="s">
        <v>214</v>
      </c>
      <c r="D256" s="2" t="s">
        <v>10</v>
      </c>
      <c r="E256" s="2" t="s">
        <v>76</v>
      </c>
      <c r="F256" s="2" t="s">
        <v>3491</v>
      </c>
      <c r="G256" s="2" t="s">
        <v>12</v>
      </c>
      <c r="H256" s="2" t="s">
        <v>1018</v>
      </c>
      <c r="I256" s="1">
        <v>43535.425694444442</v>
      </c>
      <c r="J256" s="2" t="s">
        <v>224</v>
      </c>
      <c r="K256" s="1">
        <v>43535.425694444442</v>
      </c>
      <c r="L256" s="1">
        <v>43535.434027777781</v>
      </c>
      <c r="M256" s="2" t="s">
        <v>531</v>
      </c>
      <c r="N256" s="2" t="s">
        <v>342</v>
      </c>
      <c r="O256" s="2" t="s">
        <v>349</v>
      </c>
      <c r="P256" s="2" t="s">
        <v>103</v>
      </c>
      <c r="Q256" s="2" t="s">
        <v>749</v>
      </c>
    </row>
    <row r="257" spans="1:17" ht="60">
      <c r="A257" s="2" t="s">
        <v>3492</v>
      </c>
      <c r="B257" s="2" t="s">
        <v>106</v>
      </c>
      <c r="C257" s="2" t="s">
        <v>214</v>
      </c>
      <c r="D257" s="2" t="s">
        <v>20</v>
      </c>
      <c r="E257" s="2" t="s">
        <v>648</v>
      </c>
      <c r="F257" s="2" t="s">
        <v>3493</v>
      </c>
      <c r="G257" s="2" t="s">
        <v>12</v>
      </c>
      <c r="H257" s="2" t="s">
        <v>876</v>
      </c>
      <c r="I257" s="1">
        <v>43535.440972222219</v>
      </c>
      <c r="J257" s="2" t="s">
        <v>53</v>
      </c>
      <c r="K257" s="1">
        <v>43535.440972222219</v>
      </c>
      <c r="L257" s="1">
        <v>43535.493055555555</v>
      </c>
      <c r="M257" s="2" t="s">
        <v>649</v>
      </c>
      <c r="N257" s="2" t="s">
        <v>342</v>
      </c>
      <c r="O257" s="2" t="s">
        <v>3782</v>
      </c>
      <c r="P257" s="2" t="s">
        <v>3494</v>
      </c>
      <c r="Q257" s="2" t="s">
        <v>3494</v>
      </c>
    </row>
    <row r="258" spans="1:17" ht="45">
      <c r="A258" s="2" t="s">
        <v>3495</v>
      </c>
      <c r="B258" s="2" t="s">
        <v>106</v>
      </c>
      <c r="C258" s="2" t="s">
        <v>214</v>
      </c>
      <c r="D258" s="2" t="s">
        <v>10</v>
      </c>
      <c r="E258" s="2" t="s">
        <v>3496</v>
      </c>
      <c r="F258" s="2" t="s">
        <v>3497</v>
      </c>
      <c r="G258" s="2" t="s">
        <v>12</v>
      </c>
      <c r="H258" s="2" t="s">
        <v>157</v>
      </c>
      <c r="I258" s="1">
        <v>43535.451388888891</v>
      </c>
      <c r="J258" s="2" t="s">
        <v>87</v>
      </c>
      <c r="K258" s="1">
        <v>43535.451388888891</v>
      </c>
      <c r="L258" s="1">
        <v>43535.494444444441</v>
      </c>
      <c r="M258" s="2" t="s">
        <v>3498</v>
      </c>
      <c r="N258" s="2" t="s">
        <v>342</v>
      </c>
      <c r="O258" s="2" t="s">
        <v>344</v>
      </c>
      <c r="P258" s="2" t="s">
        <v>103</v>
      </c>
      <c r="Q258" s="2" t="s">
        <v>3499</v>
      </c>
    </row>
    <row r="259" spans="1:17" ht="45">
      <c r="A259" s="2" t="s">
        <v>3500</v>
      </c>
      <c r="B259" s="2" t="s">
        <v>106</v>
      </c>
      <c r="C259" s="2" t="s">
        <v>214</v>
      </c>
      <c r="D259" s="2" t="s">
        <v>20</v>
      </c>
      <c r="E259" s="2" t="s">
        <v>2867</v>
      </c>
      <c r="F259" s="2" t="s">
        <v>3501</v>
      </c>
      <c r="G259" s="2" t="s">
        <v>22</v>
      </c>
      <c r="H259" s="2" t="s">
        <v>2807</v>
      </c>
      <c r="I259" s="1">
        <v>43535.463888888888</v>
      </c>
      <c r="J259" s="2" t="s">
        <v>16</v>
      </c>
      <c r="K259" s="1">
        <v>43535.463888888888</v>
      </c>
      <c r="L259" s="1">
        <v>43535.629861111112</v>
      </c>
      <c r="M259" s="2" t="s">
        <v>2869</v>
      </c>
      <c r="N259" s="2" t="s">
        <v>342</v>
      </c>
      <c r="O259" s="2" t="s">
        <v>343</v>
      </c>
      <c r="P259" s="2" t="s">
        <v>3502</v>
      </c>
      <c r="Q259" s="2" t="s">
        <v>3502</v>
      </c>
    </row>
    <row r="260" spans="1:17" ht="120">
      <c r="A260" s="2" t="s">
        <v>3503</v>
      </c>
      <c r="B260" s="2" t="s">
        <v>106</v>
      </c>
      <c r="C260" s="2" t="s">
        <v>214</v>
      </c>
      <c r="D260" s="2" t="s">
        <v>20</v>
      </c>
      <c r="E260" s="2" t="s">
        <v>262</v>
      </c>
      <c r="F260" s="2" t="s">
        <v>3504</v>
      </c>
      <c r="G260" s="2" t="s">
        <v>12</v>
      </c>
      <c r="H260" s="2" t="s">
        <v>2794</v>
      </c>
      <c r="I260" s="1">
        <v>43535.474305555559</v>
      </c>
      <c r="J260" s="2" t="s">
        <v>16</v>
      </c>
      <c r="K260" s="1">
        <v>43535.474305555559</v>
      </c>
      <c r="L260" s="1">
        <v>43535.496527777781</v>
      </c>
      <c r="M260" s="2" t="s">
        <v>365</v>
      </c>
      <c r="N260" s="2" t="s">
        <v>342</v>
      </c>
      <c r="O260" s="2" t="s">
        <v>3803</v>
      </c>
      <c r="P260" s="2" t="s">
        <v>3505</v>
      </c>
      <c r="Q260" s="2" t="s">
        <v>749</v>
      </c>
    </row>
    <row r="261" spans="1:17" ht="45">
      <c r="A261" s="2" t="s">
        <v>3506</v>
      </c>
      <c r="B261" s="2" t="s">
        <v>106</v>
      </c>
      <c r="C261" s="2" t="s">
        <v>214</v>
      </c>
      <c r="D261" s="2" t="s">
        <v>10</v>
      </c>
      <c r="E261" s="2" t="s">
        <v>174</v>
      </c>
      <c r="F261" s="2" t="s">
        <v>3507</v>
      </c>
      <c r="G261" s="2" t="s">
        <v>12</v>
      </c>
      <c r="H261" s="2" t="s">
        <v>640</v>
      </c>
      <c r="I261" s="1">
        <v>43535.484722222223</v>
      </c>
      <c r="J261" s="2" t="s">
        <v>54</v>
      </c>
      <c r="K261" s="1">
        <v>43535.484722222223</v>
      </c>
      <c r="L261" s="1">
        <v>43535.495833333334</v>
      </c>
      <c r="M261" s="2" t="s">
        <v>371</v>
      </c>
      <c r="N261" s="2" t="s">
        <v>342</v>
      </c>
      <c r="O261" s="2" t="s">
        <v>740</v>
      </c>
      <c r="P261" s="2" t="s">
        <v>760</v>
      </c>
      <c r="Q261" s="2" t="s">
        <v>760</v>
      </c>
    </row>
    <row r="262" spans="1:17" ht="45">
      <c r="A262" s="2" t="s">
        <v>3508</v>
      </c>
      <c r="B262" s="2" t="s">
        <v>106</v>
      </c>
      <c r="C262" s="2" t="s">
        <v>214</v>
      </c>
      <c r="D262" s="2" t="s">
        <v>20</v>
      </c>
      <c r="E262" s="2" t="s">
        <v>2039</v>
      </c>
      <c r="F262" s="2" t="s">
        <v>3509</v>
      </c>
      <c r="G262" s="2" t="s">
        <v>12</v>
      </c>
      <c r="H262" s="2" t="s">
        <v>2794</v>
      </c>
      <c r="I262" s="1">
        <v>43535.486805555556</v>
      </c>
      <c r="J262" s="2" t="s">
        <v>16</v>
      </c>
      <c r="K262" s="1">
        <v>43535.486805555556</v>
      </c>
      <c r="L262" s="1">
        <v>43535.636805555558</v>
      </c>
      <c r="M262" s="2" t="s">
        <v>2037</v>
      </c>
      <c r="N262" s="2" t="s">
        <v>342</v>
      </c>
      <c r="O262" s="2" t="s">
        <v>738</v>
      </c>
      <c r="P262" s="2" t="s">
        <v>3510</v>
      </c>
      <c r="Q262" s="2" t="s">
        <v>3511</v>
      </c>
    </row>
    <row r="263" spans="1:17" ht="45">
      <c r="A263" s="2" t="s">
        <v>3512</v>
      </c>
      <c r="B263" s="2" t="s">
        <v>106</v>
      </c>
      <c r="C263" s="2" t="s">
        <v>214</v>
      </c>
      <c r="D263" s="2" t="s">
        <v>10</v>
      </c>
      <c r="E263" s="2" t="s">
        <v>174</v>
      </c>
      <c r="F263" s="2" t="s">
        <v>3513</v>
      </c>
      <c r="G263" s="2" t="s">
        <v>12</v>
      </c>
      <c r="H263" s="2" t="s">
        <v>2042</v>
      </c>
      <c r="I263" s="1">
        <v>43535.565972222219</v>
      </c>
      <c r="J263" s="2" t="s">
        <v>56</v>
      </c>
      <c r="K263" s="1">
        <v>43535.565972222219</v>
      </c>
      <c r="L263" s="1">
        <v>43535.578472222223</v>
      </c>
      <c r="M263" s="2" t="s">
        <v>371</v>
      </c>
      <c r="N263" s="2" t="s">
        <v>342</v>
      </c>
      <c r="O263" s="2" t="s">
        <v>344</v>
      </c>
      <c r="P263" s="2" t="s">
        <v>3802</v>
      </c>
      <c r="Q263" s="2" t="s">
        <v>760</v>
      </c>
    </row>
    <row r="264" spans="1:17" ht="60">
      <c r="A264" s="2" t="s">
        <v>3514</v>
      </c>
      <c r="B264" s="2" t="s">
        <v>106</v>
      </c>
      <c r="C264" s="2" t="s">
        <v>214</v>
      </c>
      <c r="D264" s="2" t="s">
        <v>10</v>
      </c>
      <c r="E264" s="2" t="s">
        <v>789</v>
      </c>
      <c r="F264" s="2" t="s">
        <v>3515</v>
      </c>
      <c r="G264" s="2" t="s">
        <v>12</v>
      </c>
      <c r="H264" s="2" t="s">
        <v>876</v>
      </c>
      <c r="I264" s="1">
        <v>43535.57916666667</v>
      </c>
      <c r="J264" s="2" t="s">
        <v>63</v>
      </c>
      <c r="K264" s="1">
        <v>43535.578472222223</v>
      </c>
      <c r="L264" s="1">
        <v>43535.593055555553</v>
      </c>
      <c r="M264" s="2" t="s">
        <v>790</v>
      </c>
      <c r="N264" s="2" t="s">
        <v>342</v>
      </c>
      <c r="O264" s="2" t="s">
        <v>349</v>
      </c>
      <c r="P264" s="2" t="s">
        <v>794</v>
      </c>
      <c r="Q264" s="2" t="s">
        <v>794</v>
      </c>
    </row>
    <row r="265" spans="1:17" ht="60">
      <c r="A265" s="2" t="s">
        <v>3516</v>
      </c>
      <c r="B265" s="2" t="s">
        <v>106</v>
      </c>
      <c r="C265" s="2" t="s">
        <v>214</v>
      </c>
      <c r="D265" s="2" t="s">
        <v>10</v>
      </c>
      <c r="E265" s="2" t="s">
        <v>502</v>
      </c>
      <c r="F265" s="2" t="s">
        <v>3517</v>
      </c>
      <c r="G265" s="2" t="s">
        <v>12</v>
      </c>
      <c r="H265" s="2" t="s">
        <v>640</v>
      </c>
      <c r="I265" s="1">
        <v>43535.580555555556</v>
      </c>
      <c r="J265" s="2" t="s">
        <v>56</v>
      </c>
      <c r="K265" s="1">
        <v>43535.580555555556</v>
      </c>
      <c r="L265" s="1">
        <v>43535.592361111114</v>
      </c>
      <c r="M265" s="2" t="s">
        <v>503</v>
      </c>
      <c r="N265" s="2" t="s">
        <v>342</v>
      </c>
      <c r="O265" s="2" t="s">
        <v>346</v>
      </c>
      <c r="P265" s="2" t="s">
        <v>3518</v>
      </c>
      <c r="Q265" s="2" t="s">
        <v>3518</v>
      </c>
    </row>
    <row r="266" spans="1:17" ht="75">
      <c r="A266" s="2" t="s">
        <v>3519</v>
      </c>
      <c r="B266" s="2" t="s">
        <v>106</v>
      </c>
      <c r="C266" s="2" t="s">
        <v>214</v>
      </c>
      <c r="D266" s="2" t="s">
        <v>20</v>
      </c>
      <c r="E266" s="2" t="s">
        <v>150</v>
      </c>
      <c r="F266" s="2" t="s">
        <v>3520</v>
      </c>
      <c r="G266" s="2" t="s">
        <v>18</v>
      </c>
      <c r="H266" s="2" t="s">
        <v>866</v>
      </c>
      <c r="I266" s="1">
        <v>43532.656944444447</v>
      </c>
      <c r="J266" s="2" t="s">
        <v>19</v>
      </c>
      <c r="K266" s="1">
        <v>43532.656944444447</v>
      </c>
      <c r="L266" s="1">
        <v>43532.713194444441</v>
      </c>
      <c r="M266" s="2" t="s">
        <v>403</v>
      </c>
      <c r="N266" s="2" t="s">
        <v>342</v>
      </c>
      <c r="O266" s="2" t="s">
        <v>347</v>
      </c>
      <c r="P266" s="2" t="s">
        <v>3521</v>
      </c>
      <c r="Q266" s="2" t="s">
        <v>3521</v>
      </c>
    </row>
    <row r="267" spans="1:17" ht="45">
      <c r="A267" s="2" t="s">
        <v>3522</v>
      </c>
      <c r="B267" s="2" t="s">
        <v>106</v>
      </c>
      <c r="C267" s="2" t="s">
        <v>214</v>
      </c>
      <c r="D267" s="2" t="s">
        <v>20</v>
      </c>
      <c r="E267" s="2" t="s">
        <v>158</v>
      </c>
      <c r="F267" s="2" t="s">
        <v>3523</v>
      </c>
      <c r="G267" s="2" t="s">
        <v>12</v>
      </c>
      <c r="H267" s="2" t="s">
        <v>2849</v>
      </c>
      <c r="I267" s="1">
        <v>43532.715277777781</v>
      </c>
      <c r="J267" s="2" t="s">
        <v>30</v>
      </c>
      <c r="K267" s="1">
        <v>43532.715277777781</v>
      </c>
      <c r="L267" s="1">
        <v>43532.732638888891</v>
      </c>
      <c r="M267" s="2" t="s">
        <v>518</v>
      </c>
      <c r="N267" s="2" t="s">
        <v>342</v>
      </c>
      <c r="O267" s="2" t="s">
        <v>348</v>
      </c>
      <c r="P267" s="2" t="s">
        <v>3524</v>
      </c>
      <c r="Q267" s="2" t="s">
        <v>3525</v>
      </c>
    </row>
    <row r="268" spans="1:17" ht="60">
      <c r="A268" s="2" t="s">
        <v>3526</v>
      </c>
      <c r="B268" s="2" t="s">
        <v>106</v>
      </c>
      <c r="C268" s="2" t="s">
        <v>214</v>
      </c>
      <c r="D268" s="2" t="s">
        <v>10</v>
      </c>
      <c r="E268" s="2" t="s">
        <v>83</v>
      </c>
      <c r="F268" s="2" t="s">
        <v>3527</v>
      </c>
      <c r="G268" s="2" t="s">
        <v>12</v>
      </c>
      <c r="H268" s="2" t="s">
        <v>876</v>
      </c>
      <c r="I268" s="1">
        <v>43532.716666666667</v>
      </c>
      <c r="J268" s="2" t="s">
        <v>53</v>
      </c>
      <c r="K268" s="1">
        <v>43532.716666666667</v>
      </c>
      <c r="L268" s="1">
        <v>43532.726388888892</v>
      </c>
      <c r="M268" s="2" t="s">
        <v>473</v>
      </c>
      <c r="N268" s="2" t="s">
        <v>342</v>
      </c>
      <c r="O268" s="2" t="s">
        <v>3782</v>
      </c>
      <c r="P268" s="2" t="s">
        <v>3528</v>
      </c>
      <c r="Q268" s="2" t="s">
        <v>3528</v>
      </c>
    </row>
    <row r="269" spans="1:17" ht="45">
      <c r="A269" s="2" t="s">
        <v>3529</v>
      </c>
      <c r="B269" s="2" t="s">
        <v>106</v>
      </c>
      <c r="C269" s="2" t="s">
        <v>214</v>
      </c>
      <c r="D269" s="2" t="s">
        <v>10</v>
      </c>
      <c r="E269" s="2" t="s">
        <v>508</v>
      </c>
      <c r="F269" s="2" t="s">
        <v>3530</v>
      </c>
      <c r="G269" s="2" t="s">
        <v>22</v>
      </c>
      <c r="H269" s="2" t="s">
        <v>2807</v>
      </c>
      <c r="I269" s="1">
        <v>43532.726388888892</v>
      </c>
      <c r="J269" s="2" t="s">
        <v>24</v>
      </c>
      <c r="K269" s="1">
        <v>43532.726388888892</v>
      </c>
      <c r="L269" s="1">
        <v>43535.654166666667</v>
      </c>
      <c r="M269" s="2" t="s">
        <v>509</v>
      </c>
      <c r="N269" s="2" t="s">
        <v>342</v>
      </c>
      <c r="O269" s="2" t="s">
        <v>3781</v>
      </c>
      <c r="P269" s="2" t="s">
        <v>3531</v>
      </c>
      <c r="Q269" s="2" t="s">
        <v>3532</v>
      </c>
    </row>
    <row r="270" spans="1:17" ht="30">
      <c r="A270" s="2" t="s">
        <v>3533</v>
      </c>
      <c r="B270" s="2" t="s">
        <v>106</v>
      </c>
      <c r="C270" s="2" t="s">
        <v>214</v>
      </c>
      <c r="D270" s="2" t="s">
        <v>20</v>
      </c>
      <c r="E270" s="2" t="s">
        <v>195</v>
      </c>
      <c r="F270" s="2" t="s">
        <v>3534</v>
      </c>
      <c r="G270" s="2" t="s">
        <v>102</v>
      </c>
      <c r="H270" s="2" t="s">
        <v>195</v>
      </c>
      <c r="I270" s="1">
        <v>43529.397916666669</v>
      </c>
      <c r="J270" s="2" t="s">
        <v>257</v>
      </c>
      <c r="K270" s="1">
        <v>43529.397916666669</v>
      </c>
      <c r="L270" s="1">
        <v>43529.397916666669</v>
      </c>
      <c r="M270" s="2" t="s">
        <v>398</v>
      </c>
      <c r="N270" s="2" t="s">
        <v>342</v>
      </c>
      <c r="O270" s="2" t="s">
        <v>349</v>
      </c>
      <c r="P270" s="2" t="s">
        <v>103</v>
      </c>
      <c r="Q270" s="2" t="s">
        <v>3535</v>
      </c>
    </row>
    <row r="271" spans="1:17" ht="45">
      <c r="A271" s="2" t="s">
        <v>3536</v>
      </c>
      <c r="B271" s="2" t="s">
        <v>106</v>
      </c>
      <c r="C271" s="2" t="s">
        <v>214</v>
      </c>
      <c r="D271" s="2" t="s">
        <v>20</v>
      </c>
      <c r="E271" s="2" t="s">
        <v>178</v>
      </c>
      <c r="F271" s="2" t="s">
        <v>3537</v>
      </c>
      <c r="G271" s="2" t="s">
        <v>12</v>
      </c>
      <c r="H271" s="2" t="s">
        <v>179</v>
      </c>
      <c r="I271" s="1">
        <v>43529.413194444445</v>
      </c>
      <c r="J271" s="2" t="s">
        <v>58</v>
      </c>
      <c r="K271" s="1">
        <v>43529.413194444445</v>
      </c>
      <c r="L271" s="1">
        <v>43529.413194444445</v>
      </c>
      <c r="M271" s="2" t="s">
        <v>383</v>
      </c>
      <c r="N271" s="2" t="s">
        <v>342</v>
      </c>
      <c r="O271" s="2" t="s">
        <v>740</v>
      </c>
      <c r="P271" s="2" t="s">
        <v>3538</v>
      </c>
      <c r="Q271" s="2" t="s">
        <v>3539</v>
      </c>
    </row>
    <row r="272" spans="1:17" ht="45">
      <c r="A272" s="2" t="s">
        <v>3540</v>
      </c>
      <c r="B272" s="2" t="s">
        <v>106</v>
      </c>
      <c r="C272" s="2" t="s">
        <v>214</v>
      </c>
      <c r="D272" s="2" t="s">
        <v>20</v>
      </c>
      <c r="E272" s="2" t="s">
        <v>83</v>
      </c>
      <c r="F272" s="2" t="s">
        <v>3541</v>
      </c>
      <c r="G272" s="2" t="s">
        <v>12</v>
      </c>
      <c r="H272" s="2" t="s">
        <v>2849</v>
      </c>
      <c r="I272" s="1">
        <v>43529.423611111109</v>
      </c>
      <c r="J272" s="2" t="s">
        <v>30</v>
      </c>
      <c r="K272" s="1">
        <v>43529.423611111109</v>
      </c>
      <c r="L272" s="1">
        <v>43529.441666666666</v>
      </c>
      <c r="M272" s="2" t="s">
        <v>473</v>
      </c>
      <c r="N272" s="2" t="s">
        <v>3752</v>
      </c>
      <c r="O272" s="2" t="s">
        <v>3753</v>
      </c>
      <c r="P272" s="2" t="s">
        <v>103</v>
      </c>
      <c r="Q272" s="2" t="s">
        <v>2749</v>
      </c>
    </row>
    <row r="273" spans="1:17" ht="45">
      <c r="A273" s="2" t="s">
        <v>2784</v>
      </c>
      <c r="B273" s="2" t="s">
        <v>305</v>
      </c>
      <c r="C273" s="2" t="s">
        <v>214</v>
      </c>
      <c r="D273" s="2" t="s">
        <v>10</v>
      </c>
      <c r="E273" s="2" t="s">
        <v>2060</v>
      </c>
      <c r="F273" s="2" t="s">
        <v>2785</v>
      </c>
      <c r="G273" s="2" t="s">
        <v>18</v>
      </c>
      <c r="H273" s="2" t="s">
        <v>1918</v>
      </c>
      <c r="I273" s="1">
        <v>43550.418055555558</v>
      </c>
      <c r="J273" s="2" t="s">
        <v>1919</v>
      </c>
      <c r="K273" s="1">
        <v>43550.418055555558</v>
      </c>
      <c r="L273" s="1">
        <v>43550.449305555558</v>
      </c>
      <c r="M273" s="2" t="s">
        <v>2058</v>
      </c>
      <c r="N273" s="2" t="s">
        <v>342</v>
      </c>
      <c r="O273" s="2" t="s">
        <v>349</v>
      </c>
      <c r="P273" s="2" t="s">
        <v>103</v>
      </c>
      <c r="Q273" s="2" t="s">
        <v>759</v>
      </c>
    </row>
    <row r="274" spans="1:17" ht="60">
      <c r="A274" s="2" t="s">
        <v>3544</v>
      </c>
      <c r="B274" s="2" t="s">
        <v>106</v>
      </c>
      <c r="C274" s="2" t="s">
        <v>214</v>
      </c>
      <c r="D274" s="2" t="s">
        <v>10</v>
      </c>
      <c r="E274" s="2" t="s">
        <v>183</v>
      </c>
      <c r="F274" s="2" t="s">
        <v>3545</v>
      </c>
      <c r="G274" s="2" t="s">
        <v>41</v>
      </c>
      <c r="H274" s="2" t="s">
        <v>469</v>
      </c>
      <c r="I274" s="1">
        <v>43525.51458333333</v>
      </c>
      <c r="J274" s="2" t="s">
        <v>42</v>
      </c>
      <c r="K274" s="1">
        <v>43525.51458333333</v>
      </c>
      <c r="L274" s="1">
        <v>43525.543055555558</v>
      </c>
      <c r="M274" s="2" t="s">
        <v>622</v>
      </c>
      <c r="N274" s="2" t="s">
        <v>342</v>
      </c>
      <c r="O274" s="2" t="s">
        <v>350</v>
      </c>
      <c r="P274" s="2" t="s">
        <v>103</v>
      </c>
      <c r="Q274" s="2" t="s">
        <v>3546</v>
      </c>
    </row>
    <row r="275" spans="1:17" ht="45">
      <c r="A275" s="2" t="s">
        <v>3547</v>
      </c>
      <c r="B275" s="2" t="s">
        <v>106</v>
      </c>
      <c r="C275" s="2" t="s">
        <v>214</v>
      </c>
      <c r="D275" s="2" t="s">
        <v>20</v>
      </c>
      <c r="E275" s="2" t="s">
        <v>747</v>
      </c>
      <c r="F275" s="2" t="s">
        <v>3548</v>
      </c>
      <c r="G275" s="2" t="s">
        <v>12</v>
      </c>
      <c r="H275" s="2" t="s">
        <v>179</v>
      </c>
      <c r="I275" s="1">
        <v>43525.5625</v>
      </c>
      <c r="J275" s="2" t="s">
        <v>58</v>
      </c>
      <c r="K275" s="1">
        <v>43525.5625</v>
      </c>
      <c r="L275" s="1">
        <v>43525.5625</v>
      </c>
      <c r="M275" s="2" t="s">
        <v>383</v>
      </c>
      <c r="N275" s="2" t="s">
        <v>342</v>
      </c>
      <c r="O275" s="2" t="s">
        <v>348</v>
      </c>
      <c r="P275" s="2" t="s">
        <v>3549</v>
      </c>
      <c r="Q275" s="2" t="s">
        <v>3550</v>
      </c>
    </row>
    <row r="276" spans="1:17" ht="75">
      <c r="A276" s="2" t="s">
        <v>3551</v>
      </c>
      <c r="B276" s="2" t="s">
        <v>106</v>
      </c>
      <c r="C276" s="2" t="s">
        <v>214</v>
      </c>
      <c r="D276" s="2" t="s">
        <v>17</v>
      </c>
      <c r="E276" s="2" t="s">
        <v>150</v>
      </c>
      <c r="F276" s="2" t="s">
        <v>3552</v>
      </c>
      <c r="G276" s="2" t="s">
        <v>18</v>
      </c>
      <c r="H276" s="2" t="s">
        <v>866</v>
      </c>
      <c r="I276" s="1">
        <v>43525.583333333336</v>
      </c>
      <c r="J276" s="2" t="s">
        <v>19</v>
      </c>
      <c r="K276" s="1">
        <v>43525.583333333336</v>
      </c>
      <c r="L276" s="1">
        <v>43525.611111111109</v>
      </c>
      <c r="M276" s="2" t="s">
        <v>403</v>
      </c>
      <c r="N276" s="2" t="s">
        <v>342</v>
      </c>
      <c r="O276" s="2" t="s">
        <v>345</v>
      </c>
      <c r="P276" s="2" t="s">
        <v>3553</v>
      </c>
      <c r="Q276" s="2" t="s">
        <v>3553</v>
      </c>
    </row>
    <row r="277" spans="1:17" ht="45">
      <c r="A277" s="2" t="s">
        <v>3554</v>
      </c>
      <c r="B277" s="2" t="s">
        <v>106</v>
      </c>
      <c r="C277" s="2" t="s">
        <v>214</v>
      </c>
      <c r="D277" s="2" t="s">
        <v>20</v>
      </c>
      <c r="E277" s="2" t="s">
        <v>134</v>
      </c>
      <c r="F277" s="2" t="s">
        <v>3555</v>
      </c>
      <c r="G277" s="2" t="s">
        <v>12</v>
      </c>
      <c r="H277" s="2" t="s">
        <v>65</v>
      </c>
      <c r="I277" s="1">
        <v>43525.586805555555</v>
      </c>
      <c r="J277" s="2" t="s">
        <v>202</v>
      </c>
      <c r="K277" s="1">
        <v>43525.586805555555</v>
      </c>
      <c r="L277" s="1">
        <v>43525.613194444442</v>
      </c>
      <c r="M277" s="2" t="s">
        <v>382</v>
      </c>
      <c r="N277" s="2" t="s">
        <v>342</v>
      </c>
      <c r="O277" s="2" t="s">
        <v>346</v>
      </c>
      <c r="P277" s="2" t="s">
        <v>3556</v>
      </c>
      <c r="Q277" s="2" t="s">
        <v>3556</v>
      </c>
    </row>
    <row r="278" spans="1:17" ht="45">
      <c r="A278" s="2" t="s">
        <v>3557</v>
      </c>
      <c r="B278" s="2" t="s">
        <v>106</v>
      </c>
      <c r="C278" s="2" t="s">
        <v>214</v>
      </c>
      <c r="D278" s="2" t="s">
        <v>17</v>
      </c>
      <c r="E278" s="2" t="s">
        <v>2177</v>
      </c>
      <c r="F278" s="2" t="s">
        <v>3558</v>
      </c>
      <c r="G278" s="2" t="s">
        <v>12</v>
      </c>
      <c r="H278" s="2" t="s">
        <v>205</v>
      </c>
      <c r="I278" s="1">
        <v>43525.629166666666</v>
      </c>
      <c r="J278" s="2" t="s">
        <v>234</v>
      </c>
      <c r="K278" s="1">
        <v>43525.629166666666</v>
      </c>
      <c r="L278" s="1">
        <v>43525.629166666666</v>
      </c>
      <c r="M278" s="2" t="s">
        <v>2175</v>
      </c>
      <c r="N278" s="2" t="s">
        <v>342</v>
      </c>
      <c r="O278" s="2" t="s">
        <v>343</v>
      </c>
      <c r="P278" s="2" t="s">
        <v>3559</v>
      </c>
      <c r="Q278" s="2" t="s">
        <v>3560</v>
      </c>
    </row>
    <row r="279" spans="1:17" ht="45">
      <c r="A279" s="2" t="s">
        <v>3561</v>
      </c>
      <c r="B279" s="2" t="s">
        <v>106</v>
      </c>
      <c r="C279" s="2" t="s">
        <v>214</v>
      </c>
      <c r="D279" s="2" t="s">
        <v>20</v>
      </c>
      <c r="E279" s="2" t="s">
        <v>73</v>
      </c>
      <c r="F279" s="2" t="s">
        <v>3562</v>
      </c>
      <c r="G279" s="2" t="s">
        <v>12</v>
      </c>
      <c r="H279" s="2" t="s">
        <v>2849</v>
      </c>
      <c r="I279" s="1">
        <v>43525.663194444445</v>
      </c>
      <c r="J279" s="2" t="s">
        <v>30</v>
      </c>
      <c r="K279" s="1">
        <v>43525.663194444445</v>
      </c>
      <c r="L279" s="1">
        <v>43525.672222222223</v>
      </c>
      <c r="M279" s="2" t="s">
        <v>448</v>
      </c>
      <c r="N279" s="2" t="s">
        <v>3752</v>
      </c>
      <c r="O279" s="2" t="s">
        <v>2035</v>
      </c>
      <c r="P279" s="2" t="s">
        <v>103</v>
      </c>
      <c r="Q279" s="2" t="s">
        <v>3563</v>
      </c>
    </row>
    <row r="280" spans="1:17" ht="60">
      <c r="A280" s="2" t="s">
        <v>3564</v>
      </c>
      <c r="B280" s="2" t="s">
        <v>106</v>
      </c>
      <c r="C280" s="2" t="s">
        <v>214</v>
      </c>
      <c r="D280" s="2" t="s">
        <v>10</v>
      </c>
      <c r="E280" s="2" t="s">
        <v>2947</v>
      </c>
      <c r="F280" s="2" t="s">
        <v>3565</v>
      </c>
      <c r="G280" s="2" t="s">
        <v>25</v>
      </c>
      <c r="H280" s="2" t="s">
        <v>26</v>
      </c>
      <c r="I280" s="1">
        <v>43525.756944444445</v>
      </c>
      <c r="J280" s="2" t="s">
        <v>27</v>
      </c>
      <c r="K280" s="1">
        <v>43525.756944444445</v>
      </c>
      <c r="L280" s="1">
        <v>43528.743055555555</v>
      </c>
      <c r="M280" s="2" t="s">
        <v>2949</v>
      </c>
      <c r="N280" s="2" t="s">
        <v>3754</v>
      </c>
      <c r="O280" s="2" t="s">
        <v>349</v>
      </c>
      <c r="P280" s="2" t="s">
        <v>103</v>
      </c>
      <c r="Q280" s="2" t="s">
        <v>749</v>
      </c>
    </row>
    <row r="281" spans="1:17" ht="45">
      <c r="A281" s="2" t="s">
        <v>3566</v>
      </c>
      <c r="B281" s="2" t="s">
        <v>106</v>
      </c>
      <c r="C281" s="2" t="s">
        <v>214</v>
      </c>
      <c r="D281" s="2" t="s">
        <v>10</v>
      </c>
      <c r="E281" s="2" t="s">
        <v>267</v>
      </c>
      <c r="F281" s="2" t="s">
        <v>3567</v>
      </c>
      <c r="G281" s="2" t="s">
        <v>18</v>
      </c>
      <c r="H281" s="2" t="s">
        <v>866</v>
      </c>
      <c r="I281" s="1">
        <v>43525.376388888886</v>
      </c>
      <c r="J281" s="2" t="s">
        <v>19</v>
      </c>
      <c r="K281" s="1">
        <v>43525.376388888886</v>
      </c>
      <c r="L281" s="1">
        <v>43525.386805555558</v>
      </c>
      <c r="M281" s="2" t="s">
        <v>409</v>
      </c>
      <c r="N281" s="2" t="s">
        <v>342</v>
      </c>
      <c r="O281" s="2" t="s">
        <v>345</v>
      </c>
      <c r="P281" s="2" t="s">
        <v>3568</v>
      </c>
      <c r="Q281" s="2" t="s">
        <v>3568</v>
      </c>
    </row>
    <row r="282" spans="1:17" ht="45">
      <c r="A282" s="2" t="s">
        <v>3569</v>
      </c>
      <c r="B282" s="2" t="s">
        <v>106</v>
      </c>
      <c r="C282" s="2" t="s">
        <v>214</v>
      </c>
      <c r="D282" s="2" t="s">
        <v>20</v>
      </c>
      <c r="E282" s="2" t="s">
        <v>150</v>
      </c>
      <c r="F282" s="2" t="s">
        <v>3570</v>
      </c>
      <c r="G282" s="2" t="s">
        <v>12</v>
      </c>
      <c r="H282" s="2" t="s">
        <v>2849</v>
      </c>
      <c r="I282" s="1">
        <v>43525.4</v>
      </c>
      <c r="J282" s="2" t="s">
        <v>53</v>
      </c>
      <c r="K282" s="1">
        <v>43525.4</v>
      </c>
      <c r="L282" s="1">
        <v>43525.424305555556</v>
      </c>
      <c r="M282" s="2" t="s">
        <v>403</v>
      </c>
      <c r="N282" s="2" t="s">
        <v>3752</v>
      </c>
      <c r="O282" s="2" t="s">
        <v>3753</v>
      </c>
      <c r="P282" s="2" t="s">
        <v>3571</v>
      </c>
      <c r="Q282" s="2" t="s">
        <v>3571</v>
      </c>
    </row>
    <row r="283" spans="1:17" ht="60">
      <c r="A283" s="2" t="s">
        <v>3572</v>
      </c>
      <c r="B283" s="2" t="s">
        <v>106</v>
      </c>
      <c r="C283" s="2" t="s">
        <v>214</v>
      </c>
      <c r="D283" s="2" t="s">
        <v>10</v>
      </c>
      <c r="E283" s="2" t="s">
        <v>2608</v>
      </c>
      <c r="F283" s="2" t="s">
        <v>3573</v>
      </c>
      <c r="G283" s="2" t="s">
        <v>12</v>
      </c>
      <c r="H283" s="2" t="s">
        <v>640</v>
      </c>
      <c r="I283" s="1">
        <v>43525.413888888892</v>
      </c>
      <c r="J283" s="2" t="s">
        <v>56</v>
      </c>
      <c r="K283" s="1">
        <v>43525.413888888892</v>
      </c>
      <c r="L283" s="1">
        <v>43525.436111111114</v>
      </c>
      <c r="M283" s="2" t="s">
        <v>2606</v>
      </c>
      <c r="N283" s="2" t="s">
        <v>342</v>
      </c>
      <c r="O283" s="2" t="s">
        <v>344</v>
      </c>
      <c r="P283" s="2" t="s">
        <v>3802</v>
      </c>
      <c r="Q283" s="2" t="s">
        <v>3574</v>
      </c>
    </row>
    <row r="284" spans="1:17" ht="75">
      <c r="A284" s="2" t="s">
        <v>3575</v>
      </c>
      <c r="B284" s="2" t="s">
        <v>106</v>
      </c>
      <c r="C284" s="2" t="s">
        <v>214</v>
      </c>
      <c r="D284" s="2" t="s">
        <v>20</v>
      </c>
      <c r="E284" s="2" t="s">
        <v>524</v>
      </c>
      <c r="F284" s="2" t="s">
        <v>3576</v>
      </c>
      <c r="G284" s="2" t="s">
        <v>12</v>
      </c>
      <c r="H284" s="2" t="s">
        <v>2849</v>
      </c>
      <c r="I284" s="1">
        <v>43525.420138888891</v>
      </c>
      <c r="J284" s="2" t="s">
        <v>30</v>
      </c>
      <c r="K284" s="1">
        <v>43525.420138888891</v>
      </c>
      <c r="L284" s="1">
        <v>43525.430555555555</v>
      </c>
      <c r="M284" s="2" t="s">
        <v>525</v>
      </c>
      <c r="N284" s="2" t="s">
        <v>342</v>
      </c>
      <c r="O284" s="2" t="s">
        <v>348</v>
      </c>
      <c r="P284" s="2" t="s">
        <v>3577</v>
      </c>
      <c r="Q284" s="2" t="s">
        <v>1388</v>
      </c>
    </row>
    <row r="285" spans="1:17" ht="75">
      <c r="A285" s="2" t="s">
        <v>3578</v>
      </c>
      <c r="B285" s="2" t="s">
        <v>106</v>
      </c>
      <c r="C285" s="2" t="s">
        <v>214</v>
      </c>
      <c r="D285" s="2" t="s">
        <v>20</v>
      </c>
      <c r="E285" s="2" t="s">
        <v>514</v>
      </c>
      <c r="F285" s="2" t="s">
        <v>3579</v>
      </c>
      <c r="G285" s="2" t="s">
        <v>102</v>
      </c>
      <c r="H285" s="2" t="s">
        <v>211</v>
      </c>
      <c r="I285" s="1">
        <v>43525.438888888886</v>
      </c>
      <c r="J285" s="2" t="s">
        <v>257</v>
      </c>
      <c r="K285" s="1">
        <v>43525.438888888886</v>
      </c>
      <c r="L285" s="1">
        <v>43525.464583333334</v>
      </c>
      <c r="M285" s="2" t="s">
        <v>515</v>
      </c>
      <c r="N285" s="2" t="s">
        <v>342</v>
      </c>
      <c r="O285" s="2" t="s">
        <v>346</v>
      </c>
      <c r="P285" s="2" t="s">
        <v>103</v>
      </c>
      <c r="Q285" s="2" t="s">
        <v>3580</v>
      </c>
    </row>
    <row r="286" spans="1:17" ht="45">
      <c r="A286" s="2" t="s">
        <v>3581</v>
      </c>
      <c r="B286" s="2" t="s">
        <v>106</v>
      </c>
      <c r="C286" s="2" t="s">
        <v>214</v>
      </c>
      <c r="D286" s="2" t="s">
        <v>20</v>
      </c>
      <c r="E286" s="2" t="s">
        <v>466</v>
      </c>
      <c r="F286" s="2" t="s">
        <v>3582</v>
      </c>
      <c r="G286" s="2" t="s">
        <v>12</v>
      </c>
      <c r="H286" s="2" t="s">
        <v>62</v>
      </c>
      <c r="I286" s="1">
        <v>43525.477777777778</v>
      </c>
      <c r="J286" s="2" t="s">
        <v>84</v>
      </c>
      <c r="K286" s="1">
        <v>43525.477083333331</v>
      </c>
      <c r="L286" s="1">
        <v>43525.489583333336</v>
      </c>
      <c r="M286" s="2" t="s">
        <v>467</v>
      </c>
      <c r="N286" s="2" t="s">
        <v>342</v>
      </c>
      <c r="O286" s="2" t="s">
        <v>346</v>
      </c>
      <c r="P286" s="2" t="s">
        <v>3804</v>
      </c>
      <c r="Q286" s="2" t="s">
        <v>3805</v>
      </c>
    </row>
    <row r="287" spans="1:17" ht="45">
      <c r="A287" s="2" t="s">
        <v>3583</v>
      </c>
      <c r="B287" s="2" t="s">
        <v>106</v>
      </c>
      <c r="C287" s="2" t="s">
        <v>214</v>
      </c>
      <c r="D287" s="2" t="s">
        <v>20</v>
      </c>
      <c r="E287" s="2" t="s">
        <v>557</v>
      </c>
      <c r="F287" s="2" t="s">
        <v>3584</v>
      </c>
      <c r="G287" s="2" t="s">
        <v>12</v>
      </c>
      <c r="H287" s="2" t="s">
        <v>2849</v>
      </c>
      <c r="I287" s="1">
        <v>43525.479166666664</v>
      </c>
      <c r="J287" s="2" t="s">
        <v>53</v>
      </c>
      <c r="K287" s="1">
        <v>43525.479166666664</v>
      </c>
      <c r="L287" s="1">
        <v>43525.479166666664</v>
      </c>
      <c r="M287" s="2" t="s">
        <v>683</v>
      </c>
      <c r="N287" s="2" t="s">
        <v>3752</v>
      </c>
      <c r="O287" s="2" t="s">
        <v>2035</v>
      </c>
      <c r="P287" s="2" t="s">
        <v>3571</v>
      </c>
      <c r="Q287" s="2" t="s">
        <v>3571</v>
      </c>
    </row>
    <row r="288" spans="1:17" ht="120">
      <c r="A288" s="2" t="s">
        <v>3585</v>
      </c>
      <c r="B288" s="2" t="s">
        <v>106</v>
      </c>
      <c r="C288" s="2" t="s">
        <v>214</v>
      </c>
      <c r="D288" s="2" t="s">
        <v>10</v>
      </c>
      <c r="E288" s="2" t="s">
        <v>113</v>
      </c>
      <c r="F288" s="2" t="s">
        <v>3586</v>
      </c>
      <c r="G288" s="2" t="s">
        <v>22</v>
      </c>
      <c r="H288" s="2" t="s">
        <v>50</v>
      </c>
      <c r="I288" s="1">
        <v>43530.45208333333</v>
      </c>
      <c r="J288" s="2" t="s">
        <v>24</v>
      </c>
      <c r="K288" s="1">
        <v>43530.45208333333</v>
      </c>
      <c r="L288" s="1">
        <v>43530.496527777781</v>
      </c>
      <c r="M288" s="2" t="s">
        <v>468</v>
      </c>
      <c r="N288" s="2" t="s">
        <v>342</v>
      </c>
      <c r="O288" s="2" t="s">
        <v>3757</v>
      </c>
      <c r="P288" s="2" t="s">
        <v>103</v>
      </c>
      <c r="Q288" s="2" t="s">
        <v>3587</v>
      </c>
    </row>
    <row r="289" spans="1:17" ht="45">
      <c r="A289" s="2" t="s">
        <v>3588</v>
      </c>
      <c r="B289" s="2" t="s">
        <v>106</v>
      </c>
      <c r="C289" s="2" t="s">
        <v>214</v>
      </c>
      <c r="D289" s="2" t="s">
        <v>10</v>
      </c>
      <c r="E289" s="2" t="s">
        <v>320</v>
      </c>
      <c r="F289" s="2" t="s">
        <v>3589</v>
      </c>
      <c r="G289" s="2" t="s">
        <v>18</v>
      </c>
      <c r="H289" s="2" t="s">
        <v>705</v>
      </c>
      <c r="I289" s="1">
        <v>43530.45208333333</v>
      </c>
      <c r="J289" s="2" t="s">
        <v>40</v>
      </c>
      <c r="K289" s="1">
        <v>43530.45208333333</v>
      </c>
      <c r="L289" s="1">
        <v>43530.470833333333</v>
      </c>
      <c r="M289" s="2" t="s">
        <v>710</v>
      </c>
      <c r="N289" s="2" t="s">
        <v>342</v>
      </c>
      <c r="O289" s="2" t="s">
        <v>3742</v>
      </c>
      <c r="P289" s="2" t="s">
        <v>3590</v>
      </c>
      <c r="Q289" s="2" t="s">
        <v>3590</v>
      </c>
    </row>
    <row r="290" spans="1:17" ht="60">
      <c r="A290" s="2" t="s">
        <v>3591</v>
      </c>
      <c r="B290" s="2" t="s">
        <v>106</v>
      </c>
      <c r="C290" s="2" t="s">
        <v>214</v>
      </c>
      <c r="D290" s="2" t="s">
        <v>20</v>
      </c>
      <c r="E290" s="2" t="s">
        <v>293</v>
      </c>
      <c r="F290" s="2" t="s">
        <v>3592</v>
      </c>
      <c r="G290" s="2" t="s">
        <v>91</v>
      </c>
      <c r="H290" s="2" t="s">
        <v>105</v>
      </c>
      <c r="I290" s="1">
        <v>43530.473611111112</v>
      </c>
      <c r="J290" s="2" t="s">
        <v>80</v>
      </c>
      <c r="K290" s="1">
        <v>43530.472916666666</v>
      </c>
      <c r="L290" s="1">
        <v>43530.474305555559</v>
      </c>
      <c r="M290" s="2" t="s">
        <v>390</v>
      </c>
      <c r="N290" s="2" t="s">
        <v>342</v>
      </c>
      <c r="O290" s="2" t="s">
        <v>344</v>
      </c>
      <c r="P290" s="2" t="s">
        <v>3593</v>
      </c>
      <c r="Q290" s="2" t="s">
        <v>3594</v>
      </c>
    </row>
    <row r="291" spans="1:17" ht="60">
      <c r="A291" s="2" t="s">
        <v>3595</v>
      </c>
      <c r="B291" s="2" t="s">
        <v>106</v>
      </c>
      <c r="C291" s="2" t="s">
        <v>214</v>
      </c>
      <c r="D291" s="2" t="s">
        <v>20</v>
      </c>
      <c r="E291" s="2" t="s">
        <v>73</v>
      </c>
      <c r="F291" s="2" t="s">
        <v>3596</v>
      </c>
      <c r="G291" s="2" t="s">
        <v>12</v>
      </c>
      <c r="H291" s="2" t="s">
        <v>2849</v>
      </c>
      <c r="I291" s="1">
        <v>43530.491666666669</v>
      </c>
      <c r="J291" s="2" t="s">
        <v>30</v>
      </c>
      <c r="K291" s="1">
        <v>43530.491666666669</v>
      </c>
      <c r="L291" s="1">
        <v>43530.540277777778</v>
      </c>
      <c r="M291" s="2" t="s">
        <v>448</v>
      </c>
      <c r="N291" s="2" t="s">
        <v>3752</v>
      </c>
      <c r="O291" s="2" t="s">
        <v>3753</v>
      </c>
      <c r="P291" s="2" t="s">
        <v>103</v>
      </c>
      <c r="Q291" s="2" t="s">
        <v>3597</v>
      </c>
    </row>
    <row r="292" spans="1:17" ht="45">
      <c r="A292" s="2" t="s">
        <v>3598</v>
      </c>
      <c r="B292" s="2" t="s">
        <v>106</v>
      </c>
      <c r="C292" s="2" t="s">
        <v>214</v>
      </c>
      <c r="D292" s="2" t="s">
        <v>20</v>
      </c>
      <c r="E292" s="2" t="s">
        <v>1081</v>
      </c>
      <c r="F292" s="2" t="s">
        <v>3599</v>
      </c>
      <c r="G292" s="2" t="s">
        <v>12</v>
      </c>
      <c r="H292" s="2" t="s">
        <v>1107</v>
      </c>
      <c r="I292" s="1">
        <v>43530.495138888888</v>
      </c>
      <c r="J292" s="2" t="s">
        <v>45</v>
      </c>
      <c r="K292" s="1">
        <v>43530.495138888888</v>
      </c>
      <c r="L292" s="1">
        <v>43530.540972222225</v>
      </c>
      <c r="M292" s="2" t="s">
        <v>1083</v>
      </c>
      <c r="N292" s="2" t="s">
        <v>342</v>
      </c>
      <c r="O292" s="2" t="s">
        <v>3742</v>
      </c>
      <c r="P292" s="2" t="s">
        <v>3600</v>
      </c>
      <c r="Q292" s="2" t="s">
        <v>3601</v>
      </c>
    </row>
    <row r="293" spans="1:17" ht="45">
      <c r="A293" s="2" t="s">
        <v>3602</v>
      </c>
      <c r="B293" s="2" t="s">
        <v>106</v>
      </c>
      <c r="C293" s="2" t="s">
        <v>214</v>
      </c>
      <c r="D293" s="2" t="s">
        <v>20</v>
      </c>
      <c r="E293" s="2" t="s">
        <v>137</v>
      </c>
      <c r="F293" s="2" t="s">
        <v>3603</v>
      </c>
      <c r="G293" s="2" t="s">
        <v>12</v>
      </c>
      <c r="H293" s="2" t="s">
        <v>640</v>
      </c>
      <c r="I293" s="1">
        <v>43530.565972222219</v>
      </c>
      <c r="J293" s="2" t="s">
        <v>56</v>
      </c>
      <c r="K293" s="1">
        <v>43530.565972222219</v>
      </c>
      <c r="L293" s="1">
        <v>43530.581944444442</v>
      </c>
      <c r="M293" s="2" t="s">
        <v>369</v>
      </c>
      <c r="N293" s="2" t="s">
        <v>342</v>
      </c>
      <c r="O293" s="2" t="s">
        <v>740</v>
      </c>
      <c r="P293" s="2" t="s">
        <v>3777</v>
      </c>
      <c r="Q293" s="2" t="s">
        <v>749</v>
      </c>
    </row>
    <row r="294" spans="1:17" ht="90">
      <c r="A294" s="2" t="s">
        <v>3604</v>
      </c>
      <c r="B294" s="2" t="s">
        <v>106</v>
      </c>
      <c r="C294" s="2" t="s">
        <v>214</v>
      </c>
      <c r="D294" s="2" t="s">
        <v>10</v>
      </c>
      <c r="E294" s="2" t="s">
        <v>120</v>
      </c>
      <c r="F294" s="2" t="s">
        <v>3605</v>
      </c>
      <c r="G294" s="2" t="s">
        <v>12</v>
      </c>
      <c r="H294" s="2" t="s">
        <v>157</v>
      </c>
      <c r="I294" s="1">
        <v>43530.581944444442</v>
      </c>
      <c r="J294" s="2" t="s">
        <v>87</v>
      </c>
      <c r="K294" s="1">
        <v>43530.581944444442</v>
      </c>
      <c r="L294" s="1">
        <v>43530.584027777775</v>
      </c>
      <c r="M294" s="2" t="s">
        <v>545</v>
      </c>
      <c r="N294" s="2" t="s">
        <v>342</v>
      </c>
      <c r="O294" s="2" t="s">
        <v>346</v>
      </c>
      <c r="P294" s="2" t="s">
        <v>103</v>
      </c>
      <c r="Q294" s="2" t="s">
        <v>3606</v>
      </c>
    </row>
    <row r="295" spans="1:17" ht="45">
      <c r="A295" s="2" t="s">
        <v>3607</v>
      </c>
      <c r="B295" s="2" t="s">
        <v>106</v>
      </c>
      <c r="C295" s="2" t="s">
        <v>214</v>
      </c>
      <c r="D295" s="2" t="s">
        <v>20</v>
      </c>
      <c r="E295" s="2" t="s">
        <v>228</v>
      </c>
      <c r="F295" s="2" t="s">
        <v>3608</v>
      </c>
      <c r="G295" s="2" t="s">
        <v>18</v>
      </c>
      <c r="H295" s="2" t="s">
        <v>116</v>
      </c>
      <c r="I295" s="1">
        <v>43530.583333333336</v>
      </c>
      <c r="J295" s="2" t="s">
        <v>117</v>
      </c>
      <c r="K295" s="1">
        <v>43530.583333333336</v>
      </c>
      <c r="L295" s="1">
        <v>43530.585416666669</v>
      </c>
      <c r="M295" s="2" t="s">
        <v>446</v>
      </c>
      <c r="N295" s="2" t="s">
        <v>342</v>
      </c>
      <c r="O295" s="2" t="s">
        <v>344</v>
      </c>
      <c r="P295" s="2" t="s">
        <v>103</v>
      </c>
      <c r="Q295" s="2" t="s">
        <v>3609</v>
      </c>
    </row>
    <row r="296" spans="1:17" ht="45">
      <c r="A296" s="2" t="s">
        <v>3610</v>
      </c>
      <c r="B296" s="2" t="s">
        <v>106</v>
      </c>
      <c r="C296" s="2" t="s">
        <v>214</v>
      </c>
      <c r="D296" s="2" t="s">
        <v>20</v>
      </c>
      <c r="E296" s="2" t="s">
        <v>1081</v>
      </c>
      <c r="F296" s="2" t="s">
        <v>3611</v>
      </c>
      <c r="G296" s="2" t="s">
        <v>12</v>
      </c>
      <c r="H296" s="2" t="s">
        <v>640</v>
      </c>
      <c r="I296" s="1">
        <v>43530.636111111111</v>
      </c>
      <c r="J296" s="2" t="s">
        <v>54</v>
      </c>
      <c r="K296" s="1">
        <v>43530.636111111111</v>
      </c>
      <c r="L296" s="1">
        <v>43530.651388888888</v>
      </c>
      <c r="M296" s="2" t="s">
        <v>1083</v>
      </c>
      <c r="N296" s="2" t="s">
        <v>342</v>
      </c>
      <c r="O296" s="2" t="s">
        <v>344</v>
      </c>
      <c r="P296" s="2" t="s">
        <v>760</v>
      </c>
      <c r="Q296" s="2" t="s">
        <v>760</v>
      </c>
    </row>
    <row r="297" spans="1:17" ht="75">
      <c r="A297" s="2" t="s">
        <v>3612</v>
      </c>
      <c r="B297" s="2" t="s">
        <v>106</v>
      </c>
      <c r="C297" s="2" t="s">
        <v>214</v>
      </c>
      <c r="D297" s="2" t="s">
        <v>20</v>
      </c>
      <c r="E297" s="2" t="s">
        <v>768</v>
      </c>
      <c r="F297" s="2" t="s">
        <v>3613</v>
      </c>
      <c r="G297" s="2" t="s">
        <v>12</v>
      </c>
      <c r="H297" s="2" t="s">
        <v>640</v>
      </c>
      <c r="I297" s="1">
        <v>43530.638888888891</v>
      </c>
      <c r="J297" s="2" t="s">
        <v>56</v>
      </c>
      <c r="K297" s="1">
        <v>43530.638888888891</v>
      </c>
      <c r="L297" s="1">
        <v>43530.645833333336</v>
      </c>
      <c r="M297" s="2" t="s">
        <v>769</v>
      </c>
      <c r="N297" s="2" t="s">
        <v>342</v>
      </c>
      <c r="O297" s="2" t="s">
        <v>740</v>
      </c>
      <c r="P297" s="2" t="s">
        <v>3777</v>
      </c>
      <c r="Q297" s="2" t="s">
        <v>3614</v>
      </c>
    </row>
    <row r="298" spans="1:17" ht="30">
      <c r="A298" s="2" t="s">
        <v>3615</v>
      </c>
      <c r="B298" s="2" t="s">
        <v>106</v>
      </c>
      <c r="C298" s="2" t="s">
        <v>214</v>
      </c>
      <c r="D298" s="2" t="s">
        <v>10</v>
      </c>
      <c r="E298" s="2" t="s">
        <v>114</v>
      </c>
      <c r="F298" s="2" t="s">
        <v>3616</v>
      </c>
      <c r="G298" s="2" t="s">
        <v>41</v>
      </c>
      <c r="H298" s="2" t="s">
        <v>469</v>
      </c>
      <c r="I298" s="1">
        <v>43530.647222222222</v>
      </c>
      <c r="J298" s="2" t="s">
        <v>42</v>
      </c>
      <c r="K298" s="1">
        <v>43530.647222222222</v>
      </c>
      <c r="L298" s="1">
        <v>43530.65902777778</v>
      </c>
      <c r="M298" s="2" t="s">
        <v>443</v>
      </c>
      <c r="N298" s="2" t="s">
        <v>353</v>
      </c>
      <c r="O298" s="2" t="s">
        <v>354</v>
      </c>
      <c r="P298" s="2" t="s">
        <v>103</v>
      </c>
      <c r="Q298" s="2" t="s">
        <v>2673</v>
      </c>
    </row>
    <row r="299" spans="1:17" ht="30">
      <c r="A299" s="2" t="s">
        <v>3617</v>
      </c>
      <c r="B299" s="2" t="s">
        <v>106</v>
      </c>
      <c r="C299" s="2" t="s">
        <v>214</v>
      </c>
      <c r="D299" s="2" t="s">
        <v>20</v>
      </c>
      <c r="E299" s="2" t="s">
        <v>195</v>
      </c>
      <c r="F299" s="2" t="s">
        <v>3618</v>
      </c>
      <c r="G299" s="2" t="s">
        <v>102</v>
      </c>
      <c r="H299" s="2" t="s">
        <v>195</v>
      </c>
      <c r="I299" s="1">
        <v>43530.709027777775</v>
      </c>
      <c r="J299" s="2" t="s">
        <v>257</v>
      </c>
      <c r="K299" s="1">
        <v>43530.709027777775</v>
      </c>
      <c r="L299" s="1">
        <v>43530.709027777775</v>
      </c>
      <c r="M299" s="2" t="s">
        <v>398</v>
      </c>
      <c r="N299" s="2" t="s">
        <v>342</v>
      </c>
      <c r="O299" s="2" t="s">
        <v>349</v>
      </c>
      <c r="P299" s="2" t="s">
        <v>103</v>
      </c>
      <c r="Q299" s="2" t="s">
        <v>3619</v>
      </c>
    </row>
    <row r="300" spans="1:17" ht="60">
      <c r="A300" s="2" t="s">
        <v>2786</v>
      </c>
      <c r="B300" s="2" t="s">
        <v>305</v>
      </c>
      <c r="C300" s="2" t="s">
        <v>214</v>
      </c>
      <c r="D300" s="2" t="s">
        <v>10</v>
      </c>
      <c r="E300" s="2" t="s">
        <v>2060</v>
      </c>
      <c r="F300" s="2" t="s">
        <v>2787</v>
      </c>
      <c r="G300" s="2" t="s">
        <v>18</v>
      </c>
      <c r="H300" s="2" t="s">
        <v>1918</v>
      </c>
      <c r="I300" s="1">
        <v>43550.455555555556</v>
      </c>
      <c r="J300" s="2" t="s">
        <v>1919</v>
      </c>
      <c r="K300" s="1">
        <v>43550.455555555556</v>
      </c>
      <c r="L300" s="1">
        <v>43550.457638888889</v>
      </c>
      <c r="M300" s="2" t="s">
        <v>2058</v>
      </c>
      <c r="N300" s="2" t="s">
        <v>342</v>
      </c>
      <c r="O300" s="2" t="s">
        <v>740</v>
      </c>
      <c r="P300" s="2" t="s">
        <v>2838</v>
      </c>
      <c r="Q300" s="2" t="s">
        <v>759</v>
      </c>
    </row>
    <row r="301" spans="1:17" ht="45">
      <c r="A301" s="2" t="s">
        <v>3622</v>
      </c>
      <c r="B301" s="2" t="s">
        <v>106</v>
      </c>
      <c r="C301" s="2" t="s">
        <v>214</v>
      </c>
      <c r="D301" s="2" t="s">
        <v>20</v>
      </c>
      <c r="E301" s="2" t="s">
        <v>293</v>
      </c>
      <c r="F301" s="2" t="s">
        <v>3623</v>
      </c>
      <c r="G301" s="2" t="s">
        <v>18</v>
      </c>
      <c r="H301" s="2" t="s">
        <v>116</v>
      </c>
      <c r="I301" s="1">
        <v>43529.474305555559</v>
      </c>
      <c r="J301" s="2" t="s">
        <v>117</v>
      </c>
      <c r="K301" s="1">
        <v>43529.474305555559</v>
      </c>
      <c r="L301" s="1">
        <v>43529.554861111108</v>
      </c>
      <c r="M301" s="2" t="s">
        <v>390</v>
      </c>
      <c r="N301" s="2" t="s">
        <v>342</v>
      </c>
      <c r="O301" s="2" t="s">
        <v>344</v>
      </c>
      <c r="P301" s="2" t="s">
        <v>103</v>
      </c>
      <c r="Q301" s="2" t="s">
        <v>3624</v>
      </c>
    </row>
    <row r="302" spans="1:17" ht="45">
      <c r="A302" s="2" t="s">
        <v>3625</v>
      </c>
      <c r="B302" s="2" t="s">
        <v>106</v>
      </c>
      <c r="C302" s="2" t="s">
        <v>214</v>
      </c>
      <c r="D302" s="2" t="s">
        <v>20</v>
      </c>
      <c r="E302" s="2" t="s">
        <v>131</v>
      </c>
      <c r="F302" s="2" t="s">
        <v>3626</v>
      </c>
      <c r="G302" s="2" t="s">
        <v>12</v>
      </c>
      <c r="H302" s="2" t="s">
        <v>640</v>
      </c>
      <c r="I302" s="1">
        <v>43529.484027777777</v>
      </c>
      <c r="J302" s="2" t="s">
        <v>56</v>
      </c>
      <c r="K302" s="1">
        <v>43529.484027777777</v>
      </c>
      <c r="L302" s="1">
        <v>43529.555555555555</v>
      </c>
      <c r="M302" s="2" t="s">
        <v>442</v>
      </c>
      <c r="N302" s="2" t="s">
        <v>342</v>
      </c>
      <c r="O302" s="2" t="s">
        <v>740</v>
      </c>
      <c r="P302" s="2" t="s">
        <v>3777</v>
      </c>
      <c r="Q302" s="2" t="s">
        <v>3627</v>
      </c>
    </row>
    <row r="303" spans="1:17" ht="75">
      <c r="A303" s="2" t="s">
        <v>3628</v>
      </c>
      <c r="B303" s="2" t="s">
        <v>106</v>
      </c>
      <c r="C303" s="2" t="s">
        <v>214</v>
      </c>
      <c r="D303" s="2" t="s">
        <v>20</v>
      </c>
      <c r="E303" s="2" t="s">
        <v>309</v>
      </c>
      <c r="F303" s="2" t="s">
        <v>3629</v>
      </c>
      <c r="G303" s="2" t="s">
        <v>18</v>
      </c>
      <c r="H303" s="2" t="s">
        <v>33</v>
      </c>
      <c r="I303" s="1">
        <v>43529.573611111111</v>
      </c>
      <c r="J303" s="2" t="s">
        <v>34</v>
      </c>
      <c r="K303" s="1">
        <v>43529.573611111111</v>
      </c>
      <c r="L303" s="1">
        <v>43529.648611111108</v>
      </c>
      <c r="M303" s="2" t="s">
        <v>475</v>
      </c>
      <c r="N303" s="2" t="s">
        <v>342</v>
      </c>
      <c r="O303" s="2" t="s">
        <v>344</v>
      </c>
      <c r="P303" s="2" t="s">
        <v>3630</v>
      </c>
      <c r="Q303" s="2" t="s">
        <v>3630</v>
      </c>
    </row>
    <row r="304" spans="1:17" ht="120">
      <c r="A304" s="2" t="s">
        <v>3631</v>
      </c>
      <c r="B304" s="2" t="s">
        <v>106</v>
      </c>
      <c r="C304" s="2" t="s">
        <v>214</v>
      </c>
      <c r="D304" s="2" t="s">
        <v>10</v>
      </c>
      <c r="E304" s="2" t="s">
        <v>69</v>
      </c>
      <c r="F304" s="2" t="s">
        <v>3632</v>
      </c>
      <c r="G304" s="2" t="s">
        <v>22</v>
      </c>
      <c r="H304" s="2" t="s">
        <v>50</v>
      </c>
      <c r="I304" s="1">
        <v>43529.585416666669</v>
      </c>
      <c r="J304" s="2" t="s">
        <v>24</v>
      </c>
      <c r="K304" s="1">
        <v>43529.585416666669</v>
      </c>
      <c r="L304" s="1">
        <v>43529.700694444444</v>
      </c>
      <c r="M304" s="2" t="s">
        <v>603</v>
      </c>
      <c r="N304" s="2" t="s">
        <v>342</v>
      </c>
      <c r="O304" s="2" t="s">
        <v>3757</v>
      </c>
      <c r="P304" s="2" t="s">
        <v>103</v>
      </c>
      <c r="Q304" s="2" t="s">
        <v>3633</v>
      </c>
    </row>
    <row r="305" spans="1:17" ht="75">
      <c r="A305" s="2" t="s">
        <v>3634</v>
      </c>
      <c r="B305" s="2" t="s">
        <v>106</v>
      </c>
      <c r="C305" s="2" t="s">
        <v>214</v>
      </c>
      <c r="D305" s="2" t="s">
        <v>20</v>
      </c>
      <c r="E305" s="2" t="s">
        <v>312</v>
      </c>
      <c r="F305" s="2" t="s">
        <v>3635</v>
      </c>
      <c r="G305" s="2" t="s">
        <v>12</v>
      </c>
      <c r="H305" s="2" t="s">
        <v>640</v>
      </c>
      <c r="I305" s="1">
        <v>43529.609722222223</v>
      </c>
      <c r="J305" s="2" t="s">
        <v>56</v>
      </c>
      <c r="K305" s="1">
        <v>43529.609722222223</v>
      </c>
      <c r="L305" s="1">
        <v>43529.65</v>
      </c>
      <c r="M305" s="2" t="s">
        <v>493</v>
      </c>
      <c r="N305" s="2" t="s">
        <v>342</v>
      </c>
      <c r="O305" s="2" t="s">
        <v>344</v>
      </c>
      <c r="P305" s="2" t="s">
        <v>3806</v>
      </c>
      <c r="Q305" s="2" t="s">
        <v>3636</v>
      </c>
    </row>
    <row r="306" spans="1:17" ht="45">
      <c r="A306" s="2" t="s">
        <v>3637</v>
      </c>
      <c r="B306" s="2" t="s">
        <v>106</v>
      </c>
      <c r="C306" s="2" t="s">
        <v>214</v>
      </c>
      <c r="D306" s="2" t="s">
        <v>20</v>
      </c>
      <c r="E306" s="2" t="s">
        <v>137</v>
      </c>
      <c r="F306" s="2" t="s">
        <v>3638</v>
      </c>
      <c r="G306" s="2" t="s">
        <v>12</v>
      </c>
      <c r="H306" s="2" t="s">
        <v>640</v>
      </c>
      <c r="I306" s="1">
        <v>43529.620138888888</v>
      </c>
      <c r="J306" s="2" t="s">
        <v>56</v>
      </c>
      <c r="K306" s="1">
        <v>43529.619444444441</v>
      </c>
      <c r="L306" s="1">
        <v>43529.646527777775</v>
      </c>
      <c r="M306" s="2" t="s">
        <v>369</v>
      </c>
      <c r="N306" s="2" t="s">
        <v>342</v>
      </c>
      <c r="O306" s="2" t="s">
        <v>740</v>
      </c>
      <c r="P306" s="2" t="s">
        <v>3777</v>
      </c>
      <c r="Q306" s="2" t="s">
        <v>796</v>
      </c>
    </row>
    <row r="307" spans="1:17" ht="90">
      <c r="A307" s="2" t="s">
        <v>3639</v>
      </c>
      <c r="B307" s="2" t="s">
        <v>106</v>
      </c>
      <c r="C307" s="2" t="s">
        <v>214</v>
      </c>
      <c r="D307" s="2" t="s">
        <v>20</v>
      </c>
      <c r="E307" s="2" t="s">
        <v>69</v>
      </c>
      <c r="F307" s="2" t="s">
        <v>3640</v>
      </c>
      <c r="G307" s="2" t="s">
        <v>18</v>
      </c>
      <c r="H307" s="2" t="s">
        <v>3039</v>
      </c>
      <c r="I307" s="1">
        <v>43529.62222222222</v>
      </c>
      <c r="J307" s="2" t="s">
        <v>101</v>
      </c>
      <c r="K307" s="1">
        <v>43529.62222222222</v>
      </c>
      <c r="L307" s="1">
        <v>43529.62222222222</v>
      </c>
      <c r="M307" s="2" t="s">
        <v>675</v>
      </c>
      <c r="N307" s="2" t="s">
        <v>342</v>
      </c>
      <c r="O307" s="2" t="s">
        <v>344</v>
      </c>
      <c r="P307" s="2" t="s">
        <v>3641</v>
      </c>
      <c r="Q307" s="2" t="s">
        <v>3641</v>
      </c>
    </row>
    <row r="308" spans="1:17" ht="60">
      <c r="A308" s="2" t="s">
        <v>3642</v>
      </c>
      <c r="B308" s="2" t="s">
        <v>106</v>
      </c>
      <c r="C308" s="2" t="s">
        <v>214</v>
      </c>
      <c r="D308" s="2" t="s">
        <v>20</v>
      </c>
      <c r="E308" s="2" t="s">
        <v>47</v>
      </c>
      <c r="F308" s="2" t="s">
        <v>3643</v>
      </c>
      <c r="G308" s="2" t="s">
        <v>18</v>
      </c>
      <c r="H308" s="2" t="s">
        <v>3039</v>
      </c>
      <c r="I308" s="1">
        <v>43529.625694444447</v>
      </c>
      <c r="J308" s="2" t="s">
        <v>101</v>
      </c>
      <c r="K308" s="1">
        <v>43529.625694444447</v>
      </c>
      <c r="L308" s="1">
        <v>43529.625694444447</v>
      </c>
      <c r="M308" s="2" t="s">
        <v>675</v>
      </c>
      <c r="N308" s="2" t="s">
        <v>342</v>
      </c>
      <c r="O308" s="2" t="s">
        <v>344</v>
      </c>
      <c r="P308" s="2" t="s">
        <v>3644</v>
      </c>
      <c r="Q308" s="2" t="s">
        <v>3644</v>
      </c>
    </row>
    <row r="309" spans="1:17" ht="75">
      <c r="A309" s="2" t="s">
        <v>3645</v>
      </c>
      <c r="B309" s="2" t="s">
        <v>106</v>
      </c>
      <c r="C309" s="2" t="s">
        <v>214</v>
      </c>
      <c r="D309" s="2" t="s">
        <v>10</v>
      </c>
      <c r="E309" s="2" t="s">
        <v>1046</v>
      </c>
      <c r="F309" s="2" t="s">
        <v>3646</v>
      </c>
      <c r="G309" s="2" t="s">
        <v>22</v>
      </c>
      <c r="H309" s="2" t="s">
        <v>2807</v>
      </c>
      <c r="I309" s="1">
        <v>43529.638194444444</v>
      </c>
      <c r="J309" s="2" t="s">
        <v>24</v>
      </c>
      <c r="K309" s="1">
        <v>43529.638194444444</v>
      </c>
      <c r="L309" s="1">
        <v>43529.709027777775</v>
      </c>
      <c r="M309" s="2" t="s">
        <v>1048</v>
      </c>
      <c r="N309" s="2" t="s">
        <v>342</v>
      </c>
      <c r="O309" s="2" t="s">
        <v>3744</v>
      </c>
      <c r="P309" s="2" t="s">
        <v>3647</v>
      </c>
      <c r="Q309" s="2" t="s">
        <v>3648</v>
      </c>
    </row>
    <row r="310" spans="1:17" ht="120">
      <c r="A310" s="2" t="s">
        <v>3649</v>
      </c>
      <c r="B310" s="2" t="s">
        <v>106</v>
      </c>
      <c r="C310" s="2" t="s">
        <v>214</v>
      </c>
      <c r="D310" s="2" t="s">
        <v>20</v>
      </c>
      <c r="E310" s="2" t="s">
        <v>207</v>
      </c>
      <c r="F310" s="2" t="s">
        <v>3650</v>
      </c>
      <c r="G310" s="2" t="s">
        <v>18</v>
      </c>
      <c r="H310" s="2" t="s">
        <v>33</v>
      </c>
      <c r="I310" s="1">
        <v>43529.695138888892</v>
      </c>
      <c r="J310" s="2" t="s">
        <v>58</v>
      </c>
      <c r="K310" s="1">
        <v>43529.695138888892</v>
      </c>
      <c r="L310" s="1">
        <v>43529.701388888891</v>
      </c>
      <c r="M310" s="2" t="s">
        <v>566</v>
      </c>
      <c r="N310" s="2" t="s">
        <v>342</v>
      </c>
      <c r="O310" s="2" t="s">
        <v>344</v>
      </c>
      <c r="P310" s="2" t="s">
        <v>3651</v>
      </c>
      <c r="Q310" s="2" t="s">
        <v>3651</v>
      </c>
    </row>
    <row r="311" spans="1:17" ht="45">
      <c r="A311" s="2" t="s">
        <v>3652</v>
      </c>
      <c r="B311" s="2" t="s">
        <v>106</v>
      </c>
      <c r="C311" s="2" t="s">
        <v>214</v>
      </c>
      <c r="D311" s="2" t="s">
        <v>20</v>
      </c>
      <c r="E311" s="2" t="s">
        <v>3653</v>
      </c>
      <c r="F311" s="2" t="s">
        <v>3654</v>
      </c>
      <c r="G311" s="2" t="s">
        <v>18</v>
      </c>
      <c r="H311" s="2" t="s">
        <v>705</v>
      </c>
      <c r="I311" s="1">
        <v>43529.713194444441</v>
      </c>
      <c r="J311" s="2" t="s">
        <v>40</v>
      </c>
      <c r="K311" s="1">
        <v>43529.713194444441</v>
      </c>
      <c r="L311" s="1">
        <v>43529.738194444442</v>
      </c>
      <c r="M311" s="2" t="s">
        <v>3655</v>
      </c>
      <c r="N311" s="2" t="s">
        <v>342</v>
      </c>
      <c r="O311" s="2" t="s">
        <v>3807</v>
      </c>
      <c r="P311" s="2" t="s">
        <v>3656</v>
      </c>
      <c r="Q311" s="2" t="s">
        <v>3656</v>
      </c>
    </row>
    <row r="312" spans="1:17" ht="120">
      <c r="A312" s="2" t="s">
        <v>3657</v>
      </c>
      <c r="B312" s="2" t="s">
        <v>106</v>
      </c>
      <c r="C312" s="2" t="s">
        <v>214</v>
      </c>
      <c r="D312" s="2" t="s">
        <v>10</v>
      </c>
      <c r="E312" s="2" t="s">
        <v>46</v>
      </c>
      <c r="F312" s="2" t="s">
        <v>3658</v>
      </c>
      <c r="G312" s="2" t="s">
        <v>22</v>
      </c>
      <c r="H312" s="2" t="s">
        <v>50</v>
      </c>
      <c r="I312" s="1">
        <v>43529.716666666667</v>
      </c>
      <c r="J312" s="2" t="s">
        <v>24</v>
      </c>
      <c r="K312" s="1">
        <v>43529.716666666667</v>
      </c>
      <c r="L312" s="1">
        <v>43530.463194444441</v>
      </c>
      <c r="M312" s="2" t="s">
        <v>600</v>
      </c>
      <c r="N312" s="2" t="s">
        <v>342</v>
      </c>
      <c r="O312" s="2" t="s">
        <v>3744</v>
      </c>
      <c r="P312" s="2" t="s">
        <v>103</v>
      </c>
      <c r="Q312" s="2" t="s">
        <v>3659</v>
      </c>
    </row>
    <row r="313" spans="1:17" ht="105">
      <c r="A313" s="2" t="s">
        <v>3660</v>
      </c>
      <c r="B313" s="2" t="s">
        <v>106</v>
      </c>
      <c r="C313" s="2" t="s">
        <v>214</v>
      </c>
      <c r="D313" s="2" t="s">
        <v>10</v>
      </c>
      <c r="E313" s="2" t="s">
        <v>160</v>
      </c>
      <c r="F313" s="2" t="s">
        <v>3661</v>
      </c>
      <c r="G313" s="2" t="s">
        <v>22</v>
      </c>
      <c r="H313" s="2" t="s">
        <v>50</v>
      </c>
      <c r="I313" s="1">
        <v>43529.741666666669</v>
      </c>
      <c r="J313" s="2" t="s">
        <v>24</v>
      </c>
      <c r="K313" s="1">
        <v>43529.741666666669</v>
      </c>
      <c r="L313" s="1">
        <v>43530.462500000001</v>
      </c>
      <c r="M313" s="2" t="s">
        <v>615</v>
      </c>
      <c r="N313" s="2" t="s">
        <v>342</v>
      </c>
      <c r="O313" s="2" t="s">
        <v>3744</v>
      </c>
      <c r="P313" s="2" t="s">
        <v>103</v>
      </c>
      <c r="Q313" s="2" t="s">
        <v>3662</v>
      </c>
    </row>
    <row r="314" spans="1:17" ht="45">
      <c r="A314" s="2" t="s">
        <v>2788</v>
      </c>
      <c r="B314" s="2" t="s">
        <v>305</v>
      </c>
      <c r="C314" s="2" t="s">
        <v>214</v>
      </c>
      <c r="D314" s="2" t="s">
        <v>20</v>
      </c>
      <c r="E314" s="2" t="s">
        <v>2060</v>
      </c>
      <c r="F314" s="2" t="s">
        <v>2789</v>
      </c>
      <c r="G314" s="2" t="s">
        <v>18</v>
      </c>
      <c r="H314" s="2" t="s">
        <v>1918</v>
      </c>
      <c r="I314" s="1">
        <v>43550.70416666667</v>
      </c>
      <c r="J314" s="2" t="s">
        <v>1919</v>
      </c>
      <c r="K314" s="1">
        <v>43550.703472222223</v>
      </c>
      <c r="L314" s="1">
        <v>43550.719444444447</v>
      </c>
      <c r="M314" s="2" t="s">
        <v>2058</v>
      </c>
      <c r="N314" s="2" t="s">
        <v>342</v>
      </c>
      <c r="O314" s="2" t="s">
        <v>346</v>
      </c>
      <c r="P314" s="2" t="s">
        <v>103</v>
      </c>
      <c r="Q314" s="2" t="s">
        <v>759</v>
      </c>
    </row>
    <row r="315" spans="1:17" ht="45">
      <c r="A315" s="2" t="s">
        <v>3665</v>
      </c>
      <c r="B315" s="2" t="s">
        <v>106</v>
      </c>
      <c r="C315" s="2" t="s">
        <v>214</v>
      </c>
      <c r="D315" s="2" t="s">
        <v>20</v>
      </c>
      <c r="E315" s="2" t="s">
        <v>83</v>
      </c>
      <c r="F315" s="2" t="s">
        <v>3666</v>
      </c>
      <c r="G315" s="2" t="s">
        <v>12</v>
      </c>
      <c r="H315" s="2" t="s">
        <v>2849</v>
      </c>
      <c r="I315" s="1">
        <v>43528.447222222225</v>
      </c>
      <c r="J315" s="2" t="s">
        <v>30</v>
      </c>
      <c r="K315" s="1">
        <v>43528.447222222225</v>
      </c>
      <c r="L315" s="1">
        <v>43528.460416666669</v>
      </c>
      <c r="M315" s="2" t="s">
        <v>473</v>
      </c>
      <c r="N315" s="2" t="s">
        <v>342</v>
      </c>
      <c r="O315" s="2" t="s">
        <v>348</v>
      </c>
      <c r="P315" s="2" t="s">
        <v>103</v>
      </c>
      <c r="Q315" s="2" t="s">
        <v>760</v>
      </c>
    </row>
    <row r="316" spans="1:17" ht="90">
      <c r="A316" s="2" t="s">
        <v>3667</v>
      </c>
      <c r="B316" s="2" t="s">
        <v>106</v>
      </c>
      <c r="C316" s="2" t="s">
        <v>214</v>
      </c>
      <c r="D316" s="2" t="s">
        <v>10</v>
      </c>
      <c r="E316" s="2" t="s">
        <v>160</v>
      </c>
      <c r="F316" s="2" t="s">
        <v>3668</v>
      </c>
      <c r="G316" s="2" t="s">
        <v>22</v>
      </c>
      <c r="H316" s="2" t="s">
        <v>50</v>
      </c>
      <c r="I316" s="1">
        <v>43528.449305555558</v>
      </c>
      <c r="J316" s="2" t="s">
        <v>24</v>
      </c>
      <c r="K316" s="1">
        <v>43528.449305555558</v>
      </c>
      <c r="L316" s="1">
        <v>43528.651388888888</v>
      </c>
      <c r="M316" s="2" t="s">
        <v>615</v>
      </c>
      <c r="N316" s="2" t="s">
        <v>342</v>
      </c>
      <c r="O316" s="2" t="s">
        <v>3744</v>
      </c>
      <c r="P316" s="2" t="s">
        <v>103</v>
      </c>
      <c r="Q316" s="2" t="s">
        <v>3669</v>
      </c>
    </row>
    <row r="317" spans="1:17" ht="150">
      <c r="A317" s="2" t="s">
        <v>3670</v>
      </c>
      <c r="B317" s="2" t="s">
        <v>106</v>
      </c>
      <c r="C317" s="2" t="s">
        <v>214</v>
      </c>
      <c r="D317" s="2" t="s">
        <v>10</v>
      </c>
      <c r="E317" s="2" t="s">
        <v>96</v>
      </c>
      <c r="F317" s="2" t="s">
        <v>3671</v>
      </c>
      <c r="G317" s="2" t="s">
        <v>12</v>
      </c>
      <c r="H317" s="2" t="s">
        <v>2794</v>
      </c>
      <c r="I317" s="1">
        <v>43528.461111111108</v>
      </c>
      <c r="J317" s="2" t="s">
        <v>16</v>
      </c>
      <c r="K317" s="1">
        <v>43528.461111111108</v>
      </c>
      <c r="L317" s="1">
        <v>43528.495138888888</v>
      </c>
      <c r="M317" s="2" t="s">
        <v>393</v>
      </c>
      <c r="N317" s="2" t="s">
        <v>342</v>
      </c>
      <c r="O317" s="2" t="s">
        <v>738</v>
      </c>
      <c r="P317" s="2" t="s">
        <v>3672</v>
      </c>
      <c r="Q317" s="2" t="s">
        <v>3673</v>
      </c>
    </row>
    <row r="318" spans="1:17" ht="60">
      <c r="A318" s="2" t="s">
        <v>3674</v>
      </c>
      <c r="B318" s="2" t="s">
        <v>106</v>
      </c>
      <c r="C318" s="2" t="s">
        <v>214</v>
      </c>
      <c r="D318" s="2" t="s">
        <v>20</v>
      </c>
      <c r="E318" s="2" t="s">
        <v>143</v>
      </c>
      <c r="F318" s="2" t="s">
        <v>3675</v>
      </c>
      <c r="G318" s="2" t="s">
        <v>18</v>
      </c>
      <c r="H318" s="2" t="s">
        <v>33</v>
      </c>
      <c r="I318" s="1">
        <v>43528.462500000001</v>
      </c>
      <c r="J318" s="2" t="s">
        <v>34</v>
      </c>
      <c r="K318" s="1">
        <v>43528.462500000001</v>
      </c>
      <c r="L318" s="1">
        <v>43528.493750000001</v>
      </c>
      <c r="M318" s="2" t="s">
        <v>595</v>
      </c>
      <c r="N318" s="2" t="s">
        <v>342</v>
      </c>
      <c r="O318" s="2" t="s">
        <v>351</v>
      </c>
      <c r="P318" s="2" t="s">
        <v>3676</v>
      </c>
      <c r="Q318" s="2" t="s">
        <v>3676</v>
      </c>
    </row>
    <row r="319" spans="1:17" ht="45">
      <c r="A319" s="2" t="s">
        <v>3677</v>
      </c>
      <c r="B319" s="2" t="s">
        <v>106</v>
      </c>
      <c r="C319" s="2" t="s">
        <v>214</v>
      </c>
      <c r="D319" s="2" t="s">
        <v>20</v>
      </c>
      <c r="E319" s="2" t="s">
        <v>33</v>
      </c>
      <c r="F319" s="2" t="s">
        <v>3678</v>
      </c>
      <c r="G319" s="2" t="s">
        <v>18</v>
      </c>
      <c r="H319" s="2" t="s">
        <v>33</v>
      </c>
      <c r="I319" s="1">
        <v>43528.46597222222</v>
      </c>
      <c r="J319" s="2" t="s">
        <v>34</v>
      </c>
      <c r="K319" s="1">
        <v>43528.46597222222</v>
      </c>
      <c r="L319" s="1">
        <v>43528.46597222222</v>
      </c>
      <c r="M319" s="2" t="s">
        <v>368</v>
      </c>
      <c r="N319" s="2" t="s">
        <v>342</v>
      </c>
      <c r="O319" s="2" t="s">
        <v>344</v>
      </c>
      <c r="P319" s="2" t="s">
        <v>3679</v>
      </c>
      <c r="Q319" s="2" t="s">
        <v>3679</v>
      </c>
    </row>
    <row r="320" spans="1:17" ht="90">
      <c r="A320" s="2" t="s">
        <v>3680</v>
      </c>
      <c r="B320" s="2" t="s">
        <v>106</v>
      </c>
      <c r="C320" s="2" t="s">
        <v>214</v>
      </c>
      <c r="D320" s="2" t="s">
        <v>10</v>
      </c>
      <c r="E320" s="2" t="s">
        <v>320</v>
      </c>
      <c r="F320" s="2" t="s">
        <v>3681</v>
      </c>
      <c r="G320" s="2" t="s">
        <v>18</v>
      </c>
      <c r="H320" s="2" t="s">
        <v>33</v>
      </c>
      <c r="I320" s="1">
        <v>43528.473611111112</v>
      </c>
      <c r="J320" s="2" t="s">
        <v>34</v>
      </c>
      <c r="K320" s="1">
        <v>43528.473611111112</v>
      </c>
      <c r="L320" s="1">
        <v>43528.493750000001</v>
      </c>
      <c r="M320" s="2" t="s">
        <v>710</v>
      </c>
      <c r="N320" s="2" t="s">
        <v>342</v>
      </c>
      <c r="O320" s="2" t="s">
        <v>350</v>
      </c>
      <c r="P320" s="2" t="s">
        <v>3682</v>
      </c>
      <c r="Q320" s="2" t="s">
        <v>3683</v>
      </c>
    </row>
    <row r="321" spans="1:17" ht="120">
      <c r="A321" s="2" t="s">
        <v>3684</v>
      </c>
      <c r="B321" s="2" t="s">
        <v>106</v>
      </c>
      <c r="C321" s="2" t="s">
        <v>214</v>
      </c>
      <c r="D321" s="2" t="s">
        <v>20</v>
      </c>
      <c r="E321" s="2" t="s">
        <v>228</v>
      </c>
      <c r="F321" s="2" t="s">
        <v>3685</v>
      </c>
      <c r="G321" s="2" t="s">
        <v>41</v>
      </c>
      <c r="H321" s="2" t="s">
        <v>469</v>
      </c>
      <c r="I321" s="1">
        <v>43528.478472222225</v>
      </c>
      <c r="J321" s="2" t="s">
        <v>42</v>
      </c>
      <c r="K321" s="1">
        <v>43528.478472222225</v>
      </c>
      <c r="L321" s="1">
        <v>43528.494444444441</v>
      </c>
      <c r="M321" s="2" t="s">
        <v>446</v>
      </c>
      <c r="N321" s="2" t="s">
        <v>353</v>
      </c>
      <c r="O321" s="2" t="s">
        <v>354</v>
      </c>
      <c r="P321" s="2" t="s">
        <v>103</v>
      </c>
      <c r="Q321" s="2" t="s">
        <v>3686</v>
      </c>
    </row>
    <row r="322" spans="1:17" ht="60">
      <c r="A322" s="2" t="s">
        <v>3687</v>
      </c>
      <c r="B322" s="2" t="s">
        <v>106</v>
      </c>
      <c r="C322" s="2" t="s">
        <v>214</v>
      </c>
      <c r="D322" s="2" t="s">
        <v>20</v>
      </c>
      <c r="E322" s="2" t="s">
        <v>524</v>
      </c>
      <c r="F322" s="2" t="s">
        <v>3688</v>
      </c>
      <c r="G322" s="2" t="s">
        <v>12</v>
      </c>
      <c r="H322" s="2" t="s">
        <v>2849</v>
      </c>
      <c r="I322" s="1">
        <v>43528.486805555556</v>
      </c>
      <c r="J322" s="2" t="s">
        <v>30</v>
      </c>
      <c r="K322" s="1">
        <v>43528.486805555556</v>
      </c>
      <c r="L322" s="1">
        <v>43528.497916666667</v>
      </c>
      <c r="M322" s="2" t="s">
        <v>525</v>
      </c>
      <c r="N322" s="2" t="s">
        <v>342</v>
      </c>
      <c r="O322" s="2" t="s">
        <v>348</v>
      </c>
      <c r="P322" s="2" t="s">
        <v>103</v>
      </c>
      <c r="Q322" s="2" t="s">
        <v>788</v>
      </c>
    </row>
    <row r="323" spans="1:17" ht="45">
      <c r="A323" s="2" t="s">
        <v>3689</v>
      </c>
      <c r="B323" s="2" t="s">
        <v>106</v>
      </c>
      <c r="C323" s="2" t="s">
        <v>214</v>
      </c>
      <c r="D323" s="2" t="s">
        <v>20</v>
      </c>
      <c r="E323" s="2" t="s">
        <v>131</v>
      </c>
      <c r="F323" s="2" t="s">
        <v>3690</v>
      </c>
      <c r="G323" s="2" t="s">
        <v>18</v>
      </c>
      <c r="H323" s="2" t="s">
        <v>118</v>
      </c>
      <c r="I323" s="1">
        <v>43528.555555555555</v>
      </c>
      <c r="J323" s="2" t="s">
        <v>249</v>
      </c>
      <c r="K323" s="1">
        <v>43528.555555555555</v>
      </c>
      <c r="L323" s="1">
        <v>43528.568749999999</v>
      </c>
      <c r="M323" s="2" t="s">
        <v>442</v>
      </c>
      <c r="N323" s="2" t="s">
        <v>353</v>
      </c>
      <c r="O323" s="2" t="s">
        <v>354</v>
      </c>
      <c r="P323" s="2" t="s">
        <v>3691</v>
      </c>
      <c r="Q323" s="2" t="s">
        <v>3692</v>
      </c>
    </row>
    <row r="324" spans="1:17" ht="60">
      <c r="A324" s="2" t="s">
        <v>3693</v>
      </c>
      <c r="B324" s="2" t="s">
        <v>106</v>
      </c>
      <c r="C324" s="2" t="s">
        <v>214</v>
      </c>
      <c r="D324" s="2" t="s">
        <v>20</v>
      </c>
      <c r="E324" s="2" t="s">
        <v>137</v>
      </c>
      <c r="F324" s="2" t="s">
        <v>3694</v>
      </c>
      <c r="G324" s="2" t="s">
        <v>12</v>
      </c>
      <c r="H324" s="2" t="s">
        <v>62</v>
      </c>
      <c r="I324" s="1">
        <v>43528.580555555556</v>
      </c>
      <c r="J324" s="2" t="s">
        <v>84</v>
      </c>
      <c r="K324" s="1">
        <v>43528.580555555556</v>
      </c>
      <c r="L324" s="1">
        <v>43528.636805555558</v>
      </c>
      <c r="M324" s="2" t="s">
        <v>369</v>
      </c>
      <c r="N324" s="2" t="s">
        <v>342</v>
      </c>
      <c r="O324" s="2" t="s">
        <v>346</v>
      </c>
      <c r="P324" s="2" t="s">
        <v>3695</v>
      </c>
      <c r="Q324" s="2" t="s">
        <v>3695</v>
      </c>
    </row>
    <row r="325" spans="1:17" ht="75">
      <c r="A325" s="2" t="s">
        <v>3696</v>
      </c>
      <c r="B325" s="2" t="s">
        <v>106</v>
      </c>
      <c r="C325" s="2" t="s">
        <v>214</v>
      </c>
      <c r="D325" s="2" t="s">
        <v>20</v>
      </c>
      <c r="E325" s="2" t="s">
        <v>330</v>
      </c>
      <c r="F325" s="2" t="s">
        <v>3697</v>
      </c>
      <c r="G325" s="2" t="s">
        <v>18</v>
      </c>
      <c r="H325" s="2" t="s">
        <v>705</v>
      </c>
      <c r="I325" s="1">
        <v>43528.586111111108</v>
      </c>
      <c r="J325" s="2" t="s">
        <v>40</v>
      </c>
      <c r="K325" s="1">
        <v>43528.586111111108</v>
      </c>
      <c r="L325" s="1">
        <v>43528.631249999999</v>
      </c>
      <c r="M325" s="2" t="s">
        <v>2170</v>
      </c>
      <c r="N325" s="2" t="s">
        <v>342</v>
      </c>
      <c r="O325" s="2" t="s">
        <v>3751</v>
      </c>
      <c r="P325" s="2" t="s">
        <v>3698</v>
      </c>
      <c r="Q325" s="2" t="s">
        <v>3698</v>
      </c>
    </row>
    <row r="326" spans="1:17" ht="45">
      <c r="A326" s="2" t="s">
        <v>3699</v>
      </c>
      <c r="B326" s="2" t="s">
        <v>106</v>
      </c>
      <c r="C326" s="2" t="s">
        <v>214</v>
      </c>
      <c r="D326" s="2" t="s">
        <v>20</v>
      </c>
      <c r="E326" s="2" t="s">
        <v>137</v>
      </c>
      <c r="F326" s="2" t="s">
        <v>3700</v>
      </c>
      <c r="G326" s="2" t="s">
        <v>18</v>
      </c>
      <c r="H326" s="2" t="s">
        <v>118</v>
      </c>
      <c r="I326" s="1">
        <v>43528.6</v>
      </c>
      <c r="J326" s="2" t="s">
        <v>249</v>
      </c>
      <c r="K326" s="1">
        <v>43528.6</v>
      </c>
      <c r="L326" s="1">
        <v>43528.606944444444</v>
      </c>
      <c r="M326" s="2" t="s">
        <v>369</v>
      </c>
      <c r="N326" s="2" t="s">
        <v>353</v>
      </c>
      <c r="O326" s="2" t="s">
        <v>354</v>
      </c>
      <c r="P326" s="2" t="s">
        <v>3701</v>
      </c>
      <c r="Q326" s="2" t="s">
        <v>3692</v>
      </c>
    </row>
    <row r="327" spans="1:17" ht="60">
      <c r="A327" s="2" t="s">
        <v>3702</v>
      </c>
      <c r="B327" s="2" t="s">
        <v>106</v>
      </c>
      <c r="C327" s="2" t="s">
        <v>214</v>
      </c>
      <c r="D327" s="2" t="s">
        <v>10</v>
      </c>
      <c r="E327" s="2" t="s">
        <v>83</v>
      </c>
      <c r="F327" s="2" t="s">
        <v>3703</v>
      </c>
      <c r="G327" s="2" t="s">
        <v>12</v>
      </c>
      <c r="H327" s="2" t="s">
        <v>62</v>
      </c>
      <c r="I327" s="1">
        <v>43528.604166666664</v>
      </c>
      <c r="J327" s="2" t="s">
        <v>84</v>
      </c>
      <c r="K327" s="1">
        <v>43528.604166666664</v>
      </c>
      <c r="L327" s="1">
        <v>43528.605555555558</v>
      </c>
      <c r="M327" s="2" t="s">
        <v>473</v>
      </c>
      <c r="N327" s="2" t="s">
        <v>342</v>
      </c>
      <c r="O327" s="2" t="s">
        <v>346</v>
      </c>
      <c r="P327" s="2" t="s">
        <v>3704</v>
      </c>
      <c r="Q327" s="2" t="s">
        <v>3808</v>
      </c>
    </row>
    <row r="328" spans="1:17" ht="45">
      <c r="A328" s="2" t="s">
        <v>3705</v>
      </c>
      <c r="B328" s="2" t="s">
        <v>106</v>
      </c>
      <c r="C328" s="2" t="s">
        <v>214</v>
      </c>
      <c r="D328" s="2" t="s">
        <v>20</v>
      </c>
      <c r="E328" s="2" t="s">
        <v>83</v>
      </c>
      <c r="F328" s="2" t="s">
        <v>3706</v>
      </c>
      <c r="G328" s="2" t="s">
        <v>12</v>
      </c>
      <c r="H328" s="2" t="s">
        <v>2849</v>
      </c>
      <c r="I328" s="1">
        <v>43528.60833333333</v>
      </c>
      <c r="J328" s="2" t="s">
        <v>30</v>
      </c>
      <c r="K328" s="1">
        <v>43528.60833333333</v>
      </c>
      <c r="L328" s="1">
        <v>43528.638888888891</v>
      </c>
      <c r="M328" s="2" t="s">
        <v>473</v>
      </c>
      <c r="N328" s="2" t="s">
        <v>3752</v>
      </c>
      <c r="O328" s="2" t="s">
        <v>3753</v>
      </c>
      <c r="P328" s="2" t="s">
        <v>103</v>
      </c>
      <c r="Q328" s="2" t="s">
        <v>3707</v>
      </c>
    </row>
    <row r="329" spans="1:17" ht="60">
      <c r="A329" s="2" t="s">
        <v>3708</v>
      </c>
      <c r="B329" s="2" t="s">
        <v>106</v>
      </c>
      <c r="C329" s="2" t="s">
        <v>214</v>
      </c>
      <c r="D329" s="2" t="s">
        <v>20</v>
      </c>
      <c r="E329" s="2" t="s">
        <v>264</v>
      </c>
      <c r="F329" s="2" t="s">
        <v>3709</v>
      </c>
      <c r="G329" s="2" t="s">
        <v>18</v>
      </c>
      <c r="H329" s="2" t="s">
        <v>866</v>
      </c>
      <c r="I329" s="1">
        <v>43528.618055555555</v>
      </c>
      <c r="J329" s="2" t="s">
        <v>19</v>
      </c>
      <c r="K329" s="1">
        <v>43528.618055555555</v>
      </c>
      <c r="L329" s="1">
        <v>43528.618055555555</v>
      </c>
      <c r="M329" s="2" t="s">
        <v>681</v>
      </c>
      <c r="N329" s="2" t="s">
        <v>342</v>
      </c>
      <c r="O329" s="2" t="s">
        <v>347</v>
      </c>
      <c r="P329" s="2" t="s">
        <v>3809</v>
      </c>
      <c r="Q329" s="2" t="s">
        <v>3809</v>
      </c>
    </row>
    <row r="330" spans="1:17" ht="45">
      <c r="A330" s="2" t="s">
        <v>3710</v>
      </c>
      <c r="B330" s="2" t="s">
        <v>106</v>
      </c>
      <c r="C330" s="2" t="s">
        <v>214</v>
      </c>
      <c r="D330" s="2" t="s">
        <v>20</v>
      </c>
      <c r="E330" s="2" t="s">
        <v>2183</v>
      </c>
      <c r="F330" s="2" t="s">
        <v>3711</v>
      </c>
      <c r="G330" s="2" t="s">
        <v>12</v>
      </c>
      <c r="H330" s="2" t="s">
        <v>876</v>
      </c>
      <c r="I330" s="1">
        <v>43528.630555555559</v>
      </c>
      <c r="J330" s="2" t="s">
        <v>53</v>
      </c>
      <c r="K330" s="1">
        <v>43528.630555555559</v>
      </c>
      <c r="L330" s="1">
        <v>43528.637499999997</v>
      </c>
      <c r="M330" s="2" t="s">
        <v>2181</v>
      </c>
      <c r="N330" s="2" t="s">
        <v>342</v>
      </c>
      <c r="O330" s="2" t="s">
        <v>348</v>
      </c>
      <c r="P330" s="2" t="s">
        <v>773</v>
      </c>
      <c r="Q330" s="2" t="s">
        <v>773</v>
      </c>
    </row>
    <row r="331" spans="1:17" ht="60">
      <c r="A331" s="2" t="s">
        <v>3712</v>
      </c>
      <c r="B331" s="2" t="s">
        <v>106</v>
      </c>
      <c r="C331" s="2" t="s">
        <v>214</v>
      </c>
      <c r="D331" s="2" t="s">
        <v>20</v>
      </c>
      <c r="E331" s="2" t="s">
        <v>557</v>
      </c>
      <c r="F331" s="2" t="s">
        <v>3713</v>
      </c>
      <c r="G331" s="2" t="s">
        <v>18</v>
      </c>
      <c r="H331" s="2" t="s">
        <v>705</v>
      </c>
      <c r="I331" s="1">
        <v>43528.654166666667</v>
      </c>
      <c r="J331" s="2" t="s">
        <v>40</v>
      </c>
      <c r="K331" s="1">
        <v>43528.65347222222</v>
      </c>
      <c r="L331" s="1">
        <v>43528.65347222222</v>
      </c>
      <c r="M331" s="2" t="s">
        <v>675</v>
      </c>
      <c r="N331" s="2" t="s">
        <v>342</v>
      </c>
      <c r="O331" s="2" t="s">
        <v>3742</v>
      </c>
      <c r="P331" s="2" t="s">
        <v>3714</v>
      </c>
      <c r="Q331" s="2" t="s">
        <v>3714</v>
      </c>
    </row>
    <row r="332" spans="1:17" ht="60">
      <c r="A332" s="2" t="s">
        <v>3715</v>
      </c>
      <c r="B332" s="2" t="s">
        <v>106</v>
      </c>
      <c r="C332" s="2" t="s">
        <v>214</v>
      </c>
      <c r="D332" s="2" t="s">
        <v>10</v>
      </c>
      <c r="E332" s="2" t="s">
        <v>567</v>
      </c>
      <c r="F332" s="2" t="s">
        <v>3716</v>
      </c>
      <c r="G332" s="2" t="s">
        <v>18</v>
      </c>
      <c r="H332" s="2" t="s">
        <v>33</v>
      </c>
      <c r="I332" s="1">
        <v>43528.679861111108</v>
      </c>
      <c r="J332" s="2" t="s">
        <v>34</v>
      </c>
      <c r="K332" s="1">
        <v>43528.679861111108</v>
      </c>
      <c r="L332" s="1">
        <v>43528.68472222222</v>
      </c>
      <c r="M332" s="2" t="s">
        <v>568</v>
      </c>
      <c r="N332" s="2" t="s">
        <v>342</v>
      </c>
      <c r="O332" s="2" t="s">
        <v>344</v>
      </c>
      <c r="P332" s="2" t="s">
        <v>3717</v>
      </c>
      <c r="Q332" s="2" t="s">
        <v>3717</v>
      </c>
    </row>
    <row r="333" spans="1:17" ht="45">
      <c r="A333" s="2" t="s">
        <v>3718</v>
      </c>
      <c r="B333" s="2" t="s">
        <v>106</v>
      </c>
      <c r="C333" s="2" t="s">
        <v>214</v>
      </c>
      <c r="D333" s="2" t="s">
        <v>10</v>
      </c>
      <c r="E333" s="2" t="s">
        <v>83</v>
      </c>
      <c r="F333" s="2" t="s">
        <v>3719</v>
      </c>
      <c r="G333" s="2" t="s">
        <v>12</v>
      </c>
      <c r="H333" s="2" t="s">
        <v>876</v>
      </c>
      <c r="I333" s="1">
        <v>43528.70416666667</v>
      </c>
      <c r="J333" s="2" t="s">
        <v>30</v>
      </c>
      <c r="K333" s="1">
        <v>43528.70416666667</v>
      </c>
      <c r="L333" s="1">
        <v>43529.374305555553</v>
      </c>
      <c r="M333" s="2" t="s">
        <v>473</v>
      </c>
      <c r="N333" s="2" t="s">
        <v>342</v>
      </c>
      <c r="O333" s="2" t="s">
        <v>3782</v>
      </c>
      <c r="P333" s="2" t="s">
        <v>3720</v>
      </c>
      <c r="Q333" s="2" t="s">
        <v>3720</v>
      </c>
    </row>
    <row r="334" spans="1:17" ht="60">
      <c r="A334" s="2" t="s">
        <v>3721</v>
      </c>
      <c r="B334" s="2" t="s">
        <v>106</v>
      </c>
      <c r="C334" s="2" t="s">
        <v>214</v>
      </c>
      <c r="D334" s="2" t="s">
        <v>10</v>
      </c>
      <c r="E334" s="2" t="s">
        <v>160</v>
      </c>
      <c r="F334" s="2" t="s">
        <v>3722</v>
      </c>
      <c r="G334" s="2" t="s">
        <v>22</v>
      </c>
      <c r="H334" s="2" t="s">
        <v>2807</v>
      </c>
      <c r="I334" s="1">
        <v>43528.709027777775</v>
      </c>
      <c r="J334" s="2" t="s">
        <v>24</v>
      </c>
      <c r="K334" s="1">
        <v>43528.709027777775</v>
      </c>
      <c r="L334" s="1">
        <v>43529.475694444445</v>
      </c>
      <c r="M334" s="2" t="s">
        <v>615</v>
      </c>
      <c r="N334" s="2" t="s">
        <v>342</v>
      </c>
      <c r="O334" s="2" t="s">
        <v>3757</v>
      </c>
      <c r="P334" s="2" t="s">
        <v>3723</v>
      </c>
      <c r="Q334" s="2" t="s">
        <v>3724</v>
      </c>
    </row>
    <row r="335" spans="1:17" ht="45">
      <c r="A335" s="2" t="s">
        <v>3725</v>
      </c>
      <c r="B335" s="2" t="s">
        <v>106</v>
      </c>
      <c r="C335" s="2" t="s">
        <v>214</v>
      </c>
      <c r="D335" s="2" t="s">
        <v>20</v>
      </c>
      <c r="E335" s="2" t="s">
        <v>83</v>
      </c>
      <c r="F335" s="2" t="s">
        <v>3726</v>
      </c>
      <c r="G335" s="2" t="s">
        <v>22</v>
      </c>
      <c r="H335" s="2" t="s">
        <v>23</v>
      </c>
      <c r="I335" s="1">
        <v>43528.723611111112</v>
      </c>
      <c r="J335" s="2" t="s">
        <v>24</v>
      </c>
      <c r="K335" s="1">
        <v>43528.723611111112</v>
      </c>
      <c r="L335" s="1">
        <v>43528.761111111111</v>
      </c>
      <c r="M335" s="2" t="s">
        <v>473</v>
      </c>
      <c r="N335" s="2" t="s">
        <v>342</v>
      </c>
      <c r="O335" s="2" t="s">
        <v>349</v>
      </c>
      <c r="P335" s="2" t="s">
        <v>103</v>
      </c>
      <c r="Q335" s="2" t="s">
        <v>749</v>
      </c>
    </row>
    <row r="336" spans="1:17" ht="45">
      <c r="A336" s="2" t="s">
        <v>3727</v>
      </c>
      <c r="B336" s="2" t="s">
        <v>106</v>
      </c>
      <c r="C336" s="2" t="s">
        <v>214</v>
      </c>
      <c r="D336" s="2" t="s">
        <v>20</v>
      </c>
      <c r="E336" s="2" t="s">
        <v>293</v>
      </c>
      <c r="F336" s="2" t="s">
        <v>3728</v>
      </c>
      <c r="G336" s="2" t="s">
        <v>18</v>
      </c>
      <c r="H336" s="2" t="s">
        <v>116</v>
      </c>
      <c r="I336" s="1">
        <v>43553.452777777777</v>
      </c>
      <c r="J336" s="2" t="s">
        <v>117</v>
      </c>
      <c r="K336" s="1">
        <v>43553.452777777777</v>
      </c>
      <c r="L336" s="1">
        <v>43553.465277777781</v>
      </c>
      <c r="M336" s="2" t="s">
        <v>390</v>
      </c>
      <c r="N336" s="2" t="s">
        <v>342</v>
      </c>
      <c r="O336" s="2" t="s">
        <v>344</v>
      </c>
      <c r="P336" s="2" t="s">
        <v>103</v>
      </c>
      <c r="Q336" s="2" t="s">
        <v>3729</v>
      </c>
    </row>
    <row r="337" spans="1:17" ht="45">
      <c r="A337" s="2" t="s">
        <v>3730</v>
      </c>
      <c r="B337" s="2" t="s">
        <v>106</v>
      </c>
      <c r="C337" s="2" t="s">
        <v>214</v>
      </c>
      <c r="D337" s="2" t="s">
        <v>10</v>
      </c>
      <c r="E337" s="2" t="s">
        <v>514</v>
      </c>
      <c r="F337" s="2" t="s">
        <v>3731</v>
      </c>
      <c r="G337" s="2" t="s">
        <v>18</v>
      </c>
      <c r="H337" s="2" t="s">
        <v>116</v>
      </c>
      <c r="I337" s="1">
        <v>43553.696527777778</v>
      </c>
      <c r="J337" s="2" t="s">
        <v>117</v>
      </c>
      <c r="K337" s="1">
        <v>43553.696527777778</v>
      </c>
      <c r="L337" s="1">
        <v>43553.720833333333</v>
      </c>
      <c r="M337" s="2" t="s">
        <v>515</v>
      </c>
      <c r="N337" s="2" t="s">
        <v>342</v>
      </c>
      <c r="O337" s="2" t="s">
        <v>344</v>
      </c>
      <c r="P337" s="2" t="s">
        <v>103</v>
      </c>
      <c r="Q337" s="2" t="s">
        <v>3732</v>
      </c>
    </row>
    <row r="338" spans="1:17" ht="45">
      <c r="A338" s="2" t="s">
        <v>3733</v>
      </c>
      <c r="B338" s="2" t="s">
        <v>106</v>
      </c>
      <c r="C338" s="2" t="s">
        <v>214</v>
      </c>
      <c r="D338" s="2" t="s">
        <v>20</v>
      </c>
      <c r="E338" s="2" t="s">
        <v>610</v>
      </c>
      <c r="F338" s="2" t="s">
        <v>3734</v>
      </c>
      <c r="G338" s="2" t="s">
        <v>18</v>
      </c>
      <c r="H338" s="2" t="s">
        <v>116</v>
      </c>
      <c r="I338" s="1">
        <v>43552.728472222225</v>
      </c>
      <c r="J338" s="2" t="s">
        <v>117</v>
      </c>
      <c r="K338" s="1">
        <v>43552.728472222225</v>
      </c>
      <c r="L338" s="1">
        <v>43552.79791666667</v>
      </c>
      <c r="M338" s="2" t="s">
        <v>611</v>
      </c>
      <c r="N338" s="2" t="s">
        <v>342</v>
      </c>
      <c r="O338" s="2" t="s">
        <v>344</v>
      </c>
      <c r="P338" s="2" t="s">
        <v>103</v>
      </c>
      <c r="Q338" s="2" t="s">
        <v>3735</v>
      </c>
    </row>
  </sheetData>
  <autoFilter ref="A1:Q338"/>
  <phoneticPr fontId="11"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37"/>
  <sheetViews>
    <sheetView topLeftCell="L1" workbookViewId="0">
      <pane ySplit="1" topLeftCell="A2" activePane="bottomLeft" state="frozen"/>
      <selection pane="bottomLeft" activeCell="O8" sqref="O8"/>
    </sheetView>
  </sheetViews>
  <sheetFormatPr defaultRowHeight="15"/>
  <cols>
    <col min="1" max="1" width="13.7109375" customWidth="1"/>
    <col min="2" max="2" width="14" customWidth="1"/>
    <col min="3" max="5" width="10" customWidth="1"/>
    <col min="6" max="6" width="45.42578125" customWidth="1"/>
    <col min="7" max="7" width="16" customWidth="1"/>
    <col min="8" max="8" width="11" customWidth="1"/>
    <col min="9" max="9" width="21.5703125" bestFit="1" customWidth="1"/>
    <col min="10" max="10" width="18" customWidth="1"/>
    <col min="11" max="12" width="21.5703125" bestFit="1" customWidth="1"/>
    <col min="13" max="13" width="10" customWidth="1"/>
    <col min="14" max="14" width="19" customWidth="1"/>
    <col min="15" max="15" width="22" customWidth="1"/>
    <col min="16" max="16" width="26" customWidth="1"/>
    <col min="17" max="17" width="33.5703125" customWidth="1"/>
  </cols>
  <sheetData>
    <row r="1" spans="1:17">
      <c r="A1" s="3" t="s">
        <v>0</v>
      </c>
      <c r="B1" s="3" t="s">
        <v>1</v>
      </c>
      <c r="C1" s="3" t="s">
        <v>212</v>
      </c>
      <c r="D1" s="3" t="s">
        <v>2</v>
      </c>
      <c r="E1" s="3" t="s">
        <v>3</v>
      </c>
      <c r="F1" s="3" t="s">
        <v>4</v>
      </c>
      <c r="G1" s="3" t="s">
        <v>5</v>
      </c>
      <c r="H1" s="3" t="s">
        <v>6</v>
      </c>
      <c r="I1" s="3" t="s">
        <v>165</v>
      </c>
      <c r="J1" s="3" t="s">
        <v>7</v>
      </c>
      <c r="K1" s="3" t="s">
        <v>8</v>
      </c>
      <c r="L1" s="3" t="s">
        <v>213</v>
      </c>
      <c r="M1" s="3" t="s">
        <v>358</v>
      </c>
      <c r="N1" s="27" t="s">
        <v>340</v>
      </c>
      <c r="O1" s="27" t="s">
        <v>341</v>
      </c>
      <c r="P1" s="3" t="s">
        <v>745</v>
      </c>
      <c r="Q1" s="3" t="s">
        <v>746</v>
      </c>
    </row>
    <row r="2" spans="1:17" ht="30" hidden="1" customHeight="1">
      <c r="A2" s="2" t="s">
        <v>2762</v>
      </c>
      <c r="B2" s="2" t="s">
        <v>106</v>
      </c>
      <c r="C2" s="2" t="s">
        <v>214</v>
      </c>
      <c r="D2" s="2" t="s">
        <v>20</v>
      </c>
      <c r="E2" s="2" t="s">
        <v>83</v>
      </c>
      <c r="F2" s="2" t="s">
        <v>2761</v>
      </c>
      <c r="G2" s="2" t="s">
        <v>12</v>
      </c>
      <c r="H2" s="2" t="s">
        <v>876</v>
      </c>
      <c r="I2" s="1">
        <v>43497.438888888886</v>
      </c>
      <c r="J2" s="2" t="s">
        <v>53</v>
      </c>
      <c r="K2" s="1">
        <v>43497.438888888886</v>
      </c>
      <c r="L2" s="1">
        <v>43497.444444444445</v>
      </c>
      <c r="M2" s="2" t="s">
        <v>473</v>
      </c>
      <c r="N2" s="20" t="s">
        <v>342</v>
      </c>
      <c r="O2" s="20" t="s">
        <v>347</v>
      </c>
      <c r="P2" s="2" t="s">
        <v>103</v>
      </c>
      <c r="Q2" s="2" t="s">
        <v>749</v>
      </c>
    </row>
    <row r="3" spans="1:17" ht="30" hidden="1" customHeight="1">
      <c r="A3" s="2" t="s">
        <v>2760</v>
      </c>
      <c r="B3" s="2" t="s">
        <v>106</v>
      </c>
      <c r="C3" s="2" t="s">
        <v>214</v>
      </c>
      <c r="D3" s="2" t="s">
        <v>10</v>
      </c>
      <c r="E3" s="2" t="s">
        <v>57</v>
      </c>
      <c r="F3" s="2" t="s">
        <v>2759</v>
      </c>
      <c r="G3" s="2" t="s">
        <v>12</v>
      </c>
      <c r="H3" s="2" t="s">
        <v>640</v>
      </c>
      <c r="I3" s="1">
        <v>43497.44027777778</v>
      </c>
      <c r="J3" s="2" t="s">
        <v>56</v>
      </c>
      <c r="K3" s="1">
        <v>43497.439583333333</v>
      </c>
      <c r="L3" s="1">
        <v>43497.443055555559</v>
      </c>
      <c r="M3" s="2" t="s">
        <v>614</v>
      </c>
      <c r="N3" s="20" t="s">
        <v>342</v>
      </c>
      <c r="O3" s="20" t="s">
        <v>347</v>
      </c>
      <c r="P3" s="2" t="s">
        <v>796</v>
      </c>
      <c r="Q3" s="2" t="s">
        <v>796</v>
      </c>
    </row>
    <row r="4" spans="1:17" ht="30" hidden="1" customHeight="1">
      <c r="A4" s="2" t="s">
        <v>2758</v>
      </c>
      <c r="B4" s="2" t="s">
        <v>106</v>
      </c>
      <c r="C4" s="2" t="s">
        <v>214</v>
      </c>
      <c r="D4" s="2" t="s">
        <v>20</v>
      </c>
      <c r="E4" s="2" t="s">
        <v>174</v>
      </c>
      <c r="F4" s="2" t="s">
        <v>2757</v>
      </c>
      <c r="G4" s="2" t="s">
        <v>12</v>
      </c>
      <c r="H4" s="2" t="s">
        <v>640</v>
      </c>
      <c r="I4" s="1">
        <v>43497.496527777781</v>
      </c>
      <c r="J4" s="2" t="s">
        <v>56</v>
      </c>
      <c r="K4" s="1">
        <v>43497.496527777781</v>
      </c>
      <c r="L4" s="1">
        <v>43497.502083333333</v>
      </c>
      <c r="M4" s="2" t="s">
        <v>371</v>
      </c>
      <c r="N4" s="20" t="s">
        <v>342</v>
      </c>
      <c r="O4" s="20" t="s">
        <v>347</v>
      </c>
      <c r="P4" s="2" t="s">
        <v>796</v>
      </c>
      <c r="Q4" s="2" t="s">
        <v>796</v>
      </c>
    </row>
    <row r="5" spans="1:17" ht="30" hidden="1" customHeight="1">
      <c r="A5" s="2" t="s">
        <v>2756</v>
      </c>
      <c r="B5" s="2" t="s">
        <v>106</v>
      </c>
      <c r="C5" s="2" t="s">
        <v>214</v>
      </c>
      <c r="D5" s="2" t="s">
        <v>10</v>
      </c>
      <c r="E5" s="2" t="s">
        <v>76</v>
      </c>
      <c r="F5" s="2" t="s">
        <v>2755</v>
      </c>
      <c r="G5" s="2" t="s">
        <v>12</v>
      </c>
      <c r="H5" s="2" t="s">
        <v>1018</v>
      </c>
      <c r="I5" s="1">
        <v>43497.531944444447</v>
      </c>
      <c r="J5" s="2" t="s">
        <v>224</v>
      </c>
      <c r="K5" s="1">
        <v>43497.531944444447</v>
      </c>
      <c r="L5" s="1">
        <v>43497.556944444441</v>
      </c>
      <c r="M5" s="2" t="s">
        <v>531</v>
      </c>
      <c r="N5" s="20" t="s">
        <v>342</v>
      </c>
      <c r="O5" s="20" t="s">
        <v>349</v>
      </c>
      <c r="P5" s="2" t="s">
        <v>103</v>
      </c>
      <c r="Q5" s="2" t="s">
        <v>749</v>
      </c>
    </row>
    <row r="6" spans="1:17" ht="30" hidden="1" customHeight="1">
      <c r="A6" s="2" t="s">
        <v>2754</v>
      </c>
      <c r="B6" s="2" t="s">
        <v>106</v>
      </c>
      <c r="C6" s="2" t="s">
        <v>214</v>
      </c>
      <c r="D6" s="2" t="s">
        <v>20</v>
      </c>
      <c r="E6" s="2" t="s">
        <v>135</v>
      </c>
      <c r="F6" s="2" t="s">
        <v>2753</v>
      </c>
      <c r="G6" s="2" t="s">
        <v>12</v>
      </c>
      <c r="H6" s="2" t="s">
        <v>816</v>
      </c>
      <c r="I6" s="1">
        <v>43497.584722222222</v>
      </c>
      <c r="J6" s="2" t="s">
        <v>53</v>
      </c>
      <c r="K6" s="1">
        <v>43497.584722222222</v>
      </c>
      <c r="L6" s="1">
        <v>43497.589583333334</v>
      </c>
      <c r="M6" s="2" t="s">
        <v>528</v>
      </c>
      <c r="N6" s="20" t="s">
        <v>342</v>
      </c>
      <c r="O6" s="20" t="s">
        <v>347</v>
      </c>
      <c r="P6" s="2" t="s">
        <v>103</v>
      </c>
      <c r="Q6" s="2" t="s">
        <v>2752</v>
      </c>
    </row>
    <row r="7" spans="1:17" ht="30" hidden="1" customHeight="1">
      <c r="A7" s="2" t="s">
        <v>2751</v>
      </c>
      <c r="B7" s="2" t="s">
        <v>106</v>
      </c>
      <c r="C7" s="2" t="s">
        <v>214</v>
      </c>
      <c r="D7" s="2" t="s">
        <v>20</v>
      </c>
      <c r="E7" s="2" t="s">
        <v>76</v>
      </c>
      <c r="F7" s="2" t="s">
        <v>2750</v>
      </c>
      <c r="G7" s="2" t="s">
        <v>12</v>
      </c>
      <c r="H7" s="2" t="s">
        <v>816</v>
      </c>
      <c r="I7" s="1">
        <v>43497.599999999999</v>
      </c>
      <c r="J7" s="2" t="s">
        <v>53</v>
      </c>
      <c r="K7" s="1">
        <v>43497.599999999999</v>
      </c>
      <c r="L7" s="1">
        <v>43497.601388888892</v>
      </c>
      <c r="M7" s="2" t="s">
        <v>531</v>
      </c>
      <c r="N7" s="20" t="s">
        <v>342</v>
      </c>
      <c r="O7" s="20" t="s">
        <v>347</v>
      </c>
      <c r="P7" s="2" t="s">
        <v>103</v>
      </c>
      <c r="Q7" s="2" t="s">
        <v>2749</v>
      </c>
    </row>
    <row r="8" spans="1:17" ht="30" customHeight="1">
      <c r="A8" s="2" t="s">
        <v>2748</v>
      </c>
      <c r="B8" s="2" t="s">
        <v>15</v>
      </c>
      <c r="C8" s="2" t="s">
        <v>214</v>
      </c>
      <c r="D8" s="2" t="s">
        <v>10</v>
      </c>
      <c r="E8" s="2" t="s">
        <v>83</v>
      </c>
      <c r="F8" s="2" t="s">
        <v>2747</v>
      </c>
      <c r="G8" s="2" t="s">
        <v>22</v>
      </c>
      <c r="H8" s="2" t="s">
        <v>684</v>
      </c>
      <c r="I8" s="1">
        <v>43497.666666666664</v>
      </c>
      <c r="J8" s="2" t="s">
        <v>24</v>
      </c>
      <c r="K8" s="1">
        <v>43497.666666666664</v>
      </c>
      <c r="L8" s="1">
        <v>43498.522222222222</v>
      </c>
      <c r="M8" s="2" t="s">
        <v>473</v>
      </c>
      <c r="N8" s="20" t="s">
        <v>342</v>
      </c>
      <c r="O8" s="20" t="s">
        <v>740</v>
      </c>
      <c r="P8" s="2" t="s">
        <v>103</v>
      </c>
      <c r="Q8" s="2" t="s">
        <v>749</v>
      </c>
    </row>
    <row r="9" spans="1:17" ht="30" hidden="1" customHeight="1">
      <c r="A9" s="2" t="s">
        <v>2746</v>
      </c>
      <c r="B9" s="2" t="s">
        <v>106</v>
      </c>
      <c r="C9" s="2" t="s">
        <v>214</v>
      </c>
      <c r="D9" s="2" t="s">
        <v>20</v>
      </c>
      <c r="E9" s="2" t="s">
        <v>557</v>
      </c>
      <c r="F9" s="2" t="s">
        <v>2745</v>
      </c>
      <c r="G9" s="2" t="s">
        <v>18</v>
      </c>
      <c r="H9" s="2" t="s">
        <v>705</v>
      </c>
      <c r="I9" s="1">
        <v>43497.717361111114</v>
      </c>
      <c r="J9" s="2" t="s">
        <v>40</v>
      </c>
      <c r="K9" s="1">
        <v>43497.717361111114</v>
      </c>
      <c r="L9" s="1">
        <v>43497.717361111114</v>
      </c>
      <c r="M9" s="2" t="s">
        <v>675</v>
      </c>
      <c r="N9" s="20" t="s">
        <v>342</v>
      </c>
      <c r="O9" s="20" t="s">
        <v>344</v>
      </c>
      <c r="P9" s="2" t="s">
        <v>2744</v>
      </c>
      <c r="Q9" s="2" t="s">
        <v>2744</v>
      </c>
    </row>
    <row r="10" spans="1:17" ht="30" customHeight="1">
      <c r="A10" s="2" t="s">
        <v>2743</v>
      </c>
      <c r="B10" s="2" t="s">
        <v>106</v>
      </c>
      <c r="C10" s="2" t="s">
        <v>214</v>
      </c>
      <c r="D10" s="2" t="s">
        <v>20</v>
      </c>
      <c r="E10" s="2" t="s">
        <v>46</v>
      </c>
      <c r="F10" s="2" t="s">
        <v>2742</v>
      </c>
      <c r="G10" s="2" t="s">
        <v>22</v>
      </c>
      <c r="H10" s="2" t="s">
        <v>154</v>
      </c>
      <c r="I10" s="1">
        <v>43497.717361111114</v>
      </c>
      <c r="J10" s="2" t="s">
        <v>24</v>
      </c>
      <c r="K10" s="1">
        <v>43497.717361111114</v>
      </c>
      <c r="L10" s="1">
        <v>43497.769444444442</v>
      </c>
      <c r="M10" s="2" t="s">
        <v>600</v>
      </c>
      <c r="N10" s="20" t="s">
        <v>342</v>
      </c>
      <c r="O10" s="20" t="s">
        <v>344</v>
      </c>
      <c r="P10" s="2" t="s">
        <v>103</v>
      </c>
      <c r="Q10" s="2" t="s">
        <v>2741</v>
      </c>
    </row>
    <row r="11" spans="1:17" ht="38.25" customHeight="1">
      <c r="A11" s="2" t="s">
        <v>2740</v>
      </c>
      <c r="B11" s="2" t="s">
        <v>106</v>
      </c>
      <c r="C11" s="2" t="s">
        <v>214</v>
      </c>
      <c r="D11" s="2" t="s">
        <v>10</v>
      </c>
      <c r="E11" s="2" t="s">
        <v>76</v>
      </c>
      <c r="F11" s="2" t="s">
        <v>2739</v>
      </c>
      <c r="G11" s="2" t="s">
        <v>22</v>
      </c>
      <c r="H11" s="2" t="s">
        <v>50</v>
      </c>
      <c r="I11" s="1">
        <v>43497.744444444441</v>
      </c>
      <c r="J11" s="2" t="s">
        <v>24</v>
      </c>
      <c r="K11" s="1">
        <v>43497.744444444441</v>
      </c>
      <c r="L11" s="1">
        <v>43498.445138888892</v>
      </c>
      <c r="M11" s="2" t="s">
        <v>531</v>
      </c>
      <c r="N11" s="20" t="s">
        <v>342</v>
      </c>
      <c r="O11" s="20" t="s">
        <v>2768</v>
      </c>
      <c r="P11" s="2" t="s">
        <v>103</v>
      </c>
      <c r="Q11" s="2" t="s">
        <v>2738</v>
      </c>
    </row>
    <row r="12" spans="1:17" ht="30" hidden="1" customHeight="1">
      <c r="A12" s="2" t="s">
        <v>2737</v>
      </c>
      <c r="B12" s="2" t="s">
        <v>106</v>
      </c>
      <c r="C12" s="2" t="s">
        <v>214</v>
      </c>
      <c r="D12" s="2" t="s">
        <v>10</v>
      </c>
      <c r="E12" s="2" t="s">
        <v>173</v>
      </c>
      <c r="F12" s="2" t="s">
        <v>2736</v>
      </c>
      <c r="G12" s="2" t="s">
        <v>12</v>
      </c>
      <c r="H12" s="2" t="s">
        <v>640</v>
      </c>
      <c r="I12" s="1">
        <v>43498.331250000003</v>
      </c>
      <c r="J12" s="2" t="s">
        <v>56</v>
      </c>
      <c r="K12" s="1">
        <v>43498.330555555556</v>
      </c>
      <c r="L12" s="1">
        <v>43498.400694444441</v>
      </c>
      <c r="M12" s="2" t="s">
        <v>375</v>
      </c>
      <c r="N12" s="20" t="s">
        <v>342</v>
      </c>
      <c r="O12" s="20" t="s">
        <v>347</v>
      </c>
      <c r="P12" s="2" t="s">
        <v>796</v>
      </c>
      <c r="Q12" s="2" t="s">
        <v>796</v>
      </c>
    </row>
    <row r="13" spans="1:17" ht="30" hidden="1" customHeight="1">
      <c r="A13" s="2" t="s">
        <v>2735</v>
      </c>
      <c r="B13" s="2" t="s">
        <v>106</v>
      </c>
      <c r="C13" s="2" t="s">
        <v>214</v>
      </c>
      <c r="D13" s="2" t="s">
        <v>20</v>
      </c>
      <c r="E13" s="2" t="s">
        <v>131</v>
      </c>
      <c r="F13" s="2" t="s">
        <v>2734</v>
      </c>
      <c r="G13" s="2" t="s">
        <v>12</v>
      </c>
      <c r="H13" s="2" t="s">
        <v>640</v>
      </c>
      <c r="I13" s="1">
        <v>43498.393055555556</v>
      </c>
      <c r="J13" s="2" t="s">
        <v>56</v>
      </c>
      <c r="K13" s="1">
        <v>43498.393055555556</v>
      </c>
      <c r="L13" s="1">
        <v>43498.400000000001</v>
      </c>
      <c r="M13" s="2" t="s">
        <v>442</v>
      </c>
      <c r="N13" s="20" t="s">
        <v>342</v>
      </c>
      <c r="O13" s="20" t="s">
        <v>347</v>
      </c>
      <c r="P13" s="2" t="s">
        <v>796</v>
      </c>
      <c r="Q13" s="2" t="s">
        <v>796</v>
      </c>
    </row>
    <row r="14" spans="1:17" ht="30" hidden="1" customHeight="1">
      <c r="A14" s="2" t="s">
        <v>2733</v>
      </c>
      <c r="B14" s="2" t="s">
        <v>106</v>
      </c>
      <c r="C14" s="2" t="s">
        <v>214</v>
      </c>
      <c r="D14" s="2" t="s">
        <v>10</v>
      </c>
      <c r="E14" s="2" t="s">
        <v>160</v>
      </c>
      <c r="F14" s="2" t="s">
        <v>2732</v>
      </c>
      <c r="G14" s="2" t="s">
        <v>12</v>
      </c>
      <c r="H14" s="2" t="s">
        <v>640</v>
      </c>
      <c r="I14" s="1">
        <v>43498.430555555555</v>
      </c>
      <c r="J14" s="2" t="s">
        <v>54</v>
      </c>
      <c r="K14" s="1">
        <v>43498.430555555555</v>
      </c>
      <c r="L14" s="1">
        <v>43498.453472222223</v>
      </c>
      <c r="M14" s="2" t="s">
        <v>615</v>
      </c>
      <c r="N14" s="20" t="s">
        <v>342</v>
      </c>
      <c r="O14" s="20" t="s">
        <v>740</v>
      </c>
      <c r="P14" s="2" t="s">
        <v>796</v>
      </c>
      <c r="Q14" s="2" t="s">
        <v>796</v>
      </c>
    </row>
    <row r="15" spans="1:17" ht="30" hidden="1" customHeight="1">
      <c r="A15" s="2" t="s">
        <v>2731</v>
      </c>
      <c r="B15" s="2" t="s">
        <v>106</v>
      </c>
      <c r="C15" s="2" t="s">
        <v>214</v>
      </c>
      <c r="D15" s="2" t="s">
        <v>17</v>
      </c>
      <c r="E15" s="2" t="s">
        <v>2730</v>
      </c>
      <c r="F15" s="2" t="s">
        <v>2729</v>
      </c>
      <c r="G15" s="2" t="s">
        <v>18</v>
      </c>
      <c r="H15" s="2" t="s">
        <v>705</v>
      </c>
      <c r="I15" s="1">
        <v>43498.615277777775</v>
      </c>
      <c r="J15" s="2" t="s">
        <v>40</v>
      </c>
      <c r="K15" s="1">
        <v>43498.615277777775</v>
      </c>
      <c r="L15" s="1">
        <v>43498.621527777781</v>
      </c>
      <c r="M15" s="2" t="s">
        <v>2728</v>
      </c>
      <c r="N15" s="20" t="s">
        <v>342</v>
      </c>
      <c r="O15" s="20" t="s">
        <v>349</v>
      </c>
      <c r="P15" s="2" t="s">
        <v>2727</v>
      </c>
      <c r="Q15" s="2" t="s">
        <v>2727</v>
      </c>
    </row>
    <row r="16" spans="1:17" ht="30" hidden="1" customHeight="1">
      <c r="A16" s="2" t="s">
        <v>2726</v>
      </c>
      <c r="B16" s="2" t="s">
        <v>106</v>
      </c>
      <c r="C16" s="2" t="s">
        <v>214</v>
      </c>
      <c r="D16" s="2" t="s">
        <v>20</v>
      </c>
      <c r="E16" s="2" t="s">
        <v>173</v>
      </c>
      <c r="F16" s="2" t="s">
        <v>2725</v>
      </c>
      <c r="G16" s="2" t="s">
        <v>12</v>
      </c>
      <c r="H16" s="2" t="s">
        <v>62</v>
      </c>
      <c r="I16" s="1">
        <v>43498.663888888892</v>
      </c>
      <c r="J16" s="2" t="s">
        <v>84</v>
      </c>
      <c r="K16" s="1">
        <v>43498.663888888892</v>
      </c>
      <c r="L16" s="1">
        <v>43498.679166666669</v>
      </c>
      <c r="M16" s="2" t="s">
        <v>375</v>
      </c>
      <c r="N16" s="20" t="s">
        <v>342</v>
      </c>
      <c r="O16" s="20" t="s">
        <v>349</v>
      </c>
      <c r="P16" s="2" t="s">
        <v>2724</v>
      </c>
      <c r="Q16" s="2" t="s">
        <v>2724</v>
      </c>
    </row>
    <row r="17" spans="1:17" ht="30" customHeight="1">
      <c r="A17" s="2" t="s">
        <v>2723</v>
      </c>
      <c r="B17" s="2" t="s">
        <v>106</v>
      </c>
      <c r="C17" s="2" t="s">
        <v>214</v>
      </c>
      <c r="D17" s="2" t="s">
        <v>10</v>
      </c>
      <c r="E17" s="2" t="s">
        <v>229</v>
      </c>
      <c r="F17" s="2" t="s">
        <v>2722</v>
      </c>
      <c r="G17" s="2" t="s">
        <v>22</v>
      </c>
      <c r="H17" s="2" t="s">
        <v>50</v>
      </c>
      <c r="I17" s="1">
        <v>43498.68472222222</v>
      </c>
      <c r="J17" s="2" t="s">
        <v>24</v>
      </c>
      <c r="K17" s="1">
        <v>43498.68472222222</v>
      </c>
      <c r="L17" s="1">
        <v>43498.693749999999</v>
      </c>
      <c r="M17" s="2" t="s">
        <v>1611</v>
      </c>
      <c r="N17" s="20" t="s">
        <v>342</v>
      </c>
      <c r="O17" s="20" t="s">
        <v>2770</v>
      </c>
      <c r="P17" s="2" t="s">
        <v>103</v>
      </c>
      <c r="Q17" s="2" t="s">
        <v>2721</v>
      </c>
    </row>
    <row r="18" spans="1:17" ht="30" hidden="1" customHeight="1">
      <c r="A18" s="2" t="s">
        <v>2720</v>
      </c>
      <c r="B18" s="2" t="s">
        <v>106</v>
      </c>
      <c r="C18" s="2" t="s">
        <v>214</v>
      </c>
      <c r="D18" s="2" t="s">
        <v>10</v>
      </c>
      <c r="E18" s="2" t="s">
        <v>49</v>
      </c>
      <c r="F18" s="2" t="s">
        <v>2719</v>
      </c>
      <c r="G18" s="2" t="s">
        <v>18</v>
      </c>
      <c r="H18" s="2" t="s">
        <v>118</v>
      </c>
      <c r="I18" s="1">
        <v>43498.696527777778</v>
      </c>
      <c r="J18" s="2" t="s">
        <v>249</v>
      </c>
      <c r="K18" s="1">
        <v>43498.696527777778</v>
      </c>
      <c r="L18" s="1">
        <v>43498.699305555558</v>
      </c>
      <c r="M18" s="2" t="s">
        <v>555</v>
      </c>
      <c r="N18" s="20" t="s">
        <v>353</v>
      </c>
      <c r="O18" s="20" t="s">
        <v>354</v>
      </c>
      <c r="P18" s="2" t="s">
        <v>2718</v>
      </c>
      <c r="Q18" s="2" t="s">
        <v>2717</v>
      </c>
    </row>
    <row r="19" spans="1:17" ht="30" hidden="1" customHeight="1">
      <c r="A19" s="2" t="s">
        <v>2716</v>
      </c>
      <c r="B19" s="2" t="s">
        <v>106</v>
      </c>
      <c r="C19" s="2" t="s">
        <v>214</v>
      </c>
      <c r="D19" s="2" t="s">
        <v>10</v>
      </c>
      <c r="E19" s="2" t="s">
        <v>314</v>
      </c>
      <c r="F19" s="2" t="s">
        <v>2715</v>
      </c>
      <c r="G19" s="2" t="s">
        <v>18</v>
      </c>
      <c r="H19" s="2" t="s">
        <v>866</v>
      </c>
      <c r="I19" s="1">
        <v>43498.701388888891</v>
      </c>
      <c r="J19" s="2" t="s">
        <v>19</v>
      </c>
      <c r="K19" s="1">
        <v>43498.701388888891</v>
      </c>
      <c r="L19" s="1">
        <v>43498.706250000003</v>
      </c>
      <c r="M19" s="2" t="s">
        <v>656</v>
      </c>
      <c r="N19" s="20" t="s">
        <v>342</v>
      </c>
      <c r="O19" s="20" t="s">
        <v>345</v>
      </c>
      <c r="P19" s="2" t="s">
        <v>2714</v>
      </c>
      <c r="Q19" s="2" t="s">
        <v>2714</v>
      </c>
    </row>
    <row r="20" spans="1:17" ht="30" hidden="1" customHeight="1">
      <c r="A20" s="2" t="s">
        <v>2713</v>
      </c>
      <c r="B20" s="2" t="s">
        <v>106</v>
      </c>
      <c r="C20" s="2" t="s">
        <v>214</v>
      </c>
      <c r="D20" s="2" t="s">
        <v>20</v>
      </c>
      <c r="E20" s="2" t="s">
        <v>83</v>
      </c>
      <c r="F20" s="2" t="s">
        <v>2712</v>
      </c>
      <c r="G20" s="2" t="s">
        <v>12</v>
      </c>
      <c r="H20" s="2" t="s">
        <v>640</v>
      </c>
      <c r="I20" s="1">
        <v>43498.734027777777</v>
      </c>
      <c r="J20" s="2" t="s">
        <v>54</v>
      </c>
      <c r="K20" s="1">
        <v>43498.734027777777</v>
      </c>
      <c r="L20" s="1">
        <v>43498.750694444447</v>
      </c>
      <c r="M20" s="2" t="s">
        <v>473</v>
      </c>
      <c r="N20" s="20" t="s">
        <v>342</v>
      </c>
      <c r="O20" s="20" t="s">
        <v>740</v>
      </c>
      <c r="P20" s="2" t="s">
        <v>796</v>
      </c>
      <c r="Q20" s="2" t="s">
        <v>796</v>
      </c>
    </row>
    <row r="21" spans="1:17" ht="30" hidden="1" customHeight="1">
      <c r="A21" s="2" t="s">
        <v>2711</v>
      </c>
      <c r="B21" s="2" t="s">
        <v>106</v>
      </c>
      <c r="C21" s="2" t="s">
        <v>214</v>
      </c>
      <c r="D21" s="2" t="s">
        <v>10</v>
      </c>
      <c r="E21" s="2" t="s">
        <v>67</v>
      </c>
      <c r="F21" s="2" t="s">
        <v>2710</v>
      </c>
      <c r="G21" s="2" t="s">
        <v>12</v>
      </c>
      <c r="H21" s="2" t="s">
        <v>640</v>
      </c>
      <c r="I21" s="1">
        <v>43499.476388888892</v>
      </c>
      <c r="J21" s="2" t="s">
        <v>56</v>
      </c>
      <c r="K21" s="1">
        <v>43499.476388888892</v>
      </c>
      <c r="L21" s="1">
        <v>43499.48333333333</v>
      </c>
      <c r="M21" s="2" t="s">
        <v>370</v>
      </c>
      <c r="N21" s="20" t="s">
        <v>342</v>
      </c>
      <c r="O21" s="20" t="s">
        <v>740</v>
      </c>
      <c r="P21" s="2" t="s">
        <v>796</v>
      </c>
      <c r="Q21" s="2" t="s">
        <v>796</v>
      </c>
    </row>
    <row r="22" spans="1:17" ht="30" hidden="1" customHeight="1">
      <c r="A22" s="2" t="s">
        <v>2709</v>
      </c>
      <c r="B22" s="2" t="s">
        <v>106</v>
      </c>
      <c r="C22" s="2" t="s">
        <v>214</v>
      </c>
      <c r="D22" s="2" t="s">
        <v>20</v>
      </c>
      <c r="E22" s="2" t="s">
        <v>334</v>
      </c>
      <c r="F22" s="2" t="s">
        <v>2708</v>
      </c>
      <c r="G22" s="2" t="s">
        <v>12</v>
      </c>
      <c r="H22" s="2" t="s">
        <v>179</v>
      </c>
      <c r="I22" s="1">
        <v>43499.533333333333</v>
      </c>
      <c r="J22" s="2" t="s">
        <v>58</v>
      </c>
      <c r="K22" s="1">
        <v>43499.533333333333</v>
      </c>
      <c r="L22" s="1">
        <v>43499.533333333333</v>
      </c>
      <c r="M22" s="2" t="s">
        <v>383</v>
      </c>
      <c r="N22" s="20" t="s">
        <v>342</v>
      </c>
      <c r="O22" s="20" t="s">
        <v>348</v>
      </c>
      <c r="P22" s="2" t="s">
        <v>2707</v>
      </c>
      <c r="Q22" s="2" t="s">
        <v>2706</v>
      </c>
    </row>
    <row r="23" spans="1:17" ht="30" hidden="1" customHeight="1">
      <c r="A23" s="2" t="s">
        <v>2705</v>
      </c>
      <c r="B23" s="2" t="s">
        <v>106</v>
      </c>
      <c r="C23" s="2" t="s">
        <v>214</v>
      </c>
      <c r="D23" s="2" t="s">
        <v>20</v>
      </c>
      <c r="E23" s="2" t="s">
        <v>131</v>
      </c>
      <c r="F23" s="2" t="s">
        <v>2704</v>
      </c>
      <c r="G23" s="2" t="s">
        <v>12</v>
      </c>
      <c r="H23" s="2" t="s">
        <v>62</v>
      </c>
      <c r="I23" s="1">
        <v>43507.677777777775</v>
      </c>
      <c r="J23" s="2" t="s">
        <v>84</v>
      </c>
      <c r="K23" s="1">
        <v>43507.677777777775</v>
      </c>
      <c r="L23" s="1">
        <v>43507.709027777775</v>
      </c>
      <c r="M23" s="2" t="s">
        <v>442</v>
      </c>
      <c r="N23" s="20" t="s">
        <v>342</v>
      </c>
      <c r="O23" s="20" t="s">
        <v>349</v>
      </c>
      <c r="P23" s="2" t="s">
        <v>2724</v>
      </c>
      <c r="Q23" s="2" t="s">
        <v>2724</v>
      </c>
    </row>
    <row r="24" spans="1:17" ht="30" customHeight="1">
      <c r="A24" s="2" t="s">
        <v>2703</v>
      </c>
      <c r="B24" s="2" t="s">
        <v>106</v>
      </c>
      <c r="C24" s="2" t="s">
        <v>214</v>
      </c>
      <c r="D24" s="2" t="s">
        <v>10</v>
      </c>
      <c r="E24" s="2" t="s">
        <v>83</v>
      </c>
      <c r="F24" s="2" t="s">
        <v>2702</v>
      </c>
      <c r="G24" s="2" t="s">
        <v>22</v>
      </c>
      <c r="H24" s="2" t="s">
        <v>50</v>
      </c>
      <c r="I24" s="1">
        <v>43507.699305555558</v>
      </c>
      <c r="J24" s="2" t="s">
        <v>24</v>
      </c>
      <c r="K24" s="1">
        <v>43507.699305555558</v>
      </c>
      <c r="L24" s="1">
        <v>43507.723611111112</v>
      </c>
      <c r="M24" s="2" t="s">
        <v>473</v>
      </c>
      <c r="N24" s="20" t="s">
        <v>342</v>
      </c>
      <c r="O24" s="20" t="s">
        <v>350</v>
      </c>
      <c r="P24" s="2" t="s">
        <v>103</v>
      </c>
      <c r="Q24" s="2" t="s">
        <v>2701</v>
      </c>
    </row>
    <row r="25" spans="1:17" ht="30" hidden="1" customHeight="1">
      <c r="A25" s="2" t="s">
        <v>2700</v>
      </c>
      <c r="B25" s="2" t="s">
        <v>106</v>
      </c>
      <c r="C25" s="2" t="s">
        <v>214</v>
      </c>
      <c r="D25" s="2" t="s">
        <v>10</v>
      </c>
      <c r="E25" s="2" t="s">
        <v>47</v>
      </c>
      <c r="F25" s="2" t="s">
        <v>2699</v>
      </c>
      <c r="G25" s="2" t="s">
        <v>18</v>
      </c>
      <c r="H25" s="2" t="s">
        <v>33</v>
      </c>
      <c r="I25" s="1">
        <v>43507.699305555558</v>
      </c>
      <c r="J25" s="2" t="s">
        <v>34</v>
      </c>
      <c r="K25" s="1">
        <v>43507.699305555558</v>
      </c>
      <c r="L25" s="1">
        <v>43507.705555555556</v>
      </c>
      <c r="M25" s="2" t="s">
        <v>415</v>
      </c>
      <c r="N25" s="20" t="s">
        <v>342</v>
      </c>
      <c r="O25" s="20" t="s">
        <v>349</v>
      </c>
      <c r="P25" s="2" t="s">
        <v>2698</v>
      </c>
      <c r="Q25" s="2" t="s">
        <v>2698</v>
      </c>
    </row>
    <row r="26" spans="1:17" ht="30" hidden="1" customHeight="1">
      <c r="A26" s="2" t="s">
        <v>2697</v>
      </c>
      <c r="B26" s="2" t="s">
        <v>106</v>
      </c>
      <c r="C26" s="2" t="s">
        <v>214</v>
      </c>
      <c r="D26" s="2" t="s">
        <v>20</v>
      </c>
      <c r="E26" s="2" t="s">
        <v>288</v>
      </c>
      <c r="F26" s="2" t="s">
        <v>2696</v>
      </c>
      <c r="G26" s="2" t="s">
        <v>25</v>
      </c>
      <c r="H26" s="2" t="s">
        <v>26</v>
      </c>
      <c r="I26" s="1">
        <v>43507.713194444441</v>
      </c>
      <c r="J26" s="2" t="s">
        <v>27</v>
      </c>
      <c r="K26" s="1">
        <v>43507.713194444441</v>
      </c>
      <c r="L26" s="1">
        <v>43508.543055555558</v>
      </c>
      <c r="M26" s="2" t="s">
        <v>2695</v>
      </c>
      <c r="N26" s="20" t="s">
        <v>342</v>
      </c>
      <c r="O26" s="20" t="s">
        <v>343</v>
      </c>
      <c r="P26" s="2" t="s">
        <v>103</v>
      </c>
      <c r="Q26" s="2" t="s">
        <v>2694</v>
      </c>
    </row>
    <row r="27" spans="1:17" ht="30" hidden="1" customHeight="1">
      <c r="A27" s="2" t="s">
        <v>2693</v>
      </c>
      <c r="B27" s="2" t="s">
        <v>106</v>
      </c>
      <c r="C27" s="2" t="s">
        <v>214</v>
      </c>
      <c r="D27" s="2" t="s">
        <v>10</v>
      </c>
      <c r="E27" s="2" t="s">
        <v>147</v>
      </c>
      <c r="F27" s="2" t="s">
        <v>2692</v>
      </c>
      <c r="G27" s="2" t="s">
        <v>18</v>
      </c>
      <c r="H27" s="2" t="s">
        <v>866</v>
      </c>
      <c r="I27" s="1">
        <v>43507.722222222219</v>
      </c>
      <c r="J27" s="2" t="s">
        <v>19</v>
      </c>
      <c r="K27" s="1">
        <v>43507.722222222219</v>
      </c>
      <c r="L27" s="1">
        <v>43507.726388888892</v>
      </c>
      <c r="M27" s="2" t="s">
        <v>425</v>
      </c>
      <c r="N27" s="20" t="s">
        <v>342</v>
      </c>
      <c r="O27" s="20" t="s">
        <v>740</v>
      </c>
      <c r="P27" s="2" t="s">
        <v>2691</v>
      </c>
      <c r="Q27" s="2" t="s">
        <v>2691</v>
      </c>
    </row>
    <row r="28" spans="1:17" ht="30" hidden="1" customHeight="1">
      <c r="A28" s="2" t="s">
        <v>2690</v>
      </c>
      <c r="B28" s="2" t="s">
        <v>106</v>
      </c>
      <c r="C28" s="2" t="s">
        <v>214</v>
      </c>
      <c r="D28" s="2" t="s">
        <v>20</v>
      </c>
      <c r="E28" s="2" t="s">
        <v>61</v>
      </c>
      <c r="F28" s="2" t="s">
        <v>2689</v>
      </c>
      <c r="G28" s="2" t="s">
        <v>12</v>
      </c>
      <c r="H28" s="2" t="s">
        <v>179</v>
      </c>
      <c r="I28" s="1">
        <v>43507.740277777775</v>
      </c>
      <c r="J28" s="2" t="s">
        <v>58</v>
      </c>
      <c r="K28" s="1">
        <v>43507.740277777775</v>
      </c>
      <c r="L28" s="1">
        <v>43507.740277777775</v>
      </c>
      <c r="M28" s="2" t="s">
        <v>360</v>
      </c>
      <c r="N28" s="20" t="s">
        <v>342</v>
      </c>
      <c r="O28" s="20" t="s">
        <v>348</v>
      </c>
      <c r="P28" s="2" t="s">
        <v>2688</v>
      </c>
      <c r="Q28" s="2" t="s">
        <v>2688</v>
      </c>
    </row>
    <row r="29" spans="1:17" ht="30" hidden="1" customHeight="1">
      <c r="A29" s="2" t="s">
        <v>2687</v>
      </c>
      <c r="B29" s="2" t="s">
        <v>106</v>
      </c>
      <c r="C29" s="2" t="s">
        <v>214</v>
      </c>
      <c r="D29" s="2" t="s">
        <v>20</v>
      </c>
      <c r="E29" s="2" t="s">
        <v>67</v>
      </c>
      <c r="F29" s="2" t="s">
        <v>2686</v>
      </c>
      <c r="G29" s="2" t="s">
        <v>12</v>
      </c>
      <c r="H29" s="2" t="s">
        <v>640</v>
      </c>
      <c r="I29" s="1">
        <v>43507.754166666666</v>
      </c>
      <c r="J29" s="2" t="s">
        <v>56</v>
      </c>
      <c r="K29" s="1">
        <v>43507.754166666666</v>
      </c>
      <c r="L29" s="1">
        <v>43507.759722222225</v>
      </c>
      <c r="M29" s="2" t="s">
        <v>370</v>
      </c>
      <c r="N29" s="20" t="s">
        <v>342</v>
      </c>
      <c r="O29" s="20" t="s">
        <v>740</v>
      </c>
      <c r="P29" s="2" t="s">
        <v>796</v>
      </c>
      <c r="Q29" s="2" t="s">
        <v>796</v>
      </c>
    </row>
    <row r="30" spans="1:17" ht="30" hidden="1" customHeight="1">
      <c r="A30" s="2" t="s">
        <v>2685</v>
      </c>
      <c r="B30" s="2" t="s">
        <v>106</v>
      </c>
      <c r="C30" s="2" t="s">
        <v>214</v>
      </c>
      <c r="D30" s="2" t="s">
        <v>20</v>
      </c>
      <c r="E30" s="2" t="s">
        <v>557</v>
      </c>
      <c r="F30" s="2" t="s">
        <v>2684</v>
      </c>
      <c r="G30" s="2" t="s">
        <v>18</v>
      </c>
      <c r="H30" s="2" t="s">
        <v>705</v>
      </c>
      <c r="I30" s="1">
        <v>43508.350694444445</v>
      </c>
      <c r="J30" s="2" t="s">
        <v>40</v>
      </c>
      <c r="K30" s="1">
        <v>43508.350694444445</v>
      </c>
      <c r="L30" s="1">
        <v>43508.350694444445</v>
      </c>
      <c r="M30" s="2" t="s">
        <v>675</v>
      </c>
      <c r="N30" s="20" t="s">
        <v>342</v>
      </c>
      <c r="O30" s="20" t="s">
        <v>739</v>
      </c>
      <c r="P30" s="2" t="s">
        <v>2683</v>
      </c>
      <c r="Q30" s="2" t="s">
        <v>2683</v>
      </c>
    </row>
    <row r="31" spans="1:17" ht="30" hidden="1" customHeight="1">
      <c r="A31" s="2" t="s">
        <v>2682</v>
      </c>
      <c r="B31" s="2" t="s">
        <v>106</v>
      </c>
      <c r="C31" s="2" t="s">
        <v>214</v>
      </c>
      <c r="D31" s="2" t="s">
        <v>10</v>
      </c>
      <c r="E31" s="2" t="s">
        <v>76</v>
      </c>
      <c r="F31" s="2" t="s">
        <v>2681</v>
      </c>
      <c r="G31" s="2" t="s">
        <v>18</v>
      </c>
      <c r="H31" s="2" t="s">
        <v>118</v>
      </c>
      <c r="I31" s="1">
        <v>43508.42291666667</v>
      </c>
      <c r="J31" s="2" t="s">
        <v>249</v>
      </c>
      <c r="K31" s="1">
        <v>43508.422222222223</v>
      </c>
      <c r="L31" s="1">
        <v>43508.434027777781</v>
      </c>
      <c r="M31" s="2" t="s">
        <v>531</v>
      </c>
      <c r="N31" s="20" t="s">
        <v>353</v>
      </c>
      <c r="O31" s="20" t="s">
        <v>354</v>
      </c>
      <c r="P31" s="2" t="s">
        <v>2680</v>
      </c>
      <c r="Q31" s="2" t="s">
        <v>2680</v>
      </c>
    </row>
    <row r="32" spans="1:17" ht="30" customHeight="1">
      <c r="A32" s="2" t="s">
        <v>2679</v>
      </c>
      <c r="B32" s="2" t="s">
        <v>15</v>
      </c>
      <c r="C32" s="2" t="s">
        <v>214</v>
      </c>
      <c r="D32" s="2" t="s">
        <v>20</v>
      </c>
      <c r="E32" s="2" t="s">
        <v>66</v>
      </c>
      <c r="F32" s="2" t="s">
        <v>2678</v>
      </c>
      <c r="G32" s="2" t="s">
        <v>22</v>
      </c>
      <c r="H32" s="2" t="s">
        <v>23</v>
      </c>
      <c r="I32" s="1">
        <v>43508.423611111109</v>
      </c>
      <c r="J32" s="2" t="s">
        <v>24</v>
      </c>
      <c r="K32" s="1">
        <v>43508.423611111109</v>
      </c>
      <c r="L32" s="1">
        <v>43508.625694444447</v>
      </c>
      <c r="M32" s="2" t="s">
        <v>395</v>
      </c>
      <c r="N32" s="20" t="s">
        <v>342</v>
      </c>
      <c r="O32" s="20" t="s">
        <v>738</v>
      </c>
      <c r="P32" s="2" t="s">
        <v>103</v>
      </c>
      <c r="Q32" s="2" t="s">
        <v>749</v>
      </c>
    </row>
    <row r="33" spans="1:17" ht="30" customHeight="1">
      <c r="A33" s="2" t="s">
        <v>2677</v>
      </c>
      <c r="B33" s="2" t="s">
        <v>106</v>
      </c>
      <c r="C33" s="2" t="s">
        <v>214</v>
      </c>
      <c r="D33" s="2" t="s">
        <v>10</v>
      </c>
      <c r="E33" s="2" t="s">
        <v>134</v>
      </c>
      <c r="F33" s="2" t="s">
        <v>2676</v>
      </c>
      <c r="G33" s="2" t="s">
        <v>22</v>
      </c>
      <c r="H33" s="2" t="s">
        <v>23</v>
      </c>
      <c r="I33" s="1">
        <v>43508.431944444441</v>
      </c>
      <c r="J33" s="2" t="s">
        <v>24</v>
      </c>
      <c r="K33" s="1">
        <v>43508.431944444441</v>
      </c>
      <c r="L33" s="1">
        <v>43508.442361111112</v>
      </c>
      <c r="M33" s="2" t="s">
        <v>382</v>
      </c>
      <c r="N33" s="20" t="s">
        <v>342</v>
      </c>
      <c r="O33" s="20" t="s">
        <v>347</v>
      </c>
      <c r="P33" s="2" t="s">
        <v>103</v>
      </c>
      <c r="Q33" s="2" t="s">
        <v>749</v>
      </c>
    </row>
    <row r="34" spans="1:17" ht="30" hidden="1" customHeight="1">
      <c r="A34" s="2" t="s">
        <v>2675</v>
      </c>
      <c r="B34" s="2" t="s">
        <v>106</v>
      </c>
      <c r="C34" s="2" t="s">
        <v>214</v>
      </c>
      <c r="D34" s="2" t="s">
        <v>10</v>
      </c>
      <c r="E34" s="2" t="s">
        <v>488</v>
      </c>
      <c r="F34" s="2" t="s">
        <v>2674</v>
      </c>
      <c r="G34" s="2" t="s">
        <v>41</v>
      </c>
      <c r="H34" s="2" t="s">
        <v>469</v>
      </c>
      <c r="I34" s="1">
        <v>43508.457638888889</v>
      </c>
      <c r="J34" s="2" t="s">
        <v>42</v>
      </c>
      <c r="K34" s="1">
        <v>43508.457638888889</v>
      </c>
      <c r="L34" s="1">
        <v>43508.520833333336</v>
      </c>
      <c r="M34" s="2" t="s">
        <v>489</v>
      </c>
      <c r="N34" s="20" t="s">
        <v>353</v>
      </c>
      <c r="O34" s="20" t="s">
        <v>354</v>
      </c>
      <c r="P34" s="2" t="s">
        <v>103</v>
      </c>
      <c r="Q34" s="2" t="s">
        <v>2673</v>
      </c>
    </row>
    <row r="35" spans="1:17" ht="30" hidden="1" customHeight="1">
      <c r="A35" s="2" t="s">
        <v>2672</v>
      </c>
      <c r="B35" s="2" t="s">
        <v>106</v>
      </c>
      <c r="C35" s="2" t="s">
        <v>214</v>
      </c>
      <c r="D35" s="2" t="s">
        <v>20</v>
      </c>
      <c r="E35" s="2" t="s">
        <v>334</v>
      </c>
      <c r="F35" s="2" t="s">
        <v>2671</v>
      </c>
      <c r="G35" s="2" t="s">
        <v>12</v>
      </c>
      <c r="H35" s="2" t="s">
        <v>179</v>
      </c>
      <c r="I35" s="1">
        <v>43508.464583333334</v>
      </c>
      <c r="J35" s="2" t="s">
        <v>58</v>
      </c>
      <c r="K35" s="1">
        <v>43508.464583333334</v>
      </c>
      <c r="L35" s="1">
        <v>43508.464583333334</v>
      </c>
      <c r="M35" s="2" t="s">
        <v>383</v>
      </c>
      <c r="N35" s="20" t="s">
        <v>342</v>
      </c>
      <c r="O35" s="20" t="s">
        <v>348</v>
      </c>
      <c r="P35" s="2" t="s">
        <v>2670</v>
      </c>
      <c r="Q35" s="2" t="s">
        <v>2669</v>
      </c>
    </row>
    <row r="36" spans="1:17" ht="30" hidden="1" customHeight="1">
      <c r="A36" s="2" t="s">
        <v>2668</v>
      </c>
      <c r="B36" s="2" t="s">
        <v>106</v>
      </c>
      <c r="C36" s="2" t="s">
        <v>214</v>
      </c>
      <c r="D36" s="2" t="s">
        <v>10</v>
      </c>
      <c r="E36" s="2" t="s">
        <v>83</v>
      </c>
      <c r="F36" s="2" t="s">
        <v>2667</v>
      </c>
      <c r="G36" s="2" t="s">
        <v>12</v>
      </c>
      <c r="H36" s="2" t="s">
        <v>640</v>
      </c>
      <c r="I36" s="1">
        <v>43508.476388888892</v>
      </c>
      <c r="J36" s="2" t="s">
        <v>54</v>
      </c>
      <c r="K36" s="1">
        <v>43508.476388888892</v>
      </c>
      <c r="L36" s="1">
        <v>43508.518750000003</v>
      </c>
      <c r="M36" s="2" t="s">
        <v>473</v>
      </c>
      <c r="N36" s="20" t="s">
        <v>353</v>
      </c>
      <c r="O36" s="20" t="s">
        <v>345</v>
      </c>
      <c r="P36" s="2" t="s">
        <v>760</v>
      </c>
      <c r="Q36" s="2" t="s">
        <v>760</v>
      </c>
    </row>
    <row r="37" spans="1:17" ht="30" hidden="1" customHeight="1">
      <c r="A37" s="2" t="s">
        <v>2666</v>
      </c>
      <c r="B37" s="2" t="s">
        <v>106</v>
      </c>
      <c r="C37" s="2" t="s">
        <v>214</v>
      </c>
      <c r="D37" s="2" t="s">
        <v>20</v>
      </c>
      <c r="E37" s="2" t="s">
        <v>86</v>
      </c>
      <c r="F37" s="2" t="s">
        <v>2665</v>
      </c>
      <c r="G37" s="2" t="s">
        <v>12</v>
      </c>
      <c r="H37" s="2" t="s">
        <v>811</v>
      </c>
      <c r="I37" s="1">
        <v>43508.484027777777</v>
      </c>
      <c r="J37" s="2" t="s">
        <v>16</v>
      </c>
      <c r="K37" s="1">
        <v>43508.484027777777</v>
      </c>
      <c r="L37" s="1">
        <v>43508.520833333336</v>
      </c>
      <c r="M37" s="2" t="s">
        <v>609</v>
      </c>
      <c r="N37" s="20" t="s">
        <v>342</v>
      </c>
      <c r="O37" s="20" t="s">
        <v>345</v>
      </c>
      <c r="P37" s="2" t="s">
        <v>2664</v>
      </c>
      <c r="Q37" s="2" t="s">
        <v>2663</v>
      </c>
    </row>
    <row r="38" spans="1:17" ht="30" hidden="1" customHeight="1">
      <c r="A38" s="2" t="s">
        <v>2662</v>
      </c>
      <c r="B38" s="2" t="s">
        <v>106</v>
      </c>
      <c r="C38" s="2" t="s">
        <v>214</v>
      </c>
      <c r="D38" s="2" t="s">
        <v>20</v>
      </c>
      <c r="E38" s="2" t="s">
        <v>318</v>
      </c>
      <c r="F38" s="2" t="s">
        <v>2661</v>
      </c>
      <c r="G38" s="2" t="s">
        <v>12</v>
      </c>
      <c r="H38" s="2" t="s">
        <v>640</v>
      </c>
      <c r="I38" s="1">
        <v>43508.493055555555</v>
      </c>
      <c r="J38" s="2" t="s">
        <v>56</v>
      </c>
      <c r="K38" s="1">
        <v>43508.493055555555</v>
      </c>
      <c r="L38" s="1">
        <v>43508.5</v>
      </c>
      <c r="M38" s="2" t="s">
        <v>661</v>
      </c>
      <c r="N38" s="20" t="s">
        <v>342</v>
      </c>
      <c r="O38" s="20" t="s">
        <v>740</v>
      </c>
      <c r="P38" s="2" t="s">
        <v>796</v>
      </c>
      <c r="Q38" s="2" t="s">
        <v>796</v>
      </c>
    </row>
    <row r="39" spans="1:17" ht="30" hidden="1" customHeight="1">
      <c r="A39" s="2" t="s">
        <v>2660</v>
      </c>
      <c r="B39" s="2" t="s">
        <v>106</v>
      </c>
      <c r="C39" s="2" t="s">
        <v>214</v>
      </c>
      <c r="D39" s="2" t="s">
        <v>20</v>
      </c>
      <c r="E39" s="2" t="s">
        <v>524</v>
      </c>
      <c r="F39" s="2" t="s">
        <v>2659</v>
      </c>
      <c r="G39" s="2" t="s">
        <v>12</v>
      </c>
      <c r="H39" s="2" t="s">
        <v>816</v>
      </c>
      <c r="I39" s="1">
        <v>43508.568055555559</v>
      </c>
      <c r="J39" s="2" t="s">
        <v>30</v>
      </c>
      <c r="K39" s="1">
        <v>43508.568055555559</v>
      </c>
      <c r="L39" s="1">
        <v>43508.614583333336</v>
      </c>
      <c r="M39" s="2" t="s">
        <v>525</v>
      </c>
      <c r="N39" s="20" t="s">
        <v>342</v>
      </c>
      <c r="O39" s="20" t="s">
        <v>347</v>
      </c>
      <c r="P39" s="2" t="s">
        <v>103</v>
      </c>
      <c r="Q39" s="2" t="s">
        <v>788</v>
      </c>
    </row>
    <row r="40" spans="1:17" ht="30" hidden="1" customHeight="1">
      <c r="A40" s="2" t="s">
        <v>2658</v>
      </c>
      <c r="B40" s="2" t="s">
        <v>106</v>
      </c>
      <c r="C40" s="2" t="s">
        <v>214</v>
      </c>
      <c r="D40" s="2" t="s">
        <v>10</v>
      </c>
      <c r="E40" s="2" t="s">
        <v>174</v>
      </c>
      <c r="F40" s="2" t="s">
        <v>2657</v>
      </c>
      <c r="G40" s="2" t="s">
        <v>12</v>
      </c>
      <c r="H40" s="2" t="s">
        <v>640</v>
      </c>
      <c r="I40" s="1">
        <v>43508.57916666667</v>
      </c>
      <c r="J40" s="2" t="s">
        <v>56</v>
      </c>
      <c r="K40" s="1">
        <v>43508.57916666667</v>
      </c>
      <c r="L40" s="1">
        <v>43508.611805555556</v>
      </c>
      <c r="M40" s="2" t="s">
        <v>371</v>
      </c>
      <c r="N40" s="20" t="s">
        <v>342</v>
      </c>
      <c r="O40" s="20" t="s">
        <v>740</v>
      </c>
      <c r="P40" s="2" t="s">
        <v>760</v>
      </c>
      <c r="Q40" s="2" t="s">
        <v>760</v>
      </c>
    </row>
    <row r="41" spans="1:17" ht="30" hidden="1" customHeight="1">
      <c r="A41" s="2" t="s">
        <v>2656</v>
      </c>
      <c r="B41" s="2" t="s">
        <v>106</v>
      </c>
      <c r="C41" s="2" t="s">
        <v>214</v>
      </c>
      <c r="D41" s="2" t="s">
        <v>20</v>
      </c>
      <c r="E41" s="2" t="s">
        <v>2608</v>
      </c>
      <c r="F41" s="2" t="s">
        <v>2655</v>
      </c>
      <c r="G41" s="2" t="s">
        <v>12</v>
      </c>
      <c r="H41" s="2" t="s">
        <v>876</v>
      </c>
      <c r="I41" s="1">
        <v>43508.625694444447</v>
      </c>
      <c r="J41" s="2" t="s">
        <v>53</v>
      </c>
      <c r="K41" s="1">
        <v>43508.625694444447</v>
      </c>
      <c r="L41" s="1">
        <v>43508.670138888891</v>
      </c>
      <c r="M41" s="2" t="s">
        <v>2606</v>
      </c>
      <c r="N41" s="20" t="s">
        <v>342</v>
      </c>
      <c r="O41" s="20" t="s">
        <v>347</v>
      </c>
      <c r="P41" s="2" t="s">
        <v>2654</v>
      </c>
      <c r="Q41" s="2" t="s">
        <v>2653</v>
      </c>
    </row>
    <row r="42" spans="1:17" ht="30" hidden="1" customHeight="1">
      <c r="A42" s="2" t="s">
        <v>2652</v>
      </c>
      <c r="B42" s="2" t="s">
        <v>106</v>
      </c>
      <c r="C42" s="2" t="s">
        <v>214</v>
      </c>
      <c r="D42" s="2" t="s">
        <v>10</v>
      </c>
      <c r="E42" s="2" t="s">
        <v>323</v>
      </c>
      <c r="F42" s="2" t="s">
        <v>2651</v>
      </c>
      <c r="G42" s="2" t="s">
        <v>18</v>
      </c>
      <c r="H42" s="2" t="s">
        <v>866</v>
      </c>
      <c r="I42" s="1">
        <v>43508.629166666666</v>
      </c>
      <c r="J42" s="2" t="s">
        <v>19</v>
      </c>
      <c r="K42" s="1">
        <v>43508.629166666666</v>
      </c>
      <c r="L42" s="1">
        <v>43508.669444444444</v>
      </c>
      <c r="M42" s="2" t="s">
        <v>548</v>
      </c>
      <c r="N42" s="20" t="s">
        <v>353</v>
      </c>
      <c r="O42" s="20" t="s">
        <v>354</v>
      </c>
      <c r="P42" s="2" t="s">
        <v>2650</v>
      </c>
      <c r="Q42" s="2" t="s">
        <v>2650</v>
      </c>
    </row>
    <row r="43" spans="1:17" ht="30" hidden="1" customHeight="1">
      <c r="A43" s="2" t="s">
        <v>2649</v>
      </c>
      <c r="B43" s="2" t="s">
        <v>106</v>
      </c>
      <c r="C43" s="2" t="s">
        <v>214</v>
      </c>
      <c r="D43" s="2" t="s">
        <v>20</v>
      </c>
      <c r="E43" s="2" t="s">
        <v>150</v>
      </c>
      <c r="F43" s="2" t="s">
        <v>2648</v>
      </c>
      <c r="G43" s="2" t="s">
        <v>12</v>
      </c>
      <c r="H43" s="2" t="s">
        <v>816</v>
      </c>
      <c r="I43" s="1">
        <v>43508.646527777775</v>
      </c>
      <c r="J43" s="2" t="s">
        <v>30</v>
      </c>
      <c r="K43" s="1">
        <v>43508.646527777775</v>
      </c>
      <c r="L43" s="1">
        <v>43508.704861111109</v>
      </c>
      <c r="M43" s="2" t="s">
        <v>403</v>
      </c>
      <c r="N43" s="20" t="s">
        <v>342</v>
      </c>
      <c r="O43" s="20" t="s">
        <v>347</v>
      </c>
      <c r="P43" s="2" t="s">
        <v>103</v>
      </c>
      <c r="Q43" s="2" t="s">
        <v>2647</v>
      </c>
    </row>
    <row r="44" spans="1:17" ht="30" hidden="1" customHeight="1">
      <c r="A44" s="2" t="s">
        <v>2646</v>
      </c>
      <c r="B44" s="2" t="s">
        <v>106</v>
      </c>
      <c r="C44" s="2" t="s">
        <v>214</v>
      </c>
      <c r="D44" s="2" t="s">
        <v>20</v>
      </c>
      <c r="E44" s="2" t="s">
        <v>514</v>
      </c>
      <c r="F44" s="2" t="s">
        <v>2645</v>
      </c>
      <c r="G44" s="2" t="s">
        <v>18</v>
      </c>
      <c r="H44" s="2" t="s">
        <v>116</v>
      </c>
      <c r="I44" s="1">
        <v>43508.648611111108</v>
      </c>
      <c r="J44" s="2" t="s">
        <v>117</v>
      </c>
      <c r="K44" s="1">
        <v>43508.648611111108</v>
      </c>
      <c r="L44" s="1">
        <v>43508.663888888892</v>
      </c>
      <c r="M44" s="2" t="s">
        <v>515</v>
      </c>
      <c r="N44" s="20" t="s">
        <v>342</v>
      </c>
      <c r="O44" s="20" t="s">
        <v>344</v>
      </c>
      <c r="P44" s="2" t="s">
        <v>103</v>
      </c>
      <c r="Q44" s="2" t="s">
        <v>2638</v>
      </c>
    </row>
    <row r="45" spans="1:17" ht="30" hidden="1" customHeight="1">
      <c r="A45" s="2" t="s">
        <v>2644</v>
      </c>
      <c r="B45" s="2" t="s">
        <v>106</v>
      </c>
      <c r="C45" s="2" t="s">
        <v>214</v>
      </c>
      <c r="D45" s="2" t="s">
        <v>10</v>
      </c>
      <c r="E45" s="2" t="s">
        <v>76</v>
      </c>
      <c r="F45" s="2" t="s">
        <v>2643</v>
      </c>
      <c r="G45" s="2" t="s">
        <v>12</v>
      </c>
      <c r="H45" s="2" t="s">
        <v>1018</v>
      </c>
      <c r="I45" s="1">
        <v>43508.668055555558</v>
      </c>
      <c r="J45" s="2" t="s">
        <v>224</v>
      </c>
      <c r="K45" s="1">
        <v>43508.668055555558</v>
      </c>
      <c r="L45" s="1">
        <v>43508.668749999997</v>
      </c>
      <c r="M45" s="2" t="s">
        <v>531</v>
      </c>
      <c r="N45" s="20" t="s">
        <v>342</v>
      </c>
      <c r="O45" s="20" t="s">
        <v>349</v>
      </c>
      <c r="P45" s="2" t="s">
        <v>103</v>
      </c>
      <c r="Q45" s="2" t="s">
        <v>749</v>
      </c>
    </row>
    <row r="46" spans="1:17" ht="30" hidden="1" customHeight="1">
      <c r="A46" s="2" t="s">
        <v>2642</v>
      </c>
      <c r="B46" s="2" t="s">
        <v>106</v>
      </c>
      <c r="C46" s="2" t="s">
        <v>214</v>
      </c>
      <c r="D46" s="2" t="s">
        <v>10</v>
      </c>
      <c r="E46" s="2" t="s">
        <v>514</v>
      </c>
      <c r="F46" s="2" t="s">
        <v>2641</v>
      </c>
      <c r="G46" s="2" t="s">
        <v>18</v>
      </c>
      <c r="H46" s="2" t="s">
        <v>238</v>
      </c>
      <c r="I46" s="1">
        <v>43508.676388888889</v>
      </c>
      <c r="J46" s="2" t="s">
        <v>110</v>
      </c>
      <c r="K46" s="1">
        <v>43508.675694444442</v>
      </c>
      <c r="L46" s="1">
        <v>43508.681250000001</v>
      </c>
      <c r="M46" s="2" t="s">
        <v>515</v>
      </c>
      <c r="N46" s="20" t="s">
        <v>342</v>
      </c>
      <c r="O46" s="20" t="s">
        <v>343</v>
      </c>
      <c r="P46" s="2" t="s">
        <v>103</v>
      </c>
      <c r="Q46" s="2" t="s">
        <v>749</v>
      </c>
    </row>
    <row r="47" spans="1:17" ht="30" hidden="1" customHeight="1">
      <c r="A47" s="2" t="s">
        <v>2640</v>
      </c>
      <c r="B47" s="2" t="s">
        <v>106</v>
      </c>
      <c r="C47" s="2" t="s">
        <v>214</v>
      </c>
      <c r="D47" s="2" t="s">
        <v>10</v>
      </c>
      <c r="E47" s="2" t="s">
        <v>514</v>
      </c>
      <c r="F47" s="2" t="s">
        <v>2639</v>
      </c>
      <c r="G47" s="2" t="s">
        <v>18</v>
      </c>
      <c r="H47" s="2" t="s">
        <v>116</v>
      </c>
      <c r="I47" s="1">
        <v>43508.684027777781</v>
      </c>
      <c r="J47" s="2" t="s">
        <v>117</v>
      </c>
      <c r="K47" s="1">
        <v>43508.684027777781</v>
      </c>
      <c r="L47" s="1">
        <v>43508.688194444447</v>
      </c>
      <c r="M47" s="2" t="s">
        <v>515</v>
      </c>
      <c r="N47" s="20" t="s">
        <v>342</v>
      </c>
      <c r="O47" s="20" t="s">
        <v>344</v>
      </c>
      <c r="P47" s="2" t="s">
        <v>103</v>
      </c>
      <c r="Q47" s="2" t="s">
        <v>2638</v>
      </c>
    </row>
    <row r="48" spans="1:17" ht="30" hidden="1" customHeight="1">
      <c r="A48" s="2" t="s">
        <v>2637</v>
      </c>
      <c r="B48" s="2" t="s">
        <v>106</v>
      </c>
      <c r="C48" s="2" t="s">
        <v>214</v>
      </c>
      <c r="D48" s="2" t="s">
        <v>20</v>
      </c>
      <c r="E48" s="2" t="s">
        <v>2608</v>
      </c>
      <c r="F48" s="2" t="s">
        <v>2636</v>
      </c>
      <c r="G48" s="2" t="s">
        <v>12</v>
      </c>
      <c r="H48" s="2" t="s">
        <v>640</v>
      </c>
      <c r="I48" s="1">
        <v>43508.711111111108</v>
      </c>
      <c r="J48" s="2" t="s">
        <v>56</v>
      </c>
      <c r="K48" s="1">
        <v>43508.711111111108</v>
      </c>
      <c r="L48" s="1">
        <v>43508.75</v>
      </c>
      <c r="M48" s="2" t="s">
        <v>2606</v>
      </c>
      <c r="N48" s="20" t="s">
        <v>342</v>
      </c>
      <c r="O48" s="20" t="s">
        <v>740</v>
      </c>
      <c r="P48" s="2" t="s">
        <v>796</v>
      </c>
      <c r="Q48" s="2" t="s">
        <v>796</v>
      </c>
    </row>
    <row r="49" spans="1:17" ht="30" hidden="1" customHeight="1">
      <c r="A49" s="2" t="s">
        <v>2635</v>
      </c>
      <c r="B49" s="2" t="s">
        <v>106</v>
      </c>
      <c r="C49" s="2" t="s">
        <v>214</v>
      </c>
      <c r="D49" s="2" t="s">
        <v>10</v>
      </c>
      <c r="E49" s="2" t="s">
        <v>76</v>
      </c>
      <c r="F49" s="2" t="s">
        <v>2634</v>
      </c>
      <c r="G49" s="2" t="s">
        <v>12</v>
      </c>
      <c r="H49" s="2" t="s">
        <v>1018</v>
      </c>
      <c r="I49" s="1">
        <v>43508.719444444447</v>
      </c>
      <c r="J49" s="2" t="s">
        <v>224</v>
      </c>
      <c r="K49" s="1">
        <v>43508.719444444447</v>
      </c>
      <c r="L49" s="1">
        <v>43508.749305555553</v>
      </c>
      <c r="M49" s="2" t="s">
        <v>531</v>
      </c>
      <c r="N49" s="20" t="s">
        <v>342</v>
      </c>
      <c r="O49" s="20" t="s">
        <v>349</v>
      </c>
      <c r="P49" s="2" t="s">
        <v>103</v>
      </c>
      <c r="Q49" s="2" t="s">
        <v>749</v>
      </c>
    </row>
    <row r="50" spans="1:17" ht="30" hidden="1" customHeight="1">
      <c r="A50" s="2" t="s">
        <v>2633</v>
      </c>
      <c r="B50" s="2" t="s">
        <v>106</v>
      </c>
      <c r="C50" s="2" t="s">
        <v>214</v>
      </c>
      <c r="D50" s="2" t="s">
        <v>20</v>
      </c>
      <c r="E50" s="2" t="s">
        <v>207</v>
      </c>
      <c r="F50" s="2" t="s">
        <v>2632</v>
      </c>
      <c r="G50" s="2" t="s">
        <v>12</v>
      </c>
      <c r="H50" s="2" t="s">
        <v>62</v>
      </c>
      <c r="I50" s="1">
        <v>43508.720833333333</v>
      </c>
      <c r="J50" s="2" t="s">
        <v>84</v>
      </c>
      <c r="K50" s="1">
        <v>43508.720833333333</v>
      </c>
      <c r="L50" s="1">
        <v>43508.751388888886</v>
      </c>
      <c r="M50" s="2" t="s">
        <v>566</v>
      </c>
      <c r="N50" s="20" t="s">
        <v>342</v>
      </c>
      <c r="O50" s="20" t="s">
        <v>346</v>
      </c>
      <c r="P50" s="2" t="s">
        <v>2631</v>
      </c>
      <c r="Q50" s="2" t="s">
        <v>2631</v>
      </c>
    </row>
    <row r="51" spans="1:17" ht="30" hidden="1" customHeight="1">
      <c r="A51" s="2" t="s">
        <v>2630</v>
      </c>
      <c r="B51" s="2" t="s">
        <v>106</v>
      </c>
      <c r="C51" s="2" t="s">
        <v>214</v>
      </c>
      <c r="D51" s="2" t="s">
        <v>20</v>
      </c>
      <c r="E51" s="2" t="s">
        <v>147</v>
      </c>
      <c r="F51" s="2" t="s">
        <v>2629</v>
      </c>
      <c r="G51" s="2" t="s">
        <v>12</v>
      </c>
      <c r="H51" s="2" t="s">
        <v>179</v>
      </c>
      <c r="I51" s="1">
        <v>43508.743055555555</v>
      </c>
      <c r="J51" s="2" t="s">
        <v>58</v>
      </c>
      <c r="K51" s="1">
        <v>43508.743055555555</v>
      </c>
      <c r="L51" s="1">
        <v>43508.747916666667</v>
      </c>
      <c r="M51" s="2" t="s">
        <v>425</v>
      </c>
      <c r="N51" s="20" t="s">
        <v>342</v>
      </c>
      <c r="O51" s="20" t="s">
        <v>348</v>
      </c>
      <c r="P51" s="2" t="s">
        <v>2628</v>
      </c>
      <c r="Q51" s="2" t="s">
        <v>2628</v>
      </c>
    </row>
    <row r="52" spans="1:17" ht="30" hidden="1" customHeight="1">
      <c r="A52" s="2" t="s">
        <v>2627</v>
      </c>
      <c r="B52" s="2" t="s">
        <v>106</v>
      </c>
      <c r="C52" s="2" t="s">
        <v>214</v>
      </c>
      <c r="D52" s="2" t="s">
        <v>10</v>
      </c>
      <c r="E52" s="2" t="s">
        <v>150</v>
      </c>
      <c r="F52" s="2" t="s">
        <v>2626</v>
      </c>
      <c r="G52" s="2" t="s">
        <v>18</v>
      </c>
      <c r="H52" s="2" t="s">
        <v>866</v>
      </c>
      <c r="I52" s="1">
        <v>43508.748611111114</v>
      </c>
      <c r="J52" s="2" t="s">
        <v>19</v>
      </c>
      <c r="K52" s="1">
        <v>43508.748611111114</v>
      </c>
      <c r="L52" s="1">
        <v>43508.752083333333</v>
      </c>
      <c r="M52" s="2" t="s">
        <v>403</v>
      </c>
      <c r="N52" s="20" t="s">
        <v>342</v>
      </c>
      <c r="O52" s="20" t="s">
        <v>346</v>
      </c>
      <c r="P52" s="2" t="s">
        <v>2625</v>
      </c>
      <c r="Q52" s="2" t="s">
        <v>2625</v>
      </c>
    </row>
    <row r="53" spans="1:17" ht="30" hidden="1" customHeight="1">
      <c r="A53" s="2" t="s">
        <v>2624</v>
      </c>
      <c r="B53" s="2" t="s">
        <v>106</v>
      </c>
      <c r="C53" s="2" t="s">
        <v>214</v>
      </c>
      <c r="D53" s="2" t="s">
        <v>10</v>
      </c>
      <c r="E53" s="2" t="s">
        <v>76</v>
      </c>
      <c r="F53" s="2" t="s">
        <v>2623</v>
      </c>
      <c r="G53" s="2" t="s">
        <v>12</v>
      </c>
      <c r="H53" s="2" t="s">
        <v>1018</v>
      </c>
      <c r="I53" s="1">
        <v>43509.390972222223</v>
      </c>
      <c r="J53" s="2" t="s">
        <v>224</v>
      </c>
      <c r="K53" s="1">
        <v>43509.390277777777</v>
      </c>
      <c r="L53" s="1">
        <v>43509.442361111112</v>
      </c>
      <c r="M53" s="2" t="s">
        <v>531</v>
      </c>
      <c r="N53" s="20" t="s">
        <v>342</v>
      </c>
      <c r="O53" s="20" t="s">
        <v>349</v>
      </c>
      <c r="P53" s="2" t="s">
        <v>103</v>
      </c>
      <c r="Q53" s="2" t="s">
        <v>749</v>
      </c>
    </row>
    <row r="54" spans="1:17" ht="30" hidden="1" customHeight="1">
      <c r="A54" s="2" t="s">
        <v>2622</v>
      </c>
      <c r="B54" s="2" t="s">
        <v>106</v>
      </c>
      <c r="C54" s="2" t="s">
        <v>214</v>
      </c>
      <c r="D54" s="2" t="s">
        <v>10</v>
      </c>
      <c r="E54" s="2" t="s">
        <v>81</v>
      </c>
      <c r="F54" s="2" t="s">
        <v>2621</v>
      </c>
      <c r="G54" s="2" t="s">
        <v>12</v>
      </c>
      <c r="H54" s="2" t="s">
        <v>640</v>
      </c>
      <c r="I54" s="1">
        <v>43509.4</v>
      </c>
      <c r="J54" s="2" t="s">
        <v>56</v>
      </c>
      <c r="K54" s="1">
        <v>43509.4</v>
      </c>
      <c r="L54" s="1">
        <v>43509.439583333333</v>
      </c>
      <c r="M54" s="2" t="s">
        <v>379</v>
      </c>
      <c r="N54" s="20" t="s">
        <v>342</v>
      </c>
      <c r="O54" s="20" t="s">
        <v>740</v>
      </c>
      <c r="P54" s="2" t="s">
        <v>796</v>
      </c>
      <c r="Q54" s="2" t="s">
        <v>796</v>
      </c>
    </row>
    <row r="55" spans="1:17" ht="30" hidden="1" customHeight="1">
      <c r="A55" s="2" t="s">
        <v>2620</v>
      </c>
      <c r="B55" s="2" t="s">
        <v>106</v>
      </c>
      <c r="C55" s="2" t="s">
        <v>214</v>
      </c>
      <c r="D55" s="2" t="s">
        <v>10</v>
      </c>
      <c r="E55" s="2" t="s">
        <v>2060</v>
      </c>
      <c r="F55" s="2" t="s">
        <v>2619</v>
      </c>
      <c r="G55" s="2" t="s">
        <v>18</v>
      </c>
      <c r="H55" s="2" t="s">
        <v>1918</v>
      </c>
      <c r="I55" s="1">
        <v>43509.402083333334</v>
      </c>
      <c r="J55" s="2" t="s">
        <v>1919</v>
      </c>
      <c r="K55" s="1">
        <v>43509.402083333334</v>
      </c>
      <c r="L55" s="1">
        <v>43509.431944444441</v>
      </c>
      <c r="M55" s="2" t="s">
        <v>2058</v>
      </c>
      <c r="N55" s="20" t="s">
        <v>342</v>
      </c>
      <c r="O55" s="20" t="s">
        <v>349</v>
      </c>
      <c r="P55" s="2" t="s">
        <v>103</v>
      </c>
      <c r="Q55" s="2" t="s">
        <v>759</v>
      </c>
    </row>
    <row r="56" spans="1:17" ht="30" hidden="1" customHeight="1">
      <c r="A56" s="2" t="s">
        <v>2618</v>
      </c>
      <c r="B56" s="2" t="s">
        <v>106</v>
      </c>
      <c r="C56" s="2" t="s">
        <v>214</v>
      </c>
      <c r="D56" s="2" t="s">
        <v>10</v>
      </c>
      <c r="E56" s="2" t="s">
        <v>28</v>
      </c>
      <c r="F56" s="2" t="s">
        <v>2617</v>
      </c>
      <c r="G56" s="2" t="s">
        <v>12</v>
      </c>
      <c r="H56" s="2" t="s">
        <v>811</v>
      </c>
      <c r="I56" s="1">
        <v>43509.452777777777</v>
      </c>
      <c r="J56" s="2" t="s">
        <v>16</v>
      </c>
      <c r="K56" s="1">
        <v>43509.452777777777</v>
      </c>
      <c r="L56" s="1">
        <v>43509.470138888886</v>
      </c>
      <c r="M56" s="2" t="s">
        <v>399</v>
      </c>
      <c r="N56" s="20" t="s">
        <v>342</v>
      </c>
      <c r="O56" s="20" t="s">
        <v>348</v>
      </c>
      <c r="P56" s="2" t="s">
        <v>2616</v>
      </c>
      <c r="Q56" s="2" t="s">
        <v>2615</v>
      </c>
    </row>
    <row r="57" spans="1:17" ht="30" hidden="1" customHeight="1">
      <c r="A57" s="2" t="s">
        <v>2614</v>
      </c>
      <c r="B57" s="2" t="s">
        <v>106</v>
      </c>
      <c r="C57" s="2" t="s">
        <v>214</v>
      </c>
      <c r="D57" s="2" t="s">
        <v>10</v>
      </c>
      <c r="E57" s="2" t="s">
        <v>1081</v>
      </c>
      <c r="F57" s="2" t="s">
        <v>2613</v>
      </c>
      <c r="G57" s="2" t="s">
        <v>12</v>
      </c>
      <c r="H57" s="2" t="s">
        <v>1018</v>
      </c>
      <c r="I57" s="1">
        <v>43509.474305555559</v>
      </c>
      <c r="J57" s="2" t="s">
        <v>224</v>
      </c>
      <c r="K57" s="1">
        <v>43509.474305555559</v>
      </c>
      <c r="L57" s="1">
        <v>43509.49722222222</v>
      </c>
      <c r="M57" s="2" t="s">
        <v>1083</v>
      </c>
      <c r="N57" s="20" t="s">
        <v>342</v>
      </c>
      <c r="O57" s="20" t="s">
        <v>349</v>
      </c>
      <c r="P57" s="2" t="s">
        <v>103</v>
      </c>
      <c r="Q57" s="2" t="s">
        <v>749</v>
      </c>
    </row>
    <row r="58" spans="1:17" ht="30" hidden="1" customHeight="1">
      <c r="A58" s="2" t="s">
        <v>2612</v>
      </c>
      <c r="B58" s="2" t="s">
        <v>106</v>
      </c>
      <c r="C58" s="2" t="s">
        <v>214</v>
      </c>
      <c r="D58" s="2" t="s">
        <v>20</v>
      </c>
      <c r="E58" s="2" t="s">
        <v>111</v>
      </c>
      <c r="F58" s="2" t="s">
        <v>2611</v>
      </c>
      <c r="G58" s="2" t="s">
        <v>18</v>
      </c>
      <c r="H58" s="2" t="s">
        <v>1478</v>
      </c>
      <c r="I58" s="1">
        <v>43509.495138888888</v>
      </c>
      <c r="J58" s="2" t="s">
        <v>101</v>
      </c>
      <c r="K58" s="1">
        <v>43509.495138888888</v>
      </c>
      <c r="L58" s="1">
        <v>43509.496527777781</v>
      </c>
      <c r="M58" s="2" t="s">
        <v>381</v>
      </c>
      <c r="N58" s="20" t="s">
        <v>342</v>
      </c>
      <c r="O58" s="20" t="s">
        <v>349</v>
      </c>
      <c r="P58" s="2" t="s">
        <v>2610</v>
      </c>
      <c r="Q58" s="2" t="s">
        <v>749</v>
      </c>
    </row>
    <row r="59" spans="1:17" ht="30" hidden="1" customHeight="1">
      <c r="A59" s="2" t="s">
        <v>2609</v>
      </c>
      <c r="B59" s="2" t="s">
        <v>106</v>
      </c>
      <c r="C59" s="2" t="s">
        <v>214</v>
      </c>
      <c r="D59" s="2" t="s">
        <v>10</v>
      </c>
      <c r="E59" s="2" t="s">
        <v>2608</v>
      </c>
      <c r="F59" s="2" t="s">
        <v>2607</v>
      </c>
      <c r="G59" s="2" t="s">
        <v>18</v>
      </c>
      <c r="H59" s="2" t="s">
        <v>118</v>
      </c>
      <c r="I59" s="1">
        <v>43509.572222222225</v>
      </c>
      <c r="J59" s="2" t="s">
        <v>249</v>
      </c>
      <c r="K59" s="1">
        <v>43509.572222222225</v>
      </c>
      <c r="L59" s="1">
        <v>43509.595138888886</v>
      </c>
      <c r="M59" s="2" t="s">
        <v>2606</v>
      </c>
      <c r="N59" s="20" t="s">
        <v>353</v>
      </c>
      <c r="O59" s="20" t="s">
        <v>354</v>
      </c>
      <c r="P59" s="2" t="s">
        <v>2605</v>
      </c>
      <c r="Q59" s="2" t="s">
        <v>2605</v>
      </c>
    </row>
    <row r="60" spans="1:17" ht="30" hidden="1" customHeight="1">
      <c r="A60" s="2" t="s">
        <v>2604</v>
      </c>
      <c r="B60" s="2" t="s">
        <v>106</v>
      </c>
      <c r="C60" s="2" t="s">
        <v>214</v>
      </c>
      <c r="D60" s="2" t="s">
        <v>20</v>
      </c>
      <c r="E60" s="2" t="s">
        <v>135</v>
      </c>
      <c r="F60" s="2" t="s">
        <v>2603</v>
      </c>
      <c r="G60" s="2" t="s">
        <v>12</v>
      </c>
      <c r="H60" s="2" t="s">
        <v>561</v>
      </c>
      <c r="I60" s="1">
        <v>43509.600694444445</v>
      </c>
      <c r="J60" s="2" t="s">
        <v>58</v>
      </c>
      <c r="K60" s="1">
        <v>43509.600694444445</v>
      </c>
      <c r="L60" s="1">
        <v>43509.612500000003</v>
      </c>
      <c r="M60" s="2" t="s">
        <v>528</v>
      </c>
      <c r="N60" s="20" t="s">
        <v>342</v>
      </c>
      <c r="O60" s="20" t="s">
        <v>348</v>
      </c>
      <c r="P60" s="2" t="s">
        <v>103</v>
      </c>
      <c r="Q60" s="2" t="s">
        <v>2602</v>
      </c>
    </row>
    <row r="61" spans="1:17" ht="30" customHeight="1">
      <c r="A61" s="2" t="s">
        <v>2601</v>
      </c>
      <c r="B61" s="2" t="s">
        <v>106</v>
      </c>
      <c r="C61" s="2" t="s">
        <v>214</v>
      </c>
      <c r="D61" s="2" t="s">
        <v>10</v>
      </c>
      <c r="E61" s="2" t="s">
        <v>150</v>
      </c>
      <c r="F61" s="2" t="s">
        <v>2600</v>
      </c>
      <c r="G61" s="2" t="s">
        <v>22</v>
      </c>
      <c r="H61" s="2" t="s">
        <v>23</v>
      </c>
      <c r="I61" s="1">
        <v>43509.616666666669</v>
      </c>
      <c r="J61" s="2" t="s">
        <v>24</v>
      </c>
      <c r="K61" s="1">
        <v>43509.616666666669</v>
      </c>
      <c r="L61" s="1">
        <v>43509.645138888889</v>
      </c>
      <c r="M61" s="2" t="s">
        <v>403</v>
      </c>
      <c r="N61" s="20" t="s">
        <v>342</v>
      </c>
      <c r="O61" s="20" t="s">
        <v>347</v>
      </c>
      <c r="P61" s="2" t="s">
        <v>2599</v>
      </c>
      <c r="Q61" s="2" t="s">
        <v>749</v>
      </c>
    </row>
    <row r="62" spans="1:17" ht="30" hidden="1" customHeight="1">
      <c r="A62" s="2" t="s">
        <v>2598</v>
      </c>
      <c r="B62" s="2" t="s">
        <v>106</v>
      </c>
      <c r="C62" s="2" t="s">
        <v>214</v>
      </c>
      <c r="D62" s="2" t="s">
        <v>10</v>
      </c>
      <c r="E62" s="2" t="s">
        <v>243</v>
      </c>
      <c r="F62" s="2" t="s">
        <v>2597</v>
      </c>
      <c r="G62" s="2" t="s">
        <v>12</v>
      </c>
      <c r="H62" s="2" t="s">
        <v>157</v>
      </c>
      <c r="I62" s="1">
        <v>43509.642361111109</v>
      </c>
      <c r="J62" s="2" t="s">
        <v>180</v>
      </c>
      <c r="K62" s="1">
        <v>43509.64166666667</v>
      </c>
      <c r="L62" s="1">
        <v>43509.649305555555</v>
      </c>
      <c r="M62" s="2" t="s">
        <v>492</v>
      </c>
      <c r="N62" s="20" t="s">
        <v>342</v>
      </c>
      <c r="O62" s="20" t="s">
        <v>346</v>
      </c>
      <c r="P62" s="2" t="s">
        <v>103</v>
      </c>
      <c r="Q62" s="2" t="s">
        <v>2596</v>
      </c>
    </row>
    <row r="63" spans="1:17" ht="30" hidden="1" customHeight="1">
      <c r="A63" s="2" t="s">
        <v>2595</v>
      </c>
      <c r="B63" s="2" t="s">
        <v>106</v>
      </c>
      <c r="C63" s="2" t="s">
        <v>214</v>
      </c>
      <c r="D63" s="2" t="s">
        <v>20</v>
      </c>
      <c r="E63" s="2" t="s">
        <v>312</v>
      </c>
      <c r="F63" s="2" t="s">
        <v>2594</v>
      </c>
      <c r="G63" s="2" t="s">
        <v>12</v>
      </c>
      <c r="H63" s="2" t="s">
        <v>816</v>
      </c>
      <c r="I63" s="1">
        <v>43509.709722222222</v>
      </c>
      <c r="J63" s="2" t="s">
        <v>53</v>
      </c>
      <c r="K63" s="1">
        <v>43509.709722222222</v>
      </c>
      <c r="L63" s="1">
        <v>43509.713888888888</v>
      </c>
      <c r="M63" s="2" t="s">
        <v>493</v>
      </c>
      <c r="N63" s="20" t="s">
        <v>342</v>
      </c>
      <c r="O63" s="20" t="s">
        <v>347</v>
      </c>
      <c r="P63" s="2" t="s">
        <v>2593</v>
      </c>
      <c r="Q63" s="2" t="s">
        <v>2593</v>
      </c>
    </row>
    <row r="64" spans="1:17" ht="30" hidden="1" customHeight="1">
      <c r="A64" s="2" t="s">
        <v>2592</v>
      </c>
      <c r="B64" s="2" t="s">
        <v>106</v>
      </c>
      <c r="C64" s="2" t="s">
        <v>214</v>
      </c>
      <c r="D64" s="2" t="s">
        <v>20</v>
      </c>
      <c r="E64" s="2" t="s">
        <v>557</v>
      </c>
      <c r="F64" s="2" t="s">
        <v>2591</v>
      </c>
      <c r="G64" s="2" t="s">
        <v>18</v>
      </c>
      <c r="H64" s="2" t="s">
        <v>705</v>
      </c>
      <c r="I64" s="1">
        <v>43509.724305555559</v>
      </c>
      <c r="J64" s="2" t="s">
        <v>40</v>
      </c>
      <c r="K64" s="1">
        <v>43509.724305555559</v>
      </c>
      <c r="L64" s="1">
        <v>43509.724305555559</v>
      </c>
      <c r="M64" s="2" t="s">
        <v>360</v>
      </c>
      <c r="N64" s="20" t="s">
        <v>342</v>
      </c>
      <c r="O64" s="20" t="s">
        <v>344</v>
      </c>
      <c r="P64" s="2" t="s">
        <v>2590</v>
      </c>
      <c r="Q64" s="2" t="s">
        <v>2590</v>
      </c>
    </row>
    <row r="65" spans="1:17" ht="30" hidden="1" customHeight="1">
      <c r="A65" s="2" t="s">
        <v>2589</v>
      </c>
      <c r="B65" s="2" t="s">
        <v>106</v>
      </c>
      <c r="C65" s="2" t="s">
        <v>214</v>
      </c>
      <c r="D65" s="2" t="s">
        <v>20</v>
      </c>
      <c r="E65" s="2" t="s">
        <v>471</v>
      </c>
      <c r="F65" s="2" t="s">
        <v>2588</v>
      </c>
      <c r="G65" s="2" t="s">
        <v>12</v>
      </c>
      <c r="H65" s="2" t="s">
        <v>816</v>
      </c>
      <c r="I65" s="1">
        <v>43509.73333333333</v>
      </c>
      <c r="J65" s="2" t="s">
        <v>30</v>
      </c>
      <c r="K65" s="1">
        <v>43509.73333333333</v>
      </c>
      <c r="L65" s="1">
        <v>43510.388888888891</v>
      </c>
      <c r="M65" s="2" t="s">
        <v>472</v>
      </c>
      <c r="N65" s="20" t="s">
        <v>342</v>
      </c>
      <c r="O65" s="20" t="s">
        <v>347</v>
      </c>
      <c r="P65" s="2" t="s">
        <v>103</v>
      </c>
      <c r="Q65" s="2" t="s">
        <v>2587</v>
      </c>
    </row>
    <row r="66" spans="1:17" ht="30" hidden="1" customHeight="1">
      <c r="A66" s="2" t="s">
        <v>2586</v>
      </c>
      <c r="B66" s="2" t="s">
        <v>106</v>
      </c>
      <c r="C66" s="2" t="s">
        <v>214</v>
      </c>
      <c r="D66" s="2" t="s">
        <v>10</v>
      </c>
      <c r="E66" s="2" t="s">
        <v>337</v>
      </c>
      <c r="F66" s="2" t="s">
        <v>2585</v>
      </c>
      <c r="G66" s="2" t="s">
        <v>12</v>
      </c>
      <c r="H66" s="2" t="s">
        <v>876</v>
      </c>
      <c r="I66" s="1">
        <v>43509.745833333334</v>
      </c>
      <c r="J66" s="2" t="s">
        <v>30</v>
      </c>
      <c r="K66" s="1">
        <v>43509.745833333334</v>
      </c>
      <c r="L66" s="1">
        <v>43509.763888888891</v>
      </c>
      <c r="M66" s="2" t="s">
        <v>433</v>
      </c>
      <c r="N66" s="20" t="s">
        <v>342</v>
      </c>
      <c r="O66" s="20" t="s">
        <v>348</v>
      </c>
      <c r="P66" s="2" t="s">
        <v>2584</v>
      </c>
      <c r="Q66" s="2" t="s">
        <v>2584</v>
      </c>
    </row>
    <row r="67" spans="1:17" ht="30" hidden="1" customHeight="1">
      <c r="A67" s="2" t="s">
        <v>2583</v>
      </c>
      <c r="B67" s="2" t="s">
        <v>106</v>
      </c>
      <c r="C67" s="2" t="s">
        <v>214</v>
      </c>
      <c r="D67" s="2" t="s">
        <v>20</v>
      </c>
      <c r="E67" s="2" t="s">
        <v>285</v>
      </c>
      <c r="F67" s="2" t="s">
        <v>701</v>
      </c>
      <c r="G67" s="2" t="s">
        <v>12</v>
      </c>
      <c r="H67" s="2" t="s">
        <v>178</v>
      </c>
      <c r="I67" s="1">
        <v>43510.21597222222</v>
      </c>
      <c r="J67" s="2" t="s">
        <v>58</v>
      </c>
      <c r="K67" s="1">
        <v>43510.21597222222</v>
      </c>
      <c r="L67" s="1">
        <v>43510.21597222222</v>
      </c>
      <c r="M67" s="2" t="s">
        <v>366</v>
      </c>
      <c r="N67" s="20" t="s">
        <v>342</v>
      </c>
      <c r="O67" s="20" t="s">
        <v>348</v>
      </c>
      <c r="P67" s="2" t="s">
        <v>2582</v>
      </c>
      <c r="Q67" s="2" t="s">
        <v>2581</v>
      </c>
    </row>
    <row r="68" spans="1:17" ht="30" hidden="1" customHeight="1">
      <c r="A68" s="2" t="s">
        <v>2580</v>
      </c>
      <c r="B68" s="2" t="s">
        <v>106</v>
      </c>
      <c r="C68" s="2" t="s">
        <v>214</v>
      </c>
      <c r="D68" s="2" t="s">
        <v>20</v>
      </c>
      <c r="E68" s="2" t="s">
        <v>190</v>
      </c>
      <c r="F68" s="2" t="s">
        <v>2579</v>
      </c>
      <c r="G68" s="2" t="s">
        <v>41</v>
      </c>
      <c r="H68" s="2" t="s">
        <v>469</v>
      </c>
      <c r="I68" s="1">
        <v>43510.440972222219</v>
      </c>
      <c r="J68" s="2" t="s">
        <v>42</v>
      </c>
      <c r="K68" s="1">
        <v>43510.440972222219</v>
      </c>
      <c r="L68" s="1">
        <v>43510.448611111111</v>
      </c>
      <c r="M68" s="2" t="s">
        <v>497</v>
      </c>
      <c r="N68" s="20" t="s">
        <v>342</v>
      </c>
      <c r="O68" s="20" t="s">
        <v>346</v>
      </c>
      <c r="P68" s="2" t="s">
        <v>103</v>
      </c>
      <c r="Q68" s="2" t="s">
        <v>2578</v>
      </c>
    </row>
    <row r="69" spans="1:17" ht="30" hidden="1" customHeight="1">
      <c r="A69" s="2" t="s">
        <v>2577</v>
      </c>
      <c r="B69" s="2" t="s">
        <v>106</v>
      </c>
      <c r="C69" s="2" t="s">
        <v>214</v>
      </c>
      <c r="D69" s="2" t="s">
        <v>20</v>
      </c>
      <c r="E69" s="2" t="s">
        <v>135</v>
      </c>
      <c r="F69" s="2" t="s">
        <v>2576</v>
      </c>
      <c r="G69" s="2" t="s">
        <v>12</v>
      </c>
      <c r="H69" s="2" t="s">
        <v>876</v>
      </c>
      <c r="I69" s="1">
        <v>43510.462500000001</v>
      </c>
      <c r="J69" s="2" t="s">
        <v>53</v>
      </c>
      <c r="K69" s="1">
        <v>43510.462500000001</v>
      </c>
      <c r="L69" s="1">
        <v>43510.46597222222</v>
      </c>
      <c r="M69" s="2" t="s">
        <v>528</v>
      </c>
      <c r="N69" s="20" t="s">
        <v>342</v>
      </c>
      <c r="O69" s="20" t="s">
        <v>348</v>
      </c>
      <c r="P69" s="2" t="s">
        <v>2575</v>
      </c>
      <c r="Q69" s="2" t="s">
        <v>2575</v>
      </c>
    </row>
    <row r="70" spans="1:17" ht="30" customHeight="1">
      <c r="A70" s="2" t="s">
        <v>2574</v>
      </c>
      <c r="B70" s="2" t="s">
        <v>106</v>
      </c>
      <c r="C70" s="2" t="s">
        <v>214</v>
      </c>
      <c r="D70" s="2" t="s">
        <v>10</v>
      </c>
      <c r="E70" s="2" t="s">
        <v>229</v>
      </c>
      <c r="F70" s="2" t="s">
        <v>2573</v>
      </c>
      <c r="G70" s="2" t="s">
        <v>22</v>
      </c>
      <c r="H70" s="2" t="s">
        <v>44</v>
      </c>
      <c r="I70" s="1">
        <v>43510.470138888886</v>
      </c>
      <c r="J70" s="2" t="s">
        <v>24</v>
      </c>
      <c r="K70" s="1">
        <v>43510.470138888886</v>
      </c>
      <c r="L70" s="1">
        <v>43510.478472222225</v>
      </c>
      <c r="M70" s="2" t="s">
        <v>1611</v>
      </c>
      <c r="N70" s="20" t="s">
        <v>342</v>
      </c>
      <c r="O70" s="20" t="s">
        <v>347</v>
      </c>
      <c r="P70" s="2" t="s">
        <v>2572</v>
      </c>
      <c r="Q70" s="2" t="s">
        <v>749</v>
      </c>
    </row>
    <row r="71" spans="1:17" ht="30" hidden="1" customHeight="1">
      <c r="A71" s="2" t="s">
        <v>2571</v>
      </c>
      <c r="B71" s="2" t="s">
        <v>106</v>
      </c>
      <c r="C71" s="2" t="s">
        <v>214</v>
      </c>
      <c r="D71" s="2" t="s">
        <v>20</v>
      </c>
      <c r="E71" s="2" t="s">
        <v>2570</v>
      </c>
      <c r="F71" s="2" t="s">
        <v>2569</v>
      </c>
      <c r="G71" s="2" t="s">
        <v>12</v>
      </c>
      <c r="H71" s="2" t="s">
        <v>876</v>
      </c>
      <c r="I71" s="1">
        <v>43510.502083333333</v>
      </c>
      <c r="J71" s="2" t="s">
        <v>198</v>
      </c>
      <c r="K71" s="1">
        <v>43510.502083333333</v>
      </c>
      <c r="L71" s="1">
        <v>43510.546527777777</v>
      </c>
      <c r="M71" s="2" t="s">
        <v>777</v>
      </c>
      <c r="N71" s="20" t="s">
        <v>342</v>
      </c>
      <c r="O71" s="20" t="s">
        <v>739</v>
      </c>
      <c r="P71" s="2" t="s">
        <v>2568</v>
      </c>
      <c r="Q71" s="2" t="s">
        <v>2568</v>
      </c>
    </row>
    <row r="72" spans="1:17" ht="30" hidden="1" customHeight="1">
      <c r="A72" s="2" t="s">
        <v>2567</v>
      </c>
      <c r="B72" s="2" t="s">
        <v>106</v>
      </c>
      <c r="C72" s="2" t="s">
        <v>214</v>
      </c>
      <c r="D72" s="2" t="s">
        <v>10</v>
      </c>
      <c r="E72" s="2" t="s">
        <v>295</v>
      </c>
      <c r="F72" s="2" t="s">
        <v>2566</v>
      </c>
      <c r="G72" s="2" t="s">
        <v>12</v>
      </c>
      <c r="H72" s="2" t="s">
        <v>640</v>
      </c>
      <c r="I72" s="1">
        <v>43510.588194444441</v>
      </c>
      <c r="J72" s="2" t="s">
        <v>56</v>
      </c>
      <c r="K72" s="1">
        <v>43510.588194444441</v>
      </c>
      <c r="L72" s="1">
        <v>43510.6</v>
      </c>
      <c r="M72" s="2" t="s">
        <v>483</v>
      </c>
      <c r="N72" s="20" t="s">
        <v>342</v>
      </c>
      <c r="O72" s="20" t="s">
        <v>349</v>
      </c>
      <c r="P72" s="2" t="s">
        <v>2449</v>
      </c>
      <c r="Q72" s="2" t="s">
        <v>2449</v>
      </c>
    </row>
    <row r="73" spans="1:17" ht="30" hidden="1" customHeight="1">
      <c r="A73" s="2" t="s">
        <v>2565</v>
      </c>
      <c r="B73" s="2" t="s">
        <v>106</v>
      </c>
      <c r="C73" s="2" t="s">
        <v>214</v>
      </c>
      <c r="D73" s="2" t="s">
        <v>20</v>
      </c>
      <c r="E73" s="2" t="s">
        <v>131</v>
      </c>
      <c r="F73" s="2" t="s">
        <v>2564</v>
      </c>
      <c r="G73" s="2" t="s">
        <v>12</v>
      </c>
      <c r="H73" s="2" t="s">
        <v>640</v>
      </c>
      <c r="I73" s="1">
        <v>43510.592361111114</v>
      </c>
      <c r="J73" s="2" t="s">
        <v>54</v>
      </c>
      <c r="K73" s="1">
        <v>43510.591666666667</v>
      </c>
      <c r="L73" s="1">
        <v>43510.602083333331</v>
      </c>
      <c r="M73" s="2" t="s">
        <v>442</v>
      </c>
      <c r="N73" s="20" t="s">
        <v>342</v>
      </c>
      <c r="O73" s="20" t="s">
        <v>740</v>
      </c>
      <c r="P73" s="2" t="s">
        <v>2563</v>
      </c>
      <c r="Q73" s="2" t="s">
        <v>2563</v>
      </c>
    </row>
    <row r="74" spans="1:17" ht="30" hidden="1" customHeight="1">
      <c r="A74" s="2" t="s">
        <v>2562</v>
      </c>
      <c r="B74" s="2" t="s">
        <v>106</v>
      </c>
      <c r="C74" s="2" t="s">
        <v>214</v>
      </c>
      <c r="D74" s="2" t="s">
        <v>20</v>
      </c>
      <c r="E74" s="2" t="s">
        <v>170</v>
      </c>
      <c r="F74" s="2" t="s">
        <v>2561</v>
      </c>
      <c r="G74" s="2" t="s">
        <v>18</v>
      </c>
      <c r="H74" s="2" t="s">
        <v>116</v>
      </c>
      <c r="I74" s="1">
        <v>43510.695138888892</v>
      </c>
      <c r="J74" s="2" t="s">
        <v>117</v>
      </c>
      <c r="K74" s="1">
        <v>43510.695138888892</v>
      </c>
      <c r="L74" s="1">
        <v>43510.713888888888</v>
      </c>
      <c r="M74" s="2" t="s">
        <v>447</v>
      </c>
      <c r="N74" s="20" t="s">
        <v>342</v>
      </c>
      <c r="O74" s="20" t="s">
        <v>344</v>
      </c>
      <c r="P74" s="2" t="s">
        <v>103</v>
      </c>
      <c r="Q74" s="2" t="s">
        <v>2560</v>
      </c>
    </row>
    <row r="75" spans="1:17" ht="30" hidden="1" customHeight="1">
      <c r="A75" s="2" t="s">
        <v>2559</v>
      </c>
      <c r="B75" s="2" t="s">
        <v>106</v>
      </c>
      <c r="C75" s="2" t="s">
        <v>214</v>
      </c>
      <c r="D75" s="2" t="s">
        <v>10</v>
      </c>
      <c r="E75" s="2" t="s">
        <v>76</v>
      </c>
      <c r="F75" s="2" t="s">
        <v>2558</v>
      </c>
      <c r="G75" s="2" t="s">
        <v>12</v>
      </c>
      <c r="H75" s="2" t="s">
        <v>1018</v>
      </c>
      <c r="I75" s="1">
        <v>43511.395833333336</v>
      </c>
      <c r="J75" s="2" t="s">
        <v>224</v>
      </c>
      <c r="K75" s="1">
        <v>43511.395833333336</v>
      </c>
      <c r="L75" s="1">
        <v>43511.411111111112</v>
      </c>
      <c r="M75" s="2" t="s">
        <v>531</v>
      </c>
      <c r="N75" s="20" t="s">
        <v>342</v>
      </c>
      <c r="O75" s="20" t="s">
        <v>349</v>
      </c>
      <c r="P75" s="2" t="s">
        <v>103</v>
      </c>
      <c r="Q75" s="2" t="s">
        <v>749</v>
      </c>
    </row>
    <row r="76" spans="1:17" ht="30" hidden="1" customHeight="1">
      <c r="A76" s="2" t="s">
        <v>2557</v>
      </c>
      <c r="B76" s="2" t="s">
        <v>106</v>
      </c>
      <c r="C76" s="2" t="s">
        <v>214</v>
      </c>
      <c r="D76" s="2" t="s">
        <v>20</v>
      </c>
      <c r="E76" s="2" t="s">
        <v>83</v>
      </c>
      <c r="F76" s="2" t="s">
        <v>2556</v>
      </c>
      <c r="G76" s="2" t="s">
        <v>12</v>
      </c>
      <c r="H76" s="2" t="s">
        <v>816</v>
      </c>
      <c r="I76" s="1">
        <v>43511.414583333331</v>
      </c>
      <c r="J76" s="2" t="s">
        <v>30</v>
      </c>
      <c r="K76" s="1">
        <v>43511.414583333331</v>
      </c>
      <c r="L76" s="1">
        <v>43511.427083333336</v>
      </c>
      <c r="M76" s="2" t="s">
        <v>473</v>
      </c>
      <c r="N76" s="20" t="s">
        <v>342</v>
      </c>
      <c r="O76" s="20" t="s">
        <v>348</v>
      </c>
      <c r="P76" s="2" t="s">
        <v>2555</v>
      </c>
      <c r="Q76" s="2" t="s">
        <v>2555</v>
      </c>
    </row>
    <row r="77" spans="1:17" ht="30" hidden="1" customHeight="1">
      <c r="A77" s="2" t="s">
        <v>2554</v>
      </c>
      <c r="B77" s="2" t="s">
        <v>106</v>
      </c>
      <c r="C77" s="2" t="s">
        <v>214</v>
      </c>
      <c r="D77" s="2" t="s">
        <v>20</v>
      </c>
      <c r="E77" s="2" t="s">
        <v>312</v>
      </c>
      <c r="F77" s="2" t="s">
        <v>2553</v>
      </c>
      <c r="G77" s="2" t="s">
        <v>12</v>
      </c>
      <c r="H77" s="2" t="s">
        <v>816</v>
      </c>
      <c r="I77" s="1">
        <v>43511.423611111109</v>
      </c>
      <c r="J77" s="2" t="s">
        <v>53</v>
      </c>
      <c r="K77" s="1">
        <v>43511.423611111109</v>
      </c>
      <c r="L77" s="1">
        <v>43511.429166666669</v>
      </c>
      <c r="M77" s="2" t="s">
        <v>493</v>
      </c>
      <c r="N77" s="20" t="s">
        <v>342</v>
      </c>
      <c r="O77" s="20" t="s">
        <v>347</v>
      </c>
      <c r="P77" s="2" t="s">
        <v>2552</v>
      </c>
      <c r="Q77" s="2" t="s">
        <v>2552</v>
      </c>
    </row>
    <row r="78" spans="1:17" ht="30" hidden="1" customHeight="1">
      <c r="A78" s="2" t="s">
        <v>2551</v>
      </c>
      <c r="B78" s="2" t="s">
        <v>106</v>
      </c>
      <c r="C78" s="2" t="s">
        <v>214</v>
      </c>
      <c r="D78" s="2" t="s">
        <v>10</v>
      </c>
      <c r="E78" s="2" t="s">
        <v>96</v>
      </c>
      <c r="F78" s="2" t="s">
        <v>2550</v>
      </c>
      <c r="G78" s="2" t="s">
        <v>18</v>
      </c>
      <c r="H78" s="2" t="s">
        <v>866</v>
      </c>
      <c r="I78" s="1">
        <v>43511.428472222222</v>
      </c>
      <c r="J78" s="2" t="s">
        <v>19</v>
      </c>
      <c r="K78" s="1">
        <v>43511.428472222222</v>
      </c>
      <c r="L78" s="1">
        <v>43511.429861111108</v>
      </c>
      <c r="M78" s="2" t="s">
        <v>393</v>
      </c>
      <c r="N78" s="20" t="s">
        <v>342</v>
      </c>
      <c r="O78" s="20" t="s">
        <v>740</v>
      </c>
      <c r="P78" s="2" t="s">
        <v>2547</v>
      </c>
      <c r="Q78" s="2" t="s">
        <v>2546</v>
      </c>
    </row>
    <row r="79" spans="1:17" ht="30" hidden="1" customHeight="1">
      <c r="A79" s="2" t="s">
        <v>2549</v>
      </c>
      <c r="B79" s="2" t="s">
        <v>106</v>
      </c>
      <c r="C79" s="2" t="s">
        <v>214</v>
      </c>
      <c r="D79" s="2" t="s">
        <v>10</v>
      </c>
      <c r="E79" s="2" t="s">
        <v>150</v>
      </c>
      <c r="F79" s="2" t="s">
        <v>2548</v>
      </c>
      <c r="G79" s="2" t="s">
        <v>18</v>
      </c>
      <c r="H79" s="2" t="s">
        <v>866</v>
      </c>
      <c r="I79" s="1">
        <v>43511.44027777778</v>
      </c>
      <c r="J79" s="2" t="s">
        <v>19</v>
      </c>
      <c r="K79" s="1">
        <v>43511.44027777778</v>
      </c>
      <c r="L79" s="1">
        <v>43511.451388888891</v>
      </c>
      <c r="M79" s="2" t="s">
        <v>403</v>
      </c>
      <c r="N79" s="20" t="s">
        <v>342</v>
      </c>
      <c r="O79" s="20" t="s">
        <v>740</v>
      </c>
      <c r="P79" s="2" t="s">
        <v>2547</v>
      </c>
      <c r="Q79" s="2" t="s">
        <v>2546</v>
      </c>
    </row>
    <row r="80" spans="1:17" ht="30" hidden="1" customHeight="1">
      <c r="A80" s="2" t="s">
        <v>2545</v>
      </c>
      <c r="B80" s="2" t="s">
        <v>106</v>
      </c>
      <c r="C80" s="2" t="s">
        <v>214</v>
      </c>
      <c r="D80" s="2" t="s">
        <v>10</v>
      </c>
      <c r="E80" s="2" t="s">
        <v>83</v>
      </c>
      <c r="F80" s="2" t="s">
        <v>2544</v>
      </c>
      <c r="G80" s="2" t="s">
        <v>12</v>
      </c>
      <c r="H80" s="2" t="s">
        <v>640</v>
      </c>
      <c r="I80" s="1">
        <v>43511.458333333336</v>
      </c>
      <c r="J80" s="2" t="s">
        <v>56</v>
      </c>
      <c r="K80" s="1">
        <v>43511.458333333336</v>
      </c>
      <c r="L80" s="1">
        <v>43511.487500000003</v>
      </c>
      <c r="M80" s="2" t="s">
        <v>473</v>
      </c>
      <c r="N80" s="20" t="s">
        <v>342</v>
      </c>
      <c r="O80" s="20" t="s">
        <v>349</v>
      </c>
      <c r="P80" s="2" t="s">
        <v>796</v>
      </c>
      <c r="Q80" s="2" t="s">
        <v>796</v>
      </c>
    </row>
    <row r="81" spans="1:17" ht="30" hidden="1" customHeight="1">
      <c r="A81" s="2" t="s">
        <v>2543</v>
      </c>
      <c r="B81" s="2" t="s">
        <v>106</v>
      </c>
      <c r="C81" s="2" t="s">
        <v>214</v>
      </c>
      <c r="D81" s="2" t="s">
        <v>10</v>
      </c>
      <c r="E81" s="2" t="s">
        <v>648</v>
      </c>
      <c r="F81" s="2" t="s">
        <v>2542</v>
      </c>
      <c r="G81" s="2" t="s">
        <v>12</v>
      </c>
      <c r="H81" s="2" t="s">
        <v>640</v>
      </c>
      <c r="I81" s="1">
        <v>43511.459027777775</v>
      </c>
      <c r="J81" s="2" t="s">
        <v>54</v>
      </c>
      <c r="K81" s="1">
        <v>43511.459027777775</v>
      </c>
      <c r="L81" s="1">
        <v>43511.482638888891</v>
      </c>
      <c r="M81" s="2" t="s">
        <v>649</v>
      </c>
      <c r="N81" s="20" t="s">
        <v>342</v>
      </c>
      <c r="O81" s="20" t="s">
        <v>739</v>
      </c>
      <c r="P81" s="2" t="s">
        <v>796</v>
      </c>
      <c r="Q81" s="2" t="s">
        <v>796</v>
      </c>
    </row>
    <row r="82" spans="1:17" ht="30" hidden="1" customHeight="1">
      <c r="A82" s="2" t="s">
        <v>2541</v>
      </c>
      <c r="B82" s="2" t="s">
        <v>106</v>
      </c>
      <c r="C82" s="2" t="s">
        <v>214</v>
      </c>
      <c r="D82" s="2" t="s">
        <v>10</v>
      </c>
      <c r="E82" s="2" t="s">
        <v>708</v>
      </c>
      <c r="F82" s="2" t="s">
        <v>2540</v>
      </c>
      <c r="G82" s="2" t="s">
        <v>12</v>
      </c>
      <c r="H82" s="2" t="s">
        <v>62</v>
      </c>
      <c r="I82" s="1">
        <v>43511.460416666669</v>
      </c>
      <c r="J82" s="2" t="s">
        <v>84</v>
      </c>
      <c r="K82" s="1">
        <v>43511.460416666669</v>
      </c>
      <c r="L82" s="1">
        <v>43511.575694444444</v>
      </c>
      <c r="M82" s="2" t="s">
        <v>709</v>
      </c>
      <c r="N82" s="20" t="s">
        <v>342</v>
      </c>
      <c r="O82" s="20" t="s">
        <v>349</v>
      </c>
      <c r="P82" s="2" t="s">
        <v>2724</v>
      </c>
      <c r="Q82" s="2" t="s">
        <v>2724</v>
      </c>
    </row>
    <row r="83" spans="1:17" ht="30" customHeight="1">
      <c r="A83" s="2" t="s">
        <v>2539</v>
      </c>
      <c r="B83" s="2" t="s">
        <v>106</v>
      </c>
      <c r="C83" s="2" t="s">
        <v>214</v>
      </c>
      <c r="D83" s="2" t="s">
        <v>10</v>
      </c>
      <c r="E83" s="2" t="s">
        <v>225</v>
      </c>
      <c r="F83" s="2" t="s">
        <v>2538</v>
      </c>
      <c r="G83" s="2" t="s">
        <v>18</v>
      </c>
      <c r="H83" s="2" t="s">
        <v>33</v>
      </c>
      <c r="I83" s="1">
        <v>43511.473611111112</v>
      </c>
      <c r="J83" s="2" t="s">
        <v>24</v>
      </c>
      <c r="K83" s="1">
        <v>43511.473611111112</v>
      </c>
      <c r="L83" s="1">
        <v>43514.392361111109</v>
      </c>
      <c r="M83" s="2" t="s">
        <v>700</v>
      </c>
      <c r="N83" s="20" t="s">
        <v>342</v>
      </c>
      <c r="O83" s="20" t="s">
        <v>347</v>
      </c>
      <c r="P83" s="2" t="s">
        <v>2537</v>
      </c>
      <c r="Q83" s="2" t="s">
        <v>2536</v>
      </c>
    </row>
    <row r="84" spans="1:17" ht="30" hidden="1" customHeight="1">
      <c r="A84" s="2" t="s">
        <v>2535</v>
      </c>
      <c r="B84" s="2" t="s">
        <v>106</v>
      </c>
      <c r="C84" s="2" t="s">
        <v>214</v>
      </c>
      <c r="D84" s="2" t="s">
        <v>10</v>
      </c>
      <c r="E84" s="2" t="s">
        <v>83</v>
      </c>
      <c r="F84" s="2" t="s">
        <v>2534</v>
      </c>
      <c r="G84" s="2" t="s">
        <v>12</v>
      </c>
      <c r="H84" s="2" t="s">
        <v>876</v>
      </c>
      <c r="I84" s="1">
        <v>43511.487500000003</v>
      </c>
      <c r="J84" s="2" t="s">
        <v>30</v>
      </c>
      <c r="K84" s="1">
        <v>43511.487500000003</v>
      </c>
      <c r="L84" s="1">
        <v>43511.493055555555</v>
      </c>
      <c r="M84" s="2" t="s">
        <v>473</v>
      </c>
      <c r="N84" s="20" t="s">
        <v>342</v>
      </c>
      <c r="O84" s="20" t="s">
        <v>348</v>
      </c>
      <c r="P84" s="2" t="s">
        <v>2533</v>
      </c>
      <c r="Q84" s="2" t="s">
        <v>2533</v>
      </c>
    </row>
    <row r="85" spans="1:17" ht="30" hidden="1" customHeight="1">
      <c r="A85" s="2" t="s">
        <v>2532</v>
      </c>
      <c r="B85" s="2" t="s">
        <v>9</v>
      </c>
      <c r="C85" s="2" t="s">
        <v>214</v>
      </c>
      <c r="D85" s="2" t="s">
        <v>10</v>
      </c>
      <c r="E85" s="2" t="s">
        <v>182</v>
      </c>
      <c r="F85" s="2" t="s">
        <v>2531</v>
      </c>
      <c r="G85" s="2" t="s">
        <v>139</v>
      </c>
      <c r="H85" s="2" t="s">
        <v>676</v>
      </c>
      <c r="I85" s="1">
        <v>43511.502083333333</v>
      </c>
      <c r="J85" s="2" t="s">
        <v>177</v>
      </c>
      <c r="K85" s="1">
        <v>43511.502083333333</v>
      </c>
      <c r="L85" s="1">
        <v>43511.517361111109</v>
      </c>
      <c r="M85" s="2" t="s">
        <v>441</v>
      </c>
      <c r="N85" s="20" t="s">
        <v>342</v>
      </c>
      <c r="O85" s="20" t="s">
        <v>351</v>
      </c>
      <c r="P85" s="2" t="s">
        <v>103</v>
      </c>
      <c r="Q85" s="2" t="s">
        <v>2530</v>
      </c>
    </row>
    <row r="86" spans="1:17" ht="30" hidden="1" customHeight="1">
      <c r="A86" s="2" t="s">
        <v>2529</v>
      </c>
      <c r="B86" s="2" t="s">
        <v>106</v>
      </c>
      <c r="C86" s="2" t="s">
        <v>214</v>
      </c>
      <c r="D86" s="2" t="s">
        <v>10</v>
      </c>
      <c r="E86" s="2" t="s">
        <v>150</v>
      </c>
      <c r="F86" s="2" t="s">
        <v>2528</v>
      </c>
      <c r="G86" s="2" t="s">
        <v>18</v>
      </c>
      <c r="H86" s="2" t="s">
        <v>866</v>
      </c>
      <c r="I86" s="1">
        <v>43511.606944444444</v>
      </c>
      <c r="J86" s="2" t="s">
        <v>19</v>
      </c>
      <c r="K86" s="1">
        <v>43511.606944444444</v>
      </c>
      <c r="L86" s="1">
        <v>43511.628472222219</v>
      </c>
      <c r="M86" s="2" t="s">
        <v>403</v>
      </c>
      <c r="N86" s="20" t="s">
        <v>342</v>
      </c>
      <c r="O86" s="20" t="s">
        <v>347</v>
      </c>
      <c r="P86" s="2" t="s">
        <v>2472</v>
      </c>
      <c r="Q86" s="2" t="s">
        <v>2472</v>
      </c>
    </row>
    <row r="87" spans="1:17" ht="30" customHeight="1">
      <c r="A87" s="2" t="s">
        <v>2527</v>
      </c>
      <c r="B87" s="2" t="s">
        <v>9</v>
      </c>
      <c r="C87" s="2" t="s">
        <v>214</v>
      </c>
      <c r="D87" s="2" t="s">
        <v>20</v>
      </c>
      <c r="E87" s="2" t="s">
        <v>304</v>
      </c>
      <c r="F87" s="2" t="s">
        <v>2526</v>
      </c>
      <c r="G87" s="2" t="s">
        <v>139</v>
      </c>
      <c r="H87" s="2" t="s">
        <v>676</v>
      </c>
      <c r="I87" s="1">
        <v>43511.643055555556</v>
      </c>
      <c r="J87" s="2" t="s">
        <v>24</v>
      </c>
      <c r="K87" s="1">
        <v>43511.643055555556</v>
      </c>
      <c r="L87" s="1">
        <v>43511.67291666667</v>
      </c>
      <c r="M87" s="2" t="s">
        <v>2525</v>
      </c>
      <c r="N87" s="20" t="s">
        <v>342</v>
      </c>
      <c r="O87" s="20" t="s">
        <v>351</v>
      </c>
      <c r="P87" s="2" t="s">
        <v>103</v>
      </c>
      <c r="Q87" s="2" t="s">
        <v>2524</v>
      </c>
    </row>
    <row r="88" spans="1:17" ht="30" hidden="1" customHeight="1">
      <c r="A88" s="2" t="s">
        <v>2523</v>
      </c>
      <c r="B88" s="2" t="s">
        <v>106</v>
      </c>
      <c r="C88" s="2" t="s">
        <v>214</v>
      </c>
      <c r="D88" s="2" t="s">
        <v>10</v>
      </c>
      <c r="E88" s="2" t="s">
        <v>76</v>
      </c>
      <c r="F88" s="2" t="s">
        <v>2522</v>
      </c>
      <c r="G88" s="2" t="s">
        <v>12</v>
      </c>
      <c r="H88" s="2" t="s">
        <v>1018</v>
      </c>
      <c r="I88" s="1">
        <v>43511.670138888891</v>
      </c>
      <c r="J88" s="2" t="s">
        <v>224</v>
      </c>
      <c r="K88" s="1">
        <v>43511.670138888891</v>
      </c>
      <c r="L88" s="1">
        <v>43511.675000000003</v>
      </c>
      <c r="M88" s="2" t="s">
        <v>531</v>
      </c>
      <c r="N88" s="20" t="s">
        <v>342</v>
      </c>
      <c r="O88" s="20" t="s">
        <v>349</v>
      </c>
      <c r="P88" s="2" t="s">
        <v>103</v>
      </c>
      <c r="Q88" s="2" t="s">
        <v>749</v>
      </c>
    </row>
    <row r="89" spans="1:17" ht="30" hidden="1" customHeight="1">
      <c r="A89" s="2" t="s">
        <v>2521</v>
      </c>
      <c r="B89" s="2" t="s">
        <v>106</v>
      </c>
      <c r="C89" s="2" t="s">
        <v>214</v>
      </c>
      <c r="D89" s="2" t="s">
        <v>20</v>
      </c>
      <c r="E89" s="2" t="s">
        <v>329</v>
      </c>
      <c r="F89" s="2" t="s">
        <v>2520</v>
      </c>
      <c r="G89" s="2" t="s">
        <v>12</v>
      </c>
      <c r="H89" s="2" t="s">
        <v>62</v>
      </c>
      <c r="I89" s="1">
        <v>43511.7</v>
      </c>
      <c r="J89" s="2" t="s">
        <v>84</v>
      </c>
      <c r="K89" s="1">
        <v>43511.7</v>
      </c>
      <c r="L89" s="1">
        <v>43511.710416666669</v>
      </c>
      <c r="M89" s="2" t="s">
        <v>678</v>
      </c>
      <c r="N89" s="20" t="s">
        <v>342</v>
      </c>
      <c r="O89" s="20" t="s">
        <v>346</v>
      </c>
      <c r="P89" s="2" t="s">
        <v>2519</v>
      </c>
      <c r="Q89" s="2" t="s">
        <v>2519</v>
      </c>
    </row>
    <row r="90" spans="1:17" ht="30" hidden="1" customHeight="1">
      <c r="A90" s="2" t="s">
        <v>2518</v>
      </c>
      <c r="B90" s="2" t="s">
        <v>106</v>
      </c>
      <c r="C90" s="2" t="s">
        <v>214</v>
      </c>
      <c r="D90" s="2" t="s">
        <v>10</v>
      </c>
      <c r="E90" s="2" t="s">
        <v>94</v>
      </c>
      <c r="F90" s="2" t="s">
        <v>2517</v>
      </c>
      <c r="G90" s="2" t="s">
        <v>12</v>
      </c>
      <c r="H90" s="2" t="s">
        <v>157</v>
      </c>
      <c r="I90" s="1">
        <v>43511.705555555556</v>
      </c>
      <c r="J90" s="2" t="s">
        <v>87</v>
      </c>
      <c r="K90" s="1">
        <v>43511.705555555556</v>
      </c>
      <c r="L90" s="1">
        <v>43511.708333333336</v>
      </c>
      <c r="M90" s="2" t="s">
        <v>439</v>
      </c>
      <c r="N90" s="20" t="s">
        <v>342</v>
      </c>
      <c r="O90" s="20" t="s">
        <v>346</v>
      </c>
      <c r="P90" s="2" t="s">
        <v>103</v>
      </c>
      <c r="Q90" s="2" t="s">
        <v>2516</v>
      </c>
    </row>
    <row r="91" spans="1:17" ht="30" hidden="1" customHeight="1">
      <c r="A91" s="2" t="s">
        <v>2515</v>
      </c>
      <c r="B91" s="2" t="s">
        <v>106</v>
      </c>
      <c r="C91" s="2" t="s">
        <v>214</v>
      </c>
      <c r="D91" s="2" t="s">
        <v>10</v>
      </c>
      <c r="E91" s="2" t="s">
        <v>2392</v>
      </c>
      <c r="F91" s="2" t="s">
        <v>2514</v>
      </c>
      <c r="G91" s="2" t="s">
        <v>12</v>
      </c>
      <c r="H91" s="2" t="s">
        <v>157</v>
      </c>
      <c r="I91" s="1">
        <v>43511.734722222223</v>
      </c>
      <c r="J91" s="2" t="s">
        <v>87</v>
      </c>
      <c r="K91" s="1">
        <v>43511.734722222223</v>
      </c>
      <c r="L91" s="1">
        <v>43511.75</v>
      </c>
      <c r="M91" s="2" t="s">
        <v>2390</v>
      </c>
      <c r="N91" s="20" t="s">
        <v>342</v>
      </c>
      <c r="O91" s="20" t="s">
        <v>344</v>
      </c>
      <c r="P91" s="2" t="s">
        <v>2513</v>
      </c>
      <c r="Q91" s="2" t="s">
        <v>2512</v>
      </c>
    </row>
    <row r="92" spans="1:17" ht="30" hidden="1" customHeight="1">
      <c r="A92" s="2" t="s">
        <v>2511</v>
      </c>
      <c r="B92" s="2" t="s">
        <v>106</v>
      </c>
      <c r="C92" s="2" t="s">
        <v>214</v>
      </c>
      <c r="D92" s="2" t="s">
        <v>20</v>
      </c>
      <c r="E92" s="2" t="s">
        <v>557</v>
      </c>
      <c r="F92" s="2" t="s">
        <v>2510</v>
      </c>
      <c r="G92" s="2" t="s">
        <v>18</v>
      </c>
      <c r="H92" s="2" t="s">
        <v>705</v>
      </c>
      <c r="I92" s="1">
        <v>43513.869444444441</v>
      </c>
      <c r="J92" s="2" t="s">
        <v>40</v>
      </c>
      <c r="K92" s="1">
        <v>43513.869444444441</v>
      </c>
      <c r="L92" s="1">
        <v>43513.869444444441</v>
      </c>
      <c r="M92" s="2" t="s">
        <v>683</v>
      </c>
      <c r="N92" s="20" t="s">
        <v>342</v>
      </c>
      <c r="O92" s="20" t="s">
        <v>739</v>
      </c>
      <c r="P92" s="2" t="s">
        <v>2506</v>
      </c>
      <c r="Q92" s="2" t="s">
        <v>2506</v>
      </c>
    </row>
    <row r="93" spans="1:17" ht="30" hidden="1" customHeight="1">
      <c r="A93" s="2" t="s">
        <v>2509</v>
      </c>
      <c r="B93" s="2" t="s">
        <v>106</v>
      </c>
      <c r="C93" s="2" t="s">
        <v>214</v>
      </c>
      <c r="D93" s="2" t="s">
        <v>20</v>
      </c>
      <c r="E93" s="2" t="s">
        <v>2508</v>
      </c>
      <c r="F93" s="2" t="s">
        <v>2507</v>
      </c>
      <c r="G93" s="2" t="s">
        <v>18</v>
      </c>
      <c r="H93" s="2" t="s">
        <v>705</v>
      </c>
      <c r="I93" s="1">
        <v>43514.424305555556</v>
      </c>
      <c r="J93" s="2" t="s">
        <v>40</v>
      </c>
      <c r="K93" s="1">
        <v>43514.424305555556</v>
      </c>
      <c r="L93" s="1">
        <v>43514.438194444447</v>
      </c>
      <c r="M93" s="2" t="s">
        <v>666</v>
      </c>
      <c r="N93" s="20" t="s">
        <v>342</v>
      </c>
      <c r="O93" s="20" t="s">
        <v>739</v>
      </c>
      <c r="P93" s="2" t="s">
        <v>2506</v>
      </c>
      <c r="Q93" s="2" t="s">
        <v>2506</v>
      </c>
    </row>
    <row r="94" spans="1:17" ht="30" hidden="1" customHeight="1">
      <c r="A94" s="2" t="s">
        <v>2505</v>
      </c>
      <c r="B94" s="2" t="s">
        <v>106</v>
      </c>
      <c r="C94" s="2" t="s">
        <v>214</v>
      </c>
      <c r="D94" s="2" t="s">
        <v>10</v>
      </c>
      <c r="E94" s="2" t="s">
        <v>150</v>
      </c>
      <c r="F94" s="2" t="s">
        <v>2504</v>
      </c>
      <c r="G94" s="2" t="s">
        <v>18</v>
      </c>
      <c r="H94" s="2" t="s">
        <v>866</v>
      </c>
      <c r="I94" s="1">
        <v>43514.429861111108</v>
      </c>
      <c r="J94" s="2" t="s">
        <v>19</v>
      </c>
      <c r="K94" s="1">
        <v>43514.429861111108</v>
      </c>
      <c r="L94" s="1">
        <v>43514.44027777778</v>
      </c>
      <c r="M94" s="2" t="s">
        <v>403</v>
      </c>
      <c r="N94" s="20" t="s">
        <v>353</v>
      </c>
      <c r="O94" s="20" t="s">
        <v>354</v>
      </c>
      <c r="P94" s="2" t="s">
        <v>2503</v>
      </c>
      <c r="Q94" s="2" t="s">
        <v>2502</v>
      </c>
    </row>
    <row r="95" spans="1:17" ht="30" hidden="1" customHeight="1">
      <c r="A95" s="2" t="s">
        <v>2501</v>
      </c>
      <c r="B95" s="2" t="s">
        <v>106</v>
      </c>
      <c r="C95" s="2" t="s">
        <v>214</v>
      </c>
      <c r="D95" s="2" t="s">
        <v>20</v>
      </c>
      <c r="E95" s="2" t="s">
        <v>557</v>
      </c>
      <c r="F95" s="2" t="s">
        <v>2500</v>
      </c>
      <c r="G95" s="2" t="s">
        <v>18</v>
      </c>
      <c r="H95" s="2" t="s">
        <v>705</v>
      </c>
      <c r="I95" s="1">
        <v>43514.440972222219</v>
      </c>
      <c r="J95" s="2" t="s">
        <v>40</v>
      </c>
      <c r="K95" s="1">
        <v>43514.440972222219</v>
      </c>
      <c r="L95" s="1">
        <v>43514.440972222219</v>
      </c>
      <c r="M95" s="2" t="s">
        <v>683</v>
      </c>
      <c r="N95" s="20" t="s">
        <v>342</v>
      </c>
      <c r="O95" s="20" t="s">
        <v>344</v>
      </c>
      <c r="P95" s="2" t="s">
        <v>2499</v>
      </c>
      <c r="Q95" s="2" t="s">
        <v>2499</v>
      </c>
    </row>
    <row r="96" spans="1:17" ht="30" hidden="1" customHeight="1">
      <c r="A96" s="2" t="s">
        <v>2498</v>
      </c>
      <c r="B96" s="2" t="s">
        <v>106</v>
      </c>
      <c r="C96" s="2" t="s">
        <v>214</v>
      </c>
      <c r="D96" s="2" t="s">
        <v>20</v>
      </c>
      <c r="E96" s="2" t="s">
        <v>2497</v>
      </c>
      <c r="F96" s="2" t="s">
        <v>2496</v>
      </c>
      <c r="G96" s="2" t="s">
        <v>18</v>
      </c>
      <c r="H96" s="2" t="s">
        <v>866</v>
      </c>
      <c r="I96" s="1">
        <v>43514.518055555556</v>
      </c>
      <c r="J96" s="2" t="s">
        <v>19</v>
      </c>
      <c r="K96" s="1">
        <v>43514.517361111109</v>
      </c>
      <c r="L96" s="1">
        <v>43514.539583333331</v>
      </c>
      <c r="M96" s="2" t="s">
        <v>2495</v>
      </c>
      <c r="N96" s="20" t="s">
        <v>342</v>
      </c>
      <c r="O96" s="20" t="s">
        <v>347</v>
      </c>
      <c r="P96" s="2" t="s">
        <v>2494</v>
      </c>
      <c r="Q96" s="2" t="s">
        <v>2494</v>
      </c>
    </row>
    <row r="97" spans="1:17" ht="30" hidden="1" customHeight="1">
      <c r="A97" s="2" t="s">
        <v>2493</v>
      </c>
      <c r="B97" s="2" t="s">
        <v>106</v>
      </c>
      <c r="C97" s="2" t="s">
        <v>214</v>
      </c>
      <c r="D97" s="2" t="s">
        <v>20</v>
      </c>
      <c r="E97" s="2" t="s">
        <v>724</v>
      </c>
      <c r="F97" s="2" t="s">
        <v>2492</v>
      </c>
      <c r="G97" s="2" t="s">
        <v>102</v>
      </c>
      <c r="H97" s="2" t="s">
        <v>195</v>
      </c>
      <c r="I97" s="1">
        <v>43514.568749999999</v>
      </c>
      <c r="J97" s="2" t="s">
        <v>16</v>
      </c>
      <c r="K97" s="1">
        <v>43514.568749999999</v>
      </c>
      <c r="L97" s="1">
        <v>43514.568749999999</v>
      </c>
      <c r="M97" s="2" t="s">
        <v>725</v>
      </c>
      <c r="N97" s="20" t="s">
        <v>342</v>
      </c>
      <c r="O97" s="20" t="s">
        <v>350</v>
      </c>
      <c r="P97" s="2" t="s">
        <v>103</v>
      </c>
      <c r="Q97" s="2" t="s">
        <v>2491</v>
      </c>
    </row>
    <row r="98" spans="1:17" ht="30" hidden="1" customHeight="1">
      <c r="A98" s="2" t="s">
        <v>2490</v>
      </c>
      <c r="B98" s="2" t="s">
        <v>106</v>
      </c>
      <c r="C98" s="2" t="s">
        <v>214</v>
      </c>
      <c r="D98" s="2" t="s">
        <v>20</v>
      </c>
      <c r="E98" s="2" t="s">
        <v>557</v>
      </c>
      <c r="F98" s="2" t="s">
        <v>2489</v>
      </c>
      <c r="G98" s="2" t="s">
        <v>12</v>
      </c>
      <c r="H98" s="2" t="s">
        <v>816</v>
      </c>
      <c r="I98" s="1">
        <v>43514.615277777775</v>
      </c>
      <c r="J98" s="2" t="s">
        <v>53</v>
      </c>
      <c r="K98" s="1">
        <v>43514.615277777775</v>
      </c>
      <c r="L98" s="1">
        <v>43514.615277777775</v>
      </c>
      <c r="M98" s="2" t="s">
        <v>675</v>
      </c>
      <c r="N98" s="20" t="s">
        <v>342</v>
      </c>
      <c r="O98" s="20" t="s">
        <v>347</v>
      </c>
      <c r="P98" s="2" t="s">
        <v>2488</v>
      </c>
      <c r="Q98" s="2" t="s">
        <v>2487</v>
      </c>
    </row>
    <row r="99" spans="1:17" ht="30" hidden="1" customHeight="1">
      <c r="A99" s="2" t="s">
        <v>2486</v>
      </c>
      <c r="B99" s="2" t="s">
        <v>106</v>
      </c>
      <c r="C99" s="2" t="s">
        <v>214</v>
      </c>
      <c r="D99" s="2" t="s">
        <v>20</v>
      </c>
      <c r="E99" s="2" t="s">
        <v>2485</v>
      </c>
      <c r="F99" s="2" t="s">
        <v>2484</v>
      </c>
      <c r="G99" s="2" t="s">
        <v>18</v>
      </c>
      <c r="H99" s="2" t="s">
        <v>33</v>
      </c>
      <c r="I99" s="1">
        <v>43514.593055555553</v>
      </c>
      <c r="J99" s="2" t="s">
        <v>34</v>
      </c>
      <c r="K99" s="1">
        <v>43514.593055555553</v>
      </c>
      <c r="L99" s="1">
        <v>43514.59652777778</v>
      </c>
      <c r="M99" s="2" t="s">
        <v>2483</v>
      </c>
      <c r="N99" s="20" t="s">
        <v>342</v>
      </c>
      <c r="O99" s="20" t="s">
        <v>344</v>
      </c>
      <c r="P99" s="2" t="s">
        <v>2482</v>
      </c>
      <c r="Q99" s="2" t="s">
        <v>2481</v>
      </c>
    </row>
    <row r="100" spans="1:17" ht="30" hidden="1" customHeight="1">
      <c r="A100" s="2" t="s">
        <v>2480</v>
      </c>
      <c r="B100" s="2" t="s">
        <v>106</v>
      </c>
      <c r="C100" s="2" t="s">
        <v>214</v>
      </c>
      <c r="D100" s="2" t="s">
        <v>10</v>
      </c>
      <c r="E100" s="2" t="s">
        <v>336</v>
      </c>
      <c r="F100" s="2" t="s">
        <v>2479</v>
      </c>
      <c r="G100" s="2" t="s">
        <v>12</v>
      </c>
      <c r="H100" s="2" t="s">
        <v>640</v>
      </c>
      <c r="I100" s="1">
        <v>43514.59097222222</v>
      </c>
      <c r="J100" s="2" t="s">
        <v>56</v>
      </c>
      <c r="K100" s="1">
        <v>43514.59097222222</v>
      </c>
      <c r="L100" s="1">
        <v>43514.597222222219</v>
      </c>
      <c r="M100" s="2" t="s">
        <v>408</v>
      </c>
      <c r="N100" s="20" t="s">
        <v>342</v>
      </c>
      <c r="O100" s="20" t="s">
        <v>740</v>
      </c>
      <c r="P100" s="2" t="s">
        <v>796</v>
      </c>
      <c r="Q100" s="2" t="s">
        <v>796</v>
      </c>
    </row>
    <row r="101" spans="1:17" ht="30" hidden="1" customHeight="1">
      <c r="A101" s="2" t="s">
        <v>2478</v>
      </c>
      <c r="B101" s="2" t="s">
        <v>106</v>
      </c>
      <c r="C101" s="2" t="s">
        <v>214</v>
      </c>
      <c r="D101" s="2" t="s">
        <v>20</v>
      </c>
      <c r="E101" s="2" t="s">
        <v>28</v>
      </c>
      <c r="F101" s="2" t="s">
        <v>2477</v>
      </c>
      <c r="G101" s="2" t="s">
        <v>12</v>
      </c>
      <c r="H101" s="2" t="s">
        <v>811</v>
      </c>
      <c r="I101" s="1">
        <v>43514.605555555558</v>
      </c>
      <c r="J101" s="2" t="s">
        <v>16</v>
      </c>
      <c r="K101" s="1">
        <v>43514.605555555558</v>
      </c>
      <c r="L101" s="1">
        <v>43514.647916666669</v>
      </c>
      <c r="M101" s="2" t="s">
        <v>399</v>
      </c>
      <c r="N101" s="20" t="s">
        <v>342</v>
      </c>
      <c r="O101" s="20" t="s">
        <v>344</v>
      </c>
      <c r="P101" s="2" t="s">
        <v>2476</v>
      </c>
      <c r="Q101" s="2" t="s">
        <v>2475</v>
      </c>
    </row>
    <row r="102" spans="1:17" ht="30" hidden="1" customHeight="1">
      <c r="A102" s="2" t="s">
        <v>2474</v>
      </c>
      <c r="B102" s="2" t="s">
        <v>106</v>
      </c>
      <c r="C102" s="2" t="s">
        <v>214</v>
      </c>
      <c r="D102" s="2" t="s">
        <v>10</v>
      </c>
      <c r="E102" s="2" t="s">
        <v>150</v>
      </c>
      <c r="F102" s="2" t="s">
        <v>2473</v>
      </c>
      <c r="G102" s="2" t="s">
        <v>18</v>
      </c>
      <c r="H102" s="2" t="s">
        <v>866</v>
      </c>
      <c r="I102" s="1">
        <v>43514.613888888889</v>
      </c>
      <c r="J102" s="2" t="s">
        <v>19</v>
      </c>
      <c r="K102" s="1">
        <v>43514.613888888889</v>
      </c>
      <c r="L102" s="1">
        <v>43514.647916666669</v>
      </c>
      <c r="M102" s="2" t="s">
        <v>403</v>
      </c>
      <c r="N102" s="20" t="s">
        <v>342</v>
      </c>
      <c r="O102" s="20" t="s">
        <v>347</v>
      </c>
      <c r="P102" s="2" t="s">
        <v>2472</v>
      </c>
      <c r="Q102" s="2" t="s">
        <v>2472</v>
      </c>
    </row>
    <row r="103" spans="1:17" ht="30" hidden="1" customHeight="1">
      <c r="A103" s="2" t="s">
        <v>2471</v>
      </c>
      <c r="B103" s="2" t="s">
        <v>106</v>
      </c>
      <c r="C103" s="2" t="s">
        <v>214</v>
      </c>
      <c r="D103" s="2" t="s">
        <v>20</v>
      </c>
      <c r="E103" s="2" t="s">
        <v>310</v>
      </c>
      <c r="F103" s="2" t="s">
        <v>2470</v>
      </c>
      <c r="G103" s="2" t="s">
        <v>18</v>
      </c>
      <c r="H103" s="2" t="s">
        <v>705</v>
      </c>
      <c r="I103" s="1">
        <v>43514.638194444444</v>
      </c>
      <c r="J103" s="2" t="s">
        <v>40</v>
      </c>
      <c r="K103" s="1">
        <v>43514.638194444444</v>
      </c>
      <c r="L103" s="1">
        <v>43514.646527777775</v>
      </c>
      <c r="M103" s="2" t="s">
        <v>410</v>
      </c>
      <c r="N103" s="20" t="s">
        <v>342</v>
      </c>
      <c r="O103" s="20" t="s">
        <v>349</v>
      </c>
      <c r="P103" s="2" t="s">
        <v>2469</v>
      </c>
      <c r="Q103" s="2" t="s">
        <v>2469</v>
      </c>
    </row>
    <row r="104" spans="1:17" ht="30" hidden="1" customHeight="1">
      <c r="A104" s="2" t="s">
        <v>2468</v>
      </c>
      <c r="B104" s="2" t="s">
        <v>106</v>
      </c>
      <c r="C104" s="2" t="s">
        <v>214</v>
      </c>
      <c r="D104" s="2" t="s">
        <v>10</v>
      </c>
      <c r="E104" s="2" t="s">
        <v>514</v>
      </c>
      <c r="F104" s="2" t="s">
        <v>2467</v>
      </c>
      <c r="G104" s="2" t="s">
        <v>12</v>
      </c>
      <c r="H104" s="2" t="s">
        <v>811</v>
      </c>
      <c r="I104" s="1">
        <v>43514.65347222222</v>
      </c>
      <c r="J104" s="2" t="s">
        <v>16</v>
      </c>
      <c r="K104" s="1">
        <v>43514.65347222222</v>
      </c>
      <c r="L104" s="1">
        <v>43514.668749999997</v>
      </c>
      <c r="M104" s="2" t="s">
        <v>515</v>
      </c>
      <c r="N104" s="20" t="s">
        <v>342</v>
      </c>
      <c r="O104" s="20" t="s">
        <v>348</v>
      </c>
      <c r="P104" s="2" t="s">
        <v>2466</v>
      </c>
      <c r="Q104" s="2" t="s">
        <v>2465</v>
      </c>
    </row>
    <row r="105" spans="1:17" ht="30" hidden="1" customHeight="1">
      <c r="A105" s="2" t="s">
        <v>2464</v>
      </c>
      <c r="B105" s="2" t="s">
        <v>106</v>
      </c>
      <c r="C105" s="2" t="s">
        <v>214</v>
      </c>
      <c r="D105" s="2" t="s">
        <v>10</v>
      </c>
      <c r="E105" s="2" t="s">
        <v>138</v>
      </c>
      <c r="F105" s="2" t="s">
        <v>2463</v>
      </c>
      <c r="G105" s="2" t="s">
        <v>25</v>
      </c>
      <c r="H105" s="2" t="s">
        <v>26</v>
      </c>
      <c r="I105" s="1">
        <v>43514.664583333331</v>
      </c>
      <c r="J105" s="2" t="s">
        <v>27</v>
      </c>
      <c r="K105" s="1">
        <v>43514.664583333331</v>
      </c>
      <c r="L105" s="1">
        <v>43514.702777777777</v>
      </c>
      <c r="M105" s="2" t="s">
        <v>404</v>
      </c>
      <c r="N105" s="20" t="s">
        <v>342</v>
      </c>
      <c r="O105" s="20" t="s">
        <v>347</v>
      </c>
      <c r="P105" s="2" t="s">
        <v>2462</v>
      </c>
      <c r="Q105" s="2" t="s">
        <v>2461</v>
      </c>
    </row>
    <row r="106" spans="1:17" ht="30" hidden="1" customHeight="1">
      <c r="A106" s="2" t="s">
        <v>2460</v>
      </c>
      <c r="B106" s="2" t="s">
        <v>106</v>
      </c>
      <c r="C106" s="2" t="s">
        <v>214</v>
      </c>
      <c r="D106" s="2" t="s">
        <v>10</v>
      </c>
      <c r="E106" s="2" t="s">
        <v>76</v>
      </c>
      <c r="F106" s="2" t="s">
        <v>2459</v>
      </c>
      <c r="G106" s="2" t="s">
        <v>12</v>
      </c>
      <c r="H106" s="2" t="s">
        <v>1018</v>
      </c>
      <c r="I106" s="1">
        <v>43514.690972222219</v>
      </c>
      <c r="J106" s="2" t="s">
        <v>224</v>
      </c>
      <c r="K106" s="1">
        <v>43514.690972222219</v>
      </c>
      <c r="L106" s="1">
        <v>43514.693749999999</v>
      </c>
      <c r="M106" s="2" t="s">
        <v>531</v>
      </c>
      <c r="N106" s="20" t="s">
        <v>342</v>
      </c>
      <c r="O106" s="20" t="s">
        <v>349</v>
      </c>
      <c r="P106" s="2" t="s">
        <v>103</v>
      </c>
      <c r="Q106" s="2" t="s">
        <v>749</v>
      </c>
    </row>
    <row r="107" spans="1:17" ht="30" hidden="1" customHeight="1">
      <c r="A107" s="2" t="s">
        <v>2458</v>
      </c>
      <c r="B107" s="2" t="s">
        <v>106</v>
      </c>
      <c r="C107" s="2" t="s">
        <v>214</v>
      </c>
      <c r="D107" s="2" t="s">
        <v>10</v>
      </c>
      <c r="E107" s="2" t="s">
        <v>789</v>
      </c>
      <c r="F107" s="2" t="s">
        <v>2457</v>
      </c>
      <c r="G107" s="2" t="s">
        <v>12</v>
      </c>
      <c r="H107" s="2" t="s">
        <v>876</v>
      </c>
      <c r="I107" s="1">
        <v>43514.705555555556</v>
      </c>
      <c r="J107" s="2" t="s">
        <v>63</v>
      </c>
      <c r="K107" s="1">
        <v>43514.704861111109</v>
      </c>
      <c r="L107" s="1">
        <v>43514.707638888889</v>
      </c>
      <c r="M107" s="2" t="s">
        <v>790</v>
      </c>
      <c r="N107" s="20" t="s">
        <v>342</v>
      </c>
      <c r="O107" s="20" t="s">
        <v>348</v>
      </c>
      <c r="P107" s="2" t="s">
        <v>773</v>
      </c>
      <c r="Q107" s="2" t="s">
        <v>773</v>
      </c>
    </row>
    <row r="108" spans="1:17" ht="30" hidden="1" customHeight="1">
      <c r="A108" s="2" t="s">
        <v>2456</v>
      </c>
      <c r="B108" s="2" t="s">
        <v>106</v>
      </c>
      <c r="C108" s="2" t="s">
        <v>214</v>
      </c>
      <c r="D108" s="2" t="s">
        <v>20</v>
      </c>
      <c r="E108" s="2" t="s">
        <v>142</v>
      </c>
      <c r="F108" s="2" t="s">
        <v>2455</v>
      </c>
      <c r="G108" s="2" t="s">
        <v>139</v>
      </c>
      <c r="H108" s="2" t="s">
        <v>142</v>
      </c>
      <c r="I108" s="1">
        <v>43514.776388888888</v>
      </c>
      <c r="J108" s="2" t="s">
        <v>45</v>
      </c>
      <c r="K108" s="1">
        <v>43514.776388888888</v>
      </c>
      <c r="L108" s="1">
        <v>43514.776388888888</v>
      </c>
      <c r="M108" s="2" t="s">
        <v>360</v>
      </c>
      <c r="N108" s="20" t="s">
        <v>342</v>
      </c>
      <c r="O108" s="20" t="s">
        <v>345</v>
      </c>
      <c r="P108" s="2" t="s">
        <v>103</v>
      </c>
      <c r="Q108" s="2" t="s">
        <v>2454</v>
      </c>
    </row>
    <row r="109" spans="1:17" ht="30" hidden="1" customHeight="1">
      <c r="A109" s="2" t="s">
        <v>2453</v>
      </c>
      <c r="B109" s="2" t="s">
        <v>15</v>
      </c>
      <c r="C109" s="2" t="s">
        <v>214</v>
      </c>
      <c r="D109" s="2" t="s">
        <v>20</v>
      </c>
      <c r="E109" s="2" t="s">
        <v>640</v>
      </c>
      <c r="F109" s="2" t="s">
        <v>2452</v>
      </c>
      <c r="G109" s="2" t="s">
        <v>12</v>
      </c>
      <c r="H109" s="2" t="s">
        <v>640</v>
      </c>
      <c r="I109" s="1">
        <v>43515.401388888888</v>
      </c>
      <c r="J109" s="2" t="s">
        <v>56</v>
      </c>
      <c r="K109" s="1">
        <v>43515.401388888888</v>
      </c>
      <c r="L109" s="1">
        <v>43515.440972222219</v>
      </c>
      <c r="M109" s="2" t="s">
        <v>662</v>
      </c>
      <c r="N109" s="20" t="s">
        <v>342</v>
      </c>
      <c r="O109" s="20" t="s">
        <v>740</v>
      </c>
      <c r="P109" s="2" t="s">
        <v>2449</v>
      </c>
      <c r="Q109" s="2" t="s">
        <v>2449</v>
      </c>
    </row>
    <row r="110" spans="1:17" ht="30" hidden="1" customHeight="1">
      <c r="A110" s="2" t="s">
        <v>2451</v>
      </c>
      <c r="B110" s="2" t="s">
        <v>106</v>
      </c>
      <c r="C110" s="2" t="s">
        <v>214</v>
      </c>
      <c r="D110" s="2" t="s">
        <v>10</v>
      </c>
      <c r="E110" s="2" t="s">
        <v>173</v>
      </c>
      <c r="F110" s="2" t="s">
        <v>2450</v>
      </c>
      <c r="G110" s="2" t="s">
        <v>12</v>
      </c>
      <c r="H110" s="2" t="s">
        <v>640</v>
      </c>
      <c r="I110" s="1">
        <v>43515.44027777778</v>
      </c>
      <c r="J110" s="2" t="s">
        <v>56</v>
      </c>
      <c r="K110" s="1">
        <v>43515.44027777778</v>
      </c>
      <c r="L110" s="1">
        <v>43515.454861111109</v>
      </c>
      <c r="M110" s="2" t="s">
        <v>375</v>
      </c>
      <c r="N110" s="20" t="s">
        <v>342</v>
      </c>
      <c r="O110" s="20" t="s">
        <v>740</v>
      </c>
      <c r="P110" s="2" t="s">
        <v>2449</v>
      </c>
      <c r="Q110" s="2" t="s">
        <v>2449</v>
      </c>
    </row>
    <row r="111" spans="1:17" ht="30" hidden="1" customHeight="1">
      <c r="A111" s="2" t="s">
        <v>2448</v>
      </c>
      <c r="B111" s="2" t="s">
        <v>106</v>
      </c>
      <c r="C111" s="2" t="s">
        <v>214</v>
      </c>
      <c r="D111" s="2" t="s">
        <v>10</v>
      </c>
      <c r="E111" s="2" t="s">
        <v>28</v>
      </c>
      <c r="F111" s="2" t="s">
        <v>2447</v>
      </c>
      <c r="G111" s="2" t="s">
        <v>12</v>
      </c>
      <c r="H111" s="2" t="s">
        <v>811</v>
      </c>
      <c r="I111" s="1">
        <v>43515.441666666666</v>
      </c>
      <c r="J111" s="2" t="s">
        <v>16</v>
      </c>
      <c r="K111" s="1">
        <v>43515.441666666666</v>
      </c>
      <c r="L111" s="1">
        <v>43515.460416666669</v>
      </c>
      <c r="M111" s="2" t="s">
        <v>399</v>
      </c>
      <c r="N111" s="20" t="s">
        <v>342</v>
      </c>
      <c r="O111" s="20" t="s">
        <v>344</v>
      </c>
      <c r="P111" s="2" t="s">
        <v>2446</v>
      </c>
      <c r="Q111" s="2" t="s">
        <v>2446</v>
      </c>
    </row>
    <row r="112" spans="1:17" ht="30" hidden="1" customHeight="1">
      <c r="A112" s="2" t="s">
        <v>2445</v>
      </c>
      <c r="B112" s="2" t="s">
        <v>106</v>
      </c>
      <c r="C112" s="2" t="s">
        <v>214</v>
      </c>
      <c r="D112" s="2" t="s">
        <v>20</v>
      </c>
      <c r="E112" s="2" t="s">
        <v>150</v>
      </c>
      <c r="F112" s="2" t="s">
        <v>2444</v>
      </c>
      <c r="G112" s="2" t="s">
        <v>22</v>
      </c>
      <c r="H112" s="2" t="s">
        <v>50</v>
      </c>
      <c r="I112" s="1">
        <v>43515.461111111108</v>
      </c>
      <c r="J112" s="2" t="s">
        <v>58</v>
      </c>
      <c r="K112" s="1">
        <v>43515.461111111108</v>
      </c>
      <c r="L112" s="1">
        <v>43515.464583333334</v>
      </c>
      <c r="M112" s="2" t="s">
        <v>403</v>
      </c>
      <c r="N112" s="20" t="s">
        <v>342</v>
      </c>
      <c r="O112" s="20" t="s">
        <v>343</v>
      </c>
      <c r="P112" s="2" t="s">
        <v>103</v>
      </c>
      <c r="Q112" s="2" t="s">
        <v>2443</v>
      </c>
    </row>
    <row r="113" spans="1:17" ht="30" hidden="1" customHeight="1">
      <c r="A113" s="2" t="s">
        <v>2442</v>
      </c>
      <c r="B113" s="2" t="s">
        <v>106</v>
      </c>
      <c r="C113" s="2" t="s">
        <v>214</v>
      </c>
      <c r="D113" s="2" t="s">
        <v>10</v>
      </c>
      <c r="E113" s="2" t="s">
        <v>223</v>
      </c>
      <c r="F113" s="2" t="s">
        <v>2441</v>
      </c>
      <c r="G113" s="2" t="s">
        <v>22</v>
      </c>
      <c r="H113" s="2" t="s">
        <v>50</v>
      </c>
      <c r="I113" s="1">
        <v>43515.47152777778</v>
      </c>
      <c r="J113" s="2" t="s">
        <v>87</v>
      </c>
      <c r="K113" s="1">
        <v>43515.47152777778</v>
      </c>
      <c r="L113" s="1">
        <v>43515.512499999997</v>
      </c>
      <c r="M113" s="2" t="s">
        <v>431</v>
      </c>
      <c r="N113" s="20" t="s">
        <v>342</v>
      </c>
      <c r="O113" s="20" t="s">
        <v>343</v>
      </c>
      <c r="P113" s="2" t="s">
        <v>103</v>
      </c>
      <c r="Q113" s="2" t="s">
        <v>2440</v>
      </c>
    </row>
    <row r="114" spans="1:17" ht="30" hidden="1" customHeight="1">
      <c r="A114" s="2" t="s">
        <v>2439</v>
      </c>
      <c r="B114" s="2" t="s">
        <v>15</v>
      </c>
      <c r="C114" s="2" t="s">
        <v>214</v>
      </c>
      <c r="D114" s="2" t="s">
        <v>20</v>
      </c>
      <c r="E114" s="2" t="s">
        <v>471</v>
      </c>
      <c r="F114" s="2" t="s">
        <v>2438</v>
      </c>
      <c r="G114" s="2" t="s">
        <v>12</v>
      </c>
      <c r="H114" s="2" t="s">
        <v>876</v>
      </c>
      <c r="I114" s="1">
        <v>43515.481944444444</v>
      </c>
      <c r="J114" s="2" t="s">
        <v>53</v>
      </c>
      <c r="K114" s="1">
        <v>43515.481944444444</v>
      </c>
      <c r="L114" s="1">
        <v>43515.513888888891</v>
      </c>
      <c r="M114" s="2" t="s">
        <v>472</v>
      </c>
      <c r="N114" s="20" t="s">
        <v>342</v>
      </c>
      <c r="O114" s="20" t="s">
        <v>739</v>
      </c>
      <c r="P114" s="2" t="s">
        <v>103</v>
      </c>
      <c r="Q114" s="2" t="s">
        <v>749</v>
      </c>
    </row>
    <row r="115" spans="1:17" ht="30" hidden="1" customHeight="1">
      <c r="A115" s="2" t="s">
        <v>2437</v>
      </c>
      <c r="B115" s="2" t="s">
        <v>106</v>
      </c>
      <c r="C115" s="2" t="s">
        <v>214</v>
      </c>
      <c r="D115" s="2" t="s">
        <v>20</v>
      </c>
      <c r="E115" s="2" t="s">
        <v>35</v>
      </c>
      <c r="F115" s="2" t="s">
        <v>2436</v>
      </c>
      <c r="G115" s="2" t="s">
        <v>12</v>
      </c>
      <c r="H115" s="2" t="s">
        <v>62</v>
      </c>
      <c r="I115" s="1">
        <v>43515.603472222225</v>
      </c>
      <c r="J115" s="2" t="s">
        <v>51</v>
      </c>
      <c r="K115" s="1">
        <v>43515.603472222225</v>
      </c>
      <c r="L115" s="1">
        <v>43515.64166666667</v>
      </c>
      <c r="M115" s="2" t="s">
        <v>361</v>
      </c>
      <c r="N115" s="20" t="s">
        <v>342</v>
      </c>
      <c r="O115" s="20" t="s">
        <v>346</v>
      </c>
      <c r="P115" s="2" t="s">
        <v>2297</v>
      </c>
      <c r="Q115" s="2" t="s">
        <v>2763</v>
      </c>
    </row>
    <row r="116" spans="1:17" ht="30" hidden="1" customHeight="1">
      <c r="A116" s="2" t="s">
        <v>2435</v>
      </c>
      <c r="B116" s="2" t="s">
        <v>106</v>
      </c>
      <c r="C116" s="2" t="s">
        <v>214</v>
      </c>
      <c r="D116" s="2" t="s">
        <v>20</v>
      </c>
      <c r="E116" s="2" t="s">
        <v>293</v>
      </c>
      <c r="F116" s="2" t="s">
        <v>2434</v>
      </c>
      <c r="G116" s="2" t="s">
        <v>91</v>
      </c>
      <c r="H116" s="2" t="s">
        <v>105</v>
      </c>
      <c r="I116" s="1">
        <v>43515.620138888888</v>
      </c>
      <c r="J116" s="2" t="s">
        <v>80</v>
      </c>
      <c r="K116" s="1">
        <v>43515.620138888888</v>
      </c>
      <c r="L116" s="1">
        <v>43515.645138888889</v>
      </c>
      <c r="M116" s="2" t="s">
        <v>390</v>
      </c>
      <c r="N116" s="20" t="s">
        <v>352</v>
      </c>
      <c r="O116" s="20" t="s">
        <v>344</v>
      </c>
      <c r="P116" s="2" t="s">
        <v>2433</v>
      </c>
      <c r="Q116" s="2" t="s">
        <v>2433</v>
      </c>
    </row>
    <row r="117" spans="1:17" ht="30" hidden="1" customHeight="1">
      <c r="A117" s="2" t="s">
        <v>2432</v>
      </c>
      <c r="B117" s="2" t="s">
        <v>106</v>
      </c>
      <c r="C117" s="2" t="s">
        <v>214</v>
      </c>
      <c r="D117" s="2" t="s">
        <v>20</v>
      </c>
      <c r="E117" s="2" t="s">
        <v>312</v>
      </c>
      <c r="F117" s="2" t="s">
        <v>2431</v>
      </c>
      <c r="G117" s="2" t="s">
        <v>12</v>
      </c>
      <c r="H117" s="2" t="s">
        <v>876</v>
      </c>
      <c r="I117" s="1">
        <v>43515.631944444445</v>
      </c>
      <c r="J117" s="2" t="s">
        <v>53</v>
      </c>
      <c r="K117" s="1">
        <v>43515.631944444445</v>
      </c>
      <c r="L117" s="1">
        <v>43515.649305555555</v>
      </c>
      <c r="M117" s="2" t="s">
        <v>493</v>
      </c>
      <c r="N117" s="20" t="s">
        <v>342</v>
      </c>
      <c r="O117" s="20" t="s">
        <v>347</v>
      </c>
      <c r="P117" s="2" t="s">
        <v>2430</v>
      </c>
      <c r="Q117" s="2" t="s">
        <v>2430</v>
      </c>
    </row>
    <row r="118" spans="1:17" ht="30" hidden="1" customHeight="1">
      <c r="A118" s="2" t="s">
        <v>2429</v>
      </c>
      <c r="B118" s="2" t="s">
        <v>15</v>
      </c>
      <c r="C118" s="2" t="s">
        <v>214</v>
      </c>
      <c r="D118" s="2" t="s">
        <v>20</v>
      </c>
      <c r="E118" s="2" t="s">
        <v>135</v>
      </c>
      <c r="F118" s="2" t="s">
        <v>2428</v>
      </c>
      <c r="G118" s="2" t="s">
        <v>12</v>
      </c>
      <c r="H118" s="2" t="s">
        <v>876</v>
      </c>
      <c r="I118" s="1">
        <v>43515.64166666667</v>
      </c>
      <c r="J118" s="2" t="s">
        <v>53</v>
      </c>
      <c r="K118" s="1">
        <v>43515.64166666667</v>
      </c>
      <c r="L118" s="1">
        <v>43515.650694444441</v>
      </c>
      <c r="M118" s="2" t="s">
        <v>528</v>
      </c>
      <c r="N118" s="20" t="s">
        <v>342</v>
      </c>
      <c r="O118" s="20" t="s">
        <v>739</v>
      </c>
      <c r="P118" s="2" t="s">
        <v>103</v>
      </c>
      <c r="Q118" s="2" t="s">
        <v>759</v>
      </c>
    </row>
    <row r="119" spans="1:17" ht="163.5" hidden="1" customHeight="1">
      <c r="A119" s="2" t="s">
        <v>2427</v>
      </c>
      <c r="B119" s="2" t="s">
        <v>305</v>
      </c>
      <c r="C119" s="2" t="s">
        <v>214</v>
      </c>
      <c r="D119" s="2" t="s">
        <v>20</v>
      </c>
      <c r="E119" s="2" t="s">
        <v>132</v>
      </c>
      <c r="F119" s="2" t="s">
        <v>2426</v>
      </c>
      <c r="G119" s="2" t="s">
        <v>12</v>
      </c>
      <c r="H119" s="2" t="s">
        <v>811</v>
      </c>
      <c r="I119" s="1">
        <v>43515.661111111112</v>
      </c>
      <c r="J119" s="2" t="s">
        <v>14</v>
      </c>
      <c r="K119" s="1">
        <v>43515.661111111112</v>
      </c>
      <c r="L119" s="1">
        <v>43515.665277777778</v>
      </c>
      <c r="M119" s="2" t="s">
        <v>490</v>
      </c>
      <c r="N119" s="20" t="s">
        <v>342</v>
      </c>
      <c r="O119" s="20" t="s">
        <v>344</v>
      </c>
      <c r="P119" s="2" t="s">
        <v>103</v>
      </c>
      <c r="Q119" s="2" t="s">
        <v>749</v>
      </c>
    </row>
    <row r="120" spans="1:17" ht="30" hidden="1" customHeight="1">
      <c r="A120" s="2" t="s">
        <v>2425</v>
      </c>
      <c r="B120" s="2" t="s">
        <v>106</v>
      </c>
      <c r="C120" s="2" t="s">
        <v>214</v>
      </c>
      <c r="D120" s="2" t="s">
        <v>20</v>
      </c>
      <c r="E120" s="2" t="s">
        <v>197</v>
      </c>
      <c r="F120" s="2" t="s">
        <v>2424</v>
      </c>
      <c r="G120" s="2" t="s">
        <v>12</v>
      </c>
      <c r="H120" s="2" t="s">
        <v>811</v>
      </c>
      <c r="I120" s="1">
        <v>43515.717361111114</v>
      </c>
      <c r="J120" s="2" t="s">
        <v>16</v>
      </c>
      <c r="K120" s="1">
        <v>43515.717361111114</v>
      </c>
      <c r="L120" s="1">
        <v>43515.744444444441</v>
      </c>
      <c r="M120" s="2" t="s">
        <v>625</v>
      </c>
      <c r="N120" s="20" t="s">
        <v>342</v>
      </c>
      <c r="O120" s="20" t="s">
        <v>740</v>
      </c>
      <c r="P120" s="2" t="s">
        <v>2423</v>
      </c>
      <c r="Q120" s="2" t="s">
        <v>2422</v>
      </c>
    </row>
    <row r="121" spans="1:17" ht="30" hidden="1" customHeight="1">
      <c r="A121" s="2" t="s">
        <v>2421</v>
      </c>
      <c r="B121" s="2" t="s">
        <v>106</v>
      </c>
      <c r="C121" s="2" t="s">
        <v>214</v>
      </c>
      <c r="D121" s="2" t="s">
        <v>10</v>
      </c>
      <c r="E121" s="2" t="s">
        <v>147</v>
      </c>
      <c r="F121" s="2" t="s">
        <v>2420</v>
      </c>
      <c r="G121" s="2" t="s">
        <v>18</v>
      </c>
      <c r="H121" s="2" t="s">
        <v>866</v>
      </c>
      <c r="I121" s="1">
        <v>43515.720833333333</v>
      </c>
      <c r="J121" s="2" t="s">
        <v>19</v>
      </c>
      <c r="K121" s="1">
        <v>43515.720833333333</v>
      </c>
      <c r="L121" s="1">
        <v>43515.747916666667</v>
      </c>
      <c r="M121" s="2" t="s">
        <v>425</v>
      </c>
      <c r="N121" s="20" t="s">
        <v>342</v>
      </c>
      <c r="O121" s="20" t="s">
        <v>740</v>
      </c>
      <c r="P121" s="2" t="s">
        <v>2419</v>
      </c>
      <c r="Q121" s="2" t="s">
        <v>2419</v>
      </c>
    </row>
    <row r="122" spans="1:17" ht="30" hidden="1" customHeight="1">
      <c r="A122" s="2" t="s">
        <v>2418</v>
      </c>
      <c r="B122" s="2" t="s">
        <v>106</v>
      </c>
      <c r="C122" s="2" t="s">
        <v>214</v>
      </c>
      <c r="D122" s="2" t="s">
        <v>10</v>
      </c>
      <c r="E122" s="2" t="s">
        <v>638</v>
      </c>
      <c r="F122" s="2" t="s">
        <v>2417</v>
      </c>
      <c r="G122" s="2" t="s">
        <v>12</v>
      </c>
      <c r="H122" s="2" t="s">
        <v>62</v>
      </c>
      <c r="I122" s="1">
        <v>43515.726388888892</v>
      </c>
      <c r="J122" s="2" t="s">
        <v>637</v>
      </c>
      <c r="K122" s="1">
        <v>43515.726388888892</v>
      </c>
      <c r="L122" s="1">
        <v>43515.746527777781</v>
      </c>
      <c r="M122" s="2" t="s">
        <v>639</v>
      </c>
      <c r="N122" s="20" t="s">
        <v>342</v>
      </c>
      <c r="O122" s="20" t="s">
        <v>343</v>
      </c>
      <c r="P122" s="2" t="s">
        <v>2416</v>
      </c>
      <c r="Q122" s="2" t="s">
        <v>2764</v>
      </c>
    </row>
    <row r="123" spans="1:17" ht="30" hidden="1" customHeight="1">
      <c r="A123" s="2" t="s">
        <v>2415</v>
      </c>
      <c r="B123" s="2" t="s">
        <v>15</v>
      </c>
      <c r="C123" s="2" t="s">
        <v>214</v>
      </c>
      <c r="D123" s="2" t="s">
        <v>20</v>
      </c>
      <c r="E123" s="2" t="s">
        <v>86</v>
      </c>
      <c r="F123" s="2" t="s">
        <v>2414</v>
      </c>
      <c r="G123" s="2" t="s">
        <v>12</v>
      </c>
      <c r="H123" s="2" t="s">
        <v>811</v>
      </c>
      <c r="I123" s="1">
        <v>43515.742361111108</v>
      </c>
      <c r="J123" s="2" t="s">
        <v>16</v>
      </c>
      <c r="K123" s="1">
        <v>43515.741666666669</v>
      </c>
      <c r="L123" s="1">
        <v>43515.74722222222</v>
      </c>
      <c r="M123" s="2" t="s">
        <v>609</v>
      </c>
      <c r="N123" s="20" t="s">
        <v>342</v>
      </c>
      <c r="O123" s="20" t="s">
        <v>350</v>
      </c>
      <c r="P123" s="2" t="s">
        <v>103</v>
      </c>
      <c r="Q123" s="2" t="s">
        <v>749</v>
      </c>
    </row>
    <row r="124" spans="1:17" ht="30" hidden="1" customHeight="1">
      <c r="A124" s="2" t="s">
        <v>2413</v>
      </c>
      <c r="B124" s="2" t="s">
        <v>106</v>
      </c>
      <c r="C124" s="2" t="s">
        <v>214</v>
      </c>
      <c r="D124" s="2" t="s">
        <v>20</v>
      </c>
      <c r="E124" s="2" t="s">
        <v>31</v>
      </c>
      <c r="F124" s="2" t="s">
        <v>2412</v>
      </c>
      <c r="G124" s="2" t="s">
        <v>18</v>
      </c>
      <c r="H124" s="2" t="s">
        <v>705</v>
      </c>
      <c r="I124" s="1">
        <v>43516.443055555559</v>
      </c>
      <c r="J124" s="2" t="s">
        <v>40</v>
      </c>
      <c r="K124" s="1">
        <v>43516.442361111112</v>
      </c>
      <c r="L124" s="1">
        <v>43516.447222222225</v>
      </c>
      <c r="M124" s="2" t="s">
        <v>376</v>
      </c>
      <c r="N124" s="20" t="s">
        <v>342</v>
      </c>
      <c r="O124" s="20" t="s">
        <v>344</v>
      </c>
      <c r="P124" s="2" t="s">
        <v>2411</v>
      </c>
      <c r="Q124" s="2" t="s">
        <v>2411</v>
      </c>
    </row>
    <row r="125" spans="1:17" ht="30" hidden="1" customHeight="1">
      <c r="A125" s="2" t="s">
        <v>2410</v>
      </c>
      <c r="B125" s="2" t="s">
        <v>106</v>
      </c>
      <c r="C125" s="2" t="s">
        <v>214</v>
      </c>
      <c r="D125" s="2" t="s">
        <v>20</v>
      </c>
      <c r="E125" s="2" t="s">
        <v>89</v>
      </c>
      <c r="F125" s="2" t="s">
        <v>2409</v>
      </c>
      <c r="G125" s="2" t="s">
        <v>12</v>
      </c>
      <c r="H125" s="2" t="s">
        <v>811</v>
      </c>
      <c r="I125" s="1">
        <v>43516.45416666667</v>
      </c>
      <c r="J125" s="2" t="s">
        <v>16</v>
      </c>
      <c r="K125" s="1">
        <v>43516.45416666667</v>
      </c>
      <c r="L125" s="1">
        <v>43516.455555555556</v>
      </c>
      <c r="M125" s="2" t="s">
        <v>436</v>
      </c>
      <c r="N125" s="20" t="s">
        <v>342</v>
      </c>
      <c r="O125" s="20" t="s">
        <v>350</v>
      </c>
      <c r="P125" s="2" t="s">
        <v>2408</v>
      </c>
      <c r="Q125" s="2" t="s">
        <v>2407</v>
      </c>
    </row>
    <row r="126" spans="1:17" ht="30" hidden="1" customHeight="1">
      <c r="A126" s="2" t="s">
        <v>2406</v>
      </c>
      <c r="B126" s="2" t="s">
        <v>106</v>
      </c>
      <c r="C126" s="2" t="s">
        <v>214</v>
      </c>
      <c r="D126" s="2" t="s">
        <v>20</v>
      </c>
      <c r="E126" s="2" t="s">
        <v>736</v>
      </c>
      <c r="F126" s="2" t="s">
        <v>2405</v>
      </c>
      <c r="G126" s="2" t="s">
        <v>18</v>
      </c>
      <c r="H126" s="2" t="s">
        <v>116</v>
      </c>
      <c r="I126" s="1">
        <v>43516.467361111114</v>
      </c>
      <c r="J126" s="2" t="s">
        <v>117</v>
      </c>
      <c r="K126" s="1">
        <v>43516.467361111114</v>
      </c>
      <c r="L126" s="1">
        <v>43516.482638888891</v>
      </c>
      <c r="M126" s="2" t="s">
        <v>737</v>
      </c>
      <c r="N126" s="20" t="s">
        <v>353</v>
      </c>
      <c r="O126" s="20" t="s">
        <v>343</v>
      </c>
      <c r="P126" s="2" t="s">
        <v>103</v>
      </c>
      <c r="Q126" s="2" t="s">
        <v>749</v>
      </c>
    </row>
    <row r="127" spans="1:17" ht="30" hidden="1" customHeight="1">
      <c r="A127" s="2" t="s">
        <v>2404</v>
      </c>
      <c r="B127" s="2" t="s">
        <v>106</v>
      </c>
      <c r="C127" s="2" t="s">
        <v>214</v>
      </c>
      <c r="D127" s="2" t="s">
        <v>20</v>
      </c>
      <c r="E127" s="2" t="s">
        <v>96</v>
      </c>
      <c r="F127" s="2" t="s">
        <v>2403</v>
      </c>
      <c r="G127" s="2" t="s">
        <v>12</v>
      </c>
      <c r="H127" s="2" t="s">
        <v>178</v>
      </c>
      <c r="I127" s="1">
        <v>43516.470138888886</v>
      </c>
      <c r="J127" s="2" t="s">
        <v>153</v>
      </c>
      <c r="K127" s="1">
        <v>43516.470138888886</v>
      </c>
      <c r="L127" s="1">
        <v>43516.474999999999</v>
      </c>
      <c r="M127" s="2" t="s">
        <v>393</v>
      </c>
      <c r="N127" s="20" t="s">
        <v>342</v>
      </c>
      <c r="O127" s="20" t="s">
        <v>348</v>
      </c>
      <c r="P127" s="2" t="s">
        <v>103</v>
      </c>
      <c r="Q127" s="2" t="s">
        <v>749</v>
      </c>
    </row>
    <row r="128" spans="1:17" ht="30" hidden="1" customHeight="1">
      <c r="A128" s="2" t="s">
        <v>2402</v>
      </c>
      <c r="B128" s="2" t="s">
        <v>106</v>
      </c>
      <c r="C128" s="2" t="s">
        <v>214</v>
      </c>
      <c r="D128" s="2" t="s">
        <v>20</v>
      </c>
      <c r="E128" s="2" t="s">
        <v>83</v>
      </c>
      <c r="F128" s="2" t="s">
        <v>2401</v>
      </c>
      <c r="G128" s="2" t="s">
        <v>12</v>
      </c>
      <c r="H128" s="2" t="s">
        <v>816</v>
      </c>
      <c r="I128" s="1">
        <v>43516.491666666669</v>
      </c>
      <c r="J128" s="2" t="s">
        <v>53</v>
      </c>
      <c r="K128" s="1">
        <v>43516.491666666669</v>
      </c>
      <c r="L128" s="1">
        <v>43516.538194444445</v>
      </c>
      <c r="M128" s="2" t="s">
        <v>473</v>
      </c>
      <c r="N128" s="20" t="s">
        <v>342</v>
      </c>
      <c r="O128" s="20" t="s">
        <v>347</v>
      </c>
      <c r="P128" s="2" t="s">
        <v>2400</v>
      </c>
      <c r="Q128" s="2" t="s">
        <v>749</v>
      </c>
    </row>
    <row r="129" spans="1:17" ht="30" customHeight="1">
      <c r="A129" s="2" t="s">
        <v>2399</v>
      </c>
      <c r="B129" s="2" t="s">
        <v>106</v>
      </c>
      <c r="C129" s="2" t="s">
        <v>214</v>
      </c>
      <c r="D129" s="2" t="s">
        <v>20</v>
      </c>
      <c r="E129" s="2" t="s">
        <v>729</v>
      </c>
      <c r="F129" s="2" t="s">
        <v>2398</v>
      </c>
      <c r="G129" s="2" t="s">
        <v>22</v>
      </c>
      <c r="H129" s="2" t="s">
        <v>50</v>
      </c>
      <c r="I129" s="1">
        <v>43516.573611111111</v>
      </c>
      <c r="J129" s="2" t="s">
        <v>24</v>
      </c>
      <c r="K129" s="1">
        <v>43516.573611111111</v>
      </c>
      <c r="L129" s="1">
        <v>43516.611805555556</v>
      </c>
      <c r="M129" s="2" t="s">
        <v>730</v>
      </c>
      <c r="N129" s="20" t="s">
        <v>342</v>
      </c>
      <c r="O129" s="20" t="s">
        <v>2769</v>
      </c>
      <c r="P129" s="2" t="s">
        <v>103</v>
      </c>
      <c r="Q129" s="2" t="s">
        <v>2397</v>
      </c>
    </row>
    <row r="130" spans="1:17" ht="30" hidden="1" customHeight="1">
      <c r="A130" s="2" t="s">
        <v>2396</v>
      </c>
      <c r="B130" s="2" t="s">
        <v>106</v>
      </c>
      <c r="C130" s="2" t="s">
        <v>214</v>
      </c>
      <c r="D130" s="2" t="s">
        <v>20</v>
      </c>
      <c r="E130" s="2" t="s">
        <v>638</v>
      </c>
      <c r="F130" s="2" t="s">
        <v>2395</v>
      </c>
      <c r="G130" s="2" t="s">
        <v>12</v>
      </c>
      <c r="H130" s="2" t="s">
        <v>62</v>
      </c>
      <c r="I130" s="1">
        <v>43516.615277777775</v>
      </c>
      <c r="J130" s="2" t="s">
        <v>637</v>
      </c>
      <c r="K130" s="1">
        <v>43516.615277777775</v>
      </c>
      <c r="L130" s="1">
        <v>43516.620138888888</v>
      </c>
      <c r="M130" s="2" t="s">
        <v>639</v>
      </c>
      <c r="N130" s="20" t="s">
        <v>342</v>
      </c>
      <c r="O130" s="20" t="s">
        <v>346</v>
      </c>
      <c r="P130" s="2" t="s">
        <v>2394</v>
      </c>
      <c r="Q130" s="2" t="s">
        <v>2394</v>
      </c>
    </row>
    <row r="131" spans="1:17" ht="30" hidden="1" customHeight="1">
      <c r="A131" s="2" t="s">
        <v>2393</v>
      </c>
      <c r="B131" s="2" t="s">
        <v>106</v>
      </c>
      <c r="C131" s="2" t="s">
        <v>214</v>
      </c>
      <c r="D131" s="2" t="s">
        <v>10</v>
      </c>
      <c r="E131" s="2" t="s">
        <v>2392</v>
      </c>
      <c r="F131" s="2" t="s">
        <v>2391</v>
      </c>
      <c r="G131" s="2" t="s">
        <v>25</v>
      </c>
      <c r="H131" s="2" t="s">
        <v>26</v>
      </c>
      <c r="I131" s="1">
        <v>43516.647916666669</v>
      </c>
      <c r="J131" s="2" t="s">
        <v>27</v>
      </c>
      <c r="K131" s="1">
        <v>43516.647916666669</v>
      </c>
      <c r="L131" s="1">
        <v>43516.728472222225</v>
      </c>
      <c r="M131" s="2" t="s">
        <v>2390</v>
      </c>
      <c r="N131" s="20" t="s">
        <v>342</v>
      </c>
      <c r="O131" s="20" t="s">
        <v>740</v>
      </c>
      <c r="P131" s="2" t="s">
        <v>2389</v>
      </c>
      <c r="Q131" s="2" t="s">
        <v>2389</v>
      </c>
    </row>
    <row r="132" spans="1:17" ht="30" customHeight="1">
      <c r="A132" s="2" t="s">
        <v>2388</v>
      </c>
      <c r="B132" s="2" t="s">
        <v>106</v>
      </c>
      <c r="C132" s="2" t="s">
        <v>214</v>
      </c>
      <c r="D132" s="2" t="s">
        <v>10</v>
      </c>
      <c r="E132" s="2" t="s">
        <v>160</v>
      </c>
      <c r="F132" s="2" t="s">
        <v>2387</v>
      </c>
      <c r="G132" s="2" t="s">
        <v>22</v>
      </c>
      <c r="H132" s="2" t="s">
        <v>50</v>
      </c>
      <c r="I132" s="1">
        <v>43516.65347222222</v>
      </c>
      <c r="J132" s="2" t="s">
        <v>24</v>
      </c>
      <c r="K132" s="1">
        <v>43516.65347222222</v>
      </c>
      <c r="L132" s="1">
        <v>43516.7</v>
      </c>
      <c r="M132" s="2" t="s">
        <v>615</v>
      </c>
      <c r="N132" s="20" t="s">
        <v>342</v>
      </c>
      <c r="O132" s="20" t="s">
        <v>2769</v>
      </c>
      <c r="P132" s="2" t="s">
        <v>103</v>
      </c>
      <c r="Q132" s="2" t="s">
        <v>2386</v>
      </c>
    </row>
    <row r="133" spans="1:17" ht="30" hidden="1" customHeight="1">
      <c r="A133" s="2" t="s">
        <v>2385</v>
      </c>
      <c r="B133" s="2" t="s">
        <v>106</v>
      </c>
      <c r="C133" s="2" t="s">
        <v>214</v>
      </c>
      <c r="D133" s="2" t="s">
        <v>20</v>
      </c>
      <c r="E133" s="2" t="s">
        <v>113</v>
      </c>
      <c r="F133" s="2" t="s">
        <v>2384</v>
      </c>
      <c r="G133" s="2" t="s">
        <v>12</v>
      </c>
      <c r="H133" s="2" t="s">
        <v>816</v>
      </c>
      <c r="I133" s="1">
        <v>43516.657638888886</v>
      </c>
      <c r="J133" s="2" t="s">
        <v>53</v>
      </c>
      <c r="K133" s="1">
        <v>43516.657638888886</v>
      </c>
      <c r="L133" s="1">
        <v>43516.67291666667</v>
      </c>
      <c r="M133" s="2" t="s">
        <v>468</v>
      </c>
      <c r="N133" s="20" t="s">
        <v>342</v>
      </c>
      <c r="O133" s="20" t="s">
        <v>347</v>
      </c>
      <c r="P133" s="2" t="s">
        <v>2383</v>
      </c>
      <c r="Q133" s="2" t="s">
        <v>2382</v>
      </c>
    </row>
    <row r="134" spans="1:17" ht="30" hidden="1" customHeight="1">
      <c r="A134" s="2" t="s">
        <v>2381</v>
      </c>
      <c r="B134" s="2" t="s">
        <v>106</v>
      </c>
      <c r="C134" s="2" t="s">
        <v>214</v>
      </c>
      <c r="D134" s="2" t="s">
        <v>20</v>
      </c>
      <c r="E134" s="2" t="s">
        <v>514</v>
      </c>
      <c r="F134" s="2" t="s">
        <v>2380</v>
      </c>
      <c r="G134" s="2" t="s">
        <v>12</v>
      </c>
      <c r="H134" s="2" t="s">
        <v>811</v>
      </c>
      <c r="I134" s="1">
        <v>43516.68472222222</v>
      </c>
      <c r="J134" s="2" t="s">
        <v>16</v>
      </c>
      <c r="K134" s="1">
        <v>43516.68472222222</v>
      </c>
      <c r="L134" s="1">
        <v>43516.686111111114</v>
      </c>
      <c r="M134" s="2" t="s">
        <v>515</v>
      </c>
      <c r="N134" s="20" t="s">
        <v>342</v>
      </c>
      <c r="O134" s="20" t="s">
        <v>344</v>
      </c>
      <c r="P134" s="2" t="s">
        <v>2379</v>
      </c>
      <c r="Q134" s="2" t="s">
        <v>2378</v>
      </c>
    </row>
    <row r="135" spans="1:17" ht="30" hidden="1" customHeight="1">
      <c r="A135" s="2" t="s">
        <v>2377</v>
      </c>
      <c r="B135" s="2" t="s">
        <v>106</v>
      </c>
      <c r="C135" s="2" t="s">
        <v>214</v>
      </c>
      <c r="D135" s="2" t="s">
        <v>20</v>
      </c>
      <c r="E135" s="2" t="s">
        <v>235</v>
      </c>
      <c r="F135" s="2" t="s">
        <v>2376</v>
      </c>
      <c r="G135" s="2" t="s">
        <v>12</v>
      </c>
      <c r="H135" s="2" t="s">
        <v>876</v>
      </c>
      <c r="I135" s="1">
        <v>43516.713888888888</v>
      </c>
      <c r="J135" s="2" t="s">
        <v>474</v>
      </c>
      <c r="K135" s="1">
        <v>43516.713888888888</v>
      </c>
      <c r="L135" s="1">
        <v>43516.713888888888</v>
      </c>
      <c r="M135" s="2" t="s">
        <v>654</v>
      </c>
      <c r="N135" s="20" t="s">
        <v>342</v>
      </c>
      <c r="O135" s="20" t="s">
        <v>348</v>
      </c>
      <c r="P135" s="2" t="s">
        <v>1671</v>
      </c>
      <c r="Q135" s="2" t="s">
        <v>1671</v>
      </c>
    </row>
    <row r="136" spans="1:17" ht="30" customHeight="1">
      <c r="A136" s="2" t="s">
        <v>2375</v>
      </c>
      <c r="B136" s="2" t="s">
        <v>106</v>
      </c>
      <c r="C136" s="2" t="s">
        <v>214</v>
      </c>
      <c r="D136" s="2" t="s">
        <v>10</v>
      </c>
      <c r="E136" s="2" t="s">
        <v>337</v>
      </c>
      <c r="F136" s="2" t="s">
        <v>2374</v>
      </c>
      <c r="G136" s="2" t="s">
        <v>22</v>
      </c>
      <c r="H136" s="2" t="s">
        <v>50</v>
      </c>
      <c r="I136" s="1">
        <v>43516.720833333333</v>
      </c>
      <c r="J136" s="2" t="s">
        <v>24</v>
      </c>
      <c r="K136" s="1">
        <v>43516.720833333333</v>
      </c>
      <c r="L136" s="1">
        <v>43517.431250000001</v>
      </c>
      <c r="M136" s="2" t="s">
        <v>433</v>
      </c>
      <c r="N136" s="20" t="s">
        <v>342</v>
      </c>
      <c r="O136" s="20" t="s">
        <v>2769</v>
      </c>
      <c r="P136" s="2" t="s">
        <v>103</v>
      </c>
      <c r="Q136" s="2" t="s">
        <v>2373</v>
      </c>
    </row>
    <row r="137" spans="1:17" ht="30" hidden="1" customHeight="1">
      <c r="A137" s="2" t="s">
        <v>2372</v>
      </c>
      <c r="B137" s="2" t="s">
        <v>106</v>
      </c>
      <c r="C137" s="2" t="s">
        <v>214</v>
      </c>
      <c r="D137" s="2" t="s">
        <v>10</v>
      </c>
      <c r="E137" s="2" t="s">
        <v>327</v>
      </c>
      <c r="F137" s="2" t="s">
        <v>2371</v>
      </c>
      <c r="G137" s="2" t="s">
        <v>12</v>
      </c>
      <c r="H137" s="2" t="s">
        <v>640</v>
      </c>
      <c r="I137" s="1">
        <v>43516.740972222222</v>
      </c>
      <c r="J137" s="2" t="s">
        <v>56</v>
      </c>
      <c r="K137" s="1">
        <v>43516.740972222222</v>
      </c>
      <c r="L137" s="1">
        <v>43516.75</v>
      </c>
      <c r="M137" s="2" t="s">
        <v>397</v>
      </c>
      <c r="N137" s="20" t="s">
        <v>342</v>
      </c>
      <c r="O137" s="20" t="s">
        <v>740</v>
      </c>
      <c r="P137" s="2" t="s">
        <v>796</v>
      </c>
      <c r="Q137" s="2" t="s">
        <v>796</v>
      </c>
    </row>
    <row r="138" spans="1:17" ht="30" hidden="1" customHeight="1">
      <c r="A138" s="2" t="s">
        <v>2370</v>
      </c>
      <c r="B138" s="2" t="s">
        <v>106</v>
      </c>
      <c r="C138" s="2" t="s">
        <v>214</v>
      </c>
      <c r="D138" s="2" t="s">
        <v>10</v>
      </c>
      <c r="E138" s="2" t="s">
        <v>225</v>
      </c>
      <c r="F138" s="2" t="s">
        <v>2369</v>
      </c>
      <c r="G138" s="2" t="s">
        <v>18</v>
      </c>
      <c r="H138" s="2" t="s">
        <v>33</v>
      </c>
      <c r="I138" s="1">
        <v>43516.807638888888</v>
      </c>
      <c r="J138" s="2" t="s">
        <v>58</v>
      </c>
      <c r="K138" s="1">
        <v>43516.807638888888</v>
      </c>
      <c r="L138" s="1">
        <v>43517.595833333333</v>
      </c>
      <c r="M138" s="2" t="s">
        <v>700</v>
      </c>
      <c r="N138" s="20" t="s">
        <v>342</v>
      </c>
      <c r="O138" s="20" t="s">
        <v>347</v>
      </c>
      <c r="P138" s="2" t="s">
        <v>2368</v>
      </c>
      <c r="Q138" s="2" t="s">
        <v>2368</v>
      </c>
    </row>
    <row r="139" spans="1:17" ht="30" hidden="1" customHeight="1">
      <c r="A139" s="2" t="s">
        <v>2367</v>
      </c>
      <c r="B139" s="2" t="s">
        <v>106</v>
      </c>
      <c r="C139" s="2" t="s">
        <v>214</v>
      </c>
      <c r="D139" s="2" t="s">
        <v>10</v>
      </c>
      <c r="E139" s="2" t="s">
        <v>150</v>
      </c>
      <c r="F139" s="2" t="s">
        <v>2366</v>
      </c>
      <c r="G139" s="2" t="s">
        <v>18</v>
      </c>
      <c r="H139" s="2" t="s">
        <v>866</v>
      </c>
      <c r="I139" s="1">
        <v>43517.384027777778</v>
      </c>
      <c r="J139" s="2" t="s">
        <v>19</v>
      </c>
      <c r="K139" s="1">
        <v>43517.384027777778</v>
      </c>
      <c r="L139" s="1">
        <v>43517.388888888891</v>
      </c>
      <c r="M139" s="2" t="s">
        <v>403</v>
      </c>
      <c r="N139" s="20" t="s">
        <v>342</v>
      </c>
      <c r="O139" s="20" t="s">
        <v>345</v>
      </c>
      <c r="P139" s="2" t="s">
        <v>2365</v>
      </c>
      <c r="Q139" s="2" t="s">
        <v>2365</v>
      </c>
    </row>
    <row r="140" spans="1:17" ht="30" hidden="1" customHeight="1">
      <c r="A140" s="2" t="s">
        <v>2364</v>
      </c>
      <c r="B140" s="2" t="s">
        <v>106</v>
      </c>
      <c r="C140" s="2" t="s">
        <v>214</v>
      </c>
      <c r="D140" s="2" t="s">
        <v>10</v>
      </c>
      <c r="E140" s="2" t="s">
        <v>183</v>
      </c>
      <c r="F140" s="2" t="s">
        <v>2363</v>
      </c>
      <c r="G140" s="2" t="s">
        <v>41</v>
      </c>
      <c r="H140" s="2" t="s">
        <v>469</v>
      </c>
      <c r="I140" s="1">
        <v>43517.4</v>
      </c>
      <c r="J140" s="2" t="s">
        <v>42</v>
      </c>
      <c r="K140" s="1">
        <v>43517.4</v>
      </c>
      <c r="L140" s="1">
        <v>43517.46597222222</v>
      </c>
      <c r="M140" s="2" t="s">
        <v>622</v>
      </c>
      <c r="N140" s="20" t="s">
        <v>353</v>
      </c>
      <c r="O140" s="20" t="s">
        <v>742</v>
      </c>
      <c r="P140" s="2" t="s">
        <v>103</v>
      </c>
      <c r="Q140" s="2" t="s">
        <v>2362</v>
      </c>
    </row>
    <row r="141" spans="1:17" ht="30" hidden="1" customHeight="1">
      <c r="A141" s="2" t="s">
        <v>2361</v>
      </c>
      <c r="B141" s="2" t="s">
        <v>106</v>
      </c>
      <c r="C141" s="2" t="s">
        <v>214</v>
      </c>
      <c r="D141" s="2" t="s">
        <v>10</v>
      </c>
      <c r="E141" s="2" t="s">
        <v>121</v>
      </c>
      <c r="F141" s="2" t="s">
        <v>2360</v>
      </c>
      <c r="G141" s="2" t="s">
        <v>12</v>
      </c>
      <c r="H141" s="2" t="s">
        <v>876</v>
      </c>
      <c r="I141" s="1">
        <v>43517.432638888888</v>
      </c>
      <c r="J141" s="2" t="s">
        <v>198</v>
      </c>
      <c r="K141" s="1">
        <v>43517.432638888888</v>
      </c>
      <c r="L141" s="1">
        <v>43517.467361111114</v>
      </c>
      <c r="M141" s="2" t="s">
        <v>373</v>
      </c>
      <c r="N141" s="20" t="s">
        <v>342</v>
      </c>
      <c r="O141" s="20" t="s">
        <v>349</v>
      </c>
      <c r="P141" s="2" t="s">
        <v>2359</v>
      </c>
      <c r="Q141" s="2" t="s">
        <v>2359</v>
      </c>
    </row>
    <row r="142" spans="1:17" ht="30" hidden="1" customHeight="1">
      <c r="A142" s="2" t="s">
        <v>2358</v>
      </c>
      <c r="B142" s="2" t="s">
        <v>106</v>
      </c>
      <c r="C142" s="2" t="s">
        <v>214</v>
      </c>
      <c r="D142" s="2" t="s">
        <v>10</v>
      </c>
      <c r="E142" s="2" t="s">
        <v>638</v>
      </c>
      <c r="F142" s="2" t="s">
        <v>2357</v>
      </c>
      <c r="G142" s="2" t="s">
        <v>12</v>
      </c>
      <c r="H142" s="2" t="s">
        <v>62</v>
      </c>
      <c r="I142" s="1">
        <v>43517.439583333333</v>
      </c>
      <c r="J142" s="2" t="s">
        <v>637</v>
      </c>
      <c r="K142" s="1">
        <v>43517.439583333333</v>
      </c>
      <c r="L142" s="1">
        <v>43517.470138888886</v>
      </c>
      <c r="M142" s="2" t="s">
        <v>639</v>
      </c>
      <c r="N142" s="20" t="s">
        <v>342</v>
      </c>
      <c r="O142" s="20" t="s">
        <v>346</v>
      </c>
      <c r="P142" s="2" t="s">
        <v>2356</v>
      </c>
      <c r="Q142" s="2" t="s">
        <v>2356</v>
      </c>
    </row>
    <row r="143" spans="1:17" ht="30" hidden="1" customHeight="1">
      <c r="A143" s="2" t="s">
        <v>2355</v>
      </c>
      <c r="B143" s="2" t="s">
        <v>106</v>
      </c>
      <c r="C143" s="2" t="s">
        <v>214</v>
      </c>
      <c r="D143" s="2" t="s">
        <v>10</v>
      </c>
      <c r="E143" s="2" t="s">
        <v>267</v>
      </c>
      <c r="F143" s="2" t="s">
        <v>2329</v>
      </c>
      <c r="G143" s="2" t="s">
        <v>18</v>
      </c>
      <c r="H143" s="2" t="s">
        <v>866</v>
      </c>
      <c r="I143" s="1">
        <v>43517.441666666666</v>
      </c>
      <c r="J143" s="2" t="s">
        <v>19</v>
      </c>
      <c r="K143" s="1">
        <v>43517.441666666666</v>
      </c>
      <c r="L143" s="1">
        <v>43517.470833333333</v>
      </c>
      <c r="M143" s="2" t="s">
        <v>409</v>
      </c>
      <c r="N143" s="20" t="s">
        <v>353</v>
      </c>
      <c r="O143" s="20" t="s">
        <v>569</v>
      </c>
      <c r="P143" s="2" t="s">
        <v>2354</v>
      </c>
      <c r="Q143" s="2" t="s">
        <v>2354</v>
      </c>
    </row>
    <row r="144" spans="1:17" ht="30" hidden="1" customHeight="1">
      <c r="A144" s="2" t="s">
        <v>2353</v>
      </c>
      <c r="B144" s="2" t="s">
        <v>106</v>
      </c>
      <c r="C144" s="2" t="s">
        <v>214</v>
      </c>
      <c r="D144" s="2" t="s">
        <v>20</v>
      </c>
      <c r="E144" s="2" t="s">
        <v>524</v>
      </c>
      <c r="F144" s="2" t="s">
        <v>2352</v>
      </c>
      <c r="G144" s="2" t="s">
        <v>12</v>
      </c>
      <c r="H144" s="2" t="s">
        <v>816</v>
      </c>
      <c r="I144" s="1">
        <v>43517.445833333331</v>
      </c>
      <c r="J144" s="2" t="s">
        <v>30</v>
      </c>
      <c r="K144" s="1">
        <v>43517.445833333331</v>
      </c>
      <c r="L144" s="1">
        <v>43517.495138888888</v>
      </c>
      <c r="M144" s="2" t="s">
        <v>525</v>
      </c>
      <c r="N144" s="20" t="s">
        <v>342</v>
      </c>
      <c r="O144" s="20" t="s">
        <v>347</v>
      </c>
      <c r="P144" s="2" t="s">
        <v>103</v>
      </c>
      <c r="Q144" s="2" t="s">
        <v>788</v>
      </c>
    </row>
    <row r="145" spans="1:17" ht="30" customHeight="1">
      <c r="A145" s="2" t="s">
        <v>2351</v>
      </c>
      <c r="B145" s="2" t="s">
        <v>106</v>
      </c>
      <c r="C145" s="2" t="s">
        <v>214</v>
      </c>
      <c r="D145" s="2" t="s">
        <v>10</v>
      </c>
      <c r="E145" s="2" t="s">
        <v>160</v>
      </c>
      <c r="F145" s="2" t="s">
        <v>2350</v>
      </c>
      <c r="G145" s="2" t="s">
        <v>22</v>
      </c>
      <c r="H145" s="2" t="s">
        <v>50</v>
      </c>
      <c r="I145" s="1">
        <v>43517.466666666667</v>
      </c>
      <c r="J145" s="2" t="s">
        <v>24</v>
      </c>
      <c r="K145" s="1">
        <v>43517.466666666667</v>
      </c>
      <c r="L145" s="1">
        <v>43517.590277777781</v>
      </c>
      <c r="M145" s="2" t="s">
        <v>615</v>
      </c>
      <c r="N145" s="20" t="s">
        <v>342</v>
      </c>
      <c r="O145" s="20" t="s">
        <v>2768</v>
      </c>
      <c r="P145" s="2" t="s">
        <v>103</v>
      </c>
      <c r="Q145" s="2" t="s">
        <v>2349</v>
      </c>
    </row>
    <row r="146" spans="1:17" ht="30" hidden="1" customHeight="1">
      <c r="A146" s="2" t="s">
        <v>2348</v>
      </c>
      <c r="B146" s="2" t="s">
        <v>106</v>
      </c>
      <c r="C146" s="2" t="s">
        <v>214</v>
      </c>
      <c r="D146" s="2" t="s">
        <v>10</v>
      </c>
      <c r="E146" s="2" t="s">
        <v>168</v>
      </c>
      <c r="F146" s="2" t="s">
        <v>2347</v>
      </c>
      <c r="G146" s="2" t="s">
        <v>18</v>
      </c>
      <c r="H146" s="2" t="s">
        <v>866</v>
      </c>
      <c r="I146" s="1">
        <v>43517.474305555559</v>
      </c>
      <c r="J146" s="2" t="s">
        <v>19</v>
      </c>
      <c r="K146" s="1">
        <v>43517.474305555559</v>
      </c>
      <c r="L146" s="1">
        <v>43517.48333333333</v>
      </c>
      <c r="M146" s="2" t="s">
        <v>540</v>
      </c>
      <c r="N146" s="20" t="s">
        <v>342</v>
      </c>
      <c r="O146" s="20" t="s">
        <v>345</v>
      </c>
      <c r="P146" s="2" t="s">
        <v>2346</v>
      </c>
      <c r="Q146" s="2" t="s">
        <v>2346</v>
      </c>
    </row>
    <row r="147" spans="1:17" ht="30" hidden="1" customHeight="1">
      <c r="A147" s="2" t="s">
        <v>2345</v>
      </c>
      <c r="B147" s="2" t="s">
        <v>106</v>
      </c>
      <c r="C147" s="2" t="s">
        <v>214</v>
      </c>
      <c r="D147" s="2" t="s">
        <v>20</v>
      </c>
      <c r="E147" s="2" t="s">
        <v>109</v>
      </c>
      <c r="F147" s="2" t="s">
        <v>2344</v>
      </c>
      <c r="G147" s="2" t="s">
        <v>18</v>
      </c>
      <c r="H147" s="2" t="s">
        <v>109</v>
      </c>
      <c r="I147" s="1">
        <v>43517.583333333336</v>
      </c>
      <c r="J147" s="2" t="s">
        <v>110</v>
      </c>
      <c r="K147" s="1">
        <v>43517.583333333336</v>
      </c>
      <c r="L147" s="1">
        <v>43517.583333333336</v>
      </c>
      <c r="M147" s="2" t="s">
        <v>2343</v>
      </c>
      <c r="N147" s="20" t="s">
        <v>342</v>
      </c>
      <c r="O147" s="20" t="s">
        <v>348</v>
      </c>
      <c r="P147" s="2" t="s">
        <v>103</v>
      </c>
      <c r="Q147" s="2" t="s">
        <v>2342</v>
      </c>
    </row>
    <row r="148" spans="1:17" ht="30" hidden="1" customHeight="1">
      <c r="A148" s="2" t="s">
        <v>2341</v>
      </c>
      <c r="B148" s="2" t="s">
        <v>106</v>
      </c>
      <c r="C148" s="2" t="s">
        <v>214</v>
      </c>
      <c r="D148" s="2" t="s">
        <v>20</v>
      </c>
      <c r="E148" s="2" t="s">
        <v>320</v>
      </c>
      <c r="F148" s="2" t="s">
        <v>2340</v>
      </c>
      <c r="G148" s="2" t="s">
        <v>18</v>
      </c>
      <c r="H148" s="2" t="s">
        <v>705</v>
      </c>
      <c r="I148" s="1">
        <v>43517.61041666667</v>
      </c>
      <c r="J148" s="2" t="s">
        <v>40</v>
      </c>
      <c r="K148" s="1">
        <v>43517.61041666667</v>
      </c>
      <c r="L148" s="1">
        <v>43517.620833333334</v>
      </c>
      <c r="M148" s="2" t="s">
        <v>710</v>
      </c>
      <c r="N148" s="20" t="s">
        <v>342</v>
      </c>
      <c r="O148" s="20" t="s">
        <v>344</v>
      </c>
      <c r="P148" s="2" t="s">
        <v>2339</v>
      </c>
      <c r="Q148" s="2" t="s">
        <v>2338</v>
      </c>
    </row>
    <row r="149" spans="1:17" ht="30" hidden="1" customHeight="1">
      <c r="A149" s="2" t="s">
        <v>2337</v>
      </c>
      <c r="B149" s="2" t="s">
        <v>106</v>
      </c>
      <c r="C149" s="2" t="s">
        <v>214</v>
      </c>
      <c r="D149" s="2" t="s">
        <v>20</v>
      </c>
      <c r="E149" s="2" t="s">
        <v>113</v>
      </c>
      <c r="F149" s="2" t="s">
        <v>2336</v>
      </c>
      <c r="G149" s="2" t="s">
        <v>12</v>
      </c>
      <c r="H149" s="2" t="s">
        <v>816</v>
      </c>
      <c r="I149" s="1">
        <v>43517.720833333333</v>
      </c>
      <c r="J149" s="2" t="s">
        <v>30</v>
      </c>
      <c r="K149" s="1">
        <v>43517.720833333333</v>
      </c>
      <c r="L149" s="1">
        <v>43517.730555555558</v>
      </c>
      <c r="M149" s="2" t="s">
        <v>468</v>
      </c>
      <c r="N149" s="20" t="s">
        <v>342</v>
      </c>
      <c r="O149" s="20" t="s">
        <v>347</v>
      </c>
      <c r="P149" s="2" t="s">
        <v>2335</v>
      </c>
      <c r="Q149" s="2" t="s">
        <v>2335</v>
      </c>
    </row>
    <row r="150" spans="1:17" ht="30" hidden="1" customHeight="1">
      <c r="A150" s="2" t="s">
        <v>2334</v>
      </c>
      <c r="B150" s="2" t="s">
        <v>15</v>
      </c>
      <c r="C150" s="2" t="s">
        <v>214</v>
      </c>
      <c r="D150" s="2" t="s">
        <v>10</v>
      </c>
      <c r="E150" s="2" t="s">
        <v>2333</v>
      </c>
      <c r="F150" s="2" t="s">
        <v>2332</v>
      </c>
      <c r="G150" s="2" t="s">
        <v>12</v>
      </c>
      <c r="H150" s="2" t="s">
        <v>640</v>
      </c>
      <c r="I150" s="1">
        <v>43518.402083333334</v>
      </c>
      <c r="J150" s="2" t="s">
        <v>56</v>
      </c>
      <c r="K150" s="1">
        <v>43518.402083333334</v>
      </c>
      <c r="L150" s="1">
        <v>43518.449305555558</v>
      </c>
      <c r="M150" s="2" t="s">
        <v>2331</v>
      </c>
      <c r="N150" s="20" t="s">
        <v>342</v>
      </c>
      <c r="O150" s="20" t="s">
        <v>740</v>
      </c>
      <c r="P150" s="2" t="s">
        <v>2449</v>
      </c>
      <c r="Q150" s="2" t="s">
        <v>2449</v>
      </c>
    </row>
    <row r="151" spans="1:17" ht="30" hidden="1" customHeight="1">
      <c r="A151" s="2" t="s">
        <v>2330</v>
      </c>
      <c r="B151" s="2" t="s">
        <v>106</v>
      </c>
      <c r="C151" s="2" t="s">
        <v>214</v>
      </c>
      <c r="D151" s="2" t="s">
        <v>10</v>
      </c>
      <c r="E151" s="2" t="s">
        <v>267</v>
      </c>
      <c r="F151" s="2" t="s">
        <v>2329</v>
      </c>
      <c r="G151" s="2" t="s">
        <v>18</v>
      </c>
      <c r="H151" s="2" t="s">
        <v>866</v>
      </c>
      <c r="I151" s="1">
        <v>43518.412499999999</v>
      </c>
      <c r="J151" s="2" t="s">
        <v>19</v>
      </c>
      <c r="K151" s="1">
        <v>43518.412499999999</v>
      </c>
      <c r="L151" s="1">
        <v>43518.451388888891</v>
      </c>
      <c r="M151" s="2" t="s">
        <v>409</v>
      </c>
      <c r="N151" s="20" t="s">
        <v>342</v>
      </c>
      <c r="O151" s="20" t="s">
        <v>740</v>
      </c>
      <c r="P151" s="2" t="s">
        <v>2328</v>
      </c>
      <c r="Q151" s="2" t="s">
        <v>2328</v>
      </c>
    </row>
    <row r="152" spans="1:17" ht="30" hidden="1" customHeight="1">
      <c r="A152" s="2" t="s">
        <v>2327</v>
      </c>
      <c r="B152" s="2" t="s">
        <v>106</v>
      </c>
      <c r="C152" s="2" t="s">
        <v>214</v>
      </c>
      <c r="D152" s="2" t="s">
        <v>20</v>
      </c>
      <c r="E152" s="2" t="s">
        <v>336</v>
      </c>
      <c r="F152" s="2" t="s">
        <v>2326</v>
      </c>
      <c r="G152" s="2" t="s">
        <v>12</v>
      </c>
      <c r="H152" s="2" t="s">
        <v>62</v>
      </c>
      <c r="I152" s="1">
        <v>43518.444444444445</v>
      </c>
      <c r="J152" s="2" t="s">
        <v>84</v>
      </c>
      <c r="K152" s="1">
        <v>43518.444444444445</v>
      </c>
      <c r="L152" s="1">
        <v>43518.452777777777</v>
      </c>
      <c r="M152" s="2" t="s">
        <v>408</v>
      </c>
      <c r="N152" s="20" t="s">
        <v>342</v>
      </c>
      <c r="O152" s="20" t="s">
        <v>349</v>
      </c>
      <c r="P152" s="2" t="s">
        <v>2325</v>
      </c>
      <c r="Q152" s="2" t="s">
        <v>2324</v>
      </c>
    </row>
    <row r="153" spans="1:17" ht="30" hidden="1" customHeight="1">
      <c r="A153" s="2" t="s">
        <v>2323</v>
      </c>
      <c r="B153" s="2" t="s">
        <v>9</v>
      </c>
      <c r="C153" s="2" t="s">
        <v>214</v>
      </c>
      <c r="D153" s="2" t="s">
        <v>10</v>
      </c>
      <c r="E153" s="2" t="s">
        <v>789</v>
      </c>
      <c r="F153" s="2" t="s">
        <v>2322</v>
      </c>
      <c r="G153" s="2" t="s">
        <v>12</v>
      </c>
      <c r="H153" s="2" t="s">
        <v>876</v>
      </c>
      <c r="I153" s="1">
        <v>43518.492361111108</v>
      </c>
      <c r="J153" s="2" t="s">
        <v>63</v>
      </c>
      <c r="K153" s="1">
        <v>43518.492361111108</v>
      </c>
      <c r="L153" s="1">
        <v>43518.529861111114</v>
      </c>
      <c r="M153" s="2" t="s">
        <v>790</v>
      </c>
      <c r="N153" s="20" t="s">
        <v>342</v>
      </c>
      <c r="O153" s="20" t="s">
        <v>348</v>
      </c>
      <c r="P153" s="2" t="s">
        <v>773</v>
      </c>
      <c r="Q153" s="2" t="s">
        <v>773</v>
      </c>
    </row>
    <row r="154" spans="1:17" ht="30" hidden="1" customHeight="1">
      <c r="A154" s="2" t="s">
        <v>2321</v>
      </c>
      <c r="B154" s="2" t="s">
        <v>106</v>
      </c>
      <c r="C154" s="2" t="s">
        <v>214</v>
      </c>
      <c r="D154" s="2" t="s">
        <v>20</v>
      </c>
      <c r="E154" s="2" t="s">
        <v>293</v>
      </c>
      <c r="F154" s="2" t="s">
        <v>2320</v>
      </c>
      <c r="G154" s="2" t="s">
        <v>91</v>
      </c>
      <c r="H154" s="2" t="s">
        <v>105</v>
      </c>
      <c r="I154" s="1">
        <v>43518.595833333333</v>
      </c>
      <c r="J154" s="2" t="s">
        <v>80</v>
      </c>
      <c r="K154" s="1">
        <v>43518.595833333333</v>
      </c>
      <c r="L154" s="1">
        <v>43518.597222222219</v>
      </c>
      <c r="M154" s="2" t="s">
        <v>390</v>
      </c>
      <c r="N154" s="20" t="s">
        <v>342</v>
      </c>
      <c r="O154" s="20" t="s">
        <v>350</v>
      </c>
      <c r="P154" s="2" t="s">
        <v>2319</v>
      </c>
      <c r="Q154" s="2" t="s">
        <v>2319</v>
      </c>
    </row>
    <row r="155" spans="1:17" ht="30" hidden="1" customHeight="1">
      <c r="A155" s="2" t="s">
        <v>2318</v>
      </c>
      <c r="B155" s="2" t="s">
        <v>106</v>
      </c>
      <c r="C155" s="2" t="s">
        <v>214</v>
      </c>
      <c r="D155" s="2" t="s">
        <v>20</v>
      </c>
      <c r="E155" s="2" t="s">
        <v>142</v>
      </c>
      <c r="F155" s="2" t="s">
        <v>728</v>
      </c>
      <c r="G155" s="2" t="s">
        <v>139</v>
      </c>
      <c r="H155" s="2" t="s">
        <v>142</v>
      </c>
      <c r="I155" s="1">
        <v>43518.623611111114</v>
      </c>
      <c r="J155" s="2" t="s">
        <v>45</v>
      </c>
      <c r="K155" s="1">
        <v>43518.623611111114</v>
      </c>
      <c r="L155" s="1">
        <v>43518.623611111114</v>
      </c>
      <c r="M155" s="2" t="s">
        <v>360</v>
      </c>
      <c r="N155" s="20" t="s">
        <v>342</v>
      </c>
      <c r="O155" s="20" t="s">
        <v>743</v>
      </c>
      <c r="P155" s="2" t="s">
        <v>103</v>
      </c>
      <c r="Q155" s="2" t="s">
        <v>2317</v>
      </c>
    </row>
    <row r="156" spans="1:17" ht="30" hidden="1" customHeight="1">
      <c r="A156" s="2" t="s">
        <v>2316</v>
      </c>
      <c r="B156" s="2" t="s">
        <v>106</v>
      </c>
      <c r="C156" s="2" t="s">
        <v>214</v>
      </c>
      <c r="D156" s="2" t="s">
        <v>20</v>
      </c>
      <c r="E156" s="2" t="s">
        <v>131</v>
      </c>
      <c r="F156" s="2" t="s">
        <v>2315</v>
      </c>
      <c r="G156" s="2" t="s">
        <v>18</v>
      </c>
      <c r="H156" s="2" t="s">
        <v>705</v>
      </c>
      <c r="I156" s="1">
        <v>43518.640277777777</v>
      </c>
      <c r="J156" s="2" t="s">
        <v>40</v>
      </c>
      <c r="K156" s="1">
        <v>43518.640277777777</v>
      </c>
      <c r="L156" s="1">
        <v>43518.643750000003</v>
      </c>
      <c r="M156" s="2" t="s">
        <v>442</v>
      </c>
      <c r="N156" s="20" t="s">
        <v>342</v>
      </c>
      <c r="O156" s="20" t="s">
        <v>344</v>
      </c>
      <c r="P156" s="2" t="s">
        <v>2314</v>
      </c>
      <c r="Q156" s="2" t="s">
        <v>2314</v>
      </c>
    </row>
    <row r="157" spans="1:17" ht="30" hidden="1" customHeight="1">
      <c r="A157" s="2" t="s">
        <v>2313</v>
      </c>
      <c r="B157" s="2" t="s">
        <v>106</v>
      </c>
      <c r="C157" s="2" t="s">
        <v>214</v>
      </c>
      <c r="D157" s="2" t="s">
        <v>10</v>
      </c>
      <c r="E157" s="2" t="s">
        <v>2312</v>
      </c>
      <c r="F157" s="2" t="s">
        <v>2311</v>
      </c>
      <c r="G157" s="2" t="s">
        <v>18</v>
      </c>
      <c r="H157" s="2" t="s">
        <v>33</v>
      </c>
      <c r="I157" s="1">
        <v>43518.663194444445</v>
      </c>
      <c r="J157" s="2" t="s">
        <v>34</v>
      </c>
      <c r="K157" s="1">
        <v>43518.663194444445</v>
      </c>
      <c r="L157" s="1">
        <v>43518.670138888891</v>
      </c>
      <c r="M157" s="2" t="s">
        <v>2310</v>
      </c>
      <c r="N157" s="20" t="s">
        <v>342</v>
      </c>
      <c r="O157" s="20" t="s">
        <v>351</v>
      </c>
      <c r="P157" s="2" t="s">
        <v>2309</v>
      </c>
      <c r="Q157" s="2" t="s">
        <v>2308</v>
      </c>
    </row>
    <row r="158" spans="1:17" ht="30" hidden="1" customHeight="1">
      <c r="A158" s="2" t="s">
        <v>2307</v>
      </c>
      <c r="B158" s="2" t="s">
        <v>106</v>
      </c>
      <c r="C158" s="2" t="s">
        <v>214</v>
      </c>
      <c r="D158" s="2" t="s">
        <v>20</v>
      </c>
      <c r="E158" s="2" t="s">
        <v>76</v>
      </c>
      <c r="F158" s="2" t="s">
        <v>2306</v>
      </c>
      <c r="G158" s="2" t="s">
        <v>12</v>
      </c>
      <c r="H158" s="2" t="s">
        <v>1107</v>
      </c>
      <c r="I158" s="1">
        <v>43518.731944444444</v>
      </c>
      <c r="J158" s="2" t="s">
        <v>45</v>
      </c>
      <c r="K158" s="1">
        <v>43518.731944444444</v>
      </c>
      <c r="L158" s="1">
        <v>43518.742361111108</v>
      </c>
      <c r="M158" s="2" t="s">
        <v>531</v>
      </c>
      <c r="N158" s="20" t="s">
        <v>342</v>
      </c>
      <c r="O158" s="20" t="s">
        <v>739</v>
      </c>
      <c r="P158" s="2" t="s">
        <v>2305</v>
      </c>
      <c r="Q158" s="2" t="s">
        <v>2304</v>
      </c>
    </row>
    <row r="159" spans="1:17" ht="30" hidden="1" customHeight="1">
      <c r="A159" s="2" t="s">
        <v>2303</v>
      </c>
      <c r="B159" s="2" t="s">
        <v>106</v>
      </c>
      <c r="C159" s="2" t="s">
        <v>214</v>
      </c>
      <c r="D159" s="2" t="s">
        <v>20</v>
      </c>
      <c r="E159" s="2" t="s">
        <v>179</v>
      </c>
      <c r="F159" s="2" t="s">
        <v>2302</v>
      </c>
      <c r="G159" s="2" t="s">
        <v>12</v>
      </c>
      <c r="H159" s="2" t="s">
        <v>179</v>
      </c>
      <c r="I159" s="1">
        <v>43518.738888888889</v>
      </c>
      <c r="J159" s="2" t="s">
        <v>58</v>
      </c>
      <c r="K159" s="1">
        <v>43518.738888888889</v>
      </c>
      <c r="L159" s="1">
        <v>43518.738888888889</v>
      </c>
      <c r="M159" s="2" t="s">
        <v>383</v>
      </c>
      <c r="N159" s="20" t="s">
        <v>342</v>
      </c>
      <c r="O159" s="20" t="s">
        <v>348</v>
      </c>
      <c r="P159" s="2" t="s">
        <v>2301</v>
      </c>
      <c r="Q159" s="2" t="s">
        <v>2300</v>
      </c>
    </row>
    <row r="160" spans="1:17" ht="30" hidden="1" customHeight="1">
      <c r="A160" s="2" t="s">
        <v>2299</v>
      </c>
      <c r="B160" s="2" t="s">
        <v>106</v>
      </c>
      <c r="C160" s="2" t="s">
        <v>214</v>
      </c>
      <c r="D160" s="2" t="s">
        <v>20</v>
      </c>
      <c r="E160" s="2" t="s">
        <v>502</v>
      </c>
      <c r="F160" s="2" t="s">
        <v>2298</v>
      </c>
      <c r="G160" s="2" t="s">
        <v>12</v>
      </c>
      <c r="H160" s="2" t="s">
        <v>62</v>
      </c>
      <c r="I160" s="1">
        <v>43518.752083333333</v>
      </c>
      <c r="J160" s="2" t="s">
        <v>51</v>
      </c>
      <c r="K160" s="1">
        <v>43518.752083333333</v>
      </c>
      <c r="L160" s="1">
        <v>43518.761805555558</v>
      </c>
      <c r="M160" s="2" t="s">
        <v>503</v>
      </c>
      <c r="N160" s="20" t="s">
        <v>342</v>
      </c>
      <c r="O160" s="20" t="s">
        <v>346</v>
      </c>
      <c r="P160" s="2" t="s">
        <v>2297</v>
      </c>
      <c r="Q160" s="2" t="s">
        <v>2296</v>
      </c>
    </row>
    <row r="161" spans="1:17" ht="30" hidden="1" customHeight="1">
      <c r="A161" s="2" t="s">
        <v>2295</v>
      </c>
      <c r="B161" s="2" t="s">
        <v>106</v>
      </c>
      <c r="C161" s="2" t="s">
        <v>214</v>
      </c>
      <c r="D161" s="2" t="s">
        <v>10</v>
      </c>
      <c r="E161" s="2" t="s">
        <v>76</v>
      </c>
      <c r="F161" s="2" t="s">
        <v>2294</v>
      </c>
      <c r="G161" s="2" t="s">
        <v>12</v>
      </c>
      <c r="H161" s="2" t="s">
        <v>1018</v>
      </c>
      <c r="I161" s="1">
        <v>43518.756249999999</v>
      </c>
      <c r="J161" s="2" t="s">
        <v>224</v>
      </c>
      <c r="K161" s="1">
        <v>43518.756249999999</v>
      </c>
      <c r="L161" s="1">
        <v>43518.763194444444</v>
      </c>
      <c r="M161" s="2" t="s">
        <v>531</v>
      </c>
      <c r="N161" s="20" t="s">
        <v>342</v>
      </c>
      <c r="O161" s="20" t="s">
        <v>349</v>
      </c>
      <c r="P161" s="2" t="s">
        <v>103</v>
      </c>
      <c r="Q161" s="2" t="s">
        <v>749</v>
      </c>
    </row>
    <row r="162" spans="1:17" ht="30" hidden="1" customHeight="1">
      <c r="A162" s="2" t="s">
        <v>2293</v>
      </c>
      <c r="B162" s="2" t="s">
        <v>106</v>
      </c>
      <c r="C162" s="2" t="s">
        <v>214</v>
      </c>
      <c r="D162" s="2" t="s">
        <v>20</v>
      </c>
      <c r="E162" s="2" t="s">
        <v>149</v>
      </c>
      <c r="F162" s="2" t="s">
        <v>2292</v>
      </c>
      <c r="G162" s="2" t="s">
        <v>12</v>
      </c>
      <c r="H162" s="2" t="s">
        <v>811</v>
      </c>
      <c r="I162" s="1">
        <v>43518.806944444441</v>
      </c>
      <c r="J162" s="2" t="s">
        <v>16</v>
      </c>
      <c r="K162" s="1">
        <v>43518.806944444441</v>
      </c>
      <c r="L162" s="1">
        <v>43521.385416666664</v>
      </c>
      <c r="M162" s="2" t="s">
        <v>658</v>
      </c>
      <c r="N162" s="20" t="s">
        <v>342</v>
      </c>
      <c r="O162" s="20" t="s">
        <v>344</v>
      </c>
      <c r="P162" s="2" t="s">
        <v>103</v>
      </c>
      <c r="Q162" s="2" t="s">
        <v>2291</v>
      </c>
    </row>
    <row r="163" spans="1:17" ht="30" hidden="1" customHeight="1">
      <c r="A163" s="2" t="s">
        <v>2290</v>
      </c>
      <c r="B163" s="2" t="s">
        <v>106</v>
      </c>
      <c r="C163" s="2" t="s">
        <v>214</v>
      </c>
      <c r="D163" s="2" t="s">
        <v>20</v>
      </c>
      <c r="E163" s="2" t="s">
        <v>557</v>
      </c>
      <c r="F163" s="2" t="s">
        <v>2289</v>
      </c>
      <c r="G163" s="2" t="s">
        <v>18</v>
      </c>
      <c r="H163" s="2" t="s">
        <v>705</v>
      </c>
      <c r="I163" s="1">
        <v>43520.726388888892</v>
      </c>
      <c r="J163" s="2" t="s">
        <v>40</v>
      </c>
      <c r="K163" s="1">
        <v>43520.726388888892</v>
      </c>
      <c r="L163" s="1">
        <v>43520.726388888892</v>
      </c>
      <c r="M163" s="2" t="s">
        <v>675</v>
      </c>
      <c r="N163" s="20" t="s">
        <v>342</v>
      </c>
      <c r="O163" s="20" t="s">
        <v>739</v>
      </c>
      <c r="P163" s="2" t="s">
        <v>2288</v>
      </c>
      <c r="Q163" s="2" t="s">
        <v>2288</v>
      </c>
    </row>
    <row r="164" spans="1:17" ht="30" hidden="1" customHeight="1">
      <c r="A164" s="2" t="s">
        <v>2287</v>
      </c>
      <c r="B164" s="2" t="s">
        <v>106</v>
      </c>
      <c r="C164" s="2" t="s">
        <v>214</v>
      </c>
      <c r="D164" s="2" t="s">
        <v>20</v>
      </c>
      <c r="E164" s="2" t="s">
        <v>312</v>
      </c>
      <c r="F164" s="2" t="s">
        <v>2286</v>
      </c>
      <c r="G164" s="2" t="s">
        <v>12</v>
      </c>
      <c r="H164" s="2" t="s">
        <v>816</v>
      </c>
      <c r="I164" s="1">
        <v>43521.376388888886</v>
      </c>
      <c r="J164" s="2" t="s">
        <v>53</v>
      </c>
      <c r="K164" s="1">
        <v>43521.376388888886</v>
      </c>
      <c r="L164" s="1">
        <v>43521.390972222223</v>
      </c>
      <c r="M164" s="2" t="s">
        <v>493</v>
      </c>
      <c r="N164" s="20" t="s">
        <v>342</v>
      </c>
      <c r="O164" s="20" t="s">
        <v>347</v>
      </c>
      <c r="P164" s="2" t="s">
        <v>2285</v>
      </c>
      <c r="Q164" s="2" t="s">
        <v>2285</v>
      </c>
    </row>
    <row r="165" spans="1:17" ht="30" hidden="1" customHeight="1">
      <c r="A165" s="2" t="s">
        <v>2284</v>
      </c>
      <c r="B165" s="2" t="s">
        <v>106</v>
      </c>
      <c r="C165" s="2" t="s">
        <v>214</v>
      </c>
      <c r="D165" s="2" t="s">
        <v>20</v>
      </c>
      <c r="E165" s="2" t="s">
        <v>66</v>
      </c>
      <c r="F165" s="2" t="s">
        <v>2283</v>
      </c>
      <c r="G165" s="2" t="s">
        <v>12</v>
      </c>
      <c r="H165" s="2" t="s">
        <v>816</v>
      </c>
      <c r="I165" s="1">
        <v>43521.380555555559</v>
      </c>
      <c r="J165" s="2" t="s">
        <v>53</v>
      </c>
      <c r="K165" s="1">
        <v>43521.380555555559</v>
      </c>
      <c r="L165" s="1">
        <v>43521.4</v>
      </c>
      <c r="M165" s="2" t="s">
        <v>395</v>
      </c>
      <c r="N165" s="20" t="s">
        <v>342</v>
      </c>
      <c r="O165" s="20" t="s">
        <v>347</v>
      </c>
      <c r="P165" s="2" t="s">
        <v>2282</v>
      </c>
      <c r="Q165" s="2" t="s">
        <v>2282</v>
      </c>
    </row>
    <row r="166" spans="1:17" ht="30" customHeight="1">
      <c r="A166" s="2" t="s">
        <v>2281</v>
      </c>
      <c r="B166" s="2" t="s">
        <v>106</v>
      </c>
      <c r="C166" s="2" t="s">
        <v>214</v>
      </c>
      <c r="D166" s="2" t="s">
        <v>10</v>
      </c>
      <c r="E166" s="2" t="s">
        <v>79</v>
      </c>
      <c r="F166" s="2" t="s">
        <v>2280</v>
      </c>
      <c r="G166" s="2" t="s">
        <v>22</v>
      </c>
      <c r="H166" s="2" t="s">
        <v>50</v>
      </c>
      <c r="I166" s="1">
        <v>43521.408333333333</v>
      </c>
      <c r="J166" s="2" t="s">
        <v>24</v>
      </c>
      <c r="K166" s="1">
        <v>43521.408333333333</v>
      </c>
      <c r="L166" s="1">
        <v>43521.461111111108</v>
      </c>
      <c r="M166" s="2" t="s">
        <v>606</v>
      </c>
      <c r="N166" s="20" t="s">
        <v>342</v>
      </c>
      <c r="O166" s="20" t="s">
        <v>2769</v>
      </c>
      <c r="P166" s="2" t="s">
        <v>103</v>
      </c>
      <c r="Q166" s="2" t="s">
        <v>2279</v>
      </c>
    </row>
    <row r="167" spans="1:17" ht="30" hidden="1" customHeight="1">
      <c r="A167" s="2" t="s">
        <v>2278</v>
      </c>
      <c r="B167" s="2" t="s">
        <v>106</v>
      </c>
      <c r="C167" s="2" t="s">
        <v>214</v>
      </c>
      <c r="D167" s="2" t="s">
        <v>10</v>
      </c>
      <c r="E167" s="2" t="s">
        <v>28</v>
      </c>
      <c r="F167" s="2" t="s">
        <v>2277</v>
      </c>
      <c r="G167" s="2" t="s">
        <v>12</v>
      </c>
      <c r="H167" s="2" t="s">
        <v>811</v>
      </c>
      <c r="I167" s="1">
        <v>43521.415972222225</v>
      </c>
      <c r="J167" s="2" t="s">
        <v>16</v>
      </c>
      <c r="K167" s="1">
        <v>43521.415972222225</v>
      </c>
      <c r="L167" s="1">
        <v>43521.466666666667</v>
      </c>
      <c r="M167" s="2" t="s">
        <v>399</v>
      </c>
      <c r="N167" s="20" t="s">
        <v>342</v>
      </c>
      <c r="O167" s="20" t="s">
        <v>348</v>
      </c>
      <c r="P167" s="2" t="s">
        <v>2276</v>
      </c>
      <c r="Q167" s="2" t="s">
        <v>2275</v>
      </c>
    </row>
    <row r="168" spans="1:17" ht="30" hidden="1" customHeight="1">
      <c r="A168" s="2" t="s">
        <v>2274</v>
      </c>
      <c r="B168" s="2" t="s">
        <v>106</v>
      </c>
      <c r="C168" s="2" t="s">
        <v>214</v>
      </c>
      <c r="D168" s="2" t="s">
        <v>10</v>
      </c>
      <c r="E168" s="2" t="s">
        <v>1963</v>
      </c>
      <c r="F168" s="2" t="s">
        <v>2273</v>
      </c>
      <c r="G168" s="2" t="s">
        <v>25</v>
      </c>
      <c r="H168" s="2" t="s">
        <v>26</v>
      </c>
      <c r="I168" s="1">
        <v>43521.419444444444</v>
      </c>
      <c r="J168" s="2" t="s">
        <v>27</v>
      </c>
      <c r="K168" s="1">
        <v>43521.419444444444</v>
      </c>
      <c r="L168" s="1">
        <v>43521.732638888891</v>
      </c>
      <c r="M168" s="2" t="s">
        <v>1965</v>
      </c>
      <c r="N168" s="20" t="s">
        <v>342</v>
      </c>
      <c r="O168" s="20" t="s">
        <v>349</v>
      </c>
      <c r="P168" s="2" t="s">
        <v>2272</v>
      </c>
      <c r="Q168" s="2" t="s">
        <v>2272</v>
      </c>
    </row>
    <row r="169" spans="1:17" ht="30" hidden="1" customHeight="1">
      <c r="A169" s="2" t="s">
        <v>2271</v>
      </c>
      <c r="B169" s="2" t="s">
        <v>106</v>
      </c>
      <c r="C169" s="2" t="s">
        <v>214</v>
      </c>
      <c r="D169" s="2" t="s">
        <v>10</v>
      </c>
      <c r="E169" s="2" t="s">
        <v>173</v>
      </c>
      <c r="F169" s="2" t="s">
        <v>2270</v>
      </c>
      <c r="G169" s="2" t="s">
        <v>12</v>
      </c>
      <c r="H169" s="2" t="s">
        <v>640</v>
      </c>
      <c r="I169" s="1">
        <v>43521.430555555555</v>
      </c>
      <c r="J169" s="2" t="s">
        <v>56</v>
      </c>
      <c r="K169" s="1">
        <v>43521.430555555555</v>
      </c>
      <c r="L169" s="1">
        <v>43521.465277777781</v>
      </c>
      <c r="M169" s="2" t="s">
        <v>375</v>
      </c>
      <c r="N169" s="20" t="s">
        <v>342</v>
      </c>
      <c r="O169" s="20" t="s">
        <v>740</v>
      </c>
      <c r="P169" s="2" t="s">
        <v>796</v>
      </c>
      <c r="Q169" s="2" t="s">
        <v>796</v>
      </c>
    </row>
    <row r="170" spans="1:17" ht="30" hidden="1" customHeight="1">
      <c r="A170" s="2" t="s">
        <v>2269</v>
      </c>
      <c r="B170" s="2" t="s">
        <v>106</v>
      </c>
      <c r="C170" s="2" t="s">
        <v>214</v>
      </c>
      <c r="D170" s="2" t="s">
        <v>10</v>
      </c>
      <c r="E170" s="2" t="s">
        <v>330</v>
      </c>
      <c r="F170" s="2" t="s">
        <v>2268</v>
      </c>
      <c r="G170" s="2" t="s">
        <v>12</v>
      </c>
      <c r="H170" s="2" t="s">
        <v>640</v>
      </c>
      <c r="I170" s="1">
        <v>43521.446527777778</v>
      </c>
      <c r="J170" s="2" t="s">
        <v>54</v>
      </c>
      <c r="K170" s="1">
        <v>43521.446527777778</v>
      </c>
      <c r="L170" s="1">
        <v>43521.461111111108</v>
      </c>
      <c r="M170" s="2" t="s">
        <v>2170</v>
      </c>
      <c r="N170" s="20" t="s">
        <v>342</v>
      </c>
      <c r="O170" s="20" t="s">
        <v>740</v>
      </c>
      <c r="P170" s="2" t="s">
        <v>2267</v>
      </c>
      <c r="Q170" s="2" t="s">
        <v>2267</v>
      </c>
    </row>
    <row r="171" spans="1:17" ht="30" hidden="1" customHeight="1">
      <c r="A171" s="2" t="s">
        <v>2266</v>
      </c>
      <c r="B171" s="2" t="s">
        <v>106</v>
      </c>
      <c r="C171" s="2" t="s">
        <v>214</v>
      </c>
      <c r="D171" s="2" t="s">
        <v>10</v>
      </c>
      <c r="E171" s="2" t="s">
        <v>67</v>
      </c>
      <c r="F171" s="2" t="s">
        <v>2265</v>
      </c>
      <c r="G171" s="2" t="s">
        <v>12</v>
      </c>
      <c r="H171" s="2" t="s">
        <v>640</v>
      </c>
      <c r="I171" s="1">
        <v>43521.449305555558</v>
      </c>
      <c r="J171" s="2" t="s">
        <v>56</v>
      </c>
      <c r="K171" s="1">
        <v>43521.449305555558</v>
      </c>
      <c r="L171" s="1">
        <v>43521.459027777775</v>
      </c>
      <c r="M171" s="2" t="s">
        <v>370</v>
      </c>
      <c r="N171" s="20" t="s">
        <v>342</v>
      </c>
      <c r="O171" s="20" t="s">
        <v>740</v>
      </c>
      <c r="P171" s="2" t="s">
        <v>796</v>
      </c>
      <c r="Q171" s="2" t="s">
        <v>796</v>
      </c>
    </row>
    <row r="172" spans="1:17" ht="30" hidden="1" customHeight="1">
      <c r="A172" s="2" t="s">
        <v>2264</v>
      </c>
      <c r="B172" s="2" t="s">
        <v>106</v>
      </c>
      <c r="C172" s="2" t="s">
        <v>214</v>
      </c>
      <c r="D172" s="2" t="s">
        <v>20</v>
      </c>
      <c r="E172" s="2" t="s">
        <v>260</v>
      </c>
      <c r="F172" s="2" t="s">
        <v>2263</v>
      </c>
      <c r="G172" s="2" t="s">
        <v>12</v>
      </c>
      <c r="H172" s="2" t="s">
        <v>876</v>
      </c>
      <c r="I172" s="1">
        <v>43521.452777777777</v>
      </c>
      <c r="J172" s="2" t="s">
        <v>53</v>
      </c>
      <c r="K172" s="1">
        <v>43521.452777777777</v>
      </c>
      <c r="L172" s="1">
        <v>43521.452777777777</v>
      </c>
      <c r="M172" s="2" t="s">
        <v>385</v>
      </c>
      <c r="N172" s="20" t="s">
        <v>342</v>
      </c>
      <c r="O172" s="20" t="s">
        <v>347</v>
      </c>
      <c r="P172" s="2" t="s">
        <v>2262</v>
      </c>
      <c r="Q172" s="2" t="s">
        <v>2262</v>
      </c>
    </row>
    <row r="173" spans="1:17" ht="30" hidden="1" customHeight="1">
      <c r="A173" s="2" t="s">
        <v>2261</v>
      </c>
      <c r="B173" s="2" t="s">
        <v>106</v>
      </c>
      <c r="C173" s="2" t="s">
        <v>214</v>
      </c>
      <c r="D173" s="2" t="s">
        <v>20</v>
      </c>
      <c r="E173" s="2" t="s">
        <v>557</v>
      </c>
      <c r="F173" s="2" t="s">
        <v>2260</v>
      </c>
      <c r="G173" s="2" t="s">
        <v>18</v>
      </c>
      <c r="H173" s="2" t="s">
        <v>705</v>
      </c>
      <c r="I173" s="1">
        <v>43521.490277777775</v>
      </c>
      <c r="J173" s="2" t="s">
        <v>40</v>
      </c>
      <c r="K173" s="1">
        <v>43521.490277777775</v>
      </c>
      <c r="L173" s="1">
        <v>43521.490277777775</v>
      </c>
      <c r="M173" s="2" t="s">
        <v>683</v>
      </c>
      <c r="N173" s="20" t="s">
        <v>342</v>
      </c>
      <c r="O173" s="20" t="s">
        <v>739</v>
      </c>
      <c r="P173" s="2" t="s">
        <v>2259</v>
      </c>
      <c r="Q173" s="2" t="s">
        <v>2259</v>
      </c>
    </row>
    <row r="174" spans="1:17" ht="30" hidden="1" customHeight="1">
      <c r="A174" s="2" t="s">
        <v>2258</v>
      </c>
      <c r="B174" s="2" t="s">
        <v>106</v>
      </c>
      <c r="C174" s="2" t="s">
        <v>214</v>
      </c>
      <c r="D174" s="2" t="s">
        <v>20</v>
      </c>
      <c r="E174" s="2" t="s">
        <v>123</v>
      </c>
      <c r="F174" s="2" t="s">
        <v>2257</v>
      </c>
      <c r="G174" s="2" t="s">
        <v>18</v>
      </c>
      <c r="H174" s="2" t="s">
        <v>238</v>
      </c>
      <c r="I174" s="1">
        <v>43521.515972222223</v>
      </c>
      <c r="J174" s="2" t="s">
        <v>636</v>
      </c>
      <c r="K174" s="1">
        <v>43521.515972222223</v>
      </c>
      <c r="L174" s="1">
        <v>43521.527083333334</v>
      </c>
      <c r="M174" s="2" t="s">
        <v>407</v>
      </c>
      <c r="N174" s="20" t="s">
        <v>353</v>
      </c>
      <c r="O174" s="20" t="s">
        <v>354</v>
      </c>
      <c r="P174" s="2" t="s">
        <v>103</v>
      </c>
      <c r="Q174" s="2" t="s">
        <v>2256</v>
      </c>
    </row>
    <row r="175" spans="1:17" ht="30" hidden="1" customHeight="1">
      <c r="A175" s="2" t="s">
        <v>2255</v>
      </c>
      <c r="B175" s="2" t="s">
        <v>106</v>
      </c>
      <c r="C175" s="2" t="s">
        <v>214</v>
      </c>
      <c r="D175" s="2" t="s">
        <v>10</v>
      </c>
      <c r="E175" s="2" t="s">
        <v>2254</v>
      </c>
      <c r="F175" s="2" t="s">
        <v>2253</v>
      </c>
      <c r="G175" s="2" t="s">
        <v>12</v>
      </c>
      <c r="H175" s="2" t="s">
        <v>811</v>
      </c>
      <c r="I175" s="1">
        <v>43521.591666666667</v>
      </c>
      <c r="J175" s="2" t="s">
        <v>16</v>
      </c>
      <c r="K175" s="1">
        <v>43521.59097222222</v>
      </c>
      <c r="L175" s="1">
        <v>43521.607638888891</v>
      </c>
      <c r="M175" s="2" t="s">
        <v>2252</v>
      </c>
      <c r="N175" s="20" t="s">
        <v>342</v>
      </c>
      <c r="O175" s="20" t="s">
        <v>346</v>
      </c>
      <c r="P175" s="2" t="s">
        <v>2251</v>
      </c>
      <c r="Q175" s="2" t="s">
        <v>2250</v>
      </c>
    </row>
    <row r="176" spans="1:17" ht="30" hidden="1" customHeight="1">
      <c r="A176" s="2" t="s">
        <v>2249</v>
      </c>
      <c r="B176" s="2" t="s">
        <v>106</v>
      </c>
      <c r="C176" s="2" t="s">
        <v>214</v>
      </c>
      <c r="D176" s="2" t="s">
        <v>10</v>
      </c>
      <c r="E176" s="2" t="s">
        <v>252</v>
      </c>
      <c r="F176" s="2" t="s">
        <v>2248</v>
      </c>
      <c r="G176" s="2" t="s">
        <v>18</v>
      </c>
      <c r="H176" s="2" t="s">
        <v>33</v>
      </c>
      <c r="I176" s="1">
        <v>43521.593055555553</v>
      </c>
      <c r="J176" s="2" t="s">
        <v>34</v>
      </c>
      <c r="K176" s="1">
        <v>43521.593055555553</v>
      </c>
      <c r="L176" s="1">
        <v>43521.60833333333</v>
      </c>
      <c r="M176" s="2" t="s">
        <v>2247</v>
      </c>
      <c r="N176" s="20" t="s">
        <v>342</v>
      </c>
      <c r="O176" s="20" t="s">
        <v>344</v>
      </c>
      <c r="P176" s="2" t="s">
        <v>2246</v>
      </c>
      <c r="Q176" s="2" t="s">
        <v>2245</v>
      </c>
    </row>
    <row r="177" spans="1:17" ht="30" hidden="1" customHeight="1">
      <c r="A177" s="2" t="s">
        <v>2244</v>
      </c>
      <c r="B177" s="2" t="s">
        <v>196</v>
      </c>
      <c r="C177" s="2" t="s">
        <v>214</v>
      </c>
      <c r="D177" s="2" t="s">
        <v>20</v>
      </c>
      <c r="E177" s="2" t="s">
        <v>2243</v>
      </c>
      <c r="F177" s="2" t="s">
        <v>2242</v>
      </c>
      <c r="G177" s="2" t="s">
        <v>25</v>
      </c>
      <c r="H177" s="2" t="s">
        <v>26</v>
      </c>
      <c r="I177" s="1">
        <v>43521.600694444445</v>
      </c>
      <c r="J177" s="2" t="s">
        <v>27</v>
      </c>
      <c r="K177" s="1">
        <v>43521.600694444445</v>
      </c>
      <c r="L177" s="1">
        <v>43521.731944444444</v>
      </c>
      <c r="M177" s="2" t="s">
        <v>2241</v>
      </c>
      <c r="N177" s="20" t="s">
        <v>342</v>
      </c>
      <c r="O177" s="20" t="s">
        <v>349</v>
      </c>
      <c r="P177" s="2" t="s">
        <v>103</v>
      </c>
      <c r="Q177" s="2" t="s">
        <v>749</v>
      </c>
    </row>
    <row r="178" spans="1:17" ht="30" hidden="1" customHeight="1">
      <c r="A178" s="2" t="s">
        <v>2240</v>
      </c>
      <c r="B178" s="2" t="s">
        <v>106</v>
      </c>
      <c r="C178" s="2" t="s">
        <v>214</v>
      </c>
      <c r="D178" s="2" t="s">
        <v>10</v>
      </c>
      <c r="E178" s="2" t="s">
        <v>336</v>
      </c>
      <c r="F178" s="2" t="s">
        <v>2239</v>
      </c>
      <c r="G178" s="2" t="s">
        <v>12</v>
      </c>
      <c r="H178" s="2" t="s">
        <v>640</v>
      </c>
      <c r="I178" s="1">
        <v>43521.603472222225</v>
      </c>
      <c r="J178" s="2" t="s">
        <v>56</v>
      </c>
      <c r="K178" s="1">
        <v>43521.603472222225</v>
      </c>
      <c r="L178" s="1">
        <v>43521.609027777777</v>
      </c>
      <c r="M178" s="2" t="s">
        <v>408</v>
      </c>
      <c r="N178" s="20" t="s">
        <v>342</v>
      </c>
      <c r="O178" s="20" t="s">
        <v>740</v>
      </c>
      <c r="P178" s="2" t="s">
        <v>796</v>
      </c>
      <c r="Q178" s="2" t="s">
        <v>796</v>
      </c>
    </row>
    <row r="179" spans="1:17" ht="30" hidden="1" customHeight="1">
      <c r="A179" s="2" t="s">
        <v>2238</v>
      </c>
      <c r="B179" s="2" t="s">
        <v>9</v>
      </c>
      <c r="C179" s="2" t="s">
        <v>214</v>
      </c>
      <c r="D179" s="2" t="s">
        <v>20</v>
      </c>
      <c r="E179" s="2" t="s">
        <v>2237</v>
      </c>
      <c r="F179" s="2" t="s">
        <v>2236</v>
      </c>
      <c r="G179" s="2" t="s">
        <v>25</v>
      </c>
      <c r="H179" s="2" t="s">
        <v>26</v>
      </c>
      <c r="I179" s="1">
        <v>43521.615277777775</v>
      </c>
      <c r="J179" s="2" t="s">
        <v>27</v>
      </c>
      <c r="K179" s="1">
        <v>43521.615277777775</v>
      </c>
      <c r="L179" s="1">
        <v>43521.731249999997</v>
      </c>
      <c r="M179" s="2" t="s">
        <v>2235</v>
      </c>
      <c r="N179" s="20" t="s">
        <v>342</v>
      </c>
      <c r="O179" s="20" t="s">
        <v>350</v>
      </c>
      <c r="P179" s="2" t="s">
        <v>103</v>
      </c>
      <c r="Q179" s="2" t="s">
        <v>2234</v>
      </c>
    </row>
    <row r="180" spans="1:17" ht="30" hidden="1" customHeight="1">
      <c r="A180" s="2" t="s">
        <v>2233</v>
      </c>
      <c r="B180" s="2" t="s">
        <v>106</v>
      </c>
      <c r="C180" s="2" t="s">
        <v>214</v>
      </c>
      <c r="D180" s="2" t="s">
        <v>20</v>
      </c>
      <c r="E180" s="2" t="s">
        <v>135</v>
      </c>
      <c r="F180" s="2" t="s">
        <v>2232</v>
      </c>
      <c r="G180" s="2" t="s">
        <v>12</v>
      </c>
      <c r="H180" s="2" t="s">
        <v>816</v>
      </c>
      <c r="I180" s="1">
        <v>43521.626388888886</v>
      </c>
      <c r="J180" s="2" t="s">
        <v>53</v>
      </c>
      <c r="K180" s="1">
        <v>43521.626388888886</v>
      </c>
      <c r="L180" s="1">
        <v>43521.640972222223</v>
      </c>
      <c r="M180" s="2" t="s">
        <v>528</v>
      </c>
      <c r="N180" s="20" t="s">
        <v>342</v>
      </c>
      <c r="O180" s="20" t="s">
        <v>347</v>
      </c>
      <c r="P180" s="2" t="s">
        <v>2231</v>
      </c>
      <c r="Q180" s="2" t="s">
        <v>2231</v>
      </c>
    </row>
    <row r="181" spans="1:17" ht="30" hidden="1" customHeight="1">
      <c r="A181" s="2" t="s">
        <v>2230</v>
      </c>
      <c r="B181" s="2" t="s">
        <v>106</v>
      </c>
      <c r="C181" s="2" t="s">
        <v>214</v>
      </c>
      <c r="D181" s="2" t="s">
        <v>20</v>
      </c>
      <c r="E181" s="2" t="s">
        <v>293</v>
      </c>
      <c r="F181" s="2" t="s">
        <v>2229</v>
      </c>
      <c r="G181" s="2" t="s">
        <v>18</v>
      </c>
      <c r="H181" s="2" t="s">
        <v>116</v>
      </c>
      <c r="I181" s="1">
        <v>43521.627083333333</v>
      </c>
      <c r="J181" s="2" t="s">
        <v>117</v>
      </c>
      <c r="K181" s="1">
        <v>43521.627083333333</v>
      </c>
      <c r="L181" s="1">
        <v>43521.643055555556</v>
      </c>
      <c r="M181" s="2" t="s">
        <v>390</v>
      </c>
      <c r="N181" s="20" t="s">
        <v>342</v>
      </c>
      <c r="O181" s="20" t="s">
        <v>344</v>
      </c>
      <c r="P181" s="2" t="s">
        <v>103</v>
      </c>
      <c r="Q181" s="2" t="s">
        <v>794</v>
      </c>
    </row>
    <row r="182" spans="1:17" ht="30" hidden="1" customHeight="1">
      <c r="A182" s="2" t="s">
        <v>2228</v>
      </c>
      <c r="B182" s="2" t="s">
        <v>106</v>
      </c>
      <c r="C182" s="2" t="s">
        <v>214</v>
      </c>
      <c r="D182" s="2" t="s">
        <v>20</v>
      </c>
      <c r="E182" s="2" t="s">
        <v>194</v>
      </c>
      <c r="F182" s="2" t="s">
        <v>2227</v>
      </c>
      <c r="G182" s="2" t="s">
        <v>12</v>
      </c>
      <c r="H182" s="2" t="s">
        <v>811</v>
      </c>
      <c r="I182" s="1">
        <v>43521.638194444444</v>
      </c>
      <c r="J182" s="2" t="s">
        <v>16</v>
      </c>
      <c r="K182" s="1">
        <v>43521.638194444444</v>
      </c>
      <c r="L182" s="1">
        <v>43521.644444444442</v>
      </c>
      <c r="M182" s="2" t="s">
        <v>411</v>
      </c>
      <c r="N182" s="20" t="s">
        <v>342</v>
      </c>
      <c r="O182" s="20" t="s">
        <v>347</v>
      </c>
      <c r="P182" s="2" t="s">
        <v>2226</v>
      </c>
      <c r="Q182" s="2" t="s">
        <v>2225</v>
      </c>
    </row>
    <row r="183" spans="1:17" ht="30" hidden="1" customHeight="1">
      <c r="A183" s="2" t="s">
        <v>2224</v>
      </c>
      <c r="B183" s="2" t="s">
        <v>106</v>
      </c>
      <c r="C183" s="2" t="s">
        <v>214</v>
      </c>
      <c r="D183" s="2" t="s">
        <v>20</v>
      </c>
      <c r="E183" s="2" t="s">
        <v>2223</v>
      </c>
      <c r="F183" s="2" t="s">
        <v>2222</v>
      </c>
      <c r="G183" s="2" t="s">
        <v>41</v>
      </c>
      <c r="H183" s="2" t="s">
        <v>2221</v>
      </c>
      <c r="I183" s="1">
        <v>43521.65</v>
      </c>
      <c r="J183" s="2" t="s">
        <v>2766</v>
      </c>
      <c r="K183" s="1">
        <v>43521.65</v>
      </c>
      <c r="L183" s="1">
        <v>43521.65</v>
      </c>
      <c r="M183" s="2" t="s">
        <v>2220</v>
      </c>
      <c r="N183" s="20" t="s">
        <v>352</v>
      </c>
      <c r="O183" s="20" t="s">
        <v>345</v>
      </c>
      <c r="P183" s="2" t="s">
        <v>103</v>
      </c>
      <c r="Q183" s="2" t="s">
        <v>759</v>
      </c>
    </row>
    <row r="184" spans="1:17" ht="30" hidden="1" customHeight="1">
      <c r="A184" s="2" t="s">
        <v>2219</v>
      </c>
      <c r="B184" s="2" t="s">
        <v>106</v>
      </c>
      <c r="C184" s="2" t="s">
        <v>214</v>
      </c>
      <c r="D184" s="2" t="s">
        <v>20</v>
      </c>
      <c r="E184" s="2" t="s">
        <v>197</v>
      </c>
      <c r="F184" s="2" t="s">
        <v>2218</v>
      </c>
      <c r="G184" s="2" t="s">
        <v>12</v>
      </c>
      <c r="H184" s="2" t="s">
        <v>179</v>
      </c>
      <c r="I184" s="1">
        <v>43521.659722222219</v>
      </c>
      <c r="J184" s="2" t="s">
        <v>58</v>
      </c>
      <c r="K184" s="1">
        <v>43521.659722222219</v>
      </c>
      <c r="L184" s="1">
        <v>43521.681250000001</v>
      </c>
      <c r="M184" s="2" t="s">
        <v>625</v>
      </c>
      <c r="N184" s="20" t="s">
        <v>342</v>
      </c>
      <c r="O184" s="20" t="s">
        <v>344</v>
      </c>
      <c r="P184" s="2" t="s">
        <v>2217</v>
      </c>
      <c r="Q184" s="2" t="s">
        <v>2217</v>
      </c>
    </row>
    <row r="185" spans="1:17" ht="30" hidden="1" customHeight="1">
      <c r="A185" s="2" t="s">
        <v>2216</v>
      </c>
      <c r="B185" s="2" t="s">
        <v>106</v>
      </c>
      <c r="C185" s="2" t="s">
        <v>214</v>
      </c>
      <c r="D185" s="2" t="s">
        <v>20</v>
      </c>
      <c r="E185" s="2" t="s">
        <v>111</v>
      </c>
      <c r="F185" s="2" t="s">
        <v>2215</v>
      </c>
      <c r="G185" s="2" t="s">
        <v>18</v>
      </c>
      <c r="H185" s="2" t="s">
        <v>1478</v>
      </c>
      <c r="I185" s="1">
        <v>43521.665972222225</v>
      </c>
      <c r="J185" s="2" t="s">
        <v>101</v>
      </c>
      <c r="K185" s="1">
        <v>43521.665972222225</v>
      </c>
      <c r="L185" s="1">
        <v>43521.686111111114</v>
      </c>
      <c r="M185" s="2" t="s">
        <v>381</v>
      </c>
      <c r="N185" s="20" t="s">
        <v>342</v>
      </c>
      <c r="O185" s="20" t="s">
        <v>349</v>
      </c>
      <c r="P185" s="2" t="s">
        <v>2214</v>
      </c>
      <c r="Q185" s="2" t="s">
        <v>2214</v>
      </c>
    </row>
    <row r="186" spans="1:17" ht="30" hidden="1" customHeight="1">
      <c r="A186" s="2" t="s">
        <v>2213</v>
      </c>
      <c r="B186" s="2" t="s">
        <v>106</v>
      </c>
      <c r="C186" s="2" t="s">
        <v>214</v>
      </c>
      <c r="D186" s="2" t="s">
        <v>20</v>
      </c>
      <c r="E186" s="2" t="s">
        <v>201</v>
      </c>
      <c r="F186" s="2" t="s">
        <v>2212</v>
      </c>
      <c r="G186" s="2" t="s">
        <v>18</v>
      </c>
      <c r="H186" s="2" t="s">
        <v>1478</v>
      </c>
      <c r="I186" s="1">
        <v>43521.675694444442</v>
      </c>
      <c r="J186" s="2" t="s">
        <v>101</v>
      </c>
      <c r="K186" s="1">
        <v>43521.675694444442</v>
      </c>
      <c r="L186" s="1">
        <v>43521.686805555553</v>
      </c>
      <c r="M186" s="2" t="s">
        <v>626</v>
      </c>
      <c r="N186" s="20" t="s">
        <v>342</v>
      </c>
      <c r="O186" s="20" t="s">
        <v>349</v>
      </c>
      <c r="P186" s="2" t="s">
        <v>103</v>
      </c>
      <c r="Q186" s="2" t="s">
        <v>2211</v>
      </c>
    </row>
    <row r="187" spans="1:17" ht="30" hidden="1" customHeight="1">
      <c r="A187" s="2" t="s">
        <v>2210</v>
      </c>
      <c r="B187" s="2" t="s">
        <v>106</v>
      </c>
      <c r="C187" s="2" t="s">
        <v>214</v>
      </c>
      <c r="D187" s="2" t="s">
        <v>10</v>
      </c>
      <c r="E187" s="2" t="s">
        <v>123</v>
      </c>
      <c r="F187" s="2" t="s">
        <v>2209</v>
      </c>
      <c r="G187" s="2" t="s">
        <v>12</v>
      </c>
      <c r="H187" s="2" t="s">
        <v>811</v>
      </c>
      <c r="I187" s="1">
        <v>43521.695833333331</v>
      </c>
      <c r="J187" s="2" t="s">
        <v>16</v>
      </c>
      <c r="K187" s="1">
        <v>43521.695833333331</v>
      </c>
      <c r="L187" s="1">
        <v>43521.72152777778</v>
      </c>
      <c r="M187" s="2" t="s">
        <v>407</v>
      </c>
      <c r="N187" s="20" t="s">
        <v>342</v>
      </c>
      <c r="O187" s="20" t="s">
        <v>344</v>
      </c>
      <c r="P187" s="2" t="s">
        <v>2208</v>
      </c>
      <c r="Q187" s="2" t="s">
        <v>2207</v>
      </c>
    </row>
    <row r="188" spans="1:17" ht="30" hidden="1" customHeight="1">
      <c r="A188" s="2" t="s">
        <v>2206</v>
      </c>
      <c r="B188" s="2" t="s">
        <v>106</v>
      </c>
      <c r="C188" s="2" t="s">
        <v>214</v>
      </c>
      <c r="D188" s="2" t="s">
        <v>10</v>
      </c>
      <c r="E188" s="2" t="s">
        <v>96</v>
      </c>
      <c r="F188" s="2" t="s">
        <v>2205</v>
      </c>
      <c r="G188" s="2" t="s">
        <v>12</v>
      </c>
      <c r="H188" s="2" t="s">
        <v>811</v>
      </c>
      <c r="I188" s="1">
        <v>43521.738194444442</v>
      </c>
      <c r="J188" s="2" t="s">
        <v>16</v>
      </c>
      <c r="K188" s="1">
        <v>43521.738194444442</v>
      </c>
      <c r="L188" s="1">
        <v>43521.745833333334</v>
      </c>
      <c r="M188" s="2" t="s">
        <v>393</v>
      </c>
      <c r="N188" s="20" t="s">
        <v>342</v>
      </c>
      <c r="O188" s="20" t="s">
        <v>344</v>
      </c>
      <c r="P188" s="2" t="s">
        <v>2204</v>
      </c>
      <c r="Q188" s="2" t="s">
        <v>749</v>
      </c>
    </row>
    <row r="189" spans="1:17" ht="30" hidden="1" customHeight="1">
      <c r="A189" s="2" t="s">
        <v>2203</v>
      </c>
      <c r="B189" s="2" t="s">
        <v>106</v>
      </c>
      <c r="C189" s="2" t="s">
        <v>214</v>
      </c>
      <c r="D189" s="2" t="s">
        <v>20</v>
      </c>
      <c r="E189" s="2" t="s">
        <v>293</v>
      </c>
      <c r="F189" s="2" t="s">
        <v>2202</v>
      </c>
      <c r="G189" s="2" t="s">
        <v>91</v>
      </c>
      <c r="H189" s="2" t="s">
        <v>105</v>
      </c>
      <c r="I189" s="1">
        <v>43521.751388888886</v>
      </c>
      <c r="J189" s="2" t="s">
        <v>80</v>
      </c>
      <c r="K189" s="1">
        <v>43521.751388888886</v>
      </c>
      <c r="L189" s="1">
        <v>43521.757638888892</v>
      </c>
      <c r="M189" s="2" t="s">
        <v>390</v>
      </c>
      <c r="N189" s="20" t="s">
        <v>342</v>
      </c>
      <c r="O189" s="20" t="s">
        <v>344</v>
      </c>
      <c r="P189" s="2" t="s">
        <v>2201</v>
      </c>
      <c r="Q189" s="2" t="s">
        <v>2200</v>
      </c>
    </row>
    <row r="190" spans="1:17" ht="30" hidden="1" customHeight="1">
      <c r="A190" s="2" t="s">
        <v>2199</v>
      </c>
      <c r="B190" s="2" t="s">
        <v>106</v>
      </c>
      <c r="C190" s="2" t="s">
        <v>214</v>
      </c>
      <c r="D190" s="2" t="s">
        <v>10</v>
      </c>
      <c r="E190" s="2" t="s">
        <v>76</v>
      </c>
      <c r="F190" s="2" t="s">
        <v>2198</v>
      </c>
      <c r="G190" s="2" t="s">
        <v>12</v>
      </c>
      <c r="H190" s="2" t="s">
        <v>1018</v>
      </c>
      <c r="I190" s="1">
        <v>43521.791666666664</v>
      </c>
      <c r="J190" s="2" t="s">
        <v>224</v>
      </c>
      <c r="K190" s="1">
        <v>43521.791666666664</v>
      </c>
      <c r="L190" s="1">
        <v>43521.832638888889</v>
      </c>
      <c r="M190" s="2" t="s">
        <v>531</v>
      </c>
      <c r="N190" s="20" t="s">
        <v>342</v>
      </c>
      <c r="O190" s="20" t="s">
        <v>349</v>
      </c>
      <c r="P190" s="2" t="s">
        <v>103</v>
      </c>
      <c r="Q190" s="2" t="s">
        <v>749</v>
      </c>
    </row>
    <row r="191" spans="1:17" ht="30" hidden="1" customHeight="1">
      <c r="A191" s="2" t="s">
        <v>2197</v>
      </c>
      <c r="B191" s="2" t="s">
        <v>106</v>
      </c>
      <c r="C191" s="2" t="s">
        <v>214</v>
      </c>
      <c r="D191" s="2" t="s">
        <v>20</v>
      </c>
      <c r="E191" s="2" t="s">
        <v>35</v>
      </c>
      <c r="F191" s="2" t="s">
        <v>2196</v>
      </c>
      <c r="G191" s="2" t="s">
        <v>12</v>
      </c>
      <c r="H191" s="2" t="s">
        <v>811</v>
      </c>
      <c r="I191" s="1">
        <v>43522.400694444441</v>
      </c>
      <c r="J191" s="2" t="s">
        <v>16</v>
      </c>
      <c r="K191" s="1">
        <v>43522.400694444441</v>
      </c>
      <c r="L191" s="1">
        <v>43522.414583333331</v>
      </c>
      <c r="M191" s="2" t="s">
        <v>361</v>
      </c>
      <c r="N191" s="20" t="s">
        <v>342</v>
      </c>
      <c r="O191" s="20" t="s">
        <v>346</v>
      </c>
      <c r="P191" s="2" t="s">
        <v>2195</v>
      </c>
      <c r="Q191" s="2" t="s">
        <v>2194</v>
      </c>
    </row>
    <row r="192" spans="1:17" ht="30" hidden="1" customHeight="1">
      <c r="A192" s="2" t="s">
        <v>2193</v>
      </c>
      <c r="B192" s="2" t="s">
        <v>106</v>
      </c>
      <c r="C192" s="2" t="s">
        <v>214</v>
      </c>
      <c r="D192" s="2" t="s">
        <v>20</v>
      </c>
      <c r="E192" s="2" t="s">
        <v>2192</v>
      </c>
      <c r="F192" s="2" t="s">
        <v>2191</v>
      </c>
      <c r="G192" s="2" t="s">
        <v>12</v>
      </c>
      <c r="H192" s="2" t="s">
        <v>640</v>
      </c>
      <c r="I192" s="1">
        <v>43522.405555555553</v>
      </c>
      <c r="J192" s="2" t="s">
        <v>54</v>
      </c>
      <c r="K192" s="1">
        <v>43522.405555555553</v>
      </c>
      <c r="L192" s="1">
        <v>43522.416666666664</v>
      </c>
      <c r="M192" s="2" t="s">
        <v>2190</v>
      </c>
      <c r="N192" s="20" t="s">
        <v>342</v>
      </c>
      <c r="O192" s="20" t="s">
        <v>740</v>
      </c>
      <c r="P192" s="2" t="s">
        <v>2189</v>
      </c>
      <c r="Q192" s="2" t="s">
        <v>2188</v>
      </c>
    </row>
    <row r="193" spans="1:17" ht="30" hidden="1" customHeight="1">
      <c r="A193" s="2" t="s">
        <v>2187</v>
      </c>
      <c r="B193" s="2" t="s">
        <v>106</v>
      </c>
      <c r="C193" s="2" t="s">
        <v>214</v>
      </c>
      <c r="D193" s="2" t="s">
        <v>20</v>
      </c>
      <c r="E193" s="2" t="s">
        <v>83</v>
      </c>
      <c r="F193" s="2" t="s">
        <v>2186</v>
      </c>
      <c r="G193" s="2" t="s">
        <v>12</v>
      </c>
      <c r="H193" s="2" t="s">
        <v>816</v>
      </c>
      <c r="I193" s="1">
        <v>43522.405555555553</v>
      </c>
      <c r="J193" s="2" t="s">
        <v>30</v>
      </c>
      <c r="K193" s="1">
        <v>43522.405555555553</v>
      </c>
      <c r="L193" s="1">
        <v>43522.424305555556</v>
      </c>
      <c r="M193" s="2" t="s">
        <v>473</v>
      </c>
      <c r="N193" s="20" t="s">
        <v>342</v>
      </c>
      <c r="O193" s="20" t="s">
        <v>347</v>
      </c>
      <c r="P193" s="2" t="s">
        <v>2185</v>
      </c>
      <c r="Q193" s="2" t="s">
        <v>2185</v>
      </c>
    </row>
    <row r="194" spans="1:17" ht="30" hidden="1" customHeight="1">
      <c r="A194" s="2" t="s">
        <v>2184</v>
      </c>
      <c r="B194" s="2" t="s">
        <v>106</v>
      </c>
      <c r="C194" s="2" t="s">
        <v>214</v>
      </c>
      <c r="D194" s="2" t="s">
        <v>20</v>
      </c>
      <c r="E194" s="2" t="s">
        <v>2183</v>
      </c>
      <c r="F194" s="2" t="s">
        <v>2182</v>
      </c>
      <c r="G194" s="2" t="s">
        <v>12</v>
      </c>
      <c r="H194" s="2" t="s">
        <v>816</v>
      </c>
      <c r="I194" s="1">
        <v>43522.412499999999</v>
      </c>
      <c r="J194" s="2" t="s">
        <v>30</v>
      </c>
      <c r="K194" s="1">
        <v>43522.412499999999</v>
      </c>
      <c r="L194" s="1">
        <v>43522.418055555558</v>
      </c>
      <c r="M194" s="2" t="s">
        <v>2181</v>
      </c>
      <c r="N194" s="20" t="s">
        <v>342</v>
      </c>
      <c r="O194" s="20" t="s">
        <v>347</v>
      </c>
      <c r="P194" s="2" t="s">
        <v>2180</v>
      </c>
      <c r="Q194" s="2" t="s">
        <v>2179</v>
      </c>
    </row>
    <row r="195" spans="1:17" ht="30" hidden="1" customHeight="1">
      <c r="A195" s="2" t="s">
        <v>2178</v>
      </c>
      <c r="B195" s="2" t="s">
        <v>9</v>
      </c>
      <c r="C195" s="2" t="s">
        <v>214</v>
      </c>
      <c r="D195" s="2" t="s">
        <v>17</v>
      </c>
      <c r="E195" s="2" t="s">
        <v>2177</v>
      </c>
      <c r="F195" s="2" t="s">
        <v>2176</v>
      </c>
      <c r="G195" s="2" t="s">
        <v>12</v>
      </c>
      <c r="H195" s="2" t="s">
        <v>205</v>
      </c>
      <c r="I195" s="1">
        <v>43522.480555555558</v>
      </c>
      <c r="J195" s="2" t="s">
        <v>234</v>
      </c>
      <c r="K195" s="1">
        <v>43522.480555555558</v>
      </c>
      <c r="L195" s="1">
        <v>43522.480555555558</v>
      </c>
      <c r="M195" s="2" t="s">
        <v>2175</v>
      </c>
      <c r="N195" s="20" t="s">
        <v>342</v>
      </c>
      <c r="O195" s="20" t="s">
        <v>344</v>
      </c>
      <c r="P195" s="2" t="s">
        <v>2174</v>
      </c>
      <c r="Q195" s="2" t="s">
        <v>2173</v>
      </c>
    </row>
    <row r="196" spans="1:17" ht="30" customHeight="1">
      <c r="A196" s="2" t="s">
        <v>2172</v>
      </c>
      <c r="B196" s="2" t="s">
        <v>106</v>
      </c>
      <c r="C196" s="2" t="s">
        <v>214</v>
      </c>
      <c r="D196" s="2" t="s">
        <v>10</v>
      </c>
      <c r="E196" s="2" t="s">
        <v>330</v>
      </c>
      <c r="F196" s="2" t="s">
        <v>2171</v>
      </c>
      <c r="G196" s="2" t="s">
        <v>22</v>
      </c>
      <c r="H196" s="2" t="s">
        <v>50</v>
      </c>
      <c r="I196" s="1">
        <v>43522.470833333333</v>
      </c>
      <c r="J196" s="2" t="s">
        <v>24</v>
      </c>
      <c r="K196" s="1">
        <v>43522.470833333333</v>
      </c>
      <c r="L196" s="1">
        <v>43522.669444444444</v>
      </c>
      <c r="M196" s="2" t="s">
        <v>2170</v>
      </c>
      <c r="N196" s="20" t="s">
        <v>342</v>
      </c>
      <c r="O196" s="20" t="s">
        <v>739</v>
      </c>
      <c r="P196" s="2" t="s">
        <v>2169</v>
      </c>
      <c r="Q196" s="2" t="s">
        <v>2168</v>
      </c>
    </row>
    <row r="197" spans="1:17" ht="30" hidden="1" customHeight="1">
      <c r="A197" s="2" t="s">
        <v>2167</v>
      </c>
      <c r="B197" s="2" t="s">
        <v>106</v>
      </c>
      <c r="C197" s="2" t="s">
        <v>214</v>
      </c>
      <c r="D197" s="2" t="s">
        <v>20</v>
      </c>
      <c r="E197" s="2" t="s">
        <v>2166</v>
      </c>
      <c r="F197" s="2" t="s">
        <v>2165</v>
      </c>
      <c r="G197" s="2" t="s">
        <v>18</v>
      </c>
      <c r="H197" s="2" t="s">
        <v>33</v>
      </c>
      <c r="I197" s="1">
        <v>43522.475694444445</v>
      </c>
      <c r="J197" s="2" t="s">
        <v>34</v>
      </c>
      <c r="K197" s="1">
        <v>43522.475694444445</v>
      </c>
      <c r="L197" s="1">
        <v>43522.489583333336</v>
      </c>
      <c r="M197" s="2" t="s">
        <v>2164</v>
      </c>
      <c r="N197" s="20" t="s">
        <v>342</v>
      </c>
      <c r="O197" s="20" t="s">
        <v>740</v>
      </c>
      <c r="P197" s="2" t="s">
        <v>2163</v>
      </c>
      <c r="Q197" s="2" t="s">
        <v>2765</v>
      </c>
    </row>
    <row r="198" spans="1:17" ht="30" customHeight="1">
      <c r="A198" s="2" t="s">
        <v>2162</v>
      </c>
      <c r="B198" s="2" t="s">
        <v>9</v>
      </c>
      <c r="C198" s="2" t="s">
        <v>214</v>
      </c>
      <c r="D198" s="2" t="s">
        <v>10</v>
      </c>
      <c r="E198" s="2" t="s">
        <v>337</v>
      </c>
      <c r="F198" s="2" t="s">
        <v>2161</v>
      </c>
      <c r="G198" s="2" t="s">
        <v>22</v>
      </c>
      <c r="H198" s="2" t="s">
        <v>126</v>
      </c>
      <c r="I198" s="1">
        <v>43522.489583333336</v>
      </c>
      <c r="J198" s="2" t="s">
        <v>24</v>
      </c>
      <c r="K198" s="1">
        <v>43522.489583333336</v>
      </c>
      <c r="L198" s="1">
        <v>43522.658333333333</v>
      </c>
      <c r="M198" s="2" t="s">
        <v>433</v>
      </c>
      <c r="N198" s="20" t="s">
        <v>342</v>
      </c>
      <c r="O198" s="20" t="s">
        <v>344</v>
      </c>
      <c r="P198" s="2" t="s">
        <v>2160</v>
      </c>
      <c r="Q198" s="2" t="s">
        <v>749</v>
      </c>
    </row>
    <row r="199" spans="1:17" ht="30" hidden="1" customHeight="1">
      <c r="A199" s="2" t="s">
        <v>2159</v>
      </c>
      <c r="B199" s="2" t="s">
        <v>106</v>
      </c>
      <c r="C199" s="2" t="s">
        <v>214</v>
      </c>
      <c r="D199" s="2" t="s">
        <v>10</v>
      </c>
      <c r="E199" s="2" t="s">
        <v>510</v>
      </c>
      <c r="F199" s="2" t="s">
        <v>2158</v>
      </c>
      <c r="G199" s="2" t="s">
        <v>12</v>
      </c>
      <c r="H199" s="2" t="s">
        <v>2042</v>
      </c>
      <c r="I199" s="1">
        <v>43522.502083333333</v>
      </c>
      <c r="J199" s="2" t="s">
        <v>56</v>
      </c>
      <c r="K199" s="1">
        <v>43522.502083333333</v>
      </c>
      <c r="L199" s="1">
        <v>43522.578472222223</v>
      </c>
      <c r="M199" s="2" t="s">
        <v>511</v>
      </c>
      <c r="N199" s="20" t="s">
        <v>342</v>
      </c>
      <c r="O199" s="20" t="s">
        <v>349</v>
      </c>
      <c r="P199" s="2" t="s">
        <v>2157</v>
      </c>
      <c r="Q199" s="2" t="s">
        <v>2156</v>
      </c>
    </row>
    <row r="200" spans="1:17" ht="30" hidden="1" customHeight="1">
      <c r="A200" s="2" t="s">
        <v>2155</v>
      </c>
      <c r="B200" s="2" t="s">
        <v>106</v>
      </c>
      <c r="C200" s="2" t="s">
        <v>214</v>
      </c>
      <c r="D200" s="2" t="s">
        <v>10</v>
      </c>
      <c r="E200" s="2" t="s">
        <v>792</v>
      </c>
      <c r="F200" s="2" t="s">
        <v>2154</v>
      </c>
      <c r="G200" s="2" t="s">
        <v>12</v>
      </c>
      <c r="H200" s="2" t="s">
        <v>640</v>
      </c>
      <c r="I200" s="1">
        <v>43522.612500000003</v>
      </c>
      <c r="J200" s="2" t="s">
        <v>54</v>
      </c>
      <c r="K200" s="1">
        <v>43522.612500000003</v>
      </c>
      <c r="L200" s="1">
        <v>43522.617361111108</v>
      </c>
      <c r="M200" s="2" t="s">
        <v>793</v>
      </c>
      <c r="N200" s="20" t="s">
        <v>342</v>
      </c>
      <c r="O200" s="20" t="s">
        <v>740</v>
      </c>
      <c r="P200" s="2" t="s">
        <v>2153</v>
      </c>
      <c r="Q200" s="2" t="s">
        <v>2153</v>
      </c>
    </row>
    <row r="201" spans="1:17" ht="30" hidden="1" customHeight="1">
      <c r="A201" s="2" t="s">
        <v>2152</v>
      </c>
      <c r="B201" s="2" t="s">
        <v>15</v>
      </c>
      <c r="C201" s="2" t="s">
        <v>214</v>
      </c>
      <c r="D201" s="2" t="s">
        <v>10</v>
      </c>
      <c r="E201" s="2" t="s">
        <v>168</v>
      </c>
      <c r="F201" s="2" t="s">
        <v>2151</v>
      </c>
      <c r="G201" s="2" t="s">
        <v>18</v>
      </c>
      <c r="H201" s="2" t="s">
        <v>866</v>
      </c>
      <c r="I201" s="1">
        <v>43522.629861111112</v>
      </c>
      <c r="J201" s="2" t="s">
        <v>19</v>
      </c>
      <c r="K201" s="1">
        <v>43522.629861111112</v>
      </c>
      <c r="L201" s="1">
        <v>43522.643750000003</v>
      </c>
      <c r="M201" s="2" t="s">
        <v>540</v>
      </c>
      <c r="N201" s="20" t="s">
        <v>342</v>
      </c>
      <c r="O201" s="20" t="s">
        <v>740</v>
      </c>
      <c r="P201" s="2" t="s">
        <v>103</v>
      </c>
      <c r="Q201" s="2" t="s">
        <v>749</v>
      </c>
    </row>
    <row r="202" spans="1:17" ht="30" hidden="1" customHeight="1">
      <c r="A202" s="2" t="s">
        <v>2150</v>
      </c>
      <c r="B202" s="2" t="s">
        <v>106</v>
      </c>
      <c r="C202" s="2" t="s">
        <v>214</v>
      </c>
      <c r="D202" s="2" t="s">
        <v>20</v>
      </c>
      <c r="E202" s="2" t="s">
        <v>648</v>
      </c>
      <c r="F202" s="2" t="s">
        <v>2149</v>
      </c>
      <c r="G202" s="2" t="s">
        <v>12</v>
      </c>
      <c r="H202" s="2" t="s">
        <v>640</v>
      </c>
      <c r="I202" s="1">
        <v>43522.636111111111</v>
      </c>
      <c r="J202" s="2" t="s">
        <v>56</v>
      </c>
      <c r="K202" s="1">
        <v>43522.635416666664</v>
      </c>
      <c r="L202" s="1">
        <v>43523.441666666666</v>
      </c>
      <c r="M202" s="2" t="s">
        <v>649</v>
      </c>
      <c r="N202" s="20" t="s">
        <v>342</v>
      </c>
      <c r="O202" s="20" t="s">
        <v>740</v>
      </c>
      <c r="P202" s="2" t="s">
        <v>2148</v>
      </c>
      <c r="Q202" s="2" t="s">
        <v>2148</v>
      </c>
    </row>
    <row r="203" spans="1:17" ht="30" hidden="1" customHeight="1">
      <c r="A203" s="2" t="s">
        <v>2147</v>
      </c>
      <c r="B203" s="2" t="s">
        <v>9</v>
      </c>
      <c r="C203" s="2" t="s">
        <v>214</v>
      </c>
      <c r="D203" s="2" t="s">
        <v>10</v>
      </c>
      <c r="E203" s="2" t="s">
        <v>2146</v>
      </c>
      <c r="F203" s="2" t="s">
        <v>2145</v>
      </c>
      <c r="G203" s="2" t="s">
        <v>25</v>
      </c>
      <c r="H203" s="2" t="s">
        <v>26</v>
      </c>
      <c r="I203" s="1">
        <v>43522.638194444444</v>
      </c>
      <c r="J203" s="2" t="s">
        <v>27</v>
      </c>
      <c r="K203" s="1">
        <v>43522.638194444444</v>
      </c>
      <c r="L203" s="1">
        <v>43522.695833333331</v>
      </c>
      <c r="M203" s="2" t="s">
        <v>2144</v>
      </c>
      <c r="N203" s="20" t="s">
        <v>342</v>
      </c>
      <c r="O203" s="20" t="s">
        <v>351</v>
      </c>
      <c r="P203" s="2" t="s">
        <v>2143</v>
      </c>
      <c r="Q203" s="2" t="s">
        <v>2142</v>
      </c>
    </row>
    <row r="204" spans="1:17" ht="30" hidden="1" customHeight="1">
      <c r="A204" s="2" t="s">
        <v>2141</v>
      </c>
      <c r="B204" s="2" t="s">
        <v>106</v>
      </c>
      <c r="C204" s="2" t="s">
        <v>214</v>
      </c>
      <c r="D204" s="2" t="s">
        <v>20</v>
      </c>
      <c r="E204" s="2" t="s">
        <v>2039</v>
      </c>
      <c r="F204" s="2" t="s">
        <v>2140</v>
      </c>
      <c r="G204" s="2" t="s">
        <v>12</v>
      </c>
      <c r="H204" s="2" t="s">
        <v>811</v>
      </c>
      <c r="I204" s="1">
        <v>43522.63958333333</v>
      </c>
      <c r="J204" s="2" t="s">
        <v>16</v>
      </c>
      <c r="K204" s="1">
        <v>43522.63958333333</v>
      </c>
      <c r="L204" s="1">
        <v>43522.642361111109</v>
      </c>
      <c r="M204" s="2" t="s">
        <v>2037</v>
      </c>
      <c r="N204" s="20" t="s">
        <v>342</v>
      </c>
      <c r="O204" s="20" t="s">
        <v>344</v>
      </c>
      <c r="P204" s="2" t="s">
        <v>2139</v>
      </c>
      <c r="Q204" s="2" t="s">
        <v>2138</v>
      </c>
    </row>
    <row r="205" spans="1:17" ht="30" hidden="1" customHeight="1">
      <c r="A205" s="2" t="s">
        <v>2137</v>
      </c>
      <c r="B205" s="2" t="s">
        <v>106</v>
      </c>
      <c r="C205" s="2" t="s">
        <v>214</v>
      </c>
      <c r="D205" s="2" t="s">
        <v>20</v>
      </c>
      <c r="E205" s="2" t="s">
        <v>135</v>
      </c>
      <c r="F205" s="2" t="s">
        <v>2136</v>
      </c>
      <c r="G205" s="2" t="s">
        <v>12</v>
      </c>
      <c r="H205" s="2" t="s">
        <v>816</v>
      </c>
      <c r="I205" s="1">
        <v>43522.698611111111</v>
      </c>
      <c r="J205" s="2" t="s">
        <v>53</v>
      </c>
      <c r="K205" s="1">
        <v>43522.698611111111</v>
      </c>
      <c r="L205" s="1">
        <v>43522.711111111108</v>
      </c>
      <c r="M205" s="2" t="s">
        <v>528</v>
      </c>
      <c r="N205" s="20" t="s">
        <v>342</v>
      </c>
      <c r="O205" s="20" t="s">
        <v>347</v>
      </c>
      <c r="P205" s="2" t="s">
        <v>2135</v>
      </c>
      <c r="Q205" s="2" t="s">
        <v>2135</v>
      </c>
    </row>
    <row r="206" spans="1:17" ht="30" hidden="1" customHeight="1">
      <c r="A206" s="2" t="s">
        <v>2134</v>
      </c>
      <c r="B206" s="2" t="s">
        <v>9</v>
      </c>
      <c r="C206" s="2" t="s">
        <v>214</v>
      </c>
      <c r="D206" s="2" t="s">
        <v>20</v>
      </c>
      <c r="E206" s="2" t="s">
        <v>2133</v>
      </c>
      <c r="F206" s="2" t="s">
        <v>2132</v>
      </c>
      <c r="G206" s="2" t="s">
        <v>25</v>
      </c>
      <c r="H206" s="2" t="s">
        <v>26</v>
      </c>
      <c r="I206" s="1">
        <v>43522.71875</v>
      </c>
      <c r="J206" s="2" t="s">
        <v>27</v>
      </c>
      <c r="K206" s="1">
        <v>43522.71875</v>
      </c>
      <c r="L206" s="1">
        <v>43523.741666666669</v>
      </c>
      <c r="M206" s="2" t="s">
        <v>484</v>
      </c>
      <c r="N206" s="20" t="s">
        <v>342</v>
      </c>
      <c r="O206" s="20" t="s">
        <v>347</v>
      </c>
      <c r="P206" s="2" t="s">
        <v>103</v>
      </c>
      <c r="Q206" s="2" t="s">
        <v>759</v>
      </c>
    </row>
    <row r="207" spans="1:17" ht="30" hidden="1" customHeight="1">
      <c r="A207" s="2" t="s">
        <v>2131</v>
      </c>
      <c r="B207" s="2" t="s">
        <v>305</v>
      </c>
      <c r="C207" s="2" t="s">
        <v>214</v>
      </c>
      <c r="D207" s="2" t="s">
        <v>20</v>
      </c>
      <c r="E207" s="2" t="s">
        <v>667</v>
      </c>
      <c r="F207" s="2" t="s">
        <v>2130</v>
      </c>
      <c r="G207" s="2" t="s">
        <v>22</v>
      </c>
      <c r="H207" s="2" t="s">
        <v>23</v>
      </c>
      <c r="I207" s="1">
        <v>43522.729166666664</v>
      </c>
      <c r="J207" s="2" t="s">
        <v>45</v>
      </c>
      <c r="K207" s="1">
        <v>43522.729166666664</v>
      </c>
      <c r="L207" s="1">
        <v>43522.743055555555</v>
      </c>
      <c r="M207" s="2" t="s">
        <v>668</v>
      </c>
      <c r="N207" s="20" t="s">
        <v>342</v>
      </c>
      <c r="O207" s="20" t="s">
        <v>344</v>
      </c>
      <c r="P207" s="2" t="s">
        <v>103</v>
      </c>
      <c r="Q207" s="2" t="s">
        <v>759</v>
      </c>
    </row>
    <row r="208" spans="1:17" ht="30" hidden="1" customHeight="1">
      <c r="A208" s="2" t="s">
        <v>2129</v>
      </c>
      <c r="B208" s="2" t="s">
        <v>15</v>
      </c>
      <c r="C208" s="2" t="s">
        <v>214</v>
      </c>
      <c r="D208" s="2" t="s">
        <v>20</v>
      </c>
      <c r="E208" s="2" t="s">
        <v>2128</v>
      </c>
      <c r="F208" s="2" t="s">
        <v>2127</v>
      </c>
      <c r="G208" s="2" t="s">
        <v>12</v>
      </c>
      <c r="H208" s="2" t="s">
        <v>37</v>
      </c>
      <c r="I208" s="1">
        <v>43522.75277777778</v>
      </c>
      <c r="J208" s="2" t="s">
        <v>16</v>
      </c>
      <c r="K208" s="1">
        <v>43522.75277777778</v>
      </c>
      <c r="L208" s="1">
        <v>43522.803472222222</v>
      </c>
      <c r="M208" s="2" t="s">
        <v>2126</v>
      </c>
      <c r="N208" s="20" t="s">
        <v>342</v>
      </c>
      <c r="O208" s="20" t="s">
        <v>740</v>
      </c>
      <c r="P208" s="2" t="s">
        <v>103</v>
      </c>
      <c r="Q208" s="2" t="s">
        <v>749</v>
      </c>
    </row>
    <row r="209" spans="1:17" ht="34.5" customHeight="1">
      <c r="A209" s="2" t="s">
        <v>2125</v>
      </c>
      <c r="B209" s="2" t="s">
        <v>106</v>
      </c>
      <c r="C209" s="2" t="s">
        <v>214</v>
      </c>
      <c r="D209" s="2" t="s">
        <v>10</v>
      </c>
      <c r="E209" s="2" t="s">
        <v>89</v>
      </c>
      <c r="F209" s="2" t="s">
        <v>2124</v>
      </c>
      <c r="G209" s="2" t="s">
        <v>22</v>
      </c>
      <c r="H209" s="2" t="s">
        <v>50</v>
      </c>
      <c r="I209" s="1">
        <v>43522.790277777778</v>
      </c>
      <c r="J209" s="2" t="s">
        <v>24</v>
      </c>
      <c r="K209" s="1">
        <v>43522.790277777778</v>
      </c>
      <c r="L209" s="1">
        <v>43523.481249999997</v>
      </c>
      <c r="M209" s="2" t="s">
        <v>436</v>
      </c>
      <c r="N209" s="20" t="s">
        <v>342</v>
      </c>
      <c r="O209" s="20" t="s">
        <v>2769</v>
      </c>
      <c r="P209" s="2" t="s">
        <v>103</v>
      </c>
      <c r="Q209" s="2" t="s">
        <v>2123</v>
      </c>
    </row>
    <row r="210" spans="1:17" ht="30" hidden="1" customHeight="1">
      <c r="A210" s="2" t="s">
        <v>2122</v>
      </c>
      <c r="B210" s="2" t="s">
        <v>106</v>
      </c>
      <c r="C210" s="2" t="s">
        <v>214</v>
      </c>
      <c r="D210" s="2" t="s">
        <v>20</v>
      </c>
      <c r="E210" s="2" t="s">
        <v>88</v>
      </c>
      <c r="F210" s="2" t="s">
        <v>2121</v>
      </c>
      <c r="G210" s="2" t="s">
        <v>12</v>
      </c>
      <c r="H210" s="2" t="s">
        <v>816</v>
      </c>
      <c r="I210" s="1">
        <v>43523.435416666667</v>
      </c>
      <c r="J210" s="2" t="s">
        <v>53</v>
      </c>
      <c r="K210" s="1">
        <v>43523.435416666667</v>
      </c>
      <c r="L210" s="1">
        <v>43523.445138888892</v>
      </c>
      <c r="M210" s="2" t="s">
        <v>362</v>
      </c>
      <c r="N210" s="20" t="s">
        <v>342</v>
      </c>
      <c r="O210" s="20" t="s">
        <v>347</v>
      </c>
      <c r="P210" s="2" t="s">
        <v>2120</v>
      </c>
      <c r="Q210" s="2" t="s">
        <v>2120</v>
      </c>
    </row>
    <row r="211" spans="1:17" ht="30" hidden="1" customHeight="1">
      <c r="A211" s="2" t="s">
        <v>2119</v>
      </c>
      <c r="B211" s="2" t="s">
        <v>106</v>
      </c>
      <c r="C211" s="2" t="s">
        <v>214</v>
      </c>
      <c r="D211" s="2" t="s">
        <v>20</v>
      </c>
      <c r="E211" s="2" t="s">
        <v>524</v>
      </c>
      <c r="F211" s="2" t="s">
        <v>2118</v>
      </c>
      <c r="G211" s="2" t="s">
        <v>12</v>
      </c>
      <c r="H211" s="2" t="s">
        <v>816</v>
      </c>
      <c r="I211" s="1">
        <v>43523.581944444442</v>
      </c>
      <c r="J211" s="2" t="s">
        <v>30</v>
      </c>
      <c r="K211" s="1">
        <v>43523.581944444442</v>
      </c>
      <c r="L211" s="1">
        <v>43523.60833333333</v>
      </c>
      <c r="M211" s="2" t="s">
        <v>525</v>
      </c>
      <c r="N211" s="20" t="s">
        <v>342</v>
      </c>
      <c r="O211" s="20" t="s">
        <v>347</v>
      </c>
      <c r="P211" s="2" t="s">
        <v>103</v>
      </c>
      <c r="Q211" s="2" t="s">
        <v>788</v>
      </c>
    </row>
    <row r="212" spans="1:17" ht="30" hidden="1" customHeight="1">
      <c r="A212" s="2" t="s">
        <v>2117</v>
      </c>
      <c r="B212" s="2" t="s">
        <v>106</v>
      </c>
      <c r="C212" s="2" t="s">
        <v>214</v>
      </c>
      <c r="D212" s="2" t="s">
        <v>10</v>
      </c>
      <c r="E212" s="2" t="s">
        <v>711</v>
      </c>
      <c r="F212" s="2" t="s">
        <v>2116</v>
      </c>
      <c r="G212" s="2" t="s">
        <v>12</v>
      </c>
      <c r="H212" s="2" t="s">
        <v>157</v>
      </c>
      <c r="I212" s="1">
        <v>43523.585416666669</v>
      </c>
      <c r="J212" s="2" t="s">
        <v>180</v>
      </c>
      <c r="K212" s="1">
        <v>43523.584722222222</v>
      </c>
      <c r="L212" s="1">
        <v>43523.595833333333</v>
      </c>
      <c r="M212" s="2" t="s">
        <v>712</v>
      </c>
      <c r="N212" s="20" t="s">
        <v>342</v>
      </c>
      <c r="O212" s="20" t="s">
        <v>344</v>
      </c>
      <c r="P212" s="2" t="s">
        <v>103</v>
      </c>
      <c r="Q212" s="2" t="s">
        <v>2115</v>
      </c>
    </row>
    <row r="213" spans="1:17" ht="30" hidden="1" customHeight="1">
      <c r="A213" s="2" t="s">
        <v>2114</v>
      </c>
      <c r="B213" s="2" t="s">
        <v>106</v>
      </c>
      <c r="C213" s="2" t="s">
        <v>214</v>
      </c>
      <c r="D213" s="2" t="s">
        <v>10</v>
      </c>
      <c r="E213" s="2" t="s">
        <v>648</v>
      </c>
      <c r="F213" s="2" t="s">
        <v>2113</v>
      </c>
      <c r="G213" s="2" t="s">
        <v>12</v>
      </c>
      <c r="H213" s="2" t="s">
        <v>157</v>
      </c>
      <c r="I213" s="1">
        <v>43523.587500000001</v>
      </c>
      <c r="J213" s="2" t="s">
        <v>87</v>
      </c>
      <c r="K213" s="1">
        <v>43523.587500000001</v>
      </c>
      <c r="L213" s="1">
        <v>43523.600694444445</v>
      </c>
      <c r="M213" s="2" t="s">
        <v>649</v>
      </c>
      <c r="N213" s="20" t="s">
        <v>342</v>
      </c>
      <c r="O213" s="20" t="s">
        <v>344</v>
      </c>
      <c r="P213" s="2" t="s">
        <v>103</v>
      </c>
      <c r="Q213" s="2" t="s">
        <v>2112</v>
      </c>
    </row>
    <row r="214" spans="1:17" ht="30" hidden="1" customHeight="1">
      <c r="A214" s="2" t="s">
        <v>2111</v>
      </c>
      <c r="B214" s="2" t="s">
        <v>106</v>
      </c>
      <c r="C214" s="2" t="s">
        <v>214</v>
      </c>
      <c r="D214" s="2" t="s">
        <v>10</v>
      </c>
      <c r="E214" s="2" t="s">
        <v>2110</v>
      </c>
      <c r="F214" s="2" t="s">
        <v>2109</v>
      </c>
      <c r="G214" s="2" t="s">
        <v>12</v>
      </c>
      <c r="H214" s="2" t="s">
        <v>640</v>
      </c>
      <c r="I214" s="1">
        <v>43523.638888888891</v>
      </c>
      <c r="J214" s="2" t="s">
        <v>56</v>
      </c>
      <c r="K214" s="1">
        <v>43523.638888888891</v>
      </c>
      <c r="L214" s="1">
        <v>43523.65347222222</v>
      </c>
      <c r="M214" s="2" t="s">
        <v>2108</v>
      </c>
      <c r="N214" s="20" t="s">
        <v>342</v>
      </c>
      <c r="O214" s="20" t="s">
        <v>740</v>
      </c>
      <c r="P214" s="2" t="s">
        <v>760</v>
      </c>
      <c r="Q214" s="2" t="s">
        <v>760</v>
      </c>
    </row>
    <row r="215" spans="1:17" ht="30" hidden="1" customHeight="1">
      <c r="A215" s="2" t="s">
        <v>2107</v>
      </c>
      <c r="B215" s="2" t="s">
        <v>106</v>
      </c>
      <c r="C215" s="2" t="s">
        <v>214</v>
      </c>
      <c r="D215" s="2" t="s">
        <v>20</v>
      </c>
      <c r="E215" s="2" t="s">
        <v>524</v>
      </c>
      <c r="F215" s="2" t="s">
        <v>2106</v>
      </c>
      <c r="G215" s="2" t="s">
        <v>12</v>
      </c>
      <c r="H215" s="2" t="s">
        <v>816</v>
      </c>
      <c r="I215" s="1">
        <v>43523.662499999999</v>
      </c>
      <c r="J215" s="2" t="s">
        <v>30</v>
      </c>
      <c r="K215" s="1">
        <v>43523.662499999999</v>
      </c>
      <c r="L215" s="1">
        <v>43523.67083333333</v>
      </c>
      <c r="M215" s="2" t="s">
        <v>525</v>
      </c>
      <c r="N215" s="20" t="s">
        <v>342</v>
      </c>
      <c r="O215" s="20" t="s">
        <v>347</v>
      </c>
      <c r="P215" s="2" t="s">
        <v>103</v>
      </c>
      <c r="Q215" s="2" t="s">
        <v>788</v>
      </c>
    </row>
    <row r="216" spans="1:17" ht="30" hidden="1" customHeight="1">
      <c r="A216" s="2" t="s">
        <v>2105</v>
      </c>
      <c r="B216" s="2" t="s">
        <v>106</v>
      </c>
      <c r="C216" s="2" t="s">
        <v>214</v>
      </c>
      <c r="D216" s="2" t="s">
        <v>10</v>
      </c>
      <c r="E216" s="2" t="s">
        <v>2104</v>
      </c>
      <c r="F216" s="2" t="s">
        <v>2103</v>
      </c>
      <c r="G216" s="2" t="s">
        <v>12</v>
      </c>
      <c r="H216" s="2" t="s">
        <v>811</v>
      </c>
      <c r="I216" s="1">
        <v>43523.672222222223</v>
      </c>
      <c r="J216" s="2" t="s">
        <v>16</v>
      </c>
      <c r="K216" s="1">
        <v>43523.672222222223</v>
      </c>
      <c r="L216" s="1">
        <v>43523.70208333333</v>
      </c>
      <c r="M216" s="2" t="s">
        <v>2102</v>
      </c>
      <c r="N216" s="20" t="s">
        <v>342</v>
      </c>
      <c r="O216" s="20" t="s">
        <v>740</v>
      </c>
      <c r="P216" s="2" t="s">
        <v>2101</v>
      </c>
      <c r="Q216" s="2" t="s">
        <v>2100</v>
      </c>
    </row>
    <row r="217" spans="1:17" ht="30" hidden="1" customHeight="1">
      <c r="A217" s="2" t="s">
        <v>2099</v>
      </c>
      <c r="B217" s="2" t="s">
        <v>9</v>
      </c>
      <c r="C217" s="2" t="s">
        <v>214</v>
      </c>
      <c r="D217" s="2" t="s">
        <v>20</v>
      </c>
      <c r="E217" s="2" t="s">
        <v>276</v>
      </c>
      <c r="F217" s="2" t="s">
        <v>2098</v>
      </c>
      <c r="G217" s="2" t="s">
        <v>139</v>
      </c>
      <c r="H217" s="2" t="s">
        <v>676</v>
      </c>
      <c r="I217" s="1">
        <v>43523.673611111109</v>
      </c>
      <c r="J217" s="2" t="s">
        <v>42</v>
      </c>
      <c r="K217" s="1">
        <v>43523.67291666667</v>
      </c>
      <c r="L217" s="1">
        <v>43523.700694444444</v>
      </c>
      <c r="M217" s="2" t="s">
        <v>601</v>
      </c>
      <c r="N217" s="20" t="s">
        <v>342</v>
      </c>
      <c r="O217" s="20" t="s">
        <v>351</v>
      </c>
      <c r="P217" s="2" t="s">
        <v>103</v>
      </c>
      <c r="Q217" s="2" t="s">
        <v>2097</v>
      </c>
    </row>
    <row r="218" spans="1:17" ht="30" hidden="1" customHeight="1">
      <c r="A218" s="2" t="s">
        <v>2096</v>
      </c>
      <c r="B218" s="2" t="s">
        <v>9</v>
      </c>
      <c r="C218" s="2" t="s">
        <v>214</v>
      </c>
      <c r="D218" s="2" t="s">
        <v>10</v>
      </c>
      <c r="E218" s="2" t="s">
        <v>2095</v>
      </c>
      <c r="F218" s="2" t="s">
        <v>2094</v>
      </c>
      <c r="G218" s="2" t="s">
        <v>25</v>
      </c>
      <c r="H218" s="2" t="s">
        <v>26</v>
      </c>
      <c r="I218" s="1">
        <v>43523.710416666669</v>
      </c>
      <c r="J218" s="2" t="s">
        <v>27</v>
      </c>
      <c r="K218" s="1">
        <v>43523.710416666669</v>
      </c>
      <c r="L218" s="1">
        <v>43523.731944444444</v>
      </c>
      <c r="M218" s="2" t="s">
        <v>2093</v>
      </c>
      <c r="N218" s="20" t="s">
        <v>342</v>
      </c>
      <c r="O218" s="20" t="s">
        <v>347</v>
      </c>
      <c r="P218" s="2" t="s">
        <v>103</v>
      </c>
      <c r="Q218" s="2" t="s">
        <v>759</v>
      </c>
    </row>
    <row r="219" spans="1:17" ht="30" hidden="1" customHeight="1">
      <c r="A219" s="2" t="s">
        <v>2092</v>
      </c>
      <c r="B219" s="2" t="s">
        <v>106</v>
      </c>
      <c r="C219" s="2" t="s">
        <v>214</v>
      </c>
      <c r="D219" s="2" t="s">
        <v>10</v>
      </c>
      <c r="E219" s="2" t="s">
        <v>76</v>
      </c>
      <c r="F219" s="2" t="s">
        <v>2091</v>
      </c>
      <c r="G219" s="2" t="s">
        <v>12</v>
      </c>
      <c r="H219" s="2" t="s">
        <v>1018</v>
      </c>
      <c r="I219" s="1">
        <v>43523.710416666669</v>
      </c>
      <c r="J219" s="2" t="s">
        <v>224</v>
      </c>
      <c r="K219" s="1">
        <v>43523.710416666669</v>
      </c>
      <c r="L219" s="1">
        <v>43523.713194444441</v>
      </c>
      <c r="M219" s="2" t="s">
        <v>531</v>
      </c>
      <c r="N219" s="20" t="s">
        <v>342</v>
      </c>
      <c r="O219" s="20" t="s">
        <v>349</v>
      </c>
      <c r="P219" s="2" t="s">
        <v>103</v>
      </c>
      <c r="Q219" s="2" t="s">
        <v>749</v>
      </c>
    </row>
    <row r="220" spans="1:17" ht="30" hidden="1" customHeight="1">
      <c r="A220" s="2" t="s">
        <v>2090</v>
      </c>
      <c r="B220" s="2" t="s">
        <v>196</v>
      </c>
      <c r="C220" s="2" t="s">
        <v>214</v>
      </c>
      <c r="D220" s="2" t="s">
        <v>20</v>
      </c>
      <c r="E220" s="2" t="s">
        <v>186</v>
      </c>
      <c r="F220" s="2" t="s">
        <v>2089</v>
      </c>
      <c r="G220" s="2" t="s">
        <v>25</v>
      </c>
      <c r="H220" s="2" t="s">
        <v>26</v>
      </c>
      <c r="I220" s="1">
        <v>43523.711111111108</v>
      </c>
      <c r="J220" s="2" t="s">
        <v>27</v>
      </c>
      <c r="K220" s="1">
        <v>43523.711111111108</v>
      </c>
      <c r="L220" s="1">
        <v>43523.715277777781</v>
      </c>
      <c r="M220" s="2" t="s">
        <v>2088</v>
      </c>
      <c r="N220" s="20" t="s">
        <v>342</v>
      </c>
      <c r="O220" s="20" t="s">
        <v>344</v>
      </c>
      <c r="P220" s="2" t="s">
        <v>103</v>
      </c>
      <c r="Q220" s="2" t="s">
        <v>749</v>
      </c>
    </row>
    <row r="221" spans="1:17" ht="30" hidden="1" customHeight="1">
      <c r="A221" s="2" t="s">
        <v>2087</v>
      </c>
      <c r="B221" s="2" t="s">
        <v>106</v>
      </c>
      <c r="C221" s="2" t="s">
        <v>214</v>
      </c>
      <c r="D221" s="2" t="s">
        <v>20</v>
      </c>
      <c r="E221" s="2" t="s">
        <v>524</v>
      </c>
      <c r="F221" s="2" t="s">
        <v>2086</v>
      </c>
      <c r="G221" s="2" t="s">
        <v>12</v>
      </c>
      <c r="H221" s="2" t="s">
        <v>816</v>
      </c>
      <c r="I221" s="1">
        <v>43523.711111111108</v>
      </c>
      <c r="J221" s="2" t="s">
        <v>30</v>
      </c>
      <c r="K221" s="1">
        <v>43523.711111111108</v>
      </c>
      <c r="L221" s="1">
        <v>43523.722916666666</v>
      </c>
      <c r="M221" s="2" t="s">
        <v>525</v>
      </c>
      <c r="N221" s="20" t="s">
        <v>342</v>
      </c>
      <c r="O221" s="20" t="s">
        <v>348</v>
      </c>
      <c r="P221" s="2" t="s">
        <v>103</v>
      </c>
      <c r="Q221" s="2" t="s">
        <v>788</v>
      </c>
    </row>
    <row r="222" spans="1:17" ht="30" hidden="1" customHeight="1">
      <c r="A222" s="2" t="s">
        <v>2085</v>
      </c>
      <c r="B222" s="2" t="s">
        <v>9</v>
      </c>
      <c r="C222" s="2" t="s">
        <v>214</v>
      </c>
      <c r="D222" s="2" t="s">
        <v>10</v>
      </c>
      <c r="E222" s="2" t="s">
        <v>61</v>
      </c>
      <c r="F222" s="2" t="s">
        <v>2084</v>
      </c>
      <c r="G222" s="2" t="s">
        <v>25</v>
      </c>
      <c r="H222" s="2" t="s">
        <v>26</v>
      </c>
      <c r="I222" s="1">
        <v>43523.716666666667</v>
      </c>
      <c r="J222" s="2" t="s">
        <v>27</v>
      </c>
      <c r="K222" s="1">
        <v>43523.716666666667</v>
      </c>
      <c r="L222" s="1">
        <v>43523.730555555558</v>
      </c>
      <c r="M222" s="2" t="s">
        <v>2083</v>
      </c>
      <c r="N222" s="20" t="s">
        <v>342</v>
      </c>
      <c r="O222" s="20" t="s">
        <v>738</v>
      </c>
      <c r="P222" s="2" t="s">
        <v>103</v>
      </c>
      <c r="Q222" s="2" t="s">
        <v>749</v>
      </c>
    </row>
    <row r="223" spans="1:17" ht="30" customHeight="1">
      <c r="A223" s="2" t="s">
        <v>2082</v>
      </c>
      <c r="B223" s="2" t="s">
        <v>15</v>
      </c>
      <c r="C223" s="2" t="s">
        <v>214</v>
      </c>
      <c r="D223" s="2" t="s">
        <v>10</v>
      </c>
      <c r="E223" s="2" t="s">
        <v>83</v>
      </c>
      <c r="F223" s="2" t="s">
        <v>2081</v>
      </c>
      <c r="G223" s="2" t="s">
        <v>22</v>
      </c>
      <c r="H223" s="2" t="s">
        <v>36</v>
      </c>
      <c r="I223" s="1">
        <v>43523.763194444444</v>
      </c>
      <c r="J223" s="2" t="s">
        <v>24</v>
      </c>
      <c r="K223" s="1">
        <v>43523.763194444444</v>
      </c>
      <c r="L223" s="1">
        <v>43524.411805555559</v>
      </c>
      <c r="M223" s="2" t="s">
        <v>473</v>
      </c>
      <c r="N223" s="20" t="s">
        <v>342</v>
      </c>
      <c r="O223" s="20" t="s">
        <v>738</v>
      </c>
      <c r="P223" s="2" t="s">
        <v>103</v>
      </c>
      <c r="Q223" s="2" t="s">
        <v>749</v>
      </c>
    </row>
    <row r="224" spans="1:17" ht="30" hidden="1" customHeight="1">
      <c r="A224" s="2" t="s">
        <v>2080</v>
      </c>
      <c r="B224" s="2" t="s">
        <v>106</v>
      </c>
      <c r="C224" s="2" t="s">
        <v>214</v>
      </c>
      <c r="D224" s="2" t="s">
        <v>20</v>
      </c>
      <c r="E224" s="2" t="s">
        <v>363</v>
      </c>
      <c r="F224" s="2" t="s">
        <v>2079</v>
      </c>
      <c r="G224" s="2" t="s">
        <v>18</v>
      </c>
      <c r="H224" s="2" t="s">
        <v>116</v>
      </c>
      <c r="I224" s="1">
        <v>43524.365277777775</v>
      </c>
      <c r="J224" s="2" t="s">
        <v>117</v>
      </c>
      <c r="K224" s="1">
        <v>43524.364583333336</v>
      </c>
      <c r="L224" s="1">
        <v>43524.383333333331</v>
      </c>
      <c r="M224" s="2" t="s">
        <v>364</v>
      </c>
      <c r="N224" s="20" t="s">
        <v>342</v>
      </c>
      <c r="O224" s="20" t="s">
        <v>743</v>
      </c>
      <c r="P224" s="2" t="s">
        <v>103</v>
      </c>
      <c r="Q224" s="2" t="s">
        <v>2078</v>
      </c>
    </row>
    <row r="225" spans="1:17" ht="30" hidden="1" customHeight="1">
      <c r="A225" s="2" t="s">
        <v>2077</v>
      </c>
      <c r="B225" s="2" t="s">
        <v>106</v>
      </c>
      <c r="C225" s="2" t="s">
        <v>214</v>
      </c>
      <c r="D225" s="2" t="s">
        <v>20</v>
      </c>
      <c r="E225" s="2" t="s">
        <v>137</v>
      </c>
      <c r="F225" s="2" t="s">
        <v>2076</v>
      </c>
      <c r="G225" s="2" t="s">
        <v>12</v>
      </c>
      <c r="H225" s="2" t="s">
        <v>2042</v>
      </c>
      <c r="I225" s="1">
        <v>43524.382638888892</v>
      </c>
      <c r="J225" s="2" t="s">
        <v>54</v>
      </c>
      <c r="K225" s="1">
        <v>43524.382638888892</v>
      </c>
      <c r="L225" s="1">
        <v>43524.384722222225</v>
      </c>
      <c r="M225" s="2" t="s">
        <v>369</v>
      </c>
      <c r="N225" s="20" t="s">
        <v>342</v>
      </c>
      <c r="O225" s="20" t="s">
        <v>740</v>
      </c>
      <c r="P225" s="2" t="s">
        <v>2153</v>
      </c>
      <c r="Q225" s="2" t="s">
        <v>2153</v>
      </c>
    </row>
    <row r="226" spans="1:17" ht="30" hidden="1" customHeight="1">
      <c r="A226" s="2" t="s">
        <v>2075</v>
      </c>
      <c r="B226" s="2" t="s">
        <v>9</v>
      </c>
      <c r="C226" s="2" t="s">
        <v>214</v>
      </c>
      <c r="D226" s="2" t="s">
        <v>20</v>
      </c>
      <c r="E226" s="2" t="s">
        <v>334</v>
      </c>
      <c r="F226" s="2" t="s">
        <v>2074</v>
      </c>
      <c r="G226" s="2" t="s">
        <v>12</v>
      </c>
      <c r="H226" s="2" t="s">
        <v>179</v>
      </c>
      <c r="I226" s="1">
        <v>43524.38958333333</v>
      </c>
      <c r="J226" s="2" t="s">
        <v>58</v>
      </c>
      <c r="K226" s="1">
        <v>43524.38958333333</v>
      </c>
      <c r="L226" s="1">
        <v>43524.38958333333</v>
      </c>
      <c r="M226" s="2" t="s">
        <v>383</v>
      </c>
      <c r="N226" s="20" t="s">
        <v>342</v>
      </c>
      <c r="O226" s="20" t="s">
        <v>348</v>
      </c>
      <c r="P226" s="2" t="s">
        <v>2073</v>
      </c>
      <c r="Q226" s="2" t="s">
        <v>2072</v>
      </c>
    </row>
    <row r="227" spans="1:17" ht="30" hidden="1" customHeight="1">
      <c r="A227" s="2" t="s">
        <v>2071</v>
      </c>
      <c r="B227" s="2" t="s">
        <v>106</v>
      </c>
      <c r="C227" s="2" t="s">
        <v>214</v>
      </c>
      <c r="D227" s="2" t="s">
        <v>10</v>
      </c>
      <c r="E227" s="2" t="s">
        <v>128</v>
      </c>
      <c r="F227" s="2" t="s">
        <v>2070</v>
      </c>
      <c r="G227" s="2" t="s">
        <v>18</v>
      </c>
      <c r="H227" s="2" t="s">
        <v>1478</v>
      </c>
      <c r="I227" s="1">
        <v>43524.396527777775</v>
      </c>
      <c r="J227" s="2" t="s">
        <v>101</v>
      </c>
      <c r="K227" s="1">
        <v>43524.396527777775</v>
      </c>
      <c r="L227" s="1">
        <v>43524.399305555555</v>
      </c>
      <c r="M227" s="2" t="s">
        <v>526</v>
      </c>
      <c r="N227" s="20" t="s">
        <v>342</v>
      </c>
      <c r="O227" s="20" t="s">
        <v>349</v>
      </c>
      <c r="P227" s="2" t="s">
        <v>2069</v>
      </c>
      <c r="Q227" s="2" t="s">
        <v>2069</v>
      </c>
    </row>
    <row r="228" spans="1:17" ht="30" hidden="1" customHeight="1">
      <c r="A228" s="2" t="s">
        <v>2068</v>
      </c>
      <c r="B228" s="2" t="s">
        <v>106</v>
      </c>
      <c r="C228" s="2" t="s">
        <v>214</v>
      </c>
      <c r="D228" s="2" t="s">
        <v>10</v>
      </c>
      <c r="E228" s="2" t="s">
        <v>648</v>
      </c>
      <c r="F228" s="2" t="s">
        <v>2067</v>
      </c>
      <c r="G228" s="2" t="s">
        <v>12</v>
      </c>
      <c r="H228" s="2" t="s">
        <v>157</v>
      </c>
      <c r="I228" s="1">
        <v>43524.405555555553</v>
      </c>
      <c r="J228" s="2" t="s">
        <v>87</v>
      </c>
      <c r="K228" s="1">
        <v>43524.405555555553</v>
      </c>
      <c r="L228" s="1">
        <v>43524.438888888886</v>
      </c>
      <c r="M228" s="2" t="s">
        <v>649</v>
      </c>
      <c r="N228" s="20" t="s">
        <v>342</v>
      </c>
      <c r="O228" s="20" t="s">
        <v>344</v>
      </c>
      <c r="P228" s="2" t="s">
        <v>103</v>
      </c>
      <c r="Q228" s="2" t="s">
        <v>2066</v>
      </c>
    </row>
    <row r="229" spans="1:17" ht="30" hidden="1" customHeight="1">
      <c r="A229" s="2" t="s">
        <v>2065</v>
      </c>
      <c r="B229" s="2" t="s">
        <v>305</v>
      </c>
      <c r="C229" s="2" t="s">
        <v>214</v>
      </c>
      <c r="D229" s="2" t="s">
        <v>10</v>
      </c>
      <c r="E229" s="2" t="s">
        <v>2060</v>
      </c>
      <c r="F229" s="2" t="s">
        <v>2064</v>
      </c>
      <c r="G229" s="2" t="s">
        <v>25</v>
      </c>
      <c r="H229" s="2" t="s">
        <v>26</v>
      </c>
      <c r="I229" s="1">
        <v>43524.42291666667</v>
      </c>
      <c r="J229" s="2" t="s">
        <v>27</v>
      </c>
      <c r="K229" s="1">
        <v>43524.42291666667</v>
      </c>
      <c r="L229" s="1">
        <v>43524.63958333333</v>
      </c>
      <c r="M229" s="2" t="s">
        <v>2058</v>
      </c>
      <c r="N229" s="20" t="s">
        <v>342</v>
      </c>
      <c r="O229" s="20" t="s">
        <v>743</v>
      </c>
      <c r="P229" s="2" t="s">
        <v>103</v>
      </c>
      <c r="Q229" s="2" t="s">
        <v>759</v>
      </c>
    </row>
    <row r="230" spans="1:17" ht="30" hidden="1" customHeight="1">
      <c r="A230" s="2" t="s">
        <v>2063</v>
      </c>
      <c r="B230" s="2" t="s">
        <v>106</v>
      </c>
      <c r="C230" s="2" t="s">
        <v>214</v>
      </c>
      <c r="D230" s="2" t="s">
        <v>20</v>
      </c>
      <c r="E230" s="2" t="s">
        <v>235</v>
      </c>
      <c r="F230" s="2" t="s">
        <v>2062</v>
      </c>
      <c r="G230" s="2" t="s">
        <v>12</v>
      </c>
      <c r="H230" s="2" t="s">
        <v>876</v>
      </c>
      <c r="I230" s="1">
        <v>43524.425000000003</v>
      </c>
      <c r="J230" s="2" t="s">
        <v>474</v>
      </c>
      <c r="K230" s="1">
        <v>43524.425000000003</v>
      </c>
      <c r="L230" s="1">
        <v>43524.425000000003</v>
      </c>
      <c r="M230" s="2" t="s">
        <v>654</v>
      </c>
      <c r="N230" s="20" t="s">
        <v>342</v>
      </c>
      <c r="O230" s="20" t="s">
        <v>348</v>
      </c>
      <c r="P230" s="2" t="s">
        <v>773</v>
      </c>
      <c r="Q230" s="2" t="s">
        <v>773</v>
      </c>
    </row>
    <row r="231" spans="1:17" ht="30" hidden="1" customHeight="1">
      <c r="A231" s="2" t="s">
        <v>2061</v>
      </c>
      <c r="B231" s="2" t="s">
        <v>9</v>
      </c>
      <c r="C231" s="2" t="s">
        <v>214</v>
      </c>
      <c r="D231" s="2" t="s">
        <v>10</v>
      </c>
      <c r="E231" s="2" t="s">
        <v>2060</v>
      </c>
      <c r="F231" s="2" t="s">
        <v>2059</v>
      </c>
      <c r="G231" s="2" t="s">
        <v>18</v>
      </c>
      <c r="H231" s="2" t="s">
        <v>1918</v>
      </c>
      <c r="I231" s="1">
        <v>43524.438888888886</v>
      </c>
      <c r="J231" s="2" t="s">
        <v>1919</v>
      </c>
      <c r="K231" s="1">
        <v>43524.438888888886</v>
      </c>
      <c r="L231" s="1">
        <v>43524.451388888891</v>
      </c>
      <c r="M231" s="2" t="s">
        <v>2058</v>
      </c>
      <c r="N231" s="20" t="s">
        <v>342</v>
      </c>
      <c r="O231" s="20" t="s">
        <v>743</v>
      </c>
      <c r="P231" s="2" t="s">
        <v>103</v>
      </c>
      <c r="Q231" s="2" t="s">
        <v>759</v>
      </c>
    </row>
    <row r="232" spans="1:17" ht="30" hidden="1" customHeight="1">
      <c r="A232" s="2" t="s">
        <v>2057</v>
      </c>
      <c r="B232" s="2" t="s">
        <v>106</v>
      </c>
      <c r="C232" s="2" t="s">
        <v>214</v>
      </c>
      <c r="D232" s="2" t="s">
        <v>10</v>
      </c>
      <c r="E232" s="2" t="s">
        <v>78</v>
      </c>
      <c r="F232" s="2" t="s">
        <v>2056</v>
      </c>
      <c r="G232" s="2" t="s">
        <v>12</v>
      </c>
      <c r="H232" s="2" t="s">
        <v>29</v>
      </c>
      <c r="I232" s="1">
        <v>43524.438888888886</v>
      </c>
      <c r="J232" s="2" t="s">
        <v>16</v>
      </c>
      <c r="K232" s="1">
        <v>43524.438888888886</v>
      </c>
      <c r="L232" s="1">
        <v>43524.449305555558</v>
      </c>
      <c r="M232" s="2" t="s">
        <v>432</v>
      </c>
      <c r="N232" s="20" t="s">
        <v>342</v>
      </c>
      <c r="O232" s="20" t="s">
        <v>344</v>
      </c>
      <c r="P232" s="2" t="s">
        <v>103</v>
      </c>
      <c r="Q232" s="2" t="s">
        <v>2055</v>
      </c>
    </row>
    <row r="233" spans="1:17" ht="30" hidden="1" customHeight="1">
      <c r="A233" s="2" t="s">
        <v>2054</v>
      </c>
      <c r="B233" s="2" t="s">
        <v>106</v>
      </c>
      <c r="C233" s="2" t="s">
        <v>214</v>
      </c>
      <c r="D233" s="2" t="s">
        <v>20</v>
      </c>
      <c r="E233" s="2" t="s">
        <v>174</v>
      </c>
      <c r="F233" s="2" t="s">
        <v>2053</v>
      </c>
      <c r="G233" s="2" t="s">
        <v>12</v>
      </c>
      <c r="H233" s="2" t="s">
        <v>2042</v>
      </c>
      <c r="I233" s="1">
        <v>43524.497916666667</v>
      </c>
      <c r="J233" s="2" t="s">
        <v>54</v>
      </c>
      <c r="K233" s="1">
        <v>43524.497916666667</v>
      </c>
      <c r="L233" s="1">
        <v>43524.505555555559</v>
      </c>
      <c r="M233" s="2" t="s">
        <v>371</v>
      </c>
      <c r="N233" s="20" t="s">
        <v>342</v>
      </c>
      <c r="O233" s="20" t="s">
        <v>740</v>
      </c>
      <c r="P233" s="2" t="s">
        <v>760</v>
      </c>
      <c r="Q233" s="2" t="s">
        <v>2052</v>
      </c>
    </row>
    <row r="234" spans="1:17" ht="30" hidden="1" customHeight="1">
      <c r="A234" s="2" t="s">
        <v>2051</v>
      </c>
      <c r="B234" s="2" t="s">
        <v>106</v>
      </c>
      <c r="C234" s="2" t="s">
        <v>214</v>
      </c>
      <c r="D234" s="2" t="s">
        <v>10</v>
      </c>
      <c r="E234" s="2" t="s">
        <v>789</v>
      </c>
      <c r="F234" s="2" t="s">
        <v>2050</v>
      </c>
      <c r="G234" s="2" t="s">
        <v>12</v>
      </c>
      <c r="H234" s="2" t="s">
        <v>876</v>
      </c>
      <c r="I234" s="1">
        <v>43524.602083333331</v>
      </c>
      <c r="J234" s="2" t="s">
        <v>63</v>
      </c>
      <c r="K234" s="1">
        <v>43524.602083333331</v>
      </c>
      <c r="L234" s="1">
        <v>43524.618750000001</v>
      </c>
      <c r="M234" s="2" t="s">
        <v>790</v>
      </c>
      <c r="N234" s="20" t="s">
        <v>342</v>
      </c>
      <c r="O234" s="20" t="s">
        <v>348</v>
      </c>
      <c r="P234" s="2" t="s">
        <v>2049</v>
      </c>
      <c r="Q234" s="2" t="s">
        <v>775</v>
      </c>
    </row>
    <row r="235" spans="1:17" ht="30" customHeight="1">
      <c r="A235" s="2" t="s">
        <v>2048</v>
      </c>
      <c r="B235" s="2" t="s">
        <v>106</v>
      </c>
      <c r="C235" s="2" t="s">
        <v>214</v>
      </c>
      <c r="D235" s="2" t="s">
        <v>10</v>
      </c>
      <c r="E235" s="2" t="s">
        <v>79</v>
      </c>
      <c r="F235" s="2" t="s">
        <v>2047</v>
      </c>
      <c r="G235" s="2" t="s">
        <v>22</v>
      </c>
      <c r="H235" s="2" t="s">
        <v>50</v>
      </c>
      <c r="I235" s="1">
        <v>43524.618750000001</v>
      </c>
      <c r="J235" s="2" t="s">
        <v>24</v>
      </c>
      <c r="K235" s="1">
        <v>43524.618750000001</v>
      </c>
      <c r="L235" s="1">
        <v>43524.632638888892</v>
      </c>
      <c r="M235" s="2" t="s">
        <v>606</v>
      </c>
      <c r="N235" s="20" t="s">
        <v>342</v>
      </c>
      <c r="O235" s="20" t="s">
        <v>2769</v>
      </c>
      <c r="P235" s="2" t="s">
        <v>103</v>
      </c>
      <c r="Q235" s="2" t="s">
        <v>2046</v>
      </c>
    </row>
    <row r="236" spans="1:17" ht="30" hidden="1" customHeight="1">
      <c r="A236" s="2" t="s">
        <v>2045</v>
      </c>
      <c r="B236" s="2" t="s">
        <v>9</v>
      </c>
      <c r="C236" s="2" t="s">
        <v>214</v>
      </c>
      <c r="D236" s="2" t="s">
        <v>20</v>
      </c>
      <c r="E236" s="2" t="s">
        <v>2044</v>
      </c>
      <c r="F236" s="2" t="s">
        <v>2043</v>
      </c>
      <c r="G236" s="2" t="s">
        <v>12</v>
      </c>
      <c r="H236" s="2" t="s">
        <v>2042</v>
      </c>
      <c r="I236" s="1">
        <v>43524.663194444445</v>
      </c>
      <c r="J236" s="2" t="s">
        <v>56</v>
      </c>
      <c r="K236" s="1">
        <v>43524.663194444445</v>
      </c>
      <c r="L236" s="1">
        <v>43524.663194444445</v>
      </c>
      <c r="M236" s="2" t="s">
        <v>2041</v>
      </c>
      <c r="N236" s="20" t="s">
        <v>342</v>
      </c>
      <c r="O236" s="20" t="s">
        <v>740</v>
      </c>
      <c r="P236" s="2" t="s">
        <v>760</v>
      </c>
      <c r="Q236" s="2" t="s">
        <v>760</v>
      </c>
    </row>
    <row r="237" spans="1:17" ht="30" hidden="1" customHeight="1">
      <c r="A237" s="2" t="s">
        <v>2040</v>
      </c>
      <c r="B237" s="2" t="s">
        <v>175</v>
      </c>
      <c r="C237" s="2" t="s">
        <v>214</v>
      </c>
      <c r="D237" s="2" t="s">
        <v>20</v>
      </c>
      <c r="E237" s="2" t="s">
        <v>2039</v>
      </c>
      <c r="F237" s="2" t="s">
        <v>2038</v>
      </c>
      <c r="G237" s="2" t="s">
        <v>102</v>
      </c>
      <c r="H237" s="2" t="s">
        <v>103</v>
      </c>
      <c r="I237" s="1">
        <v>43524.781944444447</v>
      </c>
      <c r="J237" s="2" t="s">
        <v>257</v>
      </c>
      <c r="K237" s="1">
        <v>43524.781944444447</v>
      </c>
      <c r="L237" s="1"/>
      <c r="M237" s="2" t="s">
        <v>2037</v>
      </c>
      <c r="N237" s="20" t="s">
        <v>342</v>
      </c>
      <c r="O237" s="20" t="s">
        <v>347</v>
      </c>
      <c r="P237" s="2" t="s">
        <v>103</v>
      </c>
      <c r="Q237" s="2" t="s">
        <v>749</v>
      </c>
    </row>
  </sheetData>
  <autoFilter ref="A1:Q237">
    <filterColumn colId="9">
      <filters>
        <filter val="8889 CN - LifeAsia"/>
      </filters>
    </filterColumn>
  </autoFilter>
  <phoneticPr fontId="11" type="noConversion"/>
  <dataValidations count="1">
    <dataValidation type="list" allowBlank="1" showInputMessage="1" showErrorMessage="1" sqref="O2:O10 O12:O16 O18:O128 O130:O131 O133:O135 O137:O144 O146:O165 O167:O195 O197:O208 O210:O234 O236:O237">
      <formula1>INDIRECT($N2)</formula1>
    </dataValidation>
  </dataValidations>
  <pageMargins left="0.7" right="0.7" top="0.75" bottom="0.75" header="0.3" footer="0.3"/>
  <pageSetup orientation="portrait" horizontalDpi="90" verticalDpi="9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'C:\Users\LiYou\AppData\Local\Microsoft\Windows\Temporary Internet Files\Content.Outlook\SDWRZ0VR\[Incident 201902.xlsx]Category'!#REF!</xm:f>
          </x14:formula1>
          <xm:sqref>N2:N237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420"/>
  <sheetViews>
    <sheetView topLeftCell="J1" workbookViewId="0">
      <pane ySplit="1" topLeftCell="A2" activePane="bottomLeft" state="frozen"/>
      <selection pane="bottomLeft" activeCell="K152" sqref="K152"/>
    </sheetView>
  </sheetViews>
  <sheetFormatPr defaultRowHeight="15"/>
  <cols>
    <col min="1" max="1" width="12.7109375" customWidth="1"/>
    <col min="2" max="2" width="14" customWidth="1"/>
    <col min="3" max="5" width="10" customWidth="1"/>
    <col min="6" max="6" width="17" customWidth="1"/>
    <col min="7" max="7" width="16" customWidth="1"/>
    <col min="8" max="8" width="11" customWidth="1"/>
    <col min="9" max="9" width="21.5703125" bestFit="1" customWidth="1"/>
    <col min="10" max="10" width="18" customWidth="1"/>
    <col min="11" max="12" width="21.5703125" bestFit="1" customWidth="1"/>
    <col min="13" max="13" width="10" customWidth="1"/>
    <col min="14" max="14" width="19" customWidth="1"/>
    <col min="15" max="15" width="22" customWidth="1"/>
    <col min="16" max="16" width="10" customWidth="1"/>
    <col min="17" max="17" width="16" customWidth="1"/>
    <col min="24" max="24" width="13.85546875" bestFit="1" customWidth="1"/>
    <col min="25" max="25" width="21.5703125" bestFit="1" customWidth="1"/>
    <col min="26" max="26" width="31.5703125" bestFit="1" customWidth="1"/>
  </cols>
  <sheetData>
    <row r="1" spans="1:17">
      <c r="A1" s="3" t="s">
        <v>0</v>
      </c>
      <c r="B1" s="3" t="s">
        <v>1</v>
      </c>
      <c r="C1" s="3" t="s">
        <v>212</v>
      </c>
      <c r="D1" s="3" t="s">
        <v>2</v>
      </c>
      <c r="E1" s="3" t="s">
        <v>3</v>
      </c>
      <c r="F1" s="3" t="s">
        <v>4</v>
      </c>
      <c r="G1" s="3" t="s">
        <v>5</v>
      </c>
      <c r="H1" s="3" t="s">
        <v>6</v>
      </c>
      <c r="I1" s="3" t="s">
        <v>165</v>
      </c>
      <c r="J1" s="3" t="s">
        <v>7</v>
      </c>
      <c r="K1" s="3" t="s">
        <v>8</v>
      </c>
      <c r="L1" s="3" t="s">
        <v>213</v>
      </c>
      <c r="M1" s="3" t="s">
        <v>358</v>
      </c>
      <c r="N1" s="3" t="s">
        <v>340</v>
      </c>
      <c r="O1" s="3" t="s">
        <v>341</v>
      </c>
      <c r="P1" s="3" t="s">
        <v>745</v>
      </c>
      <c r="Q1" s="3" t="s">
        <v>746</v>
      </c>
    </row>
    <row r="2" spans="1:17" ht="30" hidden="1" customHeight="1">
      <c r="A2" s="2" t="s">
        <v>798</v>
      </c>
      <c r="B2" s="2" t="s">
        <v>15</v>
      </c>
      <c r="C2" s="2" t="s">
        <v>214</v>
      </c>
      <c r="D2" s="2" t="s">
        <v>20</v>
      </c>
      <c r="E2" s="2" t="s">
        <v>557</v>
      </c>
      <c r="F2" s="2" t="s">
        <v>799</v>
      </c>
      <c r="G2" s="2" t="s">
        <v>12</v>
      </c>
      <c r="H2" s="2" t="s">
        <v>556</v>
      </c>
      <c r="I2" s="1">
        <v>43467.392361111109</v>
      </c>
      <c r="J2" s="2" t="s">
        <v>40</v>
      </c>
      <c r="K2" s="1">
        <v>43467.392361111109</v>
      </c>
      <c r="L2" s="1">
        <v>43467.392361111109</v>
      </c>
      <c r="M2" s="2" t="s">
        <v>683</v>
      </c>
      <c r="N2" s="2" t="s">
        <v>342</v>
      </c>
      <c r="O2" s="2" t="s">
        <v>344</v>
      </c>
      <c r="P2" s="2" t="s">
        <v>103</v>
      </c>
      <c r="Q2" s="2" t="s">
        <v>759</v>
      </c>
    </row>
    <row r="3" spans="1:17" ht="30" hidden="1" customHeight="1">
      <c r="A3" s="2" t="s">
        <v>800</v>
      </c>
      <c r="B3" s="2" t="s">
        <v>196</v>
      </c>
      <c r="C3" s="2" t="s">
        <v>214</v>
      </c>
      <c r="D3" s="2" t="s">
        <v>20</v>
      </c>
      <c r="E3" s="2" t="s">
        <v>471</v>
      </c>
      <c r="F3" s="2" t="s">
        <v>801</v>
      </c>
      <c r="G3" s="2" t="s">
        <v>22</v>
      </c>
      <c r="H3" s="2" t="s">
        <v>59</v>
      </c>
      <c r="I3" s="1">
        <v>43467.420138888891</v>
      </c>
      <c r="J3" s="2" t="s">
        <v>24</v>
      </c>
      <c r="K3" s="1">
        <v>43467.420138888891</v>
      </c>
      <c r="L3" s="1">
        <v>43467.43472222222</v>
      </c>
      <c r="M3" s="2" t="s">
        <v>472</v>
      </c>
      <c r="N3" s="2" t="s">
        <v>342</v>
      </c>
      <c r="O3" s="2" t="s">
        <v>349</v>
      </c>
      <c r="P3" s="2" t="s">
        <v>103</v>
      </c>
      <c r="Q3" s="2" t="s">
        <v>749</v>
      </c>
    </row>
    <row r="4" spans="1:17" ht="30" hidden="1" customHeight="1">
      <c r="A4" s="2" t="s">
        <v>802</v>
      </c>
      <c r="B4" s="2" t="s">
        <v>106</v>
      </c>
      <c r="C4" s="2" t="s">
        <v>214</v>
      </c>
      <c r="D4" s="2" t="s">
        <v>20</v>
      </c>
      <c r="E4" s="2" t="s">
        <v>31</v>
      </c>
      <c r="F4" s="2" t="s">
        <v>803</v>
      </c>
      <c r="G4" s="2" t="s">
        <v>12</v>
      </c>
      <c r="H4" s="2" t="s">
        <v>157</v>
      </c>
      <c r="I4" s="1">
        <v>43467.42291666667</v>
      </c>
      <c r="J4" s="2" t="s">
        <v>87</v>
      </c>
      <c r="K4" s="1">
        <v>43467.42291666667</v>
      </c>
      <c r="L4" s="1">
        <v>43467.431944444441</v>
      </c>
      <c r="M4" s="2" t="s">
        <v>376</v>
      </c>
      <c r="N4" s="2" t="s">
        <v>342</v>
      </c>
      <c r="O4" s="2" t="s">
        <v>344</v>
      </c>
      <c r="P4" s="2" t="s">
        <v>804</v>
      </c>
      <c r="Q4" s="2" t="s">
        <v>805</v>
      </c>
    </row>
    <row r="5" spans="1:17" ht="30" hidden="1" customHeight="1">
      <c r="A5" s="2" t="s">
        <v>806</v>
      </c>
      <c r="B5" s="2" t="s">
        <v>106</v>
      </c>
      <c r="C5" s="2" t="s">
        <v>214</v>
      </c>
      <c r="D5" s="2" t="s">
        <v>10</v>
      </c>
      <c r="E5" s="2" t="s">
        <v>88</v>
      </c>
      <c r="F5" s="2" t="s">
        <v>807</v>
      </c>
      <c r="G5" s="2" t="s">
        <v>12</v>
      </c>
      <c r="H5" s="2" t="s">
        <v>640</v>
      </c>
      <c r="I5" s="1">
        <v>43467.426388888889</v>
      </c>
      <c r="J5" s="2" t="s">
        <v>56</v>
      </c>
      <c r="K5" s="1">
        <v>43467.425694444442</v>
      </c>
      <c r="L5" s="1">
        <v>43467.436111111114</v>
      </c>
      <c r="M5" s="2" t="s">
        <v>362</v>
      </c>
      <c r="N5" s="2" t="s">
        <v>342</v>
      </c>
      <c r="O5" s="2" t="s">
        <v>740</v>
      </c>
      <c r="P5" s="2" t="s">
        <v>808</v>
      </c>
      <c r="Q5" s="2" t="s">
        <v>808</v>
      </c>
    </row>
    <row r="6" spans="1:17" ht="30" hidden="1" customHeight="1">
      <c r="A6" s="2" t="s">
        <v>809</v>
      </c>
      <c r="B6" s="2" t="s">
        <v>106</v>
      </c>
      <c r="C6" s="2" t="s">
        <v>214</v>
      </c>
      <c r="D6" s="2" t="s">
        <v>10</v>
      </c>
      <c r="E6" s="2" t="s">
        <v>167</v>
      </c>
      <c r="F6" s="2" t="s">
        <v>810</v>
      </c>
      <c r="G6" s="2" t="s">
        <v>12</v>
      </c>
      <c r="H6" s="2" t="s">
        <v>811</v>
      </c>
      <c r="I6" s="1">
        <v>43467.434027777781</v>
      </c>
      <c r="J6" s="2" t="s">
        <v>16</v>
      </c>
      <c r="K6" s="1">
        <v>43467.434027777781</v>
      </c>
      <c r="L6" s="1">
        <v>43467.436111111114</v>
      </c>
      <c r="M6" s="2" t="s">
        <v>558</v>
      </c>
      <c r="N6" s="2" t="s">
        <v>342</v>
      </c>
      <c r="O6" s="2" t="s">
        <v>349</v>
      </c>
      <c r="P6" s="2" t="s">
        <v>812</v>
      </c>
      <c r="Q6" s="2" t="s">
        <v>813</v>
      </c>
    </row>
    <row r="7" spans="1:17" ht="30" hidden="1" customHeight="1">
      <c r="A7" s="2" t="s">
        <v>814</v>
      </c>
      <c r="B7" s="2" t="s">
        <v>106</v>
      </c>
      <c r="C7" s="2" t="s">
        <v>214</v>
      </c>
      <c r="D7" s="2" t="s">
        <v>20</v>
      </c>
      <c r="E7" s="2" t="s">
        <v>46</v>
      </c>
      <c r="F7" s="2" t="s">
        <v>815</v>
      </c>
      <c r="G7" s="2" t="s">
        <v>12</v>
      </c>
      <c r="H7" s="2" t="s">
        <v>816</v>
      </c>
      <c r="I7" s="1">
        <v>43467.467361111114</v>
      </c>
      <c r="J7" s="2" t="s">
        <v>30</v>
      </c>
      <c r="K7" s="1">
        <v>43467.467361111114</v>
      </c>
      <c r="L7" s="1">
        <v>43467.484722222223</v>
      </c>
      <c r="M7" s="2" t="s">
        <v>600</v>
      </c>
      <c r="N7" s="2" t="s">
        <v>342</v>
      </c>
      <c r="O7" s="2" t="s">
        <v>347</v>
      </c>
      <c r="P7" s="2" t="s">
        <v>103</v>
      </c>
      <c r="Q7" s="2" t="s">
        <v>797</v>
      </c>
    </row>
    <row r="8" spans="1:17" ht="30" hidden="1" customHeight="1">
      <c r="A8" s="2" t="s">
        <v>817</v>
      </c>
      <c r="B8" s="2" t="s">
        <v>106</v>
      </c>
      <c r="C8" s="2" t="s">
        <v>214</v>
      </c>
      <c r="D8" s="2" t="s">
        <v>20</v>
      </c>
      <c r="E8" s="2" t="s">
        <v>191</v>
      </c>
      <c r="F8" s="2" t="s">
        <v>818</v>
      </c>
      <c r="G8" s="2" t="s">
        <v>12</v>
      </c>
      <c r="H8" s="2" t="s">
        <v>811</v>
      </c>
      <c r="I8" s="1">
        <v>43467.484722222223</v>
      </c>
      <c r="J8" s="2" t="s">
        <v>16</v>
      </c>
      <c r="K8" s="1">
        <v>43467.484722222223</v>
      </c>
      <c r="L8" s="1">
        <v>43467.629861111112</v>
      </c>
      <c r="M8" s="2" t="s">
        <v>435</v>
      </c>
      <c r="N8" s="2" t="s">
        <v>342</v>
      </c>
      <c r="O8" s="2" t="s">
        <v>739</v>
      </c>
      <c r="P8" s="2" t="s">
        <v>819</v>
      </c>
      <c r="Q8" s="2" t="s">
        <v>820</v>
      </c>
    </row>
    <row r="9" spans="1:17" ht="30" hidden="1" customHeight="1">
      <c r="A9" s="2" t="s">
        <v>821</v>
      </c>
      <c r="B9" s="2" t="s">
        <v>106</v>
      </c>
      <c r="C9" s="2" t="s">
        <v>214</v>
      </c>
      <c r="D9" s="2" t="s">
        <v>10</v>
      </c>
      <c r="E9" s="2" t="s">
        <v>167</v>
      </c>
      <c r="F9" s="2" t="s">
        <v>822</v>
      </c>
      <c r="G9" s="2" t="s">
        <v>12</v>
      </c>
      <c r="H9" s="2" t="s">
        <v>811</v>
      </c>
      <c r="I9" s="1">
        <v>43467.491666666669</v>
      </c>
      <c r="J9" s="2" t="s">
        <v>16</v>
      </c>
      <c r="K9" s="1">
        <v>43467.491666666669</v>
      </c>
      <c r="L9" s="1">
        <v>43467.493055555555</v>
      </c>
      <c r="M9" s="2" t="s">
        <v>558</v>
      </c>
      <c r="N9" s="2" t="s">
        <v>342</v>
      </c>
      <c r="O9" s="2" t="s">
        <v>349</v>
      </c>
      <c r="P9" s="2" t="s">
        <v>823</v>
      </c>
      <c r="Q9" s="2" t="s">
        <v>824</v>
      </c>
    </row>
    <row r="10" spans="1:17" ht="30" hidden="1" customHeight="1">
      <c r="A10" s="2" t="s">
        <v>825</v>
      </c>
      <c r="B10" s="2" t="s">
        <v>106</v>
      </c>
      <c r="C10" s="2" t="s">
        <v>214</v>
      </c>
      <c r="D10" s="2" t="s">
        <v>10</v>
      </c>
      <c r="E10" s="2" t="s">
        <v>167</v>
      </c>
      <c r="F10" s="2" t="s">
        <v>826</v>
      </c>
      <c r="G10" s="2" t="s">
        <v>12</v>
      </c>
      <c r="H10" s="2" t="s">
        <v>811</v>
      </c>
      <c r="I10" s="1">
        <v>43467.498611111114</v>
      </c>
      <c r="J10" s="2" t="s">
        <v>16</v>
      </c>
      <c r="K10" s="1">
        <v>43467.498611111114</v>
      </c>
      <c r="L10" s="1">
        <v>43467.522222222222</v>
      </c>
      <c r="M10" s="2" t="s">
        <v>558</v>
      </c>
      <c r="N10" s="2" t="s">
        <v>342</v>
      </c>
      <c r="O10" s="2" t="s">
        <v>349</v>
      </c>
      <c r="P10" s="2" t="s">
        <v>827</v>
      </c>
      <c r="Q10" s="2" t="s">
        <v>828</v>
      </c>
    </row>
    <row r="11" spans="1:17" ht="30" hidden="1" customHeight="1">
      <c r="A11" s="2" t="s">
        <v>829</v>
      </c>
      <c r="B11" s="2" t="s">
        <v>106</v>
      </c>
      <c r="C11" s="2" t="s">
        <v>214</v>
      </c>
      <c r="D11" s="2" t="s">
        <v>10</v>
      </c>
      <c r="E11" s="2" t="s">
        <v>303</v>
      </c>
      <c r="F11" s="2" t="s">
        <v>830</v>
      </c>
      <c r="G11" s="2" t="s">
        <v>12</v>
      </c>
      <c r="H11" s="2" t="s">
        <v>157</v>
      </c>
      <c r="I11" s="1">
        <v>43467.589583333334</v>
      </c>
      <c r="J11" s="2" t="s">
        <v>87</v>
      </c>
      <c r="K11" s="1">
        <v>43467.588888888888</v>
      </c>
      <c r="L11" s="1">
        <v>43467.614583333336</v>
      </c>
      <c r="M11" s="2" t="s">
        <v>831</v>
      </c>
      <c r="N11" s="2" t="s">
        <v>342</v>
      </c>
      <c r="O11" s="2" t="s">
        <v>347</v>
      </c>
      <c r="P11" s="2" t="s">
        <v>832</v>
      </c>
      <c r="Q11" s="2" t="s">
        <v>833</v>
      </c>
    </row>
    <row r="12" spans="1:17" ht="30" hidden="1" customHeight="1">
      <c r="A12" s="2" t="s">
        <v>834</v>
      </c>
      <c r="B12" s="2" t="s">
        <v>106</v>
      </c>
      <c r="C12" s="2" t="s">
        <v>214</v>
      </c>
      <c r="D12" s="2" t="s">
        <v>10</v>
      </c>
      <c r="E12" s="2" t="s">
        <v>336</v>
      </c>
      <c r="F12" s="2" t="s">
        <v>835</v>
      </c>
      <c r="G12" s="2" t="s">
        <v>12</v>
      </c>
      <c r="H12" s="2" t="s">
        <v>640</v>
      </c>
      <c r="I12" s="1">
        <v>43467.600694444445</v>
      </c>
      <c r="J12" s="2" t="s">
        <v>56</v>
      </c>
      <c r="K12" s="1">
        <v>43467.600694444445</v>
      </c>
      <c r="L12" s="1">
        <v>43467.611805555556</v>
      </c>
      <c r="M12" s="2" t="s">
        <v>408</v>
      </c>
      <c r="N12" s="2" t="s">
        <v>342</v>
      </c>
      <c r="O12" s="2" t="s">
        <v>740</v>
      </c>
      <c r="P12" s="2" t="s">
        <v>760</v>
      </c>
      <c r="Q12" s="2" t="s">
        <v>749</v>
      </c>
    </row>
    <row r="13" spans="1:17" ht="30" hidden="1" customHeight="1">
      <c r="A13" s="2" t="s">
        <v>836</v>
      </c>
      <c r="B13" s="2" t="s">
        <v>106</v>
      </c>
      <c r="C13" s="2" t="s">
        <v>214</v>
      </c>
      <c r="D13" s="2" t="s">
        <v>20</v>
      </c>
      <c r="E13" s="2" t="s">
        <v>557</v>
      </c>
      <c r="F13" s="2" t="s">
        <v>837</v>
      </c>
      <c r="G13" s="2" t="s">
        <v>139</v>
      </c>
      <c r="H13" s="2" t="s">
        <v>687</v>
      </c>
      <c r="I13" s="1">
        <v>43467.618750000001</v>
      </c>
      <c r="J13" s="2" t="s">
        <v>40</v>
      </c>
      <c r="K13" s="1">
        <v>43467.618055555555</v>
      </c>
      <c r="L13" s="1">
        <v>43467.618055555555</v>
      </c>
      <c r="M13" s="2" t="s">
        <v>677</v>
      </c>
      <c r="N13" s="2" t="s">
        <v>342</v>
      </c>
      <c r="O13" s="2" t="s">
        <v>344</v>
      </c>
      <c r="P13" s="2" t="s">
        <v>103</v>
      </c>
      <c r="Q13" s="2" t="s">
        <v>838</v>
      </c>
    </row>
    <row r="14" spans="1:17" ht="30" hidden="1" customHeight="1">
      <c r="A14" s="2" t="s">
        <v>839</v>
      </c>
      <c r="B14" s="2" t="s">
        <v>106</v>
      </c>
      <c r="C14" s="2" t="s">
        <v>214</v>
      </c>
      <c r="D14" s="2" t="s">
        <v>20</v>
      </c>
      <c r="E14" s="2" t="s">
        <v>142</v>
      </c>
      <c r="F14" s="2" t="s">
        <v>296</v>
      </c>
      <c r="G14" s="2" t="s">
        <v>139</v>
      </c>
      <c r="H14" s="2" t="s">
        <v>142</v>
      </c>
      <c r="I14" s="1">
        <v>43467.621527777781</v>
      </c>
      <c r="J14" s="2" t="s">
        <v>45</v>
      </c>
      <c r="K14" s="1">
        <v>43467.621527777781</v>
      </c>
      <c r="L14" s="1">
        <v>43467.622916666667</v>
      </c>
      <c r="M14" s="2" t="s">
        <v>360</v>
      </c>
      <c r="N14" s="2" t="s">
        <v>342</v>
      </c>
      <c r="O14" s="2" t="s">
        <v>738</v>
      </c>
      <c r="P14" s="2" t="s">
        <v>103</v>
      </c>
      <c r="Q14" s="2" t="s">
        <v>840</v>
      </c>
    </row>
    <row r="15" spans="1:17" ht="30" hidden="1" customHeight="1">
      <c r="A15" s="2" t="s">
        <v>841</v>
      </c>
      <c r="B15" s="2" t="s">
        <v>106</v>
      </c>
      <c r="C15" s="2" t="s">
        <v>214</v>
      </c>
      <c r="D15" s="2" t="s">
        <v>10</v>
      </c>
      <c r="E15" s="2" t="s">
        <v>167</v>
      </c>
      <c r="F15" s="2" t="s">
        <v>842</v>
      </c>
      <c r="G15" s="2" t="s">
        <v>12</v>
      </c>
      <c r="H15" s="2" t="s">
        <v>811</v>
      </c>
      <c r="I15" s="1">
        <v>43467.622916666667</v>
      </c>
      <c r="J15" s="2" t="s">
        <v>16</v>
      </c>
      <c r="K15" s="1">
        <v>43467.622916666667</v>
      </c>
      <c r="L15" s="1">
        <v>43467.62777777778</v>
      </c>
      <c r="M15" s="2" t="s">
        <v>558</v>
      </c>
      <c r="N15" s="2" t="s">
        <v>342</v>
      </c>
      <c r="O15" s="2" t="s">
        <v>349</v>
      </c>
      <c r="P15" s="2" t="s">
        <v>843</v>
      </c>
      <c r="Q15" s="2" t="s">
        <v>844</v>
      </c>
    </row>
    <row r="16" spans="1:17" ht="30" hidden="1" customHeight="1">
      <c r="A16" s="2" t="s">
        <v>845</v>
      </c>
      <c r="B16" s="2" t="s">
        <v>106</v>
      </c>
      <c r="C16" s="2" t="s">
        <v>214</v>
      </c>
      <c r="D16" s="2" t="s">
        <v>20</v>
      </c>
      <c r="E16" s="2" t="s">
        <v>73</v>
      </c>
      <c r="F16" s="2" t="s">
        <v>846</v>
      </c>
      <c r="G16" s="2" t="s">
        <v>12</v>
      </c>
      <c r="H16" s="2" t="s">
        <v>816</v>
      </c>
      <c r="I16" s="1">
        <v>43467.626388888886</v>
      </c>
      <c r="J16" s="2" t="s">
        <v>30</v>
      </c>
      <c r="K16" s="1">
        <v>43467.626388888886</v>
      </c>
      <c r="L16" s="1">
        <v>43467.629861111112</v>
      </c>
      <c r="M16" s="2" t="s">
        <v>448</v>
      </c>
      <c r="N16" s="2" t="s">
        <v>342</v>
      </c>
      <c r="O16" s="2" t="s">
        <v>347</v>
      </c>
      <c r="P16" s="2" t="s">
        <v>103</v>
      </c>
      <c r="Q16" s="2" t="s">
        <v>847</v>
      </c>
    </row>
    <row r="17" spans="1:17" ht="30" hidden="1" customHeight="1">
      <c r="A17" s="2" t="s">
        <v>848</v>
      </c>
      <c r="B17" s="2" t="s">
        <v>106</v>
      </c>
      <c r="C17" s="2" t="s">
        <v>214</v>
      </c>
      <c r="D17" s="2" t="s">
        <v>20</v>
      </c>
      <c r="E17" s="2" t="s">
        <v>83</v>
      </c>
      <c r="F17" s="2" t="s">
        <v>849</v>
      </c>
      <c r="G17" s="2" t="s">
        <v>12</v>
      </c>
      <c r="H17" s="2" t="s">
        <v>816</v>
      </c>
      <c r="I17" s="1">
        <v>43467.657638888886</v>
      </c>
      <c r="J17" s="2" t="s">
        <v>30</v>
      </c>
      <c r="K17" s="1">
        <v>43467.657638888886</v>
      </c>
      <c r="L17" s="1">
        <v>43467.680555555555</v>
      </c>
      <c r="M17" s="2" t="s">
        <v>473</v>
      </c>
      <c r="N17" s="2" t="s">
        <v>342</v>
      </c>
      <c r="O17" s="2" t="s">
        <v>347</v>
      </c>
      <c r="P17" s="2" t="s">
        <v>103</v>
      </c>
      <c r="Q17" s="2" t="s">
        <v>850</v>
      </c>
    </row>
    <row r="18" spans="1:17" ht="30" hidden="1" customHeight="1">
      <c r="A18" s="2" t="s">
        <v>851</v>
      </c>
      <c r="B18" s="2" t="s">
        <v>106</v>
      </c>
      <c r="C18" s="2" t="s">
        <v>214</v>
      </c>
      <c r="D18" s="2" t="s">
        <v>20</v>
      </c>
      <c r="E18" s="2" t="s">
        <v>852</v>
      </c>
      <c r="F18" s="2" t="s">
        <v>853</v>
      </c>
      <c r="G18" s="2" t="s">
        <v>12</v>
      </c>
      <c r="H18" s="2" t="s">
        <v>62</v>
      </c>
      <c r="I18" s="1">
        <v>43467.666666666664</v>
      </c>
      <c r="J18" s="2" t="s">
        <v>51</v>
      </c>
      <c r="K18" s="1">
        <v>43467.666666666664</v>
      </c>
      <c r="L18" s="1">
        <v>43467.672222222223</v>
      </c>
      <c r="M18" s="2" t="s">
        <v>854</v>
      </c>
      <c r="N18" s="2" t="s">
        <v>342</v>
      </c>
      <c r="O18" s="2" t="s">
        <v>349</v>
      </c>
      <c r="P18" s="2" t="s">
        <v>855</v>
      </c>
      <c r="Q18" s="2" t="s">
        <v>855</v>
      </c>
    </row>
    <row r="19" spans="1:17" ht="30" hidden="1" customHeight="1">
      <c r="A19" s="2" t="s">
        <v>856</v>
      </c>
      <c r="B19" s="2" t="s">
        <v>106</v>
      </c>
      <c r="C19" s="2" t="s">
        <v>214</v>
      </c>
      <c r="D19" s="2" t="s">
        <v>20</v>
      </c>
      <c r="E19" s="2" t="s">
        <v>121</v>
      </c>
      <c r="F19" s="2" t="s">
        <v>857</v>
      </c>
      <c r="G19" s="2" t="s">
        <v>12</v>
      </c>
      <c r="H19" s="2" t="s">
        <v>62</v>
      </c>
      <c r="I19" s="1">
        <v>43467.67083333333</v>
      </c>
      <c r="J19" s="2" t="s">
        <v>84</v>
      </c>
      <c r="K19" s="1">
        <v>43467.67083333333</v>
      </c>
      <c r="L19" s="1">
        <v>43467.68472222222</v>
      </c>
      <c r="M19" s="2" t="s">
        <v>373</v>
      </c>
      <c r="N19" s="2" t="s">
        <v>342</v>
      </c>
      <c r="O19" s="2" t="s">
        <v>346</v>
      </c>
      <c r="P19" s="2" t="s">
        <v>858</v>
      </c>
      <c r="Q19" s="2" t="s">
        <v>858</v>
      </c>
    </row>
    <row r="20" spans="1:17" ht="30" hidden="1" customHeight="1">
      <c r="A20" s="2" t="s">
        <v>859</v>
      </c>
      <c r="B20" s="2" t="s">
        <v>9</v>
      </c>
      <c r="C20" s="2" t="s">
        <v>214</v>
      </c>
      <c r="D20" s="2" t="s">
        <v>10</v>
      </c>
      <c r="E20" s="2" t="s">
        <v>223</v>
      </c>
      <c r="F20" s="2" t="s">
        <v>860</v>
      </c>
      <c r="G20" s="2" t="s">
        <v>41</v>
      </c>
      <c r="H20" s="2" t="s">
        <v>469</v>
      </c>
      <c r="I20" s="1">
        <v>43467.67291666667</v>
      </c>
      <c r="J20" s="2" t="s">
        <v>42</v>
      </c>
      <c r="K20" s="1">
        <v>43467.67291666667</v>
      </c>
      <c r="L20" s="1">
        <v>43467.675000000003</v>
      </c>
      <c r="M20" s="2" t="s">
        <v>431</v>
      </c>
      <c r="N20" s="2" t="s">
        <v>342</v>
      </c>
      <c r="O20" s="2" t="s">
        <v>348</v>
      </c>
      <c r="P20" s="2" t="s">
        <v>103</v>
      </c>
      <c r="Q20" s="2" t="s">
        <v>861</v>
      </c>
    </row>
    <row r="21" spans="1:17" ht="30" hidden="1" customHeight="1">
      <c r="A21" s="2" t="s">
        <v>862</v>
      </c>
      <c r="B21" s="2" t="s">
        <v>106</v>
      </c>
      <c r="C21" s="2" t="s">
        <v>214</v>
      </c>
      <c r="D21" s="2" t="s">
        <v>20</v>
      </c>
      <c r="E21" s="2" t="s">
        <v>142</v>
      </c>
      <c r="F21" s="2" t="s">
        <v>322</v>
      </c>
      <c r="G21" s="2" t="s">
        <v>139</v>
      </c>
      <c r="H21" s="2" t="s">
        <v>142</v>
      </c>
      <c r="I21" s="1">
        <v>43467.678472222222</v>
      </c>
      <c r="J21" s="2" t="s">
        <v>45</v>
      </c>
      <c r="K21" s="1">
        <v>43467.678472222222</v>
      </c>
      <c r="L21" s="1">
        <v>43467.678472222222</v>
      </c>
      <c r="M21" s="2" t="s">
        <v>360</v>
      </c>
      <c r="N21" s="2" t="s">
        <v>342</v>
      </c>
      <c r="O21" s="2" t="s">
        <v>346</v>
      </c>
      <c r="P21" s="2" t="s">
        <v>103</v>
      </c>
      <c r="Q21" s="2" t="s">
        <v>863</v>
      </c>
    </row>
    <row r="22" spans="1:17" ht="30" hidden="1" customHeight="1">
      <c r="A22" s="2" t="s">
        <v>864</v>
      </c>
      <c r="B22" s="2" t="s">
        <v>106</v>
      </c>
      <c r="C22" s="2" t="s">
        <v>214</v>
      </c>
      <c r="D22" s="2" t="s">
        <v>17</v>
      </c>
      <c r="E22" s="2" t="s">
        <v>150</v>
      </c>
      <c r="F22" s="2" t="s">
        <v>865</v>
      </c>
      <c r="G22" s="2" t="s">
        <v>18</v>
      </c>
      <c r="H22" s="2" t="s">
        <v>866</v>
      </c>
      <c r="I22" s="1">
        <v>43467.706944444442</v>
      </c>
      <c r="J22" s="2" t="s">
        <v>19</v>
      </c>
      <c r="K22" s="1">
        <v>43467.706944444442</v>
      </c>
      <c r="L22" s="1">
        <v>43467.713194444441</v>
      </c>
      <c r="M22" s="2" t="s">
        <v>403</v>
      </c>
      <c r="N22" s="2" t="s">
        <v>342</v>
      </c>
      <c r="O22" s="2" t="s">
        <v>345</v>
      </c>
      <c r="P22" s="2" t="s">
        <v>867</v>
      </c>
      <c r="Q22" s="2" t="s">
        <v>867</v>
      </c>
    </row>
    <row r="23" spans="1:17" ht="30" hidden="1" customHeight="1">
      <c r="A23" s="2" t="s">
        <v>868</v>
      </c>
      <c r="B23" s="2" t="s">
        <v>106</v>
      </c>
      <c r="C23" s="2" t="s">
        <v>214</v>
      </c>
      <c r="D23" s="2" t="s">
        <v>20</v>
      </c>
      <c r="E23" s="2" t="s">
        <v>724</v>
      </c>
      <c r="F23" s="2" t="s">
        <v>869</v>
      </c>
      <c r="G23" s="2" t="s">
        <v>102</v>
      </c>
      <c r="H23" s="2" t="s">
        <v>195</v>
      </c>
      <c r="I23" s="1">
        <v>43467.725694444445</v>
      </c>
      <c r="J23" s="2" t="s">
        <v>16</v>
      </c>
      <c r="K23" s="1">
        <v>43467.725694444445</v>
      </c>
      <c r="L23" s="1">
        <v>43467.725694444445</v>
      </c>
      <c r="M23" s="2" t="s">
        <v>725</v>
      </c>
      <c r="N23" s="2" t="s">
        <v>342</v>
      </c>
      <c r="O23" s="2" t="s">
        <v>346</v>
      </c>
      <c r="P23" s="2" t="s">
        <v>103</v>
      </c>
      <c r="Q23" s="2" t="s">
        <v>870</v>
      </c>
    </row>
    <row r="24" spans="1:17" ht="30" hidden="1" customHeight="1">
      <c r="A24" s="2" t="s">
        <v>871</v>
      </c>
      <c r="B24" s="2" t="s">
        <v>106</v>
      </c>
      <c r="C24" s="2" t="s">
        <v>214</v>
      </c>
      <c r="D24" s="2" t="s">
        <v>20</v>
      </c>
      <c r="E24" s="2" t="s">
        <v>218</v>
      </c>
      <c r="F24" s="2" t="s">
        <v>872</v>
      </c>
      <c r="G24" s="2" t="s">
        <v>12</v>
      </c>
      <c r="H24" s="2" t="s">
        <v>640</v>
      </c>
      <c r="I24" s="1">
        <v>43467.743750000001</v>
      </c>
      <c r="J24" s="2" t="s">
        <v>24</v>
      </c>
      <c r="K24" s="1">
        <v>43467.743750000001</v>
      </c>
      <c r="L24" s="1">
        <v>43467.750694444447</v>
      </c>
      <c r="M24" s="2" t="s">
        <v>873</v>
      </c>
      <c r="N24" s="2" t="s">
        <v>342</v>
      </c>
      <c r="O24" s="2" t="s">
        <v>347</v>
      </c>
      <c r="P24" s="2" t="s">
        <v>760</v>
      </c>
      <c r="Q24" s="2" t="s">
        <v>760</v>
      </c>
    </row>
    <row r="25" spans="1:17" ht="30" hidden="1" customHeight="1">
      <c r="A25" s="2" t="s">
        <v>874</v>
      </c>
      <c r="B25" s="2" t="s">
        <v>106</v>
      </c>
      <c r="C25" s="2" t="s">
        <v>214</v>
      </c>
      <c r="D25" s="2" t="s">
        <v>10</v>
      </c>
      <c r="E25" s="2" t="s">
        <v>93</v>
      </c>
      <c r="F25" s="2" t="s">
        <v>875</v>
      </c>
      <c r="G25" s="2" t="s">
        <v>12</v>
      </c>
      <c r="H25" s="2" t="s">
        <v>876</v>
      </c>
      <c r="I25" s="1">
        <v>43467.75</v>
      </c>
      <c r="J25" s="2" t="s">
        <v>474</v>
      </c>
      <c r="K25" s="1">
        <v>43467.75</v>
      </c>
      <c r="L25" s="1">
        <v>43468.383333333331</v>
      </c>
      <c r="M25" s="2" t="s">
        <v>380</v>
      </c>
      <c r="N25" s="2" t="s">
        <v>342</v>
      </c>
      <c r="O25" s="2" t="s">
        <v>740</v>
      </c>
      <c r="P25" s="2" t="s">
        <v>103</v>
      </c>
      <c r="Q25" s="2" t="s">
        <v>773</v>
      </c>
    </row>
    <row r="26" spans="1:17" ht="30" hidden="1" customHeight="1">
      <c r="A26" s="2" t="s">
        <v>877</v>
      </c>
      <c r="B26" s="2" t="s">
        <v>106</v>
      </c>
      <c r="C26" s="2" t="s">
        <v>214</v>
      </c>
      <c r="D26" s="2" t="s">
        <v>20</v>
      </c>
      <c r="E26" s="2" t="s">
        <v>285</v>
      </c>
      <c r="F26" s="2" t="s">
        <v>878</v>
      </c>
      <c r="G26" s="2" t="s">
        <v>12</v>
      </c>
      <c r="H26" s="2" t="s">
        <v>178</v>
      </c>
      <c r="I26" s="1">
        <v>43468.203472222223</v>
      </c>
      <c r="J26" s="2" t="s">
        <v>58</v>
      </c>
      <c r="K26" s="1">
        <v>43468.203472222223</v>
      </c>
      <c r="L26" s="1">
        <v>43468.203472222223</v>
      </c>
      <c r="M26" s="2" t="s">
        <v>366</v>
      </c>
      <c r="N26" s="2" t="s">
        <v>342</v>
      </c>
      <c r="O26" s="2" t="s">
        <v>348</v>
      </c>
      <c r="P26" s="2" t="s">
        <v>879</v>
      </c>
      <c r="Q26" s="2" t="s">
        <v>880</v>
      </c>
    </row>
    <row r="27" spans="1:17" ht="30" hidden="1" customHeight="1">
      <c r="A27" s="2" t="s">
        <v>881</v>
      </c>
      <c r="B27" s="2" t="s">
        <v>106</v>
      </c>
      <c r="C27" s="2" t="s">
        <v>214</v>
      </c>
      <c r="D27" s="2" t="s">
        <v>20</v>
      </c>
      <c r="E27" s="2" t="s">
        <v>99</v>
      </c>
      <c r="F27" s="2" t="s">
        <v>882</v>
      </c>
      <c r="G27" s="2" t="s">
        <v>12</v>
      </c>
      <c r="H27" s="2" t="s">
        <v>811</v>
      </c>
      <c r="I27" s="1">
        <v>43468.386805555558</v>
      </c>
      <c r="J27" s="2" t="s">
        <v>16</v>
      </c>
      <c r="K27" s="1">
        <v>43468.386805555558</v>
      </c>
      <c r="L27" s="1">
        <v>43468.421527777777</v>
      </c>
      <c r="M27" s="2" t="s">
        <v>384</v>
      </c>
      <c r="N27" s="2" t="s">
        <v>342</v>
      </c>
      <c r="O27" s="2" t="s">
        <v>350</v>
      </c>
      <c r="P27" s="2" t="s">
        <v>883</v>
      </c>
      <c r="Q27" s="2" t="s">
        <v>884</v>
      </c>
    </row>
    <row r="28" spans="1:17" ht="30" hidden="1" customHeight="1">
      <c r="A28" s="2" t="s">
        <v>885</v>
      </c>
      <c r="B28" s="2" t="s">
        <v>9</v>
      </c>
      <c r="C28" s="2" t="s">
        <v>214</v>
      </c>
      <c r="D28" s="2" t="s">
        <v>10</v>
      </c>
      <c r="E28" s="2" t="s">
        <v>31</v>
      </c>
      <c r="F28" s="2" t="s">
        <v>886</v>
      </c>
      <c r="G28" s="2" t="s">
        <v>22</v>
      </c>
      <c r="H28" s="2" t="s">
        <v>59</v>
      </c>
      <c r="I28" s="1">
        <v>43468.392361111109</v>
      </c>
      <c r="J28" s="2" t="s">
        <v>24</v>
      </c>
      <c r="K28" s="1">
        <v>43468.39166666667</v>
      </c>
      <c r="L28" s="1">
        <v>43468.429861111108</v>
      </c>
      <c r="M28" s="2" t="s">
        <v>376</v>
      </c>
      <c r="N28" s="2" t="s">
        <v>342</v>
      </c>
      <c r="O28" s="2" t="s">
        <v>350</v>
      </c>
      <c r="P28" s="2" t="s">
        <v>887</v>
      </c>
      <c r="Q28" s="2" t="s">
        <v>888</v>
      </c>
    </row>
    <row r="29" spans="1:17" ht="30" hidden="1" customHeight="1">
      <c r="A29" s="2" t="s">
        <v>889</v>
      </c>
      <c r="B29" s="2" t="s">
        <v>106</v>
      </c>
      <c r="C29" s="2" t="s">
        <v>214</v>
      </c>
      <c r="D29" s="2" t="s">
        <v>10</v>
      </c>
      <c r="E29" s="2" t="s">
        <v>890</v>
      </c>
      <c r="F29" s="2" t="s">
        <v>891</v>
      </c>
      <c r="G29" s="2" t="s">
        <v>12</v>
      </c>
      <c r="H29" s="2" t="s">
        <v>640</v>
      </c>
      <c r="I29" s="1">
        <v>43468.414583333331</v>
      </c>
      <c r="J29" s="2" t="s">
        <v>56</v>
      </c>
      <c r="K29" s="1">
        <v>43468.414583333331</v>
      </c>
      <c r="L29" s="1">
        <v>43468.435416666667</v>
      </c>
      <c r="M29" s="2" t="s">
        <v>892</v>
      </c>
      <c r="N29" s="2" t="s">
        <v>342</v>
      </c>
      <c r="O29" s="2" t="s">
        <v>344</v>
      </c>
      <c r="P29" s="2" t="s">
        <v>791</v>
      </c>
      <c r="Q29" s="2" t="s">
        <v>791</v>
      </c>
    </row>
    <row r="30" spans="1:17" ht="30" hidden="1" customHeight="1">
      <c r="A30" s="2" t="s">
        <v>893</v>
      </c>
      <c r="B30" s="2" t="s">
        <v>106</v>
      </c>
      <c r="C30" s="2" t="s">
        <v>214</v>
      </c>
      <c r="D30" s="2" t="s">
        <v>20</v>
      </c>
      <c r="E30" s="2" t="s">
        <v>894</v>
      </c>
      <c r="F30" s="2" t="s">
        <v>895</v>
      </c>
      <c r="G30" s="2" t="s">
        <v>102</v>
      </c>
      <c r="H30" s="2" t="s">
        <v>52</v>
      </c>
      <c r="I30" s="1">
        <v>43468.415277777778</v>
      </c>
      <c r="J30" s="2" t="s">
        <v>206</v>
      </c>
      <c r="K30" s="1">
        <v>43468.415277777778</v>
      </c>
      <c r="L30" s="1">
        <v>43468.438888888886</v>
      </c>
      <c r="M30" s="2" t="s">
        <v>896</v>
      </c>
      <c r="N30" s="2" t="s">
        <v>342</v>
      </c>
      <c r="O30" s="2" t="s">
        <v>344</v>
      </c>
      <c r="P30" s="2" t="s">
        <v>103</v>
      </c>
      <c r="Q30" s="2" t="s">
        <v>897</v>
      </c>
    </row>
    <row r="31" spans="1:17" ht="30" hidden="1" customHeight="1">
      <c r="A31" s="2" t="s">
        <v>898</v>
      </c>
      <c r="B31" s="2" t="s">
        <v>106</v>
      </c>
      <c r="C31" s="2" t="s">
        <v>214</v>
      </c>
      <c r="D31" s="2" t="s">
        <v>10</v>
      </c>
      <c r="E31" s="2" t="s">
        <v>89</v>
      </c>
      <c r="F31" s="2" t="s">
        <v>899</v>
      </c>
      <c r="G31" s="2" t="s">
        <v>12</v>
      </c>
      <c r="H31" s="2" t="s">
        <v>157</v>
      </c>
      <c r="I31" s="1">
        <v>43468.42291666667</v>
      </c>
      <c r="J31" s="2" t="s">
        <v>87</v>
      </c>
      <c r="K31" s="1">
        <v>43468.42291666667</v>
      </c>
      <c r="L31" s="1">
        <v>43468.433333333334</v>
      </c>
      <c r="M31" s="2" t="s">
        <v>436</v>
      </c>
      <c r="N31" s="2" t="s">
        <v>342</v>
      </c>
      <c r="O31" s="2" t="s">
        <v>344</v>
      </c>
      <c r="P31" s="2" t="s">
        <v>900</v>
      </c>
      <c r="Q31" s="2" t="s">
        <v>805</v>
      </c>
    </row>
    <row r="32" spans="1:17" ht="30" hidden="1" customHeight="1">
      <c r="A32" s="2" t="s">
        <v>901</v>
      </c>
      <c r="B32" s="2" t="s">
        <v>106</v>
      </c>
      <c r="C32" s="2" t="s">
        <v>214</v>
      </c>
      <c r="D32" s="2" t="s">
        <v>10</v>
      </c>
      <c r="E32" s="2" t="s">
        <v>711</v>
      </c>
      <c r="F32" s="2" t="s">
        <v>902</v>
      </c>
      <c r="G32" s="2" t="s">
        <v>22</v>
      </c>
      <c r="H32" s="2" t="s">
        <v>50</v>
      </c>
      <c r="I32" s="1">
        <v>43468.432638888888</v>
      </c>
      <c r="J32" s="2" t="s">
        <v>24</v>
      </c>
      <c r="K32" s="1">
        <v>43468.432638888888</v>
      </c>
      <c r="L32" s="1">
        <v>43468.436805555553</v>
      </c>
      <c r="M32" s="2" t="s">
        <v>712</v>
      </c>
      <c r="N32" s="2" t="s">
        <v>342</v>
      </c>
      <c r="O32" s="2" t="s">
        <v>344</v>
      </c>
      <c r="P32" s="2" t="s">
        <v>103</v>
      </c>
      <c r="Q32" s="2" t="s">
        <v>903</v>
      </c>
    </row>
    <row r="33" spans="1:17" ht="30" hidden="1" customHeight="1">
      <c r="A33" s="2" t="s">
        <v>904</v>
      </c>
      <c r="B33" s="2" t="s">
        <v>106</v>
      </c>
      <c r="C33" s="2" t="s">
        <v>214</v>
      </c>
      <c r="D33" s="2" t="s">
        <v>20</v>
      </c>
      <c r="E33" s="2" t="s">
        <v>83</v>
      </c>
      <c r="F33" s="2" t="s">
        <v>905</v>
      </c>
      <c r="G33" s="2" t="s">
        <v>12</v>
      </c>
      <c r="H33" s="2" t="s">
        <v>816</v>
      </c>
      <c r="I33" s="1">
        <v>43468.446527777778</v>
      </c>
      <c r="J33" s="2" t="s">
        <v>24</v>
      </c>
      <c r="K33" s="1">
        <v>43468.446527777778</v>
      </c>
      <c r="L33" s="1">
        <v>43468.50277777778</v>
      </c>
      <c r="M33" s="2" t="s">
        <v>473</v>
      </c>
      <c r="N33" s="2" t="s">
        <v>342</v>
      </c>
      <c r="O33" s="2" t="s">
        <v>347</v>
      </c>
      <c r="P33" s="2" t="s">
        <v>103</v>
      </c>
      <c r="Q33" s="2" t="s">
        <v>906</v>
      </c>
    </row>
    <row r="34" spans="1:17" ht="30" hidden="1" customHeight="1">
      <c r="A34" s="2" t="s">
        <v>907</v>
      </c>
      <c r="B34" s="2" t="s">
        <v>106</v>
      </c>
      <c r="C34" s="2" t="s">
        <v>214</v>
      </c>
      <c r="D34" s="2" t="s">
        <v>20</v>
      </c>
      <c r="E34" s="2" t="s">
        <v>294</v>
      </c>
      <c r="F34" s="2" t="s">
        <v>908</v>
      </c>
      <c r="G34" s="2" t="s">
        <v>12</v>
      </c>
      <c r="H34" s="2" t="s">
        <v>811</v>
      </c>
      <c r="I34" s="1">
        <v>43468.449305555558</v>
      </c>
      <c r="J34" s="2" t="s">
        <v>16</v>
      </c>
      <c r="K34" s="1">
        <v>43468.449305555558</v>
      </c>
      <c r="L34" s="1">
        <v>43468.454861111109</v>
      </c>
      <c r="M34" s="2" t="s">
        <v>538</v>
      </c>
      <c r="N34" s="2" t="s">
        <v>342</v>
      </c>
      <c r="O34" s="2" t="s">
        <v>350</v>
      </c>
      <c r="P34" s="2" t="s">
        <v>909</v>
      </c>
      <c r="Q34" s="2" t="s">
        <v>910</v>
      </c>
    </row>
    <row r="35" spans="1:17" ht="30" hidden="1" customHeight="1">
      <c r="A35" s="2" t="s">
        <v>911</v>
      </c>
      <c r="B35" s="2" t="s">
        <v>106</v>
      </c>
      <c r="C35" s="2" t="s">
        <v>214</v>
      </c>
      <c r="D35" s="2" t="s">
        <v>20</v>
      </c>
      <c r="E35" s="2" t="s">
        <v>714</v>
      </c>
      <c r="F35" s="2" t="s">
        <v>912</v>
      </c>
      <c r="G35" s="2" t="s">
        <v>12</v>
      </c>
      <c r="H35" s="2" t="s">
        <v>179</v>
      </c>
      <c r="I35" s="1">
        <v>43468.450694444444</v>
      </c>
      <c r="J35" s="2" t="s">
        <v>58</v>
      </c>
      <c r="K35" s="1">
        <v>43468.450694444444</v>
      </c>
      <c r="L35" s="1">
        <v>43468.452777777777</v>
      </c>
      <c r="M35" s="2" t="s">
        <v>715</v>
      </c>
      <c r="N35" s="2" t="s">
        <v>342</v>
      </c>
      <c r="O35" s="2" t="s">
        <v>346</v>
      </c>
      <c r="P35" s="2" t="s">
        <v>913</v>
      </c>
      <c r="Q35" s="2" t="s">
        <v>913</v>
      </c>
    </row>
    <row r="36" spans="1:17" ht="30" hidden="1" customHeight="1">
      <c r="A36" s="2" t="s">
        <v>914</v>
      </c>
      <c r="B36" s="2" t="s">
        <v>106</v>
      </c>
      <c r="C36" s="2" t="s">
        <v>214</v>
      </c>
      <c r="D36" s="2" t="s">
        <v>20</v>
      </c>
      <c r="E36" s="2" t="s">
        <v>120</v>
      </c>
      <c r="F36" s="2" t="s">
        <v>915</v>
      </c>
      <c r="G36" s="2" t="s">
        <v>12</v>
      </c>
      <c r="H36" s="2" t="s">
        <v>157</v>
      </c>
      <c r="I36" s="1">
        <v>43468.470833333333</v>
      </c>
      <c r="J36" s="2" t="s">
        <v>87</v>
      </c>
      <c r="K36" s="1">
        <v>43468.470833333333</v>
      </c>
      <c r="L36" s="1">
        <v>43468.730555555558</v>
      </c>
      <c r="M36" s="2" t="s">
        <v>545</v>
      </c>
      <c r="N36" s="2" t="s">
        <v>342</v>
      </c>
      <c r="O36" s="2" t="s">
        <v>344</v>
      </c>
      <c r="P36" s="2" t="s">
        <v>916</v>
      </c>
      <c r="Q36" s="2" t="s">
        <v>917</v>
      </c>
    </row>
    <row r="37" spans="1:17" ht="30" hidden="1" customHeight="1">
      <c r="A37" s="2" t="s">
        <v>918</v>
      </c>
      <c r="B37" s="2" t="s">
        <v>106</v>
      </c>
      <c r="C37" s="2" t="s">
        <v>214</v>
      </c>
      <c r="D37" s="2" t="s">
        <v>20</v>
      </c>
      <c r="E37" s="2" t="s">
        <v>557</v>
      </c>
      <c r="F37" s="2" t="s">
        <v>919</v>
      </c>
      <c r="G37" s="2" t="s">
        <v>18</v>
      </c>
      <c r="H37" s="2" t="s">
        <v>705</v>
      </c>
      <c r="I37" s="1">
        <v>43468.513194444444</v>
      </c>
      <c r="J37" s="2" t="s">
        <v>40</v>
      </c>
      <c r="K37" s="1">
        <v>43468.512499999997</v>
      </c>
      <c r="L37" s="1">
        <v>43468.512499999997</v>
      </c>
      <c r="M37" s="2" t="s">
        <v>677</v>
      </c>
      <c r="N37" s="2" t="s">
        <v>342</v>
      </c>
      <c r="O37" s="2" t="s">
        <v>743</v>
      </c>
      <c r="P37" s="2" t="s">
        <v>920</v>
      </c>
      <c r="Q37" s="2" t="s">
        <v>920</v>
      </c>
    </row>
    <row r="38" spans="1:17" ht="30" hidden="1" customHeight="1">
      <c r="A38" s="2" t="s">
        <v>921</v>
      </c>
      <c r="B38" s="2" t="s">
        <v>106</v>
      </c>
      <c r="C38" s="2" t="s">
        <v>214</v>
      </c>
      <c r="D38" s="2" t="s">
        <v>20</v>
      </c>
      <c r="E38" s="2" t="s">
        <v>199</v>
      </c>
      <c r="F38" s="2" t="s">
        <v>922</v>
      </c>
      <c r="G38" s="2" t="s">
        <v>22</v>
      </c>
      <c r="H38" s="2" t="s">
        <v>145</v>
      </c>
      <c r="I38" s="1">
        <v>43468.580555555556</v>
      </c>
      <c r="J38" s="2" t="s">
        <v>24</v>
      </c>
      <c r="K38" s="1">
        <v>43468.580555555556</v>
      </c>
      <c r="L38" s="1">
        <v>43468.616666666669</v>
      </c>
      <c r="M38" s="2" t="s">
        <v>401</v>
      </c>
      <c r="N38" s="2" t="s">
        <v>342</v>
      </c>
      <c r="O38" s="2" t="s">
        <v>348</v>
      </c>
      <c r="P38" s="2" t="s">
        <v>103</v>
      </c>
      <c r="Q38" s="2" t="s">
        <v>923</v>
      </c>
    </row>
    <row r="39" spans="1:17" ht="30" hidden="1" customHeight="1">
      <c r="A39" s="2" t="s">
        <v>924</v>
      </c>
      <c r="B39" s="2" t="s">
        <v>106</v>
      </c>
      <c r="C39" s="2" t="s">
        <v>214</v>
      </c>
      <c r="D39" s="2" t="s">
        <v>20</v>
      </c>
      <c r="E39" s="2" t="s">
        <v>333</v>
      </c>
      <c r="F39" s="2" t="s">
        <v>925</v>
      </c>
      <c r="G39" s="2" t="s">
        <v>12</v>
      </c>
      <c r="H39" s="2" t="s">
        <v>811</v>
      </c>
      <c r="I39" s="1">
        <v>43468.603472222225</v>
      </c>
      <c r="J39" s="2" t="s">
        <v>16</v>
      </c>
      <c r="K39" s="1">
        <v>43468.603472222225</v>
      </c>
      <c r="L39" s="1">
        <v>43468.61041666667</v>
      </c>
      <c r="M39" s="2" t="s">
        <v>795</v>
      </c>
      <c r="N39" s="2" t="s">
        <v>342</v>
      </c>
      <c r="O39" s="2" t="s">
        <v>350</v>
      </c>
      <c r="P39" s="2" t="s">
        <v>926</v>
      </c>
      <c r="Q39" s="2" t="s">
        <v>927</v>
      </c>
    </row>
    <row r="40" spans="1:17" ht="30" hidden="1" customHeight="1">
      <c r="A40" s="2" t="s">
        <v>928</v>
      </c>
      <c r="B40" s="2" t="s">
        <v>106</v>
      </c>
      <c r="C40" s="2" t="s">
        <v>214</v>
      </c>
      <c r="D40" s="2" t="s">
        <v>20</v>
      </c>
      <c r="E40" s="2" t="s">
        <v>293</v>
      </c>
      <c r="F40" s="2" t="s">
        <v>929</v>
      </c>
      <c r="G40" s="2" t="s">
        <v>18</v>
      </c>
      <c r="H40" s="2" t="s">
        <v>116</v>
      </c>
      <c r="I40" s="1">
        <v>43468.613888888889</v>
      </c>
      <c r="J40" s="2" t="s">
        <v>117</v>
      </c>
      <c r="K40" s="1">
        <v>43468.613888888889</v>
      </c>
      <c r="L40" s="1">
        <v>43468.617361111108</v>
      </c>
      <c r="M40" s="2" t="s">
        <v>390</v>
      </c>
      <c r="N40" s="2" t="s">
        <v>342</v>
      </c>
      <c r="O40" s="2" t="s">
        <v>344</v>
      </c>
      <c r="P40" s="2" t="s">
        <v>103</v>
      </c>
      <c r="Q40" s="2" t="s">
        <v>754</v>
      </c>
    </row>
    <row r="41" spans="1:17" ht="30" hidden="1" customHeight="1">
      <c r="A41" s="2" t="s">
        <v>930</v>
      </c>
      <c r="B41" s="2" t="s">
        <v>106</v>
      </c>
      <c r="C41" s="2" t="s">
        <v>214</v>
      </c>
      <c r="D41" s="2" t="s">
        <v>20</v>
      </c>
      <c r="E41" s="2" t="s">
        <v>48</v>
      </c>
      <c r="F41" s="2" t="s">
        <v>931</v>
      </c>
      <c r="G41" s="2" t="s">
        <v>12</v>
      </c>
      <c r="H41" s="2" t="s">
        <v>178</v>
      </c>
      <c r="I41" s="1">
        <v>43468.618750000001</v>
      </c>
      <c r="J41" s="2" t="s">
        <v>153</v>
      </c>
      <c r="K41" s="1">
        <v>43468.618750000001</v>
      </c>
      <c r="L41" s="1">
        <v>43468.62222222222</v>
      </c>
      <c r="M41" s="2" t="s">
        <v>438</v>
      </c>
      <c r="N41" s="2" t="s">
        <v>342</v>
      </c>
      <c r="O41" s="2" t="s">
        <v>351</v>
      </c>
      <c r="P41" s="2" t="s">
        <v>932</v>
      </c>
      <c r="Q41" s="2" t="s">
        <v>749</v>
      </c>
    </row>
    <row r="42" spans="1:17" ht="30" hidden="1" customHeight="1">
      <c r="A42" s="2" t="s">
        <v>933</v>
      </c>
      <c r="B42" s="2" t="s">
        <v>106</v>
      </c>
      <c r="C42" s="2" t="s">
        <v>214</v>
      </c>
      <c r="D42" s="2" t="s">
        <v>20</v>
      </c>
      <c r="E42" s="2" t="s">
        <v>142</v>
      </c>
      <c r="F42" s="2" t="s">
        <v>77</v>
      </c>
      <c r="G42" s="2" t="s">
        <v>139</v>
      </c>
      <c r="H42" s="2" t="s">
        <v>142</v>
      </c>
      <c r="I42" s="1">
        <v>43468.620138888888</v>
      </c>
      <c r="J42" s="2" t="s">
        <v>45</v>
      </c>
      <c r="K42" s="1">
        <v>43468.620138888888</v>
      </c>
      <c r="L42" s="1">
        <v>43468.620138888888</v>
      </c>
      <c r="M42" s="2" t="s">
        <v>360</v>
      </c>
      <c r="N42" s="2" t="s">
        <v>342</v>
      </c>
      <c r="O42" s="2" t="s">
        <v>346</v>
      </c>
      <c r="P42" s="2" t="s">
        <v>103</v>
      </c>
      <c r="Q42" s="2" t="s">
        <v>934</v>
      </c>
    </row>
    <row r="43" spans="1:17" ht="30" hidden="1" customHeight="1">
      <c r="A43" s="2" t="s">
        <v>935</v>
      </c>
      <c r="B43" s="2" t="s">
        <v>106</v>
      </c>
      <c r="C43" s="2" t="s">
        <v>214</v>
      </c>
      <c r="D43" s="2" t="s">
        <v>10</v>
      </c>
      <c r="E43" s="2" t="s">
        <v>192</v>
      </c>
      <c r="F43" s="2" t="s">
        <v>936</v>
      </c>
      <c r="G43" s="2" t="s">
        <v>12</v>
      </c>
      <c r="H43" s="2" t="s">
        <v>811</v>
      </c>
      <c r="I43" s="1">
        <v>43468.636805555558</v>
      </c>
      <c r="J43" s="2" t="s">
        <v>16</v>
      </c>
      <c r="K43" s="1">
        <v>43468.636805555558</v>
      </c>
      <c r="L43" s="1">
        <v>43468.644444444442</v>
      </c>
      <c r="M43" s="2" t="s">
        <v>394</v>
      </c>
      <c r="N43" s="2" t="s">
        <v>355</v>
      </c>
      <c r="O43" s="2" t="s">
        <v>345</v>
      </c>
      <c r="P43" s="2" t="s">
        <v>937</v>
      </c>
      <c r="Q43" s="2" t="s">
        <v>345</v>
      </c>
    </row>
    <row r="44" spans="1:17" ht="30" hidden="1" customHeight="1">
      <c r="A44" s="2" t="s">
        <v>938</v>
      </c>
      <c r="B44" s="2" t="s">
        <v>106</v>
      </c>
      <c r="C44" s="2" t="s">
        <v>214</v>
      </c>
      <c r="D44" s="2" t="s">
        <v>10</v>
      </c>
      <c r="E44" s="2" t="s">
        <v>500</v>
      </c>
      <c r="F44" s="2" t="s">
        <v>939</v>
      </c>
      <c r="G44" s="2" t="s">
        <v>18</v>
      </c>
      <c r="H44" s="2" t="s">
        <v>238</v>
      </c>
      <c r="I44" s="1">
        <v>43468.665277777778</v>
      </c>
      <c r="J44" s="2" t="s">
        <v>110</v>
      </c>
      <c r="K44" s="1">
        <v>43468.665277777778</v>
      </c>
      <c r="L44" s="1">
        <v>43468.667361111111</v>
      </c>
      <c r="M44" s="2" t="s">
        <v>501</v>
      </c>
      <c r="N44" s="2" t="s">
        <v>342</v>
      </c>
      <c r="O44" s="2" t="s">
        <v>347</v>
      </c>
      <c r="P44" s="2" t="s">
        <v>103</v>
      </c>
      <c r="Q44" s="2" t="s">
        <v>940</v>
      </c>
    </row>
    <row r="45" spans="1:17" ht="30" hidden="1" customHeight="1">
      <c r="A45" s="2" t="s">
        <v>941</v>
      </c>
      <c r="B45" s="2" t="s">
        <v>106</v>
      </c>
      <c r="C45" s="2" t="s">
        <v>214</v>
      </c>
      <c r="D45" s="2" t="s">
        <v>20</v>
      </c>
      <c r="E45" s="2" t="s">
        <v>148</v>
      </c>
      <c r="F45" s="2" t="s">
        <v>942</v>
      </c>
      <c r="G45" s="2" t="s">
        <v>12</v>
      </c>
      <c r="H45" s="2" t="s">
        <v>640</v>
      </c>
      <c r="I45" s="1">
        <v>43468.673611111109</v>
      </c>
      <c r="J45" s="2" t="s">
        <v>56</v>
      </c>
      <c r="K45" s="1">
        <v>43468.673611111109</v>
      </c>
      <c r="L45" s="1">
        <v>43468.676388888889</v>
      </c>
      <c r="M45" s="2" t="s">
        <v>594</v>
      </c>
      <c r="N45" s="2" t="s">
        <v>342</v>
      </c>
      <c r="O45" s="2" t="s">
        <v>740</v>
      </c>
      <c r="P45" s="2" t="s">
        <v>943</v>
      </c>
      <c r="Q45" s="2" t="s">
        <v>943</v>
      </c>
    </row>
    <row r="46" spans="1:17" ht="30" hidden="1" customHeight="1">
      <c r="A46" s="2" t="s">
        <v>944</v>
      </c>
      <c r="B46" s="2" t="s">
        <v>106</v>
      </c>
      <c r="C46" s="2" t="s">
        <v>214</v>
      </c>
      <c r="D46" s="2" t="s">
        <v>20</v>
      </c>
      <c r="E46" s="2" t="s">
        <v>552</v>
      </c>
      <c r="F46" s="2" t="s">
        <v>945</v>
      </c>
      <c r="G46" s="2" t="s">
        <v>12</v>
      </c>
      <c r="H46" s="2" t="s">
        <v>811</v>
      </c>
      <c r="I46" s="1">
        <v>43468.684027777781</v>
      </c>
      <c r="J46" s="2" t="s">
        <v>16</v>
      </c>
      <c r="K46" s="1">
        <v>43468.684027777781</v>
      </c>
      <c r="L46" s="1">
        <v>43468.686111111114</v>
      </c>
      <c r="M46" s="2" t="s">
        <v>553</v>
      </c>
      <c r="N46" s="2" t="s">
        <v>342</v>
      </c>
      <c r="O46" s="2" t="s">
        <v>344</v>
      </c>
      <c r="P46" s="2" t="s">
        <v>946</v>
      </c>
      <c r="Q46" s="2" t="s">
        <v>947</v>
      </c>
    </row>
    <row r="47" spans="1:17" ht="30" hidden="1" customHeight="1">
      <c r="A47" s="2" t="s">
        <v>948</v>
      </c>
      <c r="B47" s="2" t="s">
        <v>106</v>
      </c>
      <c r="C47" s="2" t="s">
        <v>214</v>
      </c>
      <c r="D47" s="2" t="s">
        <v>10</v>
      </c>
      <c r="E47" s="2" t="s">
        <v>149</v>
      </c>
      <c r="F47" s="2" t="s">
        <v>949</v>
      </c>
      <c r="G47" s="2" t="s">
        <v>12</v>
      </c>
      <c r="H47" s="2" t="s">
        <v>811</v>
      </c>
      <c r="I47" s="1">
        <v>43468.691666666666</v>
      </c>
      <c r="J47" s="2" t="s">
        <v>16</v>
      </c>
      <c r="K47" s="1">
        <v>43468.691666666666</v>
      </c>
      <c r="L47" s="1">
        <v>43468.740277777775</v>
      </c>
      <c r="M47" s="2" t="s">
        <v>658</v>
      </c>
      <c r="N47" s="2" t="s">
        <v>342</v>
      </c>
      <c r="O47" s="2" t="s">
        <v>347</v>
      </c>
      <c r="P47" s="2" t="s">
        <v>950</v>
      </c>
      <c r="Q47" s="2" t="s">
        <v>951</v>
      </c>
    </row>
    <row r="48" spans="1:17" ht="30" hidden="1" customHeight="1">
      <c r="A48" s="2" t="s">
        <v>952</v>
      </c>
      <c r="B48" s="2" t="s">
        <v>106</v>
      </c>
      <c r="C48" s="2" t="s">
        <v>214</v>
      </c>
      <c r="D48" s="2" t="s">
        <v>20</v>
      </c>
      <c r="E48" s="2" t="s">
        <v>169</v>
      </c>
      <c r="F48" s="2" t="s">
        <v>953</v>
      </c>
      <c r="G48" s="2" t="s">
        <v>12</v>
      </c>
      <c r="H48" s="2" t="s">
        <v>157</v>
      </c>
      <c r="I48" s="1">
        <v>43468.704861111109</v>
      </c>
      <c r="J48" s="2" t="s">
        <v>87</v>
      </c>
      <c r="K48" s="1">
        <v>43468.704861111109</v>
      </c>
      <c r="L48" s="1">
        <v>43468.741666666669</v>
      </c>
      <c r="M48" s="2" t="s">
        <v>402</v>
      </c>
      <c r="N48" s="2" t="s">
        <v>342</v>
      </c>
      <c r="O48" s="2" t="s">
        <v>349</v>
      </c>
      <c r="P48" s="2" t="s">
        <v>954</v>
      </c>
      <c r="Q48" s="2" t="s">
        <v>955</v>
      </c>
    </row>
    <row r="49" spans="1:17" ht="30" hidden="1" customHeight="1">
      <c r="A49" s="2" t="s">
        <v>956</v>
      </c>
      <c r="B49" s="2" t="s">
        <v>106</v>
      </c>
      <c r="C49" s="2" t="s">
        <v>214</v>
      </c>
      <c r="D49" s="2" t="s">
        <v>10</v>
      </c>
      <c r="E49" s="2" t="s">
        <v>88</v>
      </c>
      <c r="F49" s="2" t="s">
        <v>957</v>
      </c>
      <c r="G49" s="2" t="s">
        <v>12</v>
      </c>
      <c r="H49" s="2" t="s">
        <v>640</v>
      </c>
      <c r="I49" s="1">
        <v>43469.372916666667</v>
      </c>
      <c r="J49" s="2" t="s">
        <v>56</v>
      </c>
      <c r="K49" s="1">
        <v>43469.372916666667</v>
      </c>
      <c r="L49" s="1">
        <v>43469.379861111112</v>
      </c>
      <c r="M49" s="2" t="s">
        <v>362</v>
      </c>
      <c r="N49" s="2" t="s">
        <v>342</v>
      </c>
      <c r="O49" s="2" t="s">
        <v>740</v>
      </c>
      <c r="P49" s="2" t="s">
        <v>958</v>
      </c>
      <c r="Q49" s="2" t="s">
        <v>958</v>
      </c>
    </row>
    <row r="50" spans="1:17" ht="30" hidden="1" customHeight="1">
      <c r="A50" s="2" t="s">
        <v>959</v>
      </c>
      <c r="B50" s="2" t="s">
        <v>106</v>
      </c>
      <c r="C50" s="2" t="s">
        <v>214</v>
      </c>
      <c r="D50" s="2" t="s">
        <v>17</v>
      </c>
      <c r="E50" s="2" t="s">
        <v>313</v>
      </c>
      <c r="F50" s="2" t="s">
        <v>960</v>
      </c>
      <c r="G50" s="2" t="s">
        <v>12</v>
      </c>
      <c r="H50" s="2" t="s">
        <v>179</v>
      </c>
      <c r="I50" s="1">
        <v>43469.388194444444</v>
      </c>
      <c r="J50" s="2" t="s">
        <v>58</v>
      </c>
      <c r="K50" s="1">
        <v>43469.387499999997</v>
      </c>
      <c r="L50" s="1">
        <v>43469.387499999997</v>
      </c>
      <c r="M50" s="2" t="s">
        <v>961</v>
      </c>
      <c r="N50" s="2" t="s">
        <v>342</v>
      </c>
      <c r="O50" s="2" t="s">
        <v>348</v>
      </c>
      <c r="P50" s="2" t="s">
        <v>962</v>
      </c>
      <c r="Q50" s="2" t="s">
        <v>963</v>
      </c>
    </row>
    <row r="51" spans="1:17" ht="30" hidden="1" customHeight="1">
      <c r="A51" s="2" t="s">
        <v>964</v>
      </c>
      <c r="B51" s="2" t="s">
        <v>106</v>
      </c>
      <c r="C51" s="2" t="s">
        <v>214</v>
      </c>
      <c r="D51" s="2" t="s">
        <v>20</v>
      </c>
      <c r="E51" s="2" t="s">
        <v>251</v>
      </c>
      <c r="F51" s="2" t="s">
        <v>965</v>
      </c>
      <c r="G51" s="2" t="s">
        <v>12</v>
      </c>
      <c r="H51" s="2" t="s">
        <v>640</v>
      </c>
      <c r="I51" s="1">
        <v>43469.4</v>
      </c>
      <c r="J51" s="2" t="s">
        <v>56</v>
      </c>
      <c r="K51" s="1">
        <v>43469.4</v>
      </c>
      <c r="L51" s="1">
        <v>43469.443749999999</v>
      </c>
      <c r="M51" s="2" t="s">
        <v>620</v>
      </c>
      <c r="N51" s="2" t="s">
        <v>342</v>
      </c>
      <c r="O51" s="2" t="s">
        <v>740</v>
      </c>
      <c r="P51" s="2" t="s">
        <v>966</v>
      </c>
      <c r="Q51" s="2" t="s">
        <v>966</v>
      </c>
    </row>
    <row r="52" spans="1:17" ht="30" hidden="1" customHeight="1">
      <c r="A52" s="2" t="s">
        <v>967</v>
      </c>
      <c r="B52" s="2" t="s">
        <v>106</v>
      </c>
      <c r="C52" s="2" t="s">
        <v>214</v>
      </c>
      <c r="D52" s="2" t="s">
        <v>10</v>
      </c>
      <c r="E52" s="2" t="s">
        <v>708</v>
      </c>
      <c r="F52" s="2" t="s">
        <v>968</v>
      </c>
      <c r="G52" s="2" t="s">
        <v>12</v>
      </c>
      <c r="H52" s="2" t="s">
        <v>640</v>
      </c>
      <c r="I52" s="1">
        <v>43469.402777777781</v>
      </c>
      <c r="J52" s="2" t="s">
        <v>56</v>
      </c>
      <c r="K52" s="1">
        <v>43469.402777777781</v>
      </c>
      <c r="L52" s="1">
        <v>43469.453472222223</v>
      </c>
      <c r="M52" s="2" t="s">
        <v>709</v>
      </c>
      <c r="N52" s="2" t="s">
        <v>342</v>
      </c>
      <c r="O52" s="2" t="s">
        <v>740</v>
      </c>
      <c r="P52" s="2" t="s">
        <v>969</v>
      </c>
      <c r="Q52" s="2" t="s">
        <v>969</v>
      </c>
    </row>
    <row r="53" spans="1:17" ht="30" hidden="1" customHeight="1">
      <c r="A53" s="2" t="s">
        <v>970</v>
      </c>
      <c r="B53" s="2" t="s">
        <v>106</v>
      </c>
      <c r="C53" s="2" t="s">
        <v>214</v>
      </c>
      <c r="D53" s="2" t="s">
        <v>20</v>
      </c>
      <c r="E53" s="2" t="s">
        <v>747</v>
      </c>
      <c r="F53" s="2" t="s">
        <v>971</v>
      </c>
      <c r="G53" s="2" t="s">
        <v>18</v>
      </c>
      <c r="H53" s="2" t="s">
        <v>118</v>
      </c>
      <c r="I53" s="1">
        <v>43469.412499999999</v>
      </c>
      <c r="J53" s="2" t="s">
        <v>249</v>
      </c>
      <c r="K53" s="1">
        <v>43469.412499999999</v>
      </c>
      <c r="L53" s="1">
        <v>43469.412499999999</v>
      </c>
      <c r="M53" s="2" t="s">
        <v>748</v>
      </c>
      <c r="N53" s="2" t="s">
        <v>342</v>
      </c>
      <c r="O53" s="2" t="s">
        <v>347</v>
      </c>
      <c r="P53" s="2" t="s">
        <v>972</v>
      </c>
      <c r="Q53" s="2" t="s">
        <v>973</v>
      </c>
    </row>
    <row r="54" spans="1:17" ht="30" hidden="1" customHeight="1">
      <c r="A54" s="2" t="s">
        <v>974</v>
      </c>
      <c r="B54" s="2" t="s">
        <v>106</v>
      </c>
      <c r="C54" s="2" t="s">
        <v>214</v>
      </c>
      <c r="D54" s="2" t="s">
        <v>20</v>
      </c>
      <c r="E54" s="2" t="s">
        <v>557</v>
      </c>
      <c r="F54" s="2" t="s">
        <v>975</v>
      </c>
      <c r="G54" s="2" t="s">
        <v>139</v>
      </c>
      <c r="H54" s="2" t="s">
        <v>687</v>
      </c>
      <c r="I54" s="1">
        <v>43469.40902777778</v>
      </c>
      <c r="J54" s="2" t="s">
        <v>40</v>
      </c>
      <c r="K54" s="1">
        <v>43469.40902777778</v>
      </c>
      <c r="L54" s="1">
        <v>43469.40902777778</v>
      </c>
      <c r="M54" s="2" t="s">
        <v>677</v>
      </c>
      <c r="N54" s="2" t="s">
        <v>342</v>
      </c>
      <c r="O54" s="2" t="s">
        <v>344</v>
      </c>
      <c r="P54" s="2" t="s">
        <v>103</v>
      </c>
      <c r="Q54" s="2" t="s">
        <v>976</v>
      </c>
    </row>
    <row r="55" spans="1:17" ht="30" hidden="1" customHeight="1">
      <c r="A55" s="2" t="s">
        <v>977</v>
      </c>
      <c r="B55" s="2" t="s">
        <v>106</v>
      </c>
      <c r="C55" s="2" t="s">
        <v>214</v>
      </c>
      <c r="D55" s="2" t="s">
        <v>10</v>
      </c>
      <c r="E55" s="2" t="s">
        <v>303</v>
      </c>
      <c r="F55" s="2" t="s">
        <v>978</v>
      </c>
      <c r="G55" s="2" t="s">
        <v>12</v>
      </c>
      <c r="H55" s="2" t="s">
        <v>157</v>
      </c>
      <c r="I55" s="1">
        <v>43469.415972222225</v>
      </c>
      <c r="J55" s="2" t="s">
        <v>87</v>
      </c>
      <c r="K55" s="1">
        <v>43469.415972222225</v>
      </c>
      <c r="L55" s="1">
        <v>43469.45416666667</v>
      </c>
      <c r="M55" s="2" t="s">
        <v>831</v>
      </c>
      <c r="N55" s="2" t="s">
        <v>342</v>
      </c>
      <c r="O55" s="2" t="s">
        <v>349</v>
      </c>
      <c r="P55" s="2" t="s">
        <v>103</v>
      </c>
      <c r="Q55" s="2" t="s">
        <v>979</v>
      </c>
    </row>
    <row r="56" spans="1:17" ht="30" hidden="1" customHeight="1">
      <c r="A56" s="2" t="s">
        <v>980</v>
      </c>
      <c r="B56" s="2" t="s">
        <v>106</v>
      </c>
      <c r="C56" s="2" t="s">
        <v>214</v>
      </c>
      <c r="D56" s="2" t="s">
        <v>20</v>
      </c>
      <c r="E56" s="2" t="s">
        <v>142</v>
      </c>
      <c r="F56" s="2" t="s">
        <v>981</v>
      </c>
      <c r="G56" s="2" t="s">
        <v>139</v>
      </c>
      <c r="H56" s="2" t="s">
        <v>142</v>
      </c>
      <c r="I56" s="1">
        <v>43469.417361111111</v>
      </c>
      <c r="J56" s="2" t="s">
        <v>45</v>
      </c>
      <c r="K56" s="1">
        <v>43469.417361111111</v>
      </c>
      <c r="L56" s="1">
        <v>43469.417361111111</v>
      </c>
      <c r="M56" s="2" t="s">
        <v>360</v>
      </c>
      <c r="N56" s="2" t="s">
        <v>342</v>
      </c>
      <c r="O56" s="2" t="s">
        <v>738</v>
      </c>
      <c r="P56" s="2" t="s">
        <v>103</v>
      </c>
      <c r="Q56" s="2" t="s">
        <v>982</v>
      </c>
    </row>
    <row r="57" spans="1:17" ht="30" hidden="1" customHeight="1">
      <c r="A57" s="2" t="s">
        <v>983</v>
      </c>
      <c r="B57" s="2" t="s">
        <v>106</v>
      </c>
      <c r="C57" s="2" t="s">
        <v>214</v>
      </c>
      <c r="D57" s="2" t="s">
        <v>20</v>
      </c>
      <c r="E57" s="2" t="s">
        <v>333</v>
      </c>
      <c r="F57" s="2" t="s">
        <v>984</v>
      </c>
      <c r="G57" s="2" t="s">
        <v>12</v>
      </c>
      <c r="H57" s="2" t="s">
        <v>811</v>
      </c>
      <c r="I57" s="1">
        <v>43469.443749999999</v>
      </c>
      <c r="J57" s="2" t="s">
        <v>16</v>
      </c>
      <c r="K57" s="1">
        <v>43469.443749999999</v>
      </c>
      <c r="L57" s="1">
        <v>43469.461111111108</v>
      </c>
      <c r="M57" s="2" t="s">
        <v>795</v>
      </c>
      <c r="N57" s="2" t="s">
        <v>342</v>
      </c>
      <c r="O57" s="2" t="s">
        <v>348</v>
      </c>
      <c r="P57" s="2" t="s">
        <v>985</v>
      </c>
      <c r="Q57" s="2" t="s">
        <v>986</v>
      </c>
    </row>
    <row r="58" spans="1:17" ht="30" hidden="1" customHeight="1">
      <c r="A58" s="2" t="s">
        <v>987</v>
      </c>
      <c r="B58" s="2" t="s">
        <v>106</v>
      </c>
      <c r="C58" s="2" t="s">
        <v>214</v>
      </c>
      <c r="D58" s="2" t="s">
        <v>10</v>
      </c>
      <c r="E58" s="2" t="s">
        <v>894</v>
      </c>
      <c r="F58" s="2" t="s">
        <v>988</v>
      </c>
      <c r="G58" s="2" t="s">
        <v>18</v>
      </c>
      <c r="H58" s="2" t="s">
        <v>866</v>
      </c>
      <c r="I58" s="1">
        <v>43469.449305555558</v>
      </c>
      <c r="J58" s="2" t="s">
        <v>19</v>
      </c>
      <c r="K58" s="1">
        <v>43469.449305555558</v>
      </c>
      <c r="L58" s="1">
        <v>43469.461805555555</v>
      </c>
      <c r="M58" s="2" t="s">
        <v>896</v>
      </c>
      <c r="N58" s="2" t="s">
        <v>342</v>
      </c>
      <c r="O58" s="2" t="s">
        <v>740</v>
      </c>
      <c r="P58" s="2" t="s">
        <v>989</v>
      </c>
      <c r="Q58" s="2" t="s">
        <v>989</v>
      </c>
    </row>
    <row r="59" spans="1:17" ht="30" hidden="1" customHeight="1">
      <c r="A59" s="2" t="s">
        <v>990</v>
      </c>
      <c r="B59" s="2" t="s">
        <v>106</v>
      </c>
      <c r="C59" s="2" t="s">
        <v>214</v>
      </c>
      <c r="D59" s="2" t="s">
        <v>10</v>
      </c>
      <c r="E59" s="2" t="s">
        <v>336</v>
      </c>
      <c r="F59" s="2" t="s">
        <v>991</v>
      </c>
      <c r="G59" s="2" t="s">
        <v>12</v>
      </c>
      <c r="H59" s="2" t="s">
        <v>640</v>
      </c>
      <c r="I59" s="1">
        <v>43469.476388888892</v>
      </c>
      <c r="J59" s="2" t="s">
        <v>56</v>
      </c>
      <c r="K59" s="1">
        <v>43469.476388888892</v>
      </c>
      <c r="L59" s="1">
        <v>43469.489583333336</v>
      </c>
      <c r="M59" s="2" t="s">
        <v>408</v>
      </c>
      <c r="N59" s="2" t="s">
        <v>342</v>
      </c>
      <c r="O59" s="2" t="s">
        <v>346</v>
      </c>
      <c r="P59" s="2" t="s">
        <v>958</v>
      </c>
      <c r="Q59" s="2" t="s">
        <v>958</v>
      </c>
    </row>
    <row r="60" spans="1:17" ht="30" hidden="1" customHeight="1">
      <c r="A60" s="2" t="s">
        <v>992</v>
      </c>
      <c r="B60" s="2" t="s">
        <v>106</v>
      </c>
      <c r="C60" s="2" t="s">
        <v>214</v>
      </c>
      <c r="D60" s="2" t="s">
        <v>10</v>
      </c>
      <c r="E60" s="2" t="s">
        <v>168</v>
      </c>
      <c r="F60" s="2" t="s">
        <v>993</v>
      </c>
      <c r="G60" s="2" t="s">
        <v>18</v>
      </c>
      <c r="H60" s="2" t="s">
        <v>866</v>
      </c>
      <c r="I60" s="1">
        <v>43469.59097222222</v>
      </c>
      <c r="J60" s="2" t="s">
        <v>19</v>
      </c>
      <c r="K60" s="1">
        <v>43469.59097222222</v>
      </c>
      <c r="L60" s="1">
        <v>43469.637499999997</v>
      </c>
      <c r="M60" s="2" t="s">
        <v>540</v>
      </c>
      <c r="N60" s="2" t="s">
        <v>342</v>
      </c>
      <c r="O60" s="2" t="s">
        <v>740</v>
      </c>
      <c r="P60" s="2" t="s">
        <v>994</v>
      </c>
      <c r="Q60" s="2" t="s">
        <v>994</v>
      </c>
    </row>
    <row r="61" spans="1:17" ht="30" hidden="1" customHeight="1">
      <c r="A61" s="2" t="s">
        <v>995</v>
      </c>
      <c r="B61" s="2" t="s">
        <v>106</v>
      </c>
      <c r="C61" s="2" t="s">
        <v>214</v>
      </c>
      <c r="D61" s="2" t="s">
        <v>20</v>
      </c>
      <c r="E61" s="2" t="s">
        <v>142</v>
      </c>
      <c r="F61" s="2" t="s">
        <v>996</v>
      </c>
      <c r="G61" s="2" t="s">
        <v>139</v>
      </c>
      <c r="H61" s="2" t="s">
        <v>142</v>
      </c>
      <c r="I61" s="1">
        <v>43469.594444444447</v>
      </c>
      <c r="J61" s="2" t="s">
        <v>45</v>
      </c>
      <c r="K61" s="1">
        <v>43469.594444444447</v>
      </c>
      <c r="L61" s="1">
        <v>43469.594444444447</v>
      </c>
      <c r="M61" s="2" t="s">
        <v>360</v>
      </c>
      <c r="N61" s="2" t="s">
        <v>342</v>
      </c>
      <c r="O61" s="2" t="s">
        <v>743</v>
      </c>
      <c r="P61" s="2" t="s">
        <v>103</v>
      </c>
      <c r="Q61" s="2" t="s">
        <v>997</v>
      </c>
    </row>
    <row r="62" spans="1:17" ht="30" customHeight="1">
      <c r="A62" s="2" t="s">
        <v>998</v>
      </c>
      <c r="B62" s="2" t="s">
        <v>106</v>
      </c>
      <c r="C62" s="2" t="s">
        <v>214</v>
      </c>
      <c r="D62" s="2" t="s">
        <v>10</v>
      </c>
      <c r="E62" s="2" t="s">
        <v>173</v>
      </c>
      <c r="F62" s="2" t="s">
        <v>999</v>
      </c>
      <c r="G62" s="2" t="s">
        <v>12</v>
      </c>
      <c r="H62" s="2" t="s">
        <v>640</v>
      </c>
      <c r="I62" s="1">
        <v>43469.647222222222</v>
      </c>
      <c r="J62" s="2" t="s">
        <v>54</v>
      </c>
      <c r="K62" s="1">
        <v>43469.647222222222</v>
      </c>
      <c r="L62" s="1">
        <v>43469.664583333331</v>
      </c>
      <c r="M62" s="2" t="s">
        <v>375</v>
      </c>
      <c r="N62" s="2" t="s">
        <v>342</v>
      </c>
      <c r="O62" s="2" t="s">
        <v>740</v>
      </c>
      <c r="P62" s="2" t="s">
        <v>760</v>
      </c>
      <c r="Q62" s="2" t="s">
        <v>760</v>
      </c>
    </row>
    <row r="63" spans="1:17" ht="30" hidden="1" customHeight="1">
      <c r="A63" s="2" t="s">
        <v>1000</v>
      </c>
      <c r="B63" s="2" t="s">
        <v>106</v>
      </c>
      <c r="C63" s="2" t="s">
        <v>214</v>
      </c>
      <c r="D63" s="2" t="s">
        <v>20</v>
      </c>
      <c r="E63" s="2" t="s">
        <v>648</v>
      </c>
      <c r="F63" s="2" t="s">
        <v>1001</v>
      </c>
      <c r="G63" s="2" t="s">
        <v>12</v>
      </c>
      <c r="H63" s="2" t="s">
        <v>816</v>
      </c>
      <c r="I63" s="1">
        <v>43469.673611111109</v>
      </c>
      <c r="J63" s="2" t="s">
        <v>30</v>
      </c>
      <c r="K63" s="1">
        <v>43469.673611111109</v>
      </c>
      <c r="L63" s="1">
        <v>43469.681944444441</v>
      </c>
      <c r="M63" s="2" t="s">
        <v>649</v>
      </c>
      <c r="N63" s="2" t="s">
        <v>342</v>
      </c>
      <c r="O63" s="2" t="s">
        <v>347</v>
      </c>
      <c r="P63" s="2" t="s">
        <v>103</v>
      </c>
      <c r="Q63" s="2" t="s">
        <v>1002</v>
      </c>
    </row>
    <row r="64" spans="1:17" ht="30" hidden="1" customHeight="1">
      <c r="A64" s="2" t="s">
        <v>1003</v>
      </c>
      <c r="B64" s="2" t="s">
        <v>106</v>
      </c>
      <c r="C64" s="2" t="s">
        <v>214</v>
      </c>
      <c r="D64" s="2" t="s">
        <v>20</v>
      </c>
      <c r="E64" s="2" t="s">
        <v>48</v>
      </c>
      <c r="F64" s="2" t="s">
        <v>1004</v>
      </c>
      <c r="G64" s="2" t="s">
        <v>12</v>
      </c>
      <c r="H64" s="2" t="s">
        <v>178</v>
      </c>
      <c r="I64" s="1">
        <v>43469.751388888886</v>
      </c>
      <c r="J64" s="2" t="s">
        <v>153</v>
      </c>
      <c r="K64" s="1">
        <v>43469.750694444447</v>
      </c>
      <c r="L64" s="1">
        <v>43469.754861111112</v>
      </c>
      <c r="M64" s="2" t="s">
        <v>438</v>
      </c>
      <c r="N64" s="2" t="s">
        <v>342</v>
      </c>
      <c r="O64" s="2" t="s">
        <v>348</v>
      </c>
      <c r="P64" s="2" t="s">
        <v>1005</v>
      </c>
      <c r="Q64" s="2" t="s">
        <v>1006</v>
      </c>
    </row>
    <row r="65" spans="1:17" ht="30" hidden="1" customHeight="1">
      <c r="A65" s="2" t="s">
        <v>1007</v>
      </c>
      <c r="B65" s="2" t="s">
        <v>106</v>
      </c>
      <c r="C65" s="2" t="s">
        <v>214</v>
      </c>
      <c r="D65" s="2" t="s">
        <v>20</v>
      </c>
      <c r="E65" s="2" t="s">
        <v>160</v>
      </c>
      <c r="F65" s="2" t="s">
        <v>1008</v>
      </c>
      <c r="G65" s="2" t="s">
        <v>12</v>
      </c>
      <c r="H65" s="2" t="s">
        <v>816</v>
      </c>
      <c r="I65" s="1">
        <v>43469.751388888886</v>
      </c>
      <c r="J65" s="2" t="s">
        <v>53</v>
      </c>
      <c r="K65" s="1">
        <v>43469.751388888886</v>
      </c>
      <c r="L65" s="1">
        <v>43469.75277777778</v>
      </c>
      <c r="M65" s="2" t="s">
        <v>615</v>
      </c>
      <c r="N65" s="2" t="s">
        <v>342</v>
      </c>
      <c r="O65" s="2" t="s">
        <v>740</v>
      </c>
      <c r="P65" s="2" t="s">
        <v>103</v>
      </c>
      <c r="Q65" s="2" t="s">
        <v>1009</v>
      </c>
    </row>
    <row r="66" spans="1:17" ht="30" hidden="1" customHeight="1">
      <c r="A66" s="2" t="s">
        <v>1010</v>
      </c>
      <c r="B66" s="2" t="s">
        <v>106</v>
      </c>
      <c r="C66" s="2" t="s">
        <v>214</v>
      </c>
      <c r="D66" s="2" t="s">
        <v>10</v>
      </c>
      <c r="E66" s="2" t="s">
        <v>173</v>
      </c>
      <c r="F66" s="2" t="s">
        <v>1011</v>
      </c>
      <c r="G66" s="2" t="s">
        <v>12</v>
      </c>
      <c r="H66" s="2" t="s">
        <v>640</v>
      </c>
      <c r="I66" s="1">
        <v>43469.763194444444</v>
      </c>
      <c r="J66" s="2" t="s">
        <v>56</v>
      </c>
      <c r="K66" s="1">
        <v>43469.763194444444</v>
      </c>
      <c r="L66" s="1">
        <v>43470.321527777778</v>
      </c>
      <c r="M66" s="2" t="s">
        <v>375</v>
      </c>
      <c r="N66" s="2" t="s">
        <v>342</v>
      </c>
      <c r="O66" s="2" t="s">
        <v>740</v>
      </c>
      <c r="P66" s="2" t="s">
        <v>1012</v>
      </c>
      <c r="Q66" s="2" t="s">
        <v>1012</v>
      </c>
    </row>
    <row r="67" spans="1:17" ht="30" hidden="1" customHeight="1">
      <c r="A67" s="2" t="s">
        <v>1013</v>
      </c>
      <c r="B67" s="2" t="s">
        <v>106</v>
      </c>
      <c r="C67" s="2" t="s">
        <v>214</v>
      </c>
      <c r="D67" s="2" t="s">
        <v>20</v>
      </c>
      <c r="E67" s="2" t="s">
        <v>125</v>
      </c>
      <c r="F67" s="2" t="s">
        <v>1014</v>
      </c>
      <c r="G67" s="2" t="s">
        <v>12</v>
      </c>
      <c r="H67" s="2" t="s">
        <v>640</v>
      </c>
      <c r="I67" s="1">
        <v>43470.418749999997</v>
      </c>
      <c r="J67" s="2" t="s">
        <v>56</v>
      </c>
      <c r="K67" s="1">
        <v>43470.418749999997</v>
      </c>
      <c r="L67" s="1">
        <v>43470.503472222219</v>
      </c>
      <c r="M67" s="2" t="s">
        <v>396</v>
      </c>
      <c r="N67" s="2" t="s">
        <v>342</v>
      </c>
      <c r="O67" s="2" t="s">
        <v>344</v>
      </c>
      <c r="P67" s="2" t="s">
        <v>1015</v>
      </c>
      <c r="Q67" s="2" t="s">
        <v>1015</v>
      </c>
    </row>
    <row r="68" spans="1:17" ht="30" hidden="1" customHeight="1">
      <c r="A68" s="2" t="s">
        <v>1016</v>
      </c>
      <c r="B68" s="2" t="s">
        <v>106</v>
      </c>
      <c r="C68" s="2" t="s">
        <v>214</v>
      </c>
      <c r="D68" s="2" t="s">
        <v>10</v>
      </c>
      <c r="E68" s="2" t="s">
        <v>76</v>
      </c>
      <c r="F68" s="2" t="s">
        <v>1017</v>
      </c>
      <c r="G68" s="2" t="s">
        <v>12</v>
      </c>
      <c r="H68" s="2" t="s">
        <v>1018</v>
      </c>
      <c r="I68" s="1">
        <v>43472.413888888892</v>
      </c>
      <c r="J68" s="2" t="s">
        <v>224</v>
      </c>
      <c r="K68" s="1">
        <v>43472.413888888892</v>
      </c>
      <c r="L68" s="1">
        <v>43472.461111111108</v>
      </c>
      <c r="M68" s="2" t="s">
        <v>531</v>
      </c>
      <c r="N68" s="2" t="s">
        <v>355</v>
      </c>
      <c r="O68" s="2" t="s">
        <v>718</v>
      </c>
      <c r="P68" s="2" t="s">
        <v>103</v>
      </c>
      <c r="Q68" s="2" t="s">
        <v>749</v>
      </c>
    </row>
    <row r="69" spans="1:17" ht="30" hidden="1" customHeight="1">
      <c r="A69" s="2" t="s">
        <v>1019</v>
      </c>
      <c r="B69" s="2" t="s">
        <v>15</v>
      </c>
      <c r="C69" s="2" t="s">
        <v>214</v>
      </c>
      <c r="D69" s="2" t="s">
        <v>20</v>
      </c>
      <c r="E69" s="2" t="s">
        <v>124</v>
      </c>
      <c r="F69" s="2" t="s">
        <v>1020</v>
      </c>
      <c r="G69" s="2" t="s">
        <v>12</v>
      </c>
      <c r="H69" s="2" t="s">
        <v>235</v>
      </c>
      <c r="I69" s="1">
        <v>43472.418749999997</v>
      </c>
      <c r="J69" s="2" t="s">
        <v>40</v>
      </c>
      <c r="K69" s="1">
        <v>43472.418749999997</v>
      </c>
      <c r="L69" s="1">
        <v>43472.439583333333</v>
      </c>
      <c r="M69" s="2" t="s">
        <v>451</v>
      </c>
      <c r="N69" s="2" t="s">
        <v>342</v>
      </c>
      <c r="O69" s="2" t="s">
        <v>743</v>
      </c>
      <c r="P69" s="2" t="s">
        <v>103</v>
      </c>
      <c r="Q69" s="2" t="s">
        <v>749</v>
      </c>
    </row>
    <row r="70" spans="1:17" ht="30" hidden="1" customHeight="1">
      <c r="A70" s="2" t="s">
        <v>1021</v>
      </c>
      <c r="B70" s="2" t="s">
        <v>106</v>
      </c>
      <c r="C70" s="2" t="s">
        <v>214</v>
      </c>
      <c r="D70" s="2" t="s">
        <v>10</v>
      </c>
      <c r="E70" s="2" t="s">
        <v>336</v>
      </c>
      <c r="F70" s="2" t="s">
        <v>1022</v>
      </c>
      <c r="G70" s="2" t="s">
        <v>12</v>
      </c>
      <c r="H70" s="2" t="s">
        <v>640</v>
      </c>
      <c r="I70" s="1">
        <v>43472.431250000001</v>
      </c>
      <c r="J70" s="2" t="s">
        <v>56</v>
      </c>
      <c r="K70" s="1">
        <v>43472.431250000001</v>
      </c>
      <c r="L70" s="1">
        <v>43472.455555555556</v>
      </c>
      <c r="M70" s="2" t="s">
        <v>408</v>
      </c>
      <c r="N70" s="2" t="s">
        <v>342</v>
      </c>
      <c r="O70" s="2" t="s">
        <v>740</v>
      </c>
      <c r="P70" s="2" t="s">
        <v>969</v>
      </c>
      <c r="Q70" s="2" t="s">
        <v>969</v>
      </c>
    </row>
    <row r="71" spans="1:17" ht="30" hidden="1" customHeight="1">
      <c r="A71" s="2" t="s">
        <v>1023</v>
      </c>
      <c r="B71" s="2" t="s">
        <v>106</v>
      </c>
      <c r="C71" s="2" t="s">
        <v>214</v>
      </c>
      <c r="D71" s="2" t="s">
        <v>20</v>
      </c>
      <c r="E71" s="2" t="s">
        <v>334</v>
      </c>
      <c r="F71" s="2" t="s">
        <v>1024</v>
      </c>
      <c r="G71" s="2" t="s">
        <v>12</v>
      </c>
      <c r="H71" s="2" t="s">
        <v>179</v>
      </c>
      <c r="I71" s="1">
        <v>43472.436805555553</v>
      </c>
      <c r="J71" s="2" t="s">
        <v>58</v>
      </c>
      <c r="K71" s="1">
        <v>43472.436805555553</v>
      </c>
      <c r="L71" s="1">
        <v>43472.436805555553</v>
      </c>
      <c r="M71" s="2" t="s">
        <v>383</v>
      </c>
      <c r="N71" s="2" t="s">
        <v>342</v>
      </c>
      <c r="O71" s="2" t="s">
        <v>344</v>
      </c>
      <c r="P71" s="2" t="s">
        <v>1025</v>
      </c>
      <c r="Q71" s="2" t="s">
        <v>1026</v>
      </c>
    </row>
    <row r="72" spans="1:17" ht="30" hidden="1" customHeight="1">
      <c r="A72" s="2" t="s">
        <v>1027</v>
      </c>
      <c r="B72" s="2" t="s">
        <v>106</v>
      </c>
      <c r="C72" s="2" t="s">
        <v>214</v>
      </c>
      <c r="D72" s="2" t="s">
        <v>10</v>
      </c>
      <c r="E72" s="2" t="s">
        <v>223</v>
      </c>
      <c r="F72" s="2" t="s">
        <v>1028</v>
      </c>
      <c r="G72" s="2" t="s">
        <v>12</v>
      </c>
      <c r="H72" s="2" t="s">
        <v>876</v>
      </c>
      <c r="I72" s="1">
        <v>43472.43472222222</v>
      </c>
      <c r="J72" s="2" t="s">
        <v>474</v>
      </c>
      <c r="K72" s="1">
        <v>43472.434027777781</v>
      </c>
      <c r="L72" s="1">
        <v>43472.449305555558</v>
      </c>
      <c r="M72" s="2" t="s">
        <v>431</v>
      </c>
      <c r="N72" s="2" t="s">
        <v>342</v>
      </c>
      <c r="O72" s="2" t="s">
        <v>740</v>
      </c>
      <c r="P72" s="2" t="s">
        <v>773</v>
      </c>
      <c r="Q72" s="2" t="s">
        <v>773</v>
      </c>
    </row>
    <row r="73" spans="1:17" ht="30" hidden="1" customHeight="1">
      <c r="A73" s="2" t="s">
        <v>1029</v>
      </c>
      <c r="B73" s="2" t="s">
        <v>106</v>
      </c>
      <c r="C73" s="2" t="s">
        <v>214</v>
      </c>
      <c r="D73" s="2" t="s">
        <v>20</v>
      </c>
      <c r="E73" s="2" t="s">
        <v>31</v>
      </c>
      <c r="F73" s="2" t="s">
        <v>1030</v>
      </c>
      <c r="G73" s="2" t="s">
        <v>22</v>
      </c>
      <c r="H73" s="2" t="s">
        <v>36</v>
      </c>
      <c r="I73" s="1">
        <v>43472.435416666667</v>
      </c>
      <c r="J73" s="2" t="s">
        <v>40</v>
      </c>
      <c r="K73" s="1">
        <v>43472.435416666667</v>
      </c>
      <c r="L73" s="1">
        <v>43472.454861111109</v>
      </c>
      <c r="M73" s="2" t="s">
        <v>376</v>
      </c>
      <c r="N73" s="2" t="s">
        <v>342</v>
      </c>
      <c r="O73" s="2" t="s">
        <v>347</v>
      </c>
      <c r="P73" s="2" t="s">
        <v>1031</v>
      </c>
      <c r="Q73" s="2" t="s">
        <v>1031</v>
      </c>
    </row>
    <row r="74" spans="1:17" ht="30" hidden="1" customHeight="1">
      <c r="A74" s="2" t="s">
        <v>1032</v>
      </c>
      <c r="B74" s="2" t="s">
        <v>106</v>
      </c>
      <c r="C74" s="2" t="s">
        <v>214</v>
      </c>
      <c r="D74" s="2" t="s">
        <v>10</v>
      </c>
      <c r="E74" s="2" t="s">
        <v>890</v>
      </c>
      <c r="F74" s="2" t="s">
        <v>1033</v>
      </c>
      <c r="G74" s="2" t="s">
        <v>12</v>
      </c>
      <c r="H74" s="2" t="s">
        <v>640</v>
      </c>
      <c r="I74" s="1">
        <v>43472.436111111114</v>
      </c>
      <c r="J74" s="2" t="s">
        <v>56</v>
      </c>
      <c r="K74" s="1">
        <v>43472.436111111114</v>
      </c>
      <c r="L74" s="1">
        <v>43472.447222222225</v>
      </c>
      <c r="M74" s="2" t="s">
        <v>892</v>
      </c>
      <c r="N74" s="2" t="s">
        <v>342</v>
      </c>
      <c r="O74" s="2" t="s">
        <v>344</v>
      </c>
      <c r="P74" s="2" t="s">
        <v>791</v>
      </c>
      <c r="Q74" s="2" t="s">
        <v>791</v>
      </c>
    </row>
    <row r="75" spans="1:17" ht="30" hidden="1" customHeight="1">
      <c r="A75" s="2" t="s">
        <v>1034</v>
      </c>
      <c r="B75" s="2" t="s">
        <v>106</v>
      </c>
      <c r="C75" s="2" t="s">
        <v>214</v>
      </c>
      <c r="D75" s="2" t="s">
        <v>20</v>
      </c>
      <c r="E75" s="2" t="s">
        <v>524</v>
      </c>
      <c r="F75" s="2" t="s">
        <v>1035</v>
      </c>
      <c r="G75" s="2" t="s">
        <v>12</v>
      </c>
      <c r="H75" s="2" t="s">
        <v>876</v>
      </c>
      <c r="I75" s="1">
        <v>43472.45</v>
      </c>
      <c r="J75" s="2" t="s">
        <v>30</v>
      </c>
      <c r="K75" s="1">
        <v>43472.45</v>
      </c>
      <c r="L75" s="1">
        <v>43472.470138888886</v>
      </c>
      <c r="M75" s="2" t="s">
        <v>525</v>
      </c>
      <c r="N75" s="2" t="s">
        <v>342</v>
      </c>
      <c r="O75" s="2" t="s">
        <v>348</v>
      </c>
      <c r="P75" s="2" t="s">
        <v>1036</v>
      </c>
      <c r="Q75" s="2" t="s">
        <v>1036</v>
      </c>
    </row>
    <row r="76" spans="1:17" ht="30" customHeight="1">
      <c r="A76" s="2" t="s">
        <v>1037</v>
      </c>
      <c r="B76" s="2" t="s">
        <v>106</v>
      </c>
      <c r="C76" s="2" t="s">
        <v>214</v>
      </c>
      <c r="D76" s="2" t="s">
        <v>20</v>
      </c>
      <c r="E76" s="2" t="s">
        <v>672</v>
      </c>
      <c r="F76" s="2" t="s">
        <v>1038</v>
      </c>
      <c r="G76" s="2" t="s">
        <v>12</v>
      </c>
      <c r="H76" s="2" t="s">
        <v>640</v>
      </c>
      <c r="I76" s="1">
        <v>43472.492361111108</v>
      </c>
      <c r="J76" s="2" t="s">
        <v>54</v>
      </c>
      <c r="K76" s="1">
        <v>43472.492361111108</v>
      </c>
      <c r="L76" s="1">
        <v>43472.513888888891</v>
      </c>
      <c r="M76" s="2" t="s">
        <v>673</v>
      </c>
      <c r="N76" s="2" t="s">
        <v>342</v>
      </c>
      <c r="O76" s="2" t="s">
        <v>740</v>
      </c>
      <c r="P76" s="2" t="s">
        <v>760</v>
      </c>
      <c r="Q76" s="2" t="s">
        <v>760</v>
      </c>
    </row>
    <row r="77" spans="1:17" ht="30" hidden="1" customHeight="1">
      <c r="A77" s="2" t="s">
        <v>1039</v>
      </c>
      <c r="B77" s="2" t="s">
        <v>106</v>
      </c>
      <c r="C77" s="2" t="s">
        <v>214</v>
      </c>
      <c r="D77" s="2" t="s">
        <v>10</v>
      </c>
      <c r="E77" s="2" t="s">
        <v>223</v>
      </c>
      <c r="F77" s="2" t="s">
        <v>1040</v>
      </c>
      <c r="G77" s="2" t="s">
        <v>41</v>
      </c>
      <c r="H77" s="2" t="s">
        <v>469</v>
      </c>
      <c r="I77" s="1">
        <v>43472.59375</v>
      </c>
      <c r="J77" s="2" t="s">
        <v>42</v>
      </c>
      <c r="K77" s="1">
        <v>43472.59375</v>
      </c>
      <c r="L77" s="1">
        <v>43472.603472222225</v>
      </c>
      <c r="M77" s="2" t="s">
        <v>431</v>
      </c>
      <c r="N77" s="2" t="s">
        <v>342</v>
      </c>
      <c r="O77" s="2" t="s">
        <v>346</v>
      </c>
      <c r="P77" s="2" t="s">
        <v>103</v>
      </c>
      <c r="Q77" s="2" t="s">
        <v>749</v>
      </c>
    </row>
    <row r="78" spans="1:17" ht="30" hidden="1" customHeight="1">
      <c r="A78" s="2" t="s">
        <v>1041</v>
      </c>
      <c r="B78" s="2" t="s">
        <v>106</v>
      </c>
      <c r="C78" s="2" t="s">
        <v>214</v>
      </c>
      <c r="D78" s="2" t="s">
        <v>20</v>
      </c>
      <c r="E78" s="2" t="s">
        <v>524</v>
      </c>
      <c r="F78" s="2" t="s">
        <v>1042</v>
      </c>
      <c r="G78" s="2" t="s">
        <v>12</v>
      </c>
      <c r="H78" s="2" t="s">
        <v>816</v>
      </c>
      <c r="I78" s="1">
        <v>43472.625</v>
      </c>
      <c r="J78" s="2" t="s">
        <v>30</v>
      </c>
      <c r="K78" s="1">
        <v>43472.625</v>
      </c>
      <c r="L78" s="1">
        <v>43472.655555555553</v>
      </c>
      <c r="M78" s="2" t="s">
        <v>525</v>
      </c>
      <c r="N78" s="2" t="s">
        <v>342</v>
      </c>
      <c r="O78" s="2" t="s">
        <v>348</v>
      </c>
      <c r="P78" s="2" t="s">
        <v>103</v>
      </c>
      <c r="Q78" s="2" t="s">
        <v>760</v>
      </c>
    </row>
    <row r="79" spans="1:17" ht="30" hidden="1" customHeight="1">
      <c r="A79" s="2" t="s">
        <v>1043</v>
      </c>
      <c r="B79" s="2" t="s">
        <v>106</v>
      </c>
      <c r="C79" s="2" t="s">
        <v>214</v>
      </c>
      <c r="D79" s="2" t="s">
        <v>10</v>
      </c>
      <c r="E79" s="2" t="s">
        <v>336</v>
      </c>
      <c r="F79" s="2" t="s">
        <v>1044</v>
      </c>
      <c r="G79" s="2" t="s">
        <v>12</v>
      </c>
      <c r="H79" s="2" t="s">
        <v>640</v>
      </c>
      <c r="I79" s="1">
        <v>43472.664583333331</v>
      </c>
      <c r="J79" s="2" t="s">
        <v>56</v>
      </c>
      <c r="K79" s="1">
        <v>43472.664583333331</v>
      </c>
      <c r="L79" s="1">
        <v>43472.667361111111</v>
      </c>
      <c r="M79" s="2" t="s">
        <v>408</v>
      </c>
      <c r="N79" s="2" t="s">
        <v>342</v>
      </c>
      <c r="O79" s="2" t="s">
        <v>740</v>
      </c>
      <c r="P79" s="2" t="s">
        <v>791</v>
      </c>
      <c r="Q79" s="2" t="s">
        <v>791</v>
      </c>
    </row>
    <row r="80" spans="1:17" ht="30" hidden="1" customHeight="1">
      <c r="A80" s="2" t="s">
        <v>1045</v>
      </c>
      <c r="B80" s="2" t="s">
        <v>106</v>
      </c>
      <c r="C80" s="2" t="s">
        <v>214</v>
      </c>
      <c r="D80" s="2" t="s">
        <v>10</v>
      </c>
      <c r="E80" s="2" t="s">
        <v>1046</v>
      </c>
      <c r="F80" s="2" t="s">
        <v>1047</v>
      </c>
      <c r="G80" s="2" t="s">
        <v>139</v>
      </c>
      <c r="H80" s="2" t="s">
        <v>644</v>
      </c>
      <c r="I80" s="1">
        <v>43472.668749999997</v>
      </c>
      <c r="J80" s="2" t="s">
        <v>42</v>
      </c>
      <c r="K80" s="1">
        <v>43472.668749999997</v>
      </c>
      <c r="L80" s="1">
        <v>43472.673611111109</v>
      </c>
      <c r="M80" s="2" t="s">
        <v>1048</v>
      </c>
      <c r="N80" s="2" t="s">
        <v>342</v>
      </c>
      <c r="O80" s="2" t="s">
        <v>347</v>
      </c>
      <c r="P80" s="2" t="s">
        <v>1049</v>
      </c>
      <c r="Q80" s="2" t="s">
        <v>1049</v>
      </c>
    </row>
    <row r="81" spans="1:17" ht="30" hidden="1" customHeight="1">
      <c r="A81" s="2" t="s">
        <v>1050</v>
      </c>
      <c r="B81" s="2" t="s">
        <v>106</v>
      </c>
      <c r="C81" s="2" t="s">
        <v>214</v>
      </c>
      <c r="D81" s="2" t="s">
        <v>20</v>
      </c>
      <c r="E81" s="2" t="s">
        <v>1051</v>
      </c>
      <c r="F81" s="2" t="s">
        <v>1052</v>
      </c>
      <c r="G81" s="2" t="s">
        <v>12</v>
      </c>
      <c r="H81" s="2" t="s">
        <v>178</v>
      </c>
      <c r="I81" s="1">
        <v>43472.669444444444</v>
      </c>
      <c r="J81" s="2" t="s">
        <v>180</v>
      </c>
      <c r="K81" s="1">
        <v>43472.669444444444</v>
      </c>
      <c r="L81" s="1">
        <v>43472.672222222223</v>
      </c>
      <c r="M81" s="2" t="s">
        <v>1053</v>
      </c>
      <c r="N81" s="2" t="s">
        <v>342</v>
      </c>
      <c r="O81" s="2" t="s">
        <v>348</v>
      </c>
      <c r="P81" s="2" t="s">
        <v>1054</v>
      </c>
      <c r="Q81" s="2" t="s">
        <v>1055</v>
      </c>
    </row>
    <row r="82" spans="1:17" ht="30" hidden="1" customHeight="1">
      <c r="A82" s="2" t="s">
        <v>1056</v>
      </c>
      <c r="B82" s="2" t="s">
        <v>15</v>
      </c>
      <c r="C82" s="2" t="s">
        <v>214</v>
      </c>
      <c r="D82" s="2" t="s">
        <v>20</v>
      </c>
      <c r="E82" s="2" t="s">
        <v>1057</v>
      </c>
      <c r="F82" s="2" t="s">
        <v>1058</v>
      </c>
      <c r="G82" s="2" t="s">
        <v>12</v>
      </c>
      <c r="H82" s="2" t="s">
        <v>811</v>
      </c>
      <c r="I82" s="1">
        <v>43472.677777777775</v>
      </c>
      <c r="J82" s="2" t="s">
        <v>16</v>
      </c>
      <c r="K82" s="1">
        <v>43472.677777777775</v>
      </c>
      <c r="L82" s="1">
        <v>43472.681944444441</v>
      </c>
      <c r="M82" s="2" t="s">
        <v>1059</v>
      </c>
      <c r="N82" s="2" t="s">
        <v>342</v>
      </c>
      <c r="O82" s="2" t="s">
        <v>346</v>
      </c>
      <c r="P82" s="2" t="s">
        <v>1060</v>
      </c>
      <c r="Q82" s="2" t="s">
        <v>749</v>
      </c>
    </row>
    <row r="83" spans="1:17" ht="30" customHeight="1">
      <c r="A83" s="2" t="s">
        <v>1061</v>
      </c>
      <c r="B83" s="2" t="s">
        <v>106</v>
      </c>
      <c r="C83" s="2" t="s">
        <v>214</v>
      </c>
      <c r="D83" s="2" t="s">
        <v>20</v>
      </c>
      <c r="E83" s="2" t="s">
        <v>672</v>
      </c>
      <c r="F83" s="2" t="s">
        <v>1062</v>
      </c>
      <c r="G83" s="2" t="s">
        <v>12</v>
      </c>
      <c r="H83" s="2" t="s">
        <v>640</v>
      </c>
      <c r="I83" s="1">
        <v>43472.694444444445</v>
      </c>
      <c r="J83" s="2" t="s">
        <v>54</v>
      </c>
      <c r="K83" s="1">
        <v>43472.694444444445</v>
      </c>
      <c r="L83" s="1">
        <v>43472.697916666664</v>
      </c>
      <c r="M83" s="2" t="s">
        <v>673</v>
      </c>
      <c r="N83" s="2" t="s">
        <v>342</v>
      </c>
      <c r="O83" s="2" t="s">
        <v>740</v>
      </c>
      <c r="P83" s="2" t="s">
        <v>1063</v>
      </c>
      <c r="Q83" s="2" t="s">
        <v>1063</v>
      </c>
    </row>
    <row r="84" spans="1:17" ht="30" hidden="1" customHeight="1">
      <c r="A84" s="2" t="s">
        <v>1064</v>
      </c>
      <c r="B84" s="2" t="s">
        <v>106</v>
      </c>
      <c r="C84" s="2" t="s">
        <v>214</v>
      </c>
      <c r="D84" s="2" t="s">
        <v>10</v>
      </c>
      <c r="E84" s="2" t="s">
        <v>711</v>
      </c>
      <c r="F84" s="2" t="s">
        <v>1065</v>
      </c>
      <c r="G84" s="2" t="s">
        <v>12</v>
      </c>
      <c r="H84" s="2" t="s">
        <v>178</v>
      </c>
      <c r="I84" s="1">
        <v>43472.699305555558</v>
      </c>
      <c r="J84" s="2" t="s">
        <v>180</v>
      </c>
      <c r="K84" s="1">
        <v>43472.699305555558</v>
      </c>
      <c r="L84" s="1">
        <v>43472.70208333333</v>
      </c>
      <c r="M84" s="2" t="s">
        <v>712</v>
      </c>
      <c r="N84" s="2" t="s">
        <v>342</v>
      </c>
      <c r="O84" s="2" t="s">
        <v>348</v>
      </c>
      <c r="P84" s="2" t="s">
        <v>1066</v>
      </c>
      <c r="Q84" s="2" t="s">
        <v>805</v>
      </c>
    </row>
    <row r="85" spans="1:17" ht="30" hidden="1" customHeight="1">
      <c r="A85" s="2" t="s">
        <v>1067</v>
      </c>
      <c r="B85" s="2" t="s">
        <v>106</v>
      </c>
      <c r="C85" s="2" t="s">
        <v>214</v>
      </c>
      <c r="D85" s="2" t="s">
        <v>10</v>
      </c>
      <c r="E85" s="2" t="s">
        <v>150</v>
      </c>
      <c r="F85" s="2" t="s">
        <v>1068</v>
      </c>
      <c r="G85" s="2" t="s">
        <v>18</v>
      </c>
      <c r="H85" s="2" t="s">
        <v>866</v>
      </c>
      <c r="I85" s="1">
        <v>43472.724999999999</v>
      </c>
      <c r="J85" s="2" t="s">
        <v>19</v>
      </c>
      <c r="K85" s="1">
        <v>43472.724305555559</v>
      </c>
      <c r="L85" s="1">
        <v>43472.731944444444</v>
      </c>
      <c r="M85" s="2" t="s">
        <v>403</v>
      </c>
      <c r="N85" s="2" t="s">
        <v>342</v>
      </c>
      <c r="O85" s="2" t="s">
        <v>346</v>
      </c>
      <c r="P85" s="2" t="s">
        <v>1069</v>
      </c>
      <c r="Q85" s="2" t="s">
        <v>1069</v>
      </c>
    </row>
    <row r="86" spans="1:17" ht="30" hidden="1" customHeight="1">
      <c r="A86" s="2" t="s">
        <v>1070</v>
      </c>
      <c r="B86" s="2" t="s">
        <v>106</v>
      </c>
      <c r="C86" s="2" t="s">
        <v>214</v>
      </c>
      <c r="D86" s="2" t="s">
        <v>10</v>
      </c>
      <c r="E86" s="2" t="s">
        <v>789</v>
      </c>
      <c r="F86" s="2" t="s">
        <v>1071</v>
      </c>
      <c r="G86" s="2" t="s">
        <v>12</v>
      </c>
      <c r="H86" s="2" t="s">
        <v>876</v>
      </c>
      <c r="I86" s="1">
        <v>43472.757638888892</v>
      </c>
      <c r="J86" s="2" t="s">
        <v>63</v>
      </c>
      <c r="K86" s="1">
        <v>43472.757638888892</v>
      </c>
      <c r="L86" s="1">
        <v>43472.758333333331</v>
      </c>
      <c r="M86" s="2" t="s">
        <v>790</v>
      </c>
      <c r="N86" s="2" t="s">
        <v>353</v>
      </c>
      <c r="O86" s="2" t="s">
        <v>742</v>
      </c>
      <c r="P86" s="2" t="s">
        <v>1072</v>
      </c>
      <c r="Q86" s="2" t="s">
        <v>1072</v>
      </c>
    </row>
    <row r="87" spans="1:17" ht="30" hidden="1" customHeight="1">
      <c r="A87" s="2" t="s">
        <v>1073</v>
      </c>
      <c r="B87" s="2" t="s">
        <v>106</v>
      </c>
      <c r="C87" s="2" t="s">
        <v>214</v>
      </c>
      <c r="D87" s="2" t="s">
        <v>20</v>
      </c>
      <c r="E87" s="2" t="s">
        <v>149</v>
      </c>
      <c r="F87" s="2" t="s">
        <v>1074</v>
      </c>
      <c r="G87" s="2" t="s">
        <v>12</v>
      </c>
      <c r="H87" s="2" t="s">
        <v>811</v>
      </c>
      <c r="I87" s="1">
        <v>43472.804166666669</v>
      </c>
      <c r="J87" s="2" t="s">
        <v>16</v>
      </c>
      <c r="K87" s="1">
        <v>43472.804166666669</v>
      </c>
      <c r="L87" s="1">
        <v>43472.817361111112</v>
      </c>
      <c r="M87" s="2" t="s">
        <v>658</v>
      </c>
      <c r="N87" s="2" t="s">
        <v>342</v>
      </c>
      <c r="O87" s="2" t="s">
        <v>740</v>
      </c>
      <c r="P87" s="2" t="s">
        <v>1075</v>
      </c>
      <c r="Q87" s="2" t="s">
        <v>1076</v>
      </c>
    </row>
    <row r="88" spans="1:17" ht="30" customHeight="1">
      <c r="A88" s="2" t="s">
        <v>1077</v>
      </c>
      <c r="B88" s="2" t="s">
        <v>106</v>
      </c>
      <c r="C88" s="2" t="s">
        <v>214</v>
      </c>
      <c r="D88" s="2" t="s">
        <v>10</v>
      </c>
      <c r="E88" s="2" t="s">
        <v>173</v>
      </c>
      <c r="F88" s="2" t="s">
        <v>1078</v>
      </c>
      <c r="G88" s="2" t="s">
        <v>12</v>
      </c>
      <c r="H88" s="2" t="s">
        <v>640</v>
      </c>
      <c r="I88" s="1">
        <v>43473.322222222225</v>
      </c>
      <c r="J88" s="2" t="s">
        <v>54</v>
      </c>
      <c r="K88" s="1">
        <v>43473.322222222225</v>
      </c>
      <c r="L88" s="1">
        <v>43473.372916666667</v>
      </c>
      <c r="M88" s="2" t="s">
        <v>375</v>
      </c>
      <c r="N88" s="2" t="s">
        <v>342</v>
      </c>
      <c r="O88" s="2" t="s">
        <v>740</v>
      </c>
      <c r="P88" s="2" t="s">
        <v>1079</v>
      </c>
      <c r="Q88" s="2" t="s">
        <v>1079</v>
      </c>
    </row>
    <row r="89" spans="1:17" ht="30" hidden="1" customHeight="1">
      <c r="A89" s="2" t="s">
        <v>1080</v>
      </c>
      <c r="B89" s="2" t="s">
        <v>106</v>
      </c>
      <c r="C89" s="2" t="s">
        <v>214</v>
      </c>
      <c r="D89" s="2" t="s">
        <v>20</v>
      </c>
      <c r="E89" s="2" t="s">
        <v>1081</v>
      </c>
      <c r="F89" s="2" t="s">
        <v>1082</v>
      </c>
      <c r="G89" s="2" t="s">
        <v>12</v>
      </c>
      <c r="H89" s="2" t="s">
        <v>1018</v>
      </c>
      <c r="I89" s="1">
        <v>43473.40902777778</v>
      </c>
      <c r="J89" s="2" t="s">
        <v>224</v>
      </c>
      <c r="K89" s="1">
        <v>43473.40902777778</v>
      </c>
      <c r="L89" s="1">
        <v>43473.476388888892</v>
      </c>
      <c r="M89" s="2" t="s">
        <v>1083</v>
      </c>
      <c r="N89" s="2" t="s">
        <v>352</v>
      </c>
      <c r="O89" s="2" t="s">
        <v>344</v>
      </c>
      <c r="P89" s="2" t="s">
        <v>103</v>
      </c>
      <c r="Q89" s="2" t="s">
        <v>749</v>
      </c>
    </row>
    <row r="90" spans="1:17" ht="30" hidden="1" customHeight="1">
      <c r="A90" s="2" t="s">
        <v>1084</v>
      </c>
      <c r="B90" s="2" t="s">
        <v>15</v>
      </c>
      <c r="C90" s="2" t="s">
        <v>214</v>
      </c>
      <c r="D90" s="2" t="s">
        <v>20</v>
      </c>
      <c r="E90" s="2" t="s">
        <v>123</v>
      </c>
      <c r="F90" s="2" t="s">
        <v>1085</v>
      </c>
      <c r="G90" s="2" t="s">
        <v>12</v>
      </c>
      <c r="H90" s="2" t="s">
        <v>811</v>
      </c>
      <c r="I90" s="1">
        <v>43473.414583333331</v>
      </c>
      <c r="J90" s="2" t="s">
        <v>16</v>
      </c>
      <c r="K90" s="1">
        <v>43473.414583333331</v>
      </c>
      <c r="L90" s="1">
        <v>43473.475694444445</v>
      </c>
      <c r="M90" s="2" t="s">
        <v>407</v>
      </c>
      <c r="N90" s="2" t="s">
        <v>342</v>
      </c>
      <c r="O90" s="2" t="s">
        <v>346</v>
      </c>
      <c r="P90" s="2" t="s">
        <v>103</v>
      </c>
      <c r="Q90" s="2" t="s">
        <v>749</v>
      </c>
    </row>
    <row r="91" spans="1:17" ht="30" hidden="1" customHeight="1">
      <c r="A91" s="2" t="s">
        <v>1086</v>
      </c>
      <c r="B91" s="2" t="s">
        <v>106</v>
      </c>
      <c r="C91" s="2" t="s">
        <v>214</v>
      </c>
      <c r="D91" s="2" t="s">
        <v>10</v>
      </c>
      <c r="E91" s="2" t="s">
        <v>336</v>
      </c>
      <c r="F91" s="2" t="s">
        <v>1087</v>
      </c>
      <c r="G91" s="2" t="s">
        <v>12</v>
      </c>
      <c r="H91" s="2" t="s">
        <v>640</v>
      </c>
      <c r="I91" s="1">
        <v>43473.418055555558</v>
      </c>
      <c r="J91" s="2" t="s">
        <v>56</v>
      </c>
      <c r="K91" s="1">
        <v>43473.418055555558</v>
      </c>
      <c r="L91" s="1">
        <v>43473.469444444447</v>
      </c>
      <c r="M91" s="2" t="s">
        <v>408</v>
      </c>
      <c r="N91" s="2" t="s">
        <v>342</v>
      </c>
      <c r="O91" s="2" t="s">
        <v>740</v>
      </c>
      <c r="P91" s="2" t="s">
        <v>1088</v>
      </c>
      <c r="Q91" s="2" t="s">
        <v>1088</v>
      </c>
    </row>
    <row r="92" spans="1:17" ht="30" hidden="1" customHeight="1">
      <c r="A92" s="2" t="s">
        <v>1089</v>
      </c>
      <c r="B92" s="2" t="s">
        <v>106</v>
      </c>
      <c r="C92" s="2" t="s">
        <v>214</v>
      </c>
      <c r="D92" s="2" t="s">
        <v>10</v>
      </c>
      <c r="E92" s="2" t="s">
        <v>789</v>
      </c>
      <c r="F92" s="2" t="s">
        <v>1090</v>
      </c>
      <c r="G92" s="2" t="s">
        <v>12</v>
      </c>
      <c r="H92" s="2" t="s">
        <v>157</v>
      </c>
      <c r="I92" s="1">
        <v>43473.439583333333</v>
      </c>
      <c r="J92" s="2" t="s">
        <v>87</v>
      </c>
      <c r="K92" s="1">
        <v>43473.439583333333</v>
      </c>
      <c r="L92" s="1">
        <v>43473.445833333331</v>
      </c>
      <c r="M92" s="2" t="s">
        <v>790</v>
      </c>
      <c r="N92" s="2" t="s">
        <v>342</v>
      </c>
      <c r="O92" s="2" t="s">
        <v>348</v>
      </c>
      <c r="P92" s="2" t="s">
        <v>103</v>
      </c>
      <c r="Q92" s="2" t="s">
        <v>1091</v>
      </c>
    </row>
    <row r="93" spans="1:17" ht="30" hidden="1" customHeight="1">
      <c r="A93" s="2" t="s">
        <v>1092</v>
      </c>
      <c r="B93" s="2" t="s">
        <v>106</v>
      </c>
      <c r="C93" s="2" t="s">
        <v>214</v>
      </c>
      <c r="D93" s="2" t="s">
        <v>10</v>
      </c>
      <c r="E93" s="2" t="s">
        <v>160</v>
      </c>
      <c r="F93" s="2" t="s">
        <v>1093</v>
      </c>
      <c r="G93" s="2" t="s">
        <v>22</v>
      </c>
      <c r="H93" s="2" t="s">
        <v>23</v>
      </c>
      <c r="I93" s="1">
        <v>43473.443055555559</v>
      </c>
      <c r="J93" s="2" t="s">
        <v>24</v>
      </c>
      <c r="K93" s="1">
        <v>43473.442361111112</v>
      </c>
      <c r="L93" s="1">
        <v>43473.568749999999</v>
      </c>
      <c r="M93" s="2" t="s">
        <v>615</v>
      </c>
      <c r="N93" s="2" t="s">
        <v>342</v>
      </c>
      <c r="O93" s="2" t="s">
        <v>347</v>
      </c>
      <c r="P93" s="2" t="s">
        <v>103</v>
      </c>
      <c r="Q93" s="2" t="s">
        <v>749</v>
      </c>
    </row>
    <row r="94" spans="1:17" ht="30" customHeight="1">
      <c r="A94" s="2" t="s">
        <v>1094</v>
      </c>
      <c r="B94" s="2" t="s">
        <v>106</v>
      </c>
      <c r="C94" s="2" t="s">
        <v>214</v>
      </c>
      <c r="D94" s="2" t="s">
        <v>10</v>
      </c>
      <c r="E94" s="2" t="s">
        <v>512</v>
      </c>
      <c r="F94" s="2" t="s">
        <v>1095</v>
      </c>
      <c r="G94" s="2" t="s">
        <v>12</v>
      </c>
      <c r="H94" s="2" t="s">
        <v>640</v>
      </c>
      <c r="I94" s="1">
        <v>43473.456250000003</v>
      </c>
      <c r="J94" s="2" t="s">
        <v>54</v>
      </c>
      <c r="K94" s="1">
        <v>43473.456250000003</v>
      </c>
      <c r="L94" s="1">
        <v>43473.46597222222</v>
      </c>
      <c r="M94" s="2" t="s">
        <v>513</v>
      </c>
      <c r="N94" s="2" t="s">
        <v>342</v>
      </c>
      <c r="O94" s="2" t="s">
        <v>740</v>
      </c>
      <c r="P94" s="2" t="s">
        <v>1096</v>
      </c>
      <c r="Q94" s="2" t="s">
        <v>1096</v>
      </c>
    </row>
    <row r="95" spans="1:17" ht="30" hidden="1" customHeight="1">
      <c r="A95" s="2" t="s">
        <v>1097</v>
      </c>
      <c r="B95" s="2" t="s">
        <v>106</v>
      </c>
      <c r="C95" s="2" t="s">
        <v>214</v>
      </c>
      <c r="D95" s="2" t="s">
        <v>20</v>
      </c>
      <c r="E95" s="2" t="s">
        <v>167</v>
      </c>
      <c r="F95" s="2" t="s">
        <v>1098</v>
      </c>
      <c r="G95" s="2" t="s">
        <v>12</v>
      </c>
      <c r="H95" s="2" t="s">
        <v>811</v>
      </c>
      <c r="I95" s="1">
        <v>43473.469444444447</v>
      </c>
      <c r="J95" s="2" t="s">
        <v>16</v>
      </c>
      <c r="K95" s="1">
        <v>43473.469444444447</v>
      </c>
      <c r="L95" s="1">
        <v>43473.473611111112</v>
      </c>
      <c r="M95" s="2" t="s">
        <v>558</v>
      </c>
      <c r="N95" s="2" t="s">
        <v>342</v>
      </c>
      <c r="O95" s="2" t="s">
        <v>349</v>
      </c>
      <c r="P95" s="2" t="s">
        <v>1099</v>
      </c>
      <c r="Q95" s="2" t="s">
        <v>1100</v>
      </c>
    </row>
    <row r="96" spans="1:17" ht="30" hidden="1" customHeight="1">
      <c r="A96" s="2" t="s">
        <v>1101</v>
      </c>
      <c r="B96" s="2" t="s">
        <v>106</v>
      </c>
      <c r="C96" s="2" t="s">
        <v>214</v>
      </c>
      <c r="D96" s="2" t="s">
        <v>10</v>
      </c>
      <c r="E96" s="2" t="s">
        <v>318</v>
      </c>
      <c r="F96" s="2" t="s">
        <v>1102</v>
      </c>
      <c r="G96" s="2" t="s">
        <v>12</v>
      </c>
      <c r="H96" s="2" t="s">
        <v>640</v>
      </c>
      <c r="I96" s="1">
        <v>43473.478472222225</v>
      </c>
      <c r="J96" s="2" t="s">
        <v>56</v>
      </c>
      <c r="K96" s="1">
        <v>43473.478472222225</v>
      </c>
      <c r="L96" s="1">
        <v>43473.481249999997</v>
      </c>
      <c r="M96" s="2" t="s">
        <v>661</v>
      </c>
      <c r="N96" s="2" t="s">
        <v>342</v>
      </c>
      <c r="O96" s="2" t="s">
        <v>740</v>
      </c>
      <c r="P96" s="2" t="s">
        <v>1088</v>
      </c>
      <c r="Q96" s="2" t="s">
        <v>1088</v>
      </c>
    </row>
    <row r="97" spans="1:17" ht="30" hidden="1" customHeight="1">
      <c r="A97" s="2" t="s">
        <v>1103</v>
      </c>
      <c r="B97" s="2" t="s">
        <v>106</v>
      </c>
      <c r="C97" s="2" t="s">
        <v>214</v>
      </c>
      <c r="D97" s="2" t="s">
        <v>20</v>
      </c>
      <c r="E97" s="2" t="s">
        <v>190</v>
      </c>
      <c r="F97" s="2" t="s">
        <v>1104</v>
      </c>
      <c r="G97" s="2" t="s">
        <v>41</v>
      </c>
      <c r="H97" s="2" t="s">
        <v>469</v>
      </c>
      <c r="I97" s="1">
        <v>43473.481944444444</v>
      </c>
      <c r="J97" s="2" t="s">
        <v>42</v>
      </c>
      <c r="K97" s="1">
        <v>43473.481944444444</v>
      </c>
      <c r="L97" s="1">
        <v>43473.495833333334</v>
      </c>
      <c r="M97" s="2" t="s">
        <v>497</v>
      </c>
      <c r="N97" s="2" t="s">
        <v>342</v>
      </c>
      <c r="O97" s="2" t="s">
        <v>346</v>
      </c>
      <c r="P97" s="2" t="s">
        <v>103</v>
      </c>
      <c r="Q97" s="2" t="s">
        <v>749</v>
      </c>
    </row>
    <row r="98" spans="1:17" ht="30" hidden="1" customHeight="1">
      <c r="A98" s="2" t="s">
        <v>1105</v>
      </c>
      <c r="B98" s="2" t="s">
        <v>106</v>
      </c>
      <c r="C98" s="2" t="s">
        <v>214</v>
      </c>
      <c r="D98" s="2" t="s">
        <v>10</v>
      </c>
      <c r="E98" s="2" t="s">
        <v>277</v>
      </c>
      <c r="F98" s="2" t="s">
        <v>1106</v>
      </c>
      <c r="G98" s="2" t="s">
        <v>12</v>
      </c>
      <c r="H98" s="2" t="s">
        <v>1107</v>
      </c>
      <c r="I98" s="1">
        <v>43473.487500000003</v>
      </c>
      <c r="J98" s="2" t="s">
        <v>45</v>
      </c>
      <c r="K98" s="1">
        <v>43473.487500000003</v>
      </c>
      <c r="L98" s="1">
        <v>43473.492361111108</v>
      </c>
      <c r="M98" s="2" t="s">
        <v>420</v>
      </c>
      <c r="N98" s="2" t="s">
        <v>342</v>
      </c>
      <c r="O98" s="2" t="s">
        <v>349</v>
      </c>
      <c r="P98" s="2" t="s">
        <v>1108</v>
      </c>
      <c r="Q98" s="2" t="s">
        <v>1109</v>
      </c>
    </row>
    <row r="99" spans="1:17" ht="30" hidden="1" customHeight="1">
      <c r="A99" s="2" t="s">
        <v>1110</v>
      </c>
      <c r="B99" s="2" t="s">
        <v>106</v>
      </c>
      <c r="C99" s="2" t="s">
        <v>214</v>
      </c>
      <c r="D99" s="2" t="s">
        <v>10</v>
      </c>
      <c r="E99" s="2" t="s">
        <v>336</v>
      </c>
      <c r="F99" s="2" t="s">
        <v>1111</v>
      </c>
      <c r="G99" s="2" t="s">
        <v>12</v>
      </c>
      <c r="H99" s="2" t="s">
        <v>640</v>
      </c>
      <c r="I99" s="1">
        <v>43473.567361111112</v>
      </c>
      <c r="J99" s="2" t="s">
        <v>56</v>
      </c>
      <c r="K99" s="1">
        <v>43473.567361111112</v>
      </c>
      <c r="L99" s="1">
        <v>43473.62222222222</v>
      </c>
      <c r="M99" s="2" t="s">
        <v>408</v>
      </c>
      <c r="N99" s="2" t="s">
        <v>342</v>
      </c>
      <c r="O99" s="2" t="s">
        <v>740</v>
      </c>
      <c r="P99" s="2" t="s">
        <v>791</v>
      </c>
      <c r="Q99" s="2" t="s">
        <v>791</v>
      </c>
    </row>
    <row r="100" spans="1:17" ht="30" hidden="1" customHeight="1">
      <c r="A100" s="2" t="s">
        <v>1112</v>
      </c>
      <c r="B100" s="2" t="s">
        <v>106</v>
      </c>
      <c r="C100" s="2" t="s">
        <v>214</v>
      </c>
      <c r="D100" s="2" t="s">
        <v>10</v>
      </c>
      <c r="E100" s="2" t="s">
        <v>708</v>
      </c>
      <c r="F100" s="2" t="s">
        <v>1113</v>
      </c>
      <c r="G100" s="2" t="s">
        <v>12</v>
      </c>
      <c r="H100" s="2" t="s">
        <v>640</v>
      </c>
      <c r="I100" s="1">
        <v>43473.568055555559</v>
      </c>
      <c r="J100" s="2" t="s">
        <v>56</v>
      </c>
      <c r="K100" s="1">
        <v>43473.568055555559</v>
      </c>
      <c r="L100" s="1">
        <v>43473.621527777781</v>
      </c>
      <c r="M100" s="2" t="s">
        <v>709</v>
      </c>
      <c r="N100" s="2" t="s">
        <v>342</v>
      </c>
      <c r="O100" s="2" t="s">
        <v>740</v>
      </c>
      <c r="P100" s="2" t="s">
        <v>760</v>
      </c>
      <c r="Q100" s="2" t="s">
        <v>760</v>
      </c>
    </row>
    <row r="101" spans="1:17" ht="30" hidden="1" customHeight="1">
      <c r="A101" s="2" t="s">
        <v>1114</v>
      </c>
      <c r="B101" s="2" t="s">
        <v>106</v>
      </c>
      <c r="C101" s="2" t="s">
        <v>214</v>
      </c>
      <c r="D101" s="2" t="s">
        <v>10</v>
      </c>
      <c r="E101" s="2" t="s">
        <v>88</v>
      </c>
      <c r="F101" s="2" t="s">
        <v>1115</v>
      </c>
      <c r="G101" s="2" t="s">
        <v>12</v>
      </c>
      <c r="H101" s="2" t="s">
        <v>640</v>
      </c>
      <c r="I101" s="1">
        <v>43473.581250000003</v>
      </c>
      <c r="J101" s="2" t="s">
        <v>56</v>
      </c>
      <c r="K101" s="1">
        <v>43473.581250000003</v>
      </c>
      <c r="L101" s="1">
        <v>43473.615972222222</v>
      </c>
      <c r="M101" s="2" t="s">
        <v>362</v>
      </c>
      <c r="N101" s="2" t="s">
        <v>342</v>
      </c>
      <c r="O101" s="2" t="s">
        <v>740</v>
      </c>
      <c r="P101" s="2" t="s">
        <v>760</v>
      </c>
      <c r="Q101" s="2" t="s">
        <v>760</v>
      </c>
    </row>
    <row r="102" spans="1:17" ht="30" hidden="1" customHeight="1">
      <c r="A102" s="2" t="s">
        <v>1116</v>
      </c>
      <c r="B102" s="2" t="s">
        <v>106</v>
      </c>
      <c r="C102" s="2" t="s">
        <v>214</v>
      </c>
      <c r="D102" s="2" t="s">
        <v>10</v>
      </c>
      <c r="E102" s="2" t="s">
        <v>173</v>
      </c>
      <c r="F102" s="2" t="s">
        <v>1117</v>
      </c>
      <c r="G102" s="2" t="s">
        <v>12</v>
      </c>
      <c r="H102" s="2" t="s">
        <v>640</v>
      </c>
      <c r="I102" s="1">
        <v>43473.591666666667</v>
      </c>
      <c r="J102" s="2" t="s">
        <v>56</v>
      </c>
      <c r="K102" s="1">
        <v>43473.59097222222</v>
      </c>
      <c r="L102" s="1">
        <v>43473.614583333336</v>
      </c>
      <c r="M102" s="2" t="s">
        <v>375</v>
      </c>
      <c r="N102" s="2" t="s">
        <v>342</v>
      </c>
      <c r="O102" s="2" t="s">
        <v>740</v>
      </c>
      <c r="P102" s="2" t="s">
        <v>760</v>
      </c>
      <c r="Q102" s="2" t="s">
        <v>760</v>
      </c>
    </row>
    <row r="103" spans="1:17" ht="30" customHeight="1">
      <c r="A103" s="2" t="s">
        <v>1118</v>
      </c>
      <c r="B103" s="2" t="s">
        <v>106</v>
      </c>
      <c r="C103" s="2" t="s">
        <v>214</v>
      </c>
      <c r="D103" s="2" t="s">
        <v>20</v>
      </c>
      <c r="E103" s="2" t="s">
        <v>137</v>
      </c>
      <c r="F103" s="2" t="s">
        <v>1119</v>
      </c>
      <c r="G103" s="2" t="s">
        <v>12</v>
      </c>
      <c r="H103" s="2" t="s">
        <v>640</v>
      </c>
      <c r="I103" s="1">
        <v>43473.593055555553</v>
      </c>
      <c r="J103" s="2" t="s">
        <v>54</v>
      </c>
      <c r="K103" s="1">
        <v>43473.593055555553</v>
      </c>
      <c r="L103" s="1">
        <v>43473.611805555556</v>
      </c>
      <c r="M103" s="2" t="s">
        <v>369</v>
      </c>
      <c r="N103" s="2" t="s">
        <v>342</v>
      </c>
      <c r="O103" s="2" t="s">
        <v>740</v>
      </c>
      <c r="P103" s="2" t="s">
        <v>1120</v>
      </c>
      <c r="Q103" s="2" t="s">
        <v>1120</v>
      </c>
    </row>
    <row r="104" spans="1:17" ht="30" hidden="1" customHeight="1">
      <c r="A104" s="2" t="s">
        <v>1121</v>
      </c>
      <c r="B104" s="2" t="s">
        <v>106</v>
      </c>
      <c r="C104" s="2" t="s">
        <v>214</v>
      </c>
      <c r="D104" s="2" t="s">
        <v>10</v>
      </c>
      <c r="E104" s="2" t="s">
        <v>327</v>
      </c>
      <c r="F104" s="2" t="s">
        <v>1122</v>
      </c>
      <c r="G104" s="2" t="s">
        <v>12</v>
      </c>
      <c r="H104" s="2" t="s">
        <v>640</v>
      </c>
      <c r="I104" s="1">
        <v>43473.61041666667</v>
      </c>
      <c r="J104" s="2" t="s">
        <v>56</v>
      </c>
      <c r="K104" s="1">
        <v>43473.61041666667</v>
      </c>
      <c r="L104" s="1">
        <v>43473.613888888889</v>
      </c>
      <c r="M104" s="2" t="s">
        <v>397</v>
      </c>
      <c r="N104" s="2" t="s">
        <v>342</v>
      </c>
      <c r="O104" s="2" t="s">
        <v>740</v>
      </c>
      <c r="P104" s="2" t="s">
        <v>760</v>
      </c>
      <c r="Q104" s="2" t="s">
        <v>760</v>
      </c>
    </row>
    <row r="105" spans="1:17" ht="30" hidden="1" customHeight="1">
      <c r="A105" s="2" t="s">
        <v>1123</v>
      </c>
      <c r="B105" s="2" t="s">
        <v>106</v>
      </c>
      <c r="C105" s="2" t="s">
        <v>214</v>
      </c>
      <c r="D105" s="2" t="s">
        <v>10</v>
      </c>
      <c r="E105" s="2" t="s">
        <v>174</v>
      </c>
      <c r="F105" s="2" t="s">
        <v>1124</v>
      </c>
      <c r="G105" s="2" t="s">
        <v>12</v>
      </c>
      <c r="H105" s="2" t="s">
        <v>640</v>
      </c>
      <c r="I105" s="1">
        <v>43473.636111111111</v>
      </c>
      <c r="J105" s="2" t="s">
        <v>56</v>
      </c>
      <c r="K105" s="1">
        <v>43473.636111111111</v>
      </c>
      <c r="L105" s="1">
        <v>43473.640277777777</v>
      </c>
      <c r="M105" s="2" t="s">
        <v>371</v>
      </c>
      <c r="N105" s="2" t="s">
        <v>342</v>
      </c>
      <c r="O105" s="2" t="s">
        <v>740</v>
      </c>
      <c r="P105" s="2" t="s">
        <v>760</v>
      </c>
      <c r="Q105" s="2" t="s">
        <v>760</v>
      </c>
    </row>
    <row r="106" spans="1:17" ht="30" hidden="1" customHeight="1">
      <c r="A106" s="2" t="s">
        <v>1125</v>
      </c>
      <c r="B106" s="2" t="s">
        <v>106</v>
      </c>
      <c r="C106" s="2" t="s">
        <v>214</v>
      </c>
      <c r="D106" s="2" t="s">
        <v>20</v>
      </c>
      <c r="E106" s="2" t="s">
        <v>690</v>
      </c>
      <c r="F106" s="2" t="s">
        <v>1126</v>
      </c>
      <c r="G106" s="2" t="s">
        <v>18</v>
      </c>
      <c r="H106" s="2" t="s">
        <v>116</v>
      </c>
      <c r="I106" s="1">
        <v>43473.654861111114</v>
      </c>
      <c r="J106" s="2" t="s">
        <v>117</v>
      </c>
      <c r="K106" s="1">
        <v>43473.654166666667</v>
      </c>
      <c r="L106" s="1">
        <v>43473.65625</v>
      </c>
      <c r="M106" s="2" t="s">
        <v>691</v>
      </c>
      <c r="N106" s="2" t="s">
        <v>342</v>
      </c>
      <c r="O106" s="2" t="s">
        <v>344</v>
      </c>
      <c r="P106" s="2" t="s">
        <v>103</v>
      </c>
      <c r="Q106" s="2" t="s">
        <v>784</v>
      </c>
    </row>
    <row r="107" spans="1:17" ht="30" hidden="1" customHeight="1">
      <c r="A107" s="2" t="s">
        <v>1127</v>
      </c>
      <c r="B107" s="2" t="s">
        <v>106</v>
      </c>
      <c r="C107" s="2" t="s">
        <v>214</v>
      </c>
      <c r="D107" s="2" t="s">
        <v>20</v>
      </c>
      <c r="E107" s="2" t="s">
        <v>690</v>
      </c>
      <c r="F107" s="2" t="s">
        <v>1128</v>
      </c>
      <c r="G107" s="2" t="s">
        <v>18</v>
      </c>
      <c r="H107" s="2" t="s">
        <v>116</v>
      </c>
      <c r="I107" s="1">
        <v>43473.655555555553</v>
      </c>
      <c r="J107" s="2" t="s">
        <v>117</v>
      </c>
      <c r="K107" s="1">
        <v>43473.655555555553</v>
      </c>
      <c r="L107" s="1">
        <v>43473.681944444441</v>
      </c>
      <c r="M107" s="2" t="s">
        <v>691</v>
      </c>
      <c r="N107" s="2" t="s">
        <v>342</v>
      </c>
      <c r="O107" s="2" t="s">
        <v>344</v>
      </c>
      <c r="P107" s="2" t="s">
        <v>103</v>
      </c>
      <c r="Q107" s="2" t="s">
        <v>1129</v>
      </c>
    </row>
    <row r="108" spans="1:17" ht="30" hidden="1" customHeight="1">
      <c r="A108" s="2" t="s">
        <v>1130</v>
      </c>
      <c r="B108" s="2" t="s">
        <v>106</v>
      </c>
      <c r="C108" s="2" t="s">
        <v>214</v>
      </c>
      <c r="D108" s="2" t="s">
        <v>20</v>
      </c>
      <c r="E108" s="2" t="s">
        <v>690</v>
      </c>
      <c r="F108" s="2" t="s">
        <v>1131</v>
      </c>
      <c r="G108" s="2" t="s">
        <v>18</v>
      </c>
      <c r="H108" s="2" t="s">
        <v>116</v>
      </c>
      <c r="I108" s="1">
        <v>43473.656944444447</v>
      </c>
      <c r="J108" s="2" t="s">
        <v>117</v>
      </c>
      <c r="K108" s="1">
        <v>43473.656944444447</v>
      </c>
      <c r="L108" s="1">
        <v>43473.665972222225</v>
      </c>
      <c r="M108" s="2" t="s">
        <v>691</v>
      </c>
      <c r="N108" s="2" t="s">
        <v>342</v>
      </c>
      <c r="O108" s="2" t="s">
        <v>344</v>
      </c>
      <c r="P108" s="2" t="s">
        <v>103</v>
      </c>
      <c r="Q108" s="2" t="s">
        <v>1132</v>
      </c>
    </row>
    <row r="109" spans="1:17" ht="30" hidden="1" customHeight="1">
      <c r="A109" s="2" t="s">
        <v>1133</v>
      </c>
      <c r="B109" s="2" t="s">
        <v>106</v>
      </c>
      <c r="C109" s="2" t="s">
        <v>214</v>
      </c>
      <c r="D109" s="2" t="s">
        <v>10</v>
      </c>
      <c r="E109" s="2" t="s">
        <v>648</v>
      </c>
      <c r="F109" s="2" t="s">
        <v>1134</v>
      </c>
      <c r="G109" s="2" t="s">
        <v>12</v>
      </c>
      <c r="H109" s="2" t="s">
        <v>178</v>
      </c>
      <c r="I109" s="1">
        <v>43473.688888888886</v>
      </c>
      <c r="J109" s="2" t="s">
        <v>180</v>
      </c>
      <c r="K109" s="1">
        <v>43473.688888888886</v>
      </c>
      <c r="L109" s="1">
        <v>43473.726388888892</v>
      </c>
      <c r="M109" s="2" t="s">
        <v>649</v>
      </c>
      <c r="N109" s="2" t="s">
        <v>342</v>
      </c>
      <c r="O109" s="2" t="s">
        <v>348</v>
      </c>
      <c r="P109" s="2" t="s">
        <v>1135</v>
      </c>
      <c r="Q109" s="2" t="s">
        <v>805</v>
      </c>
    </row>
    <row r="110" spans="1:17" ht="30" hidden="1" customHeight="1">
      <c r="A110" s="2" t="s">
        <v>1136</v>
      </c>
      <c r="B110" s="2" t="s">
        <v>106</v>
      </c>
      <c r="C110" s="2" t="s">
        <v>214</v>
      </c>
      <c r="D110" s="2" t="s">
        <v>20</v>
      </c>
      <c r="E110" s="2" t="s">
        <v>552</v>
      </c>
      <c r="F110" s="2" t="s">
        <v>1137</v>
      </c>
      <c r="G110" s="2" t="s">
        <v>18</v>
      </c>
      <c r="H110" s="2" t="s">
        <v>238</v>
      </c>
      <c r="I110" s="1">
        <v>43473.70416666667</v>
      </c>
      <c r="J110" s="2" t="s">
        <v>110</v>
      </c>
      <c r="K110" s="1">
        <v>43473.70416666667</v>
      </c>
      <c r="L110" s="1">
        <v>43473.722222222219</v>
      </c>
      <c r="M110" s="2" t="s">
        <v>553</v>
      </c>
      <c r="N110" s="2" t="s">
        <v>357</v>
      </c>
      <c r="O110" s="2" t="s">
        <v>349</v>
      </c>
      <c r="P110" s="2" t="s">
        <v>103</v>
      </c>
      <c r="Q110" s="2" t="s">
        <v>1138</v>
      </c>
    </row>
    <row r="111" spans="1:17" ht="30" hidden="1" customHeight="1">
      <c r="A111" s="2" t="s">
        <v>1139</v>
      </c>
      <c r="B111" s="2" t="s">
        <v>106</v>
      </c>
      <c r="C111" s="2" t="s">
        <v>214</v>
      </c>
      <c r="D111" s="2" t="s">
        <v>20</v>
      </c>
      <c r="E111" s="2" t="s">
        <v>789</v>
      </c>
      <c r="F111" s="2" t="s">
        <v>1140</v>
      </c>
      <c r="G111" s="2" t="s">
        <v>12</v>
      </c>
      <c r="H111" s="2" t="s">
        <v>876</v>
      </c>
      <c r="I111" s="1">
        <v>43473.709027777775</v>
      </c>
      <c r="J111" s="2" t="s">
        <v>63</v>
      </c>
      <c r="K111" s="1">
        <v>43473.709027777775</v>
      </c>
      <c r="L111" s="1">
        <v>43473.720138888886</v>
      </c>
      <c r="M111" s="2" t="s">
        <v>790</v>
      </c>
      <c r="N111" s="2" t="s">
        <v>353</v>
      </c>
      <c r="O111" s="2" t="s">
        <v>742</v>
      </c>
      <c r="P111" s="2" t="s">
        <v>103</v>
      </c>
      <c r="Q111" s="2" t="s">
        <v>1141</v>
      </c>
    </row>
    <row r="112" spans="1:17" ht="30" hidden="1" customHeight="1">
      <c r="A112" s="2" t="s">
        <v>1142</v>
      </c>
      <c r="B112" s="2" t="s">
        <v>106</v>
      </c>
      <c r="C112" s="2" t="s">
        <v>214</v>
      </c>
      <c r="D112" s="2" t="s">
        <v>20</v>
      </c>
      <c r="E112" s="2" t="s">
        <v>46</v>
      </c>
      <c r="F112" s="2" t="s">
        <v>1143</v>
      </c>
      <c r="G112" s="2" t="s">
        <v>12</v>
      </c>
      <c r="H112" s="2" t="s">
        <v>816</v>
      </c>
      <c r="I112" s="1">
        <v>43473.730555555558</v>
      </c>
      <c r="J112" s="2" t="s">
        <v>30</v>
      </c>
      <c r="K112" s="1">
        <v>43473.730555555558</v>
      </c>
      <c r="L112" s="1">
        <v>43473.739583333336</v>
      </c>
      <c r="M112" s="2" t="s">
        <v>600</v>
      </c>
      <c r="N112" s="2" t="s">
        <v>356</v>
      </c>
      <c r="O112" s="2" t="s">
        <v>346</v>
      </c>
      <c r="P112" s="2" t="s">
        <v>103</v>
      </c>
      <c r="Q112" s="2" t="s">
        <v>1144</v>
      </c>
    </row>
    <row r="113" spans="1:17" ht="30" hidden="1" customHeight="1">
      <c r="A113" s="2" t="s">
        <v>1145</v>
      </c>
      <c r="B113" s="2" t="s">
        <v>106</v>
      </c>
      <c r="C113" s="2" t="s">
        <v>214</v>
      </c>
      <c r="D113" s="2" t="s">
        <v>10</v>
      </c>
      <c r="E113" s="2" t="s">
        <v>76</v>
      </c>
      <c r="F113" s="2" t="s">
        <v>1146</v>
      </c>
      <c r="G113" s="2" t="s">
        <v>12</v>
      </c>
      <c r="H113" s="2" t="s">
        <v>1018</v>
      </c>
      <c r="I113" s="1">
        <v>43473.770833333336</v>
      </c>
      <c r="J113" s="2" t="s">
        <v>224</v>
      </c>
      <c r="K113" s="1">
        <v>43473.770833333336</v>
      </c>
      <c r="L113" s="1">
        <v>43473.786805555559</v>
      </c>
      <c r="M113" s="2" t="s">
        <v>531</v>
      </c>
      <c r="N113" s="2" t="s">
        <v>352</v>
      </c>
      <c r="O113" s="2" t="s">
        <v>349</v>
      </c>
      <c r="P113" s="2" t="s">
        <v>103</v>
      </c>
      <c r="Q113" s="2" t="s">
        <v>749</v>
      </c>
    </row>
    <row r="114" spans="1:17" ht="30" hidden="1" customHeight="1">
      <c r="A114" s="2" t="s">
        <v>1147</v>
      </c>
      <c r="B114" s="2" t="s">
        <v>106</v>
      </c>
      <c r="C114" s="2" t="s">
        <v>214</v>
      </c>
      <c r="D114" s="2" t="s">
        <v>20</v>
      </c>
      <c r="E114" s="2" t="s">
        <v>667</v>
      </c>
      <c r="F114" s="2" t="s">
        <v>1148</v>
      </c>
      <c r="G114" s="2" t="s">
        <v>91</v>
      </c>
      <c r="H114" s="2" t="s">
        <v>105</v>
      </c>
      <c r="I114" s="1">
        <v>43473.85</v>
      </c>
      <c r="J114" s="2" t="s">
        <v>1149</v>
      </c>
      <c r="K114" s="1">
        <v>43473.85</v>
      </c>
      <c r="L114" s="1">
        <v>43473.87777777778</v>
      </c>
      <c r="M114" s="2" t="s">
        <v>668</v>
      </c>
      <c r="N114" s="2" t="s">
        <v>342</v>
      </c>
      <c r="O114" s="2" t="s">
        <v>347</v>
      </c>
      <c r="P114" s="2" t="s">
        <v>103</v>
      </c>
      <c r="Q114" s="2" t="s">
        <v>759</v>
      </c>
    </row>
    <row r="115" spans="1:17" ht="30" hidden="1" customHeight="1">
      <c r="A115" s="2" t="s">
        <v>1150</v>
      </c>
      <c r="B115" s="2" t="s">
        <v>106</v>
      </c>
      <c r="C115" s="2" t="s">
        <v>214</v>
      </c>
      <c r="D115" s="2" t="s">
        <v>10</v>
      </c>
      <c r="E115" s="2" t="s">
        <v>69</v>
      </c>
      <c r="F115" s="2" t="s">
        <v>1151</v>
      </c>
      <c r="G115" s="2" t="s">
        <v>22</v>
      </c>
      <c r="H115" s="2" t="s">
        <v>145</v>
      </c>
      <c r="I115" s="1">
        <v>43474.407638888886</v>
      </c>
      <c r="J115" s="2" t="s">
        <v>24</v>
      </c>
      <c r="K115" s="1">
        <v>43474.406944444447</v>
      </c>
      <c r="L115" s="1">
        <v>43474.490972222222</v>
      </c>
      <c r="M115" s="2" t="s">
        <v>603</v>
      </c>
      <c r="N115" s="2" t="s">
        <v>342</v>
      </c>
      <c r="O115" s="2" t="s">
        <v>348</v>
      </c>
      <c r="P115" s="2" t="s">
        <v>103</v>
      </c>
      <c r="Q115" s="2" t="s">
        <v>1152</v>
      </c>
    </row>
    <row r="116" spans="1:17" ht="30" hidden="1" customHeight="1">
      <c r="A116" s="2" t="s">
        <v>1153</v>
      </c>
      <c r="B116" s="2" t="s">
        <v>106</v>
      </c>
      <c r="C116" s="2" t="s">
        <v>214</v>
      </c>
      <c r="D116" s="2" t="s">
        <v>10</v>
      </c>
      <c r="E116" s="2" t="s">
        <v>174</v>
      </c>
      <c r="F116" s="2" t="s">
        <v>1154</v>
      </c>
      <c r="G116" s="2" t="s">
        <v>12</v>
      </c>
      <c r="H116" s="2" t="s">
        <v>640</v>
      </c>
      <c r="I116" s="1">
        <v>43474.428472222222</v>
      </c>
      <c r="J116" s="2" t="s">
        <v>56</v>
      </c>
      <c r="K116" s="1">
        <v>43474.428472222222</v>
      </c>
      <c r="L116" s="1">
        <v>43474.459027777775</v>
      </c>
      <c r="M116" s="2" t="s">
        <v>371</v>
      </c>
      <c r="N116" s="2" t="s">
        <v>342</v>
      </c>
      <c r="O116" s="2" t="s">
        <v>740</v>
      </c>
      <c r="P116" s="2" t="s">
        <v>760</v>
      </c>
      <c r="Q116" s="2" t="s">
        <v>760</v>
      </c>
    </row>
    <row r="117" spans="1:17" ht="30" hidden="1" customHeight="1">
      <c r="A117" s="2" t="s">
        <v>1155</v>
      </c>
      <c r="B117" s="2" t="s">
        <v>106</v>
      </c>
      <c r="C117" s="2" t="s">
        <v>214</v>
      </c>
      <c r="D117" s="2" t="s">
        <v>10</v>
      </c>
      <c r="E117" s="2" t="s">
        <v>174</v>
      </c>
      <c r="F117" s="2" t="s">
        <v>1156</v>
      </c>
      <c r="G117" s="2" t="s">
        <v>12</v>
      </c>
      <c r="H117" s="2" t="s">
        <v>640</v>
      </c>
      <c r="I117" s="1">
        <v>43474.431250000001</v>
      </c>
      <c r="J117" s="2" t="s">
        <v>56</v>
      </c>
      <c r="K117" s="1">
        <v>43474.431250000001</v>
      </c>
      <c r="L117" s="1">
        <v>43474.458333333336</v>
      </c>
      <c r="M117" s="2" t="s">
        <v>371</v>
      </c>
      <c r="N117" s="2" t="s">
        <v>342</v>
      </c>
      <c r="O117" s="2" t="s">
        <v>740</v>
      </c>
      <c r="P117" s="2" t="s">
        <v>1157</v>
      </c>
      <c r="Q117" s="2" t="s">
        <v>1157</v>
      </c>
    </row>
    <row r="118" spans="1:17" ht="30" hidden="1" customHeight="1">
      <c r="A118" s="2" t="s">
        <v>1158</v>
      </c>
      <c r="B118" s="2" t="s">
        <v>106</v>
      </c>
      <c r="C118" s="2" t="s">
        <v>214</v>
      </c>
      <c r="D118" s="2" t="s">
        <v>20</v>
      </c>
      <c r="E118" s="2" t="s">
        <v>641</v>
      </c>
      <c r="F118" s="2" t="s">
        <v>1159</v>
      </c>
      <c r="G118" s="2" t="s">
        <v>12</v>
      </c>
      <c r="H118" s="2" t="s">
        <v>1107</v>
      </c>
      <c r="I118" s="1">
        <v>43474.435416666667</v>
      </c>
      <c r="J118" s="2" t="s">
        <v>45</v>
      </c>
      <c r="K118" s="1">
        <v>43474.435416666667</v>
      </c>
      <c r="L118" s="1">
        <v>43474.435416666667</v>
      </c>
      <c r="M118" s="2" t="s">
        <v>675</v>
      </c>
      <c r="N118" s="2" t="s">
        <v>342</v>
      </c>
      <c r="O118" s="2" t="s">
        <v>349</v>
      </c>
      <c r="P118" s="2" t="s">
        <v>1160</v>
      </c>
      <c r="Q118" s="2" t="s">
        <v>1161</v>
      </c>
    </row>
    <row r="119" spans="1:17" ht="30" hidden="1" customHeight="1">
      <c r="A119" s="2" t="s">
        <v>1162</v>
      </c>
      <c r="B119" s="2" t="s">
        <v>106</v>
      </c>
      <c r="C119" s="2" t="s">
        <v>214</v>
      </c>
      <c r="D119" s="2" t="s">
        <v>20</v>
      </c>
      <c r="E119" s="2" t="s">
        <v>731</v>
      </c>
      <c r="F119" s="2" t="s">
        <v>1163</v>
      </c>
      <c r="G119" s="2" t="s">
        <v>12</v>
      </c>
      <c r="H119" s="2" t="s">
        <v>816</v>
      </c>
      <c r="I119" s="1">
        <v>43474.46875</v>
      </c>
      <c r="J119" s="2" t="s">
        <v>30</v>
      </c>
      <c r="K119" s="1">
        <v>43474.46875</v>
      </c>
      <c r="L119" s="1">
        <v>43474.474999999999</v>
      </c>
      <c r="M119" s="2" t="s">
        <v>732</v>
      </c>
      <c r="N119" s="2" t="s">
        <v>342</v>
      </c>
      <c r="O119" s="2" t="s">
        <v>349</v>
      </c>
      <c r="P119" s="2" t="s">
        <v>103</v>
      </c>
      <c r="Q119" s="2" t="s">
        <v>1164</v>
      </c>
    </row>
    <row r="120" spans="1:17" ht="30" hidden="1" customHeight="1">
      <c r="A120" s="2" t="s">
        <v>1165</v>
      </c>
      <c r="B120" s="2" t="s">
        <v>106</v>
      </c>
      <c r="C120" s="2" t="s">
        <v>214</v>
      </c>
      <c r="D120" s="2" t="s">
        <v>10</v>
      </c>
      <c r="E120" s="2" t="s">
        <v>88</v>
      </c>
      <c r="F120" s="2" t="s">
        <v>1166</v>
      </c>
      <c r="G120" s="2" t="s">
        <v>12</v>
      </c>
      <c r="H120" s="2" t="s">
        <v>640</v>
      </c>
      <c r="I120" s="1">
        <v>43474.475694444445</v>
      </c>
      <c r="J120" s="2" t="s">
        <v>56</v>
      </c>
      <c r="K120" s="1">
        <v>43474.475694444445</v>
      </c>
      <c r="L120" s="1">
        <v>43474.532638888886</v>
      </c>
      <c r="M120" s="2" t="s">
        <v>362</v>
      </c>
      <c r="N120" s="2" t="s">
        <v>342</v>
      </c>
      <c r="O120" s="2" t="s">
        <v>740</v>
      </c>
      <c r="P120" s="2" t="s">
        <v>1088</v>
      </c>
      <c r="Q120" s="2" t="s">
        <v>1088</v>
      </c>
    </row>
    <row r="121" spans="1:17" ht="30" hidden="1" customHeight="1">
      <c r="A121" s="2" t="s">
        <v>1167</v>
      </c>
      <c r="B121" s="2" t="s">
        <v>106</v>
      </c>
      <c r="C121" s="2" t="s">
        <v>214</v>
      </c>
      <c r="D121" s="2" t="s">
        <v>10</v>
      </c>
      <c r="E121" s="2" t="s">
        <v>168</v>
      </c>
      <c r="F121" s="2" t="s">
        <v>1168</v>
      </c>
      <c r="G121" s="2" t="s">
        <v>18</v>
      </c>
      <c r="H121" s="2" t="s">
        <v>866</v>
      </c>
      <c r="I121" s="1">
        <v>43474.489583333336</v>
      </c>
      <c r="J121" s="2" t="s">
        <v>19</v>
      </c>
      <c r="K121" s="1">
        <v>43474.488888888889</v>
      </c>
      <c r="L121" s="1">
        <v>43474.531944444447</v>
      </c>
      <c r="M121" s="2" t="s">
        <v>540</v>
      </c>
      <c r="N121" s="2" t="s">
        <v>353</v>
      </c>
      <c r="O121" s="2" t="s">
        <v>354</v>
      </c>
      <c r="P121" s="2" t="s">
        <v>1169</v>
      </c>
      <c r="Q121" s="2" t="s">
        <v>1169</v>
      </c>
    </row>
    <row r="122" spans="1:17" ht="30" hidden="1" customHeight="1">
      <c r="A122" s="2" t="s">
        <v>1170</v>
      </c>
      <c r="B122" s="2" t="s">
        <v>106</v>
      </c>
      <c r="C122" s="2" t="s">
        <v>214</v>
      </c>
      <c r="D122" s="2" t="s">
        <v>20</v>
      </c>
      <c r="E122" s="2" t="s">
        <v>690</v>
      </c>
      <c r="F122" s="2" t="s">
        <v>1171</v>
      </c>
      <c r="G122" s="2" t="s">
        <v>18</v>
      </c>
      <c r="H122" s="2" t="s">
        <v>116</v>
      </c>
      <c r="I122" s="1">
        <v>43474.498611111114</v>
      </c>
      <c r="J122" s="2" t="s">
        <v>117</v>
      </c>
      <c r="K122" s="1">
        <v>43474.498611111114</v>
      </c>
      <c r="L122" s="1">
        <v>43474.531944444447</v>
      </c>
      <c r="M122" s="2" t="s">
        <v>691</v>
      </c>
      <c r="N122" s="2" t="s">
        <v>342</v>
      </c>
      <c r="O122" s="2" t="s">
        <v>344</v>
      </c>
      <c r="P122" s="2" t="s">
        <v>103</v>
      </c>
      <c r="Q122" s="2" t="s">
        <v>760</v>
      </c>
    </row>
    <row r="123" spans="1:17" ht="30" hidden="1" customHeight="1">
      <c r="A123" s="2" t="s">
        <v>1172</v>
      </c>
      <c r="B123" s="2" t="s">
        <v>106</v>
      </c>
      <c r="C123" s="2" t="s">
        <v>214</v>
      </c>
      <c r="D123" s="2" t="s">
        <v>20</v>
      </c>
      <c r="E123" s="2" t="s">
        <v>320</v>
      </c>
      <c r="F123" s="2" t="s">
        <v>1173</v>
      </c>
      <c r="G123" s="2" t="s">
        <v>12</v>
      </c>
      <c r="H123" s="2" t="s">
        <v>640</v>
      </c>
      <c r="I123" s="1">
        <v>43474.565972222219</v>
      </c>
      <c r="J123" s="2" t="s">
        <v>56</v>
      </c>
      <c r="K123" s="1">
        <v>43474.565972222219</v>
      </c>
      <c r="L123" s="1">
        <v>43474.570138888892</v>
      </c>
      <c r="M123" s="2" t="s">
        <v>710</v>
      </c>
      <c r="N123" s="2" t="s">
        <v>342</v>
      </c>
      <c r="O123" s="2" t="s">
        <v>740</v>
      </c>
      <c r="P123" s="2" t="s">
        <v>1088</v>
      </c>
      <c r="Q123" s="2" t="s">
        <v>1088</v>
      </c>
    </row>
    <row r="124" spans="1:17" ht="30" hidden="1" customHeight="1">
      <c r="A124" s="2" t="s">
        <v>1174</v>
      </c>
      <c r="B124" s="2" t="s">
        <v>106</v>
      </c>
      <c r="C124" s="2" t="s">
        <v>214</v>
      </c>
      <c r="D124" s="2" t="s">
        <v>10</v>
      </c>
      <c r="E124" s="2" t="s">
        <v>192</v>
      </c>
      <c r="F124" s="2" t="s">
        <v>1175</v>
      </c>
      <c r="G124" s="2" t="s">
        <v>12</v>
      </c>
      <c r="H124" s="2" t="s">
        <v>811</v>
      </c>
      <c r="I124" s="1">
        <v>43474.615972222222</v>
      </c>
      <c r="J124" s="2" t="s">
        <v>16</v>
      </c>
      <c r="K124" s="1">
        <v>43474.615972222222</v>
      </c>
      <c r="L124" s="1">
        <v>43474.63958333333</v>
      </c>
      <c r="M124" s="2" t="s">
        <v>394</v>
      </c>
      <c r="N124" s="2" t="s">
        <v>342</v>
      </c>
      <c r="O124" s="2" t="s">
        <v>348</v>
      </c>
      <c r="P124" s="2" t="s">
        <v>1176</v>
      </c>
      <c r="Q124" s="2" t="s">
        <v>1177</v>
      </c>
    </row>
    <row r="125" spans="1:17" ht="30" hidden="1" customHeight="1">
      <c r="A125" s="2" t="s">
        <v>1178</v>
      </c>
      <c r="B125" s="2" t="s">
        <v>106</v>
      </c>
      <c r="C125" s="2" t="s">
        <v>214</v>
      </c>
      <c r="D125" s="2" t="s">
        <v>20</v>
      </c>
      <c r="E125" s="2" t="s">
        <v>199</v>
      </c>
      <c r="F125" s="2" t="s">
        <v>1179</v>
      </c>
      <c r="G125" s="2" t="s">
        <v>12</v>
      </c>
      <c r="H125" s="2" t="s">
        <v>157</v>
      </c>
      <c r="I125" s="1">
        <v>43474.634722222225</v>
      </c>
      <c r="J125" s="2" t="s">
        <v>87</v>
      </c>
      <c r="K125" s="1">
        <v>43474.634722222225</v>
      </c>
      <c r="L125" s="1">
        <v>43474.637499999997</v>
      </c>
      <c r="M125" s="2" t="s">
        <v>401</v>
      </c>
      <c r="N125" s="2" t="s">
        <v>342</v>
      </c>
      <c r="O125" s="2" t="s">
        <v>344</v>
      </c>
      <c r="P125" s="2" t="s">
        <v>103</v>
      </c>
      <c r="Q125" s="2" t="s">
        <v>1180</v>
      </c>
    </row>
    <row r="126" spans="1:17" ht="30" hidden="1" customHeight="1">
      <c r="A126" s="2" t="s">
        <v>1181</v>
      </c>
      <c r="B126" s="2" t="s">
        <v>106</v>
      </c>
      <c r="C126" s="2" t="s">
        <v>214</v>
      </c>
      <c r="D126" s="2" t="s">
        <v>20</v>
      </c>
      <c r="E126" s="2" t="s">
        <v>142</v>
      </c>
      <c r="F126" s="2" t="s">
        <v>298</v>
      </c>
      <c r="G126" s="2" t="s">
        <v>139</v>
      </c>
      <c r="H126" s="2" t="s">
        <v>142</v>
      </c>
      <c r="I126" s="1">
        <v>43474.638888888891</v>
      </c>
      <c r="J126" s="2" t="s">
        <v>45</v>
      </c>
      <c r="K126" s="1">
        <v>43474.638888888891</v>
      </c>
      <c r="L126" s="1">
        <v>43474.638888888891</v>
      </c>
      <c r="M126" s="2" t="s">
        <v>360</v>
      </c>
      <c r="N126" s="2" t="s">
        <v>342</v>
      </c>
      <c r="O126" s="2" t="s">
        <v>740</v>
      </c>
      <c r="P126" s="2" t="s">
        <v>103</v>
      </c>
      <c r="Q126" s="2" t="s">
        <v>1182</v>
      </c>
    </row>
    <row r="127" spans="1:17" ht="30" hidden="1" customHeight="1">
      <c r="A127" s="2" t="s">
        <v>1183</v>
      </c>
      <c r="B127" s="2" t="s">
        <v>106</v>
      </c>
      <c r="C127" s="2" t="s">
        <v>214</v>
      </c>
      <c r="D127" s="2" t="s">
        <v>10</v>
      </c>
      <c r="E127" s="2" t="s">
        <v>150</v>
      </c>
      <c r="F127" s="2" t="s">
        <v>1184</v>
      </c>
      <c r="G127" s="2" t="s">
        <v>18</v>
      </c>
      <c r="H127" s="2" t="s">
        <v>866</v>
      </c>
      <c r="I127" s="1">
        <v>43474.709722222222</v>
      </c>
      <c r="J127" s="2" t="s">
        <v>19</v>
      </c>
      <c r="K127" s="1">
        <v>43474.709722222222</v>
      </c>
      <c r="L127" s="1">
        <v>43474.720138888886</v>
      </c>
      <c r="M127" s="2" t="s">
        <v>403</v>
      </c>
      <c r="N127" s="2" t="s">
        <v>355</v>
      </c>
      <c r="O127" s="2" t="s">
        <v>349</v>
      </c>
      <c r="P127" s="2" t="s">
        <v>1185</v>
      </c>
      <c r="Q127" s="2" t="s">
        <v>1185</v>
      </c>
    </row>
    <row r="128" spans="1:17" ht="30" hidden="1" customHeight="1">
      <c r="A128" s="2" t="s">
        <v>1186</v>
      </c>
      <c r="B128" s="2" t="s">
        <v>106</v>
      </c>
      <c r="C128" s="2" t="s">
        <v>214</v>
      </c>
      <c r="D128" s="2" t="s">
        <v>20</v>
      </c>
      <c r="E128" s="2" t="s">
        <v>333</v>
      </c>
      <c r="F128" s="2" t="s">
        <v>1187</v>
      </c>
      <c r="G128" s="2" t="s">
        <v>12</v>
      </c>
      <c r="H128" s="2" t="s">
        <v>811</v>
      </c>
      <c r="I128" s="1">
        <v>43475.365277777775</v>
      </c>
      <c r="J128" s="2" t="s">
        <v>16</v>
      </c>
      <c r="K128" s="1">
        <v>43475.365277777775</v>
      </c>
      <c r="L128" s="1">
        <v>43475.370138888888</v>
      </c>
      <c r="M128" s="2" t="s">
        <v>795</v>
      </c>
      <c r="N128" s="2" t="s">
        <v>342</v>
      </c>
      <c r="O128" s="2" t="s">
        <v>348</v>
      </c>
      <c r="P128" s="2" t="s">
        <v>1188</v>
      </c>
      <c r="Q128" s="2" t="s">
        <v>1177</v>
      </c>
    </row>
    <row r="129" spans="1:17" ht="30" hidden="1" customHeight="1">
      <c r="A129" s="2" t="s">
        <v>1189</v>
      </c>
      <c r="B129" s="2" t="s">
        <v>106</v>
      </c>
      <c r="C129" s="2" t="s">
        <v>214</v>
      </c>
      <c r="D129" s="2" t="s">
        <v>20</v>
      </c>
      <c r="E129" s="2" t="s">
        <v>311</v>
      </c>
      <c r="F129" s="2" t="s">
        <v>1190</v>
      </c>
      <c r="G129" s="2" t="s">
        <v>18</v>
      </c>
      <c r="H129" s="2" t="s">
        <v>156</v>
      </c>
      <c r="I129" s="1">
        <v>43475.433333333334</v>
      </c>
      <c r="J129" s="2" t="s">
        <v>144</v>
      </c>
      <c r="K129" s="1">
        <v>43475.433333333334</v>
      </c>
      <c r="L129" s="1">
        <v>43475.479166666664</v>
      </c>
      <c r="M129" s="2" t="s">
        <v>1191</v>
      </c>
      <c r="N129" s="2" t="s">
        <v>352</v>
      </c>
      <c r="O129" s="2" t="s">
        <v>344</v>
      </c>
      <c r="P129" s="2" t="s">
        <v>1192</v>
      </c>
      <c r="Q129" s="2" t="s">
        <v>1193</v>
      </c>
    </row>
    <row r="130" spans="1:17" ht="30" hidden="1" customHeight="1">
      <c r="A130" s="2" t="s">
        <v>1194</v>
      </c>
      <c r="B130" s="2" t="s">
        <v>106</v>
      </c>
      <c r="C130" s="2" t="s">
        <v>214</v>
      </c>
      <c r="D130" s="2" t="s">
        <v>20</v>
      </c>
      <c r="E130" s="2" t="s">
        <v>293</v>
      </c>
      <c r="F130" s="2" t="s">
        <v>1195</v>
      </c>
      <c r="G130" s="2" t="s">
        <v>91</v>
      </c>
      <c r="H130" s="2" t="s">
        <v>105</v>
      </c>
      <c r="I130" s="1">
        <v>43475.463888888888</v>
      </c>
      <c r="J130" s="2" t="s">
        <v>80</v>
      </c>
      <c r="K130" s="1">
        <v>43475.463888888888</v>
      </c>
      <c r="L130" s="1">
        <v>43475.481944444444</v>
      </c>
      <c r="M130" s="2" t="s">
        <v>390</v>
      </c>
      <c r="N130" s="2" t="s">
        <v>342</v>
      </c>
      <c r="O130" s="2" t="s">
        <v>347</v>
      </c>
      <c r="P130" s="2" t="s">
        <v>1196</v>
      </c>
      <c r="Q130" s="2" t="s">
        <v>1197</v>
      </c>
    </row>
    <row r="131" spans="1:17" ht="30" customHeight="1">
      <c r="A131" s="2" t="s">
        <v>1198</v>
      </c>
      <c r="B131" s="2" t="s">
        <v>106</v>
      </c>
      <c r="C131" s="2" t="s">
        <v>214</v>
      </c>
      <c r="D131" s="2" t="s">
        <v>20</v>
      </c>
      <c r="E131" s="2" t="s">
        <v>318</v>
      </c>
      <c r="F131" s="2" t="s">
        <v>1199</v>
      </c>
      <c r="G131" s="2" t="s">
        <v>12</v>
      </c>
      <c r="H131" s="2" t="s">
        <v>640</v>
      </c>
      <c r="I131" s="1">
        <v>43475.565972222219</v>
      </c>
      <c r="J131" s="2" t="s">
        <v>54</v>
      </c>
      <c r="K131" s="1">
        <v>43475.565972222219</v>
      </c>
      <c r="L131" s="1">
        <v>43475.604166666664</v>
      </c>
      <c r="M131" s="2" t="s">
        <v>661</v>
      </c>
      <c r="N131" s="2" t="s">
        <v>342</v>
      </c>
      <c r="O131" s="2" t="s">
        <v>740</v>
      </c>
      <c r="P131" s="2" t="s">
        <v>1200</v>
      </c>
      <c r="Q131" s="2" t="s">
        <v>1200</v>
      </c>
    </row>
    <row r="132" spans="1:17" ht="30" hidden="1" customHeight="1">
      <c r="A132" s="2" t="s">
        <v>1201</v>
      </c>
      <c r="B132" s="2" t="s">
        <v>106</v>
      </c>
      <c r="C132" s="2" t="s">
        <v>214</v>
      </c>
      <c r="D132" s="2" t="s">
        <v>10</v>
      </c>
      <c r="E132" s="2" t="s">
        <v>76</v>
      </c>
      <c r="F132" s="2" t="s">
        <v>1202</v>
      </c>
      <c r="G132" s="2" t="s">
        <v>12</v>
      </c>
      <c r="H132" s="2" t="s">
        <v>1018</v>
      </c>
      <c r="I132" s="1">
        <v>43475.574999999997</v>
      </c>
      <c r="J132" s="2" t="s">
        <v>224</v>
      </c>
      <c r="K132" s="1">
        <v>43475.574999999997</v>
      </c>
      <c r="L132" s="1">
        <v>43475.60833333333</v>
      </c>
      <c r="M132" s="2" t="s">
        <v>531</v>
      </c>
      <c r="N132" s="2" t="s">
        <v>352</v>
      </c>
      <c r="O132" s="2" t="s">
        <v>349</v>
      </c>
      <c r="P132" s="2" t="s">
        <v>103</v>
      </c>
      <c r="Q132" s="2" t="s">
        <v>749</v>
      </c>
    </row>
    <row r="133" spans="1:17" ht="30" hidden="1" customHeight="1">
      <c r="A133" s="2" t="s">
        <v>1203</v>
      </c>
      <c r="B133" s="2" t="s">
        <v>9</v>
      </c>
      <c r="C133" s="2" t="s">
        <v>214</v>
      </c>
      <c r="D133" s="2" t="s">
        <v>20</v>
      </c>
      <c r="E133" s="2" t="s">
        <v>125</v>
      </c>
      <c r="F133" s="2" t="s">
        <v>1204</v>
      </c>
      <c r="G133" s="2" t="s">
        <v>25</v>
      </c>
      <c r="H133" s="2" t="s">
        <v>26</v>
      </c>
      <c r="I133" s="1">
        <v>43475.594444444447</v>
      </c>
      <c r="J133" s="2" t="s">
        <v>27</v>
      </c>
      <c r="K133" s="1">
        <v>43475.594444444447</v>
      </c>
      <c r="L133" s="1">
        <v>43475.636805555558</v>
      </c>
      <c r="M133" s="2" t="s">
        <v>396</v>
      </c>
      <c r="N133" s="2" t="s">
        <v>342</v>
      </c>
      <c r="O133" s="2" t="s">
        <v>347</v>
      </c>
      <c r="P133" s="2" t="s">
        <v>103</v>
      </c>
      <c r="Q133" s="2" t="s">
        <v>1205</v>
      </c>
    </row>
    <row r="134" spans="1:17" ht="30" customHeight="1">
      <c r="A134" s="2" t="s">
        <v>1206</v>
      </c>
      <c r="B134" s="2" t="s">
        <v>106</v>
      </c>
      <c r="C134" s="2" t="s">
        <v>214</v>
      </c>
      <c r="D134" s="2" t="s">
        <v>20</v>
      </c>
      <c r="E134" s="2" t="s">
        <v>792</v>
      </c>
      <c r="F134" s="2" t="s">
        <v>1207</v>
      </c>
      <c r="G134" s="2" t="s">
        <v>22</v>
      </c>
      <c r="H134" s="2" t="s">
        <v>50</v>
      </c>
      <c r="I134" s="1">
        <v>43475.652083333334</v>
      </c>
      <c r="J134" s="2" t="s">
        <v>54</v>
      </c>
      <c r="K134" s="1">
        <v>43475.651388888888</v>
      </c>
      <c r="L134" s="1">
        <v>43475.655555555553</v>
      </c>
      <c r="M134" s="2" t="s">
        <v>793</v>
      </c>
      <c r="N134" s="2" t="s">
        <v>342</v>
      </c>
      <c r="O134" s="2" t="s">
        <v>740</v>
      </c>
      <c r="P134" s="2" t="s">
        <v>103</v>
      </c>
      <c r="Q134" s="2" t="s">
        <v>1208</v>
      </c>
    </row>
    <row r="135" spans="1:17" ht="30" hidden="1" customHeight="1">
      <c r="A135" s="2" t="s">
        <v>1209</v>
      </c>
      <c r="B135" s="2" t="s">
        <v>106</v>
      </c>
      <c r="C135" s="2" t="s">
        <v>214</v>
      </c>
      <c r="D135" s="2" t="s">
        <v>20</v>
      </c>
      <c r="E135" s="2" t="s">
        <v>1081</v>
      </c>
      <c r="F135" s="2" t="s">
        <v>1210</v>
      </c>
      <c r="G135" s="2" t="s">
        <v>12</v>
      </c>
      <c r="H135" s="2" t="s">
        <v>1018</v>
      </c>
      <c r="I135" s="1">
        <v>43475.746527777781</v>
      </c>
      <c r="J135" s="2" t="s">
        <v>224</v>
      </c>
      <c r="K135" s="1">
        <v>43475.746527777781</v>
      </c>
      <c r="L135" s="1">
        <v>43475.751388888886</v>
      </c>
      <c r="M135" s="2" t="s">
        <v>1083</v>
      </c>
      <c r="N135" s="2" t="s">
        <v>355</v>
      </c>
      <c r="O135" s="2" t="s">
        <v>718</v>
      </c>
      <c r="P135" s="2" t="s">
        <v>103</v>
      </c>
      <c r="Q135" s="2" t="s">
        <v>749</v>
      </c>
    </row>
    <row r="136" spans="1:17" ht="30" hidden="1" customHeight="1">
      <c r="A136" s="2" t="s">
        <v>1211</v>
      </c>
      <c r="B136" s="2" t="s">
        <v>15</v>
      </c>
      <c r="C136" s="2" t="s">
        <v>214</v>
      </c>
      <c r="D136" s="2" t="s">
        <v>20</v>
      </c>
      <c r="E136" s="2" t="s">
        <v>194</v>
      </c>
      <c r="F136" s="2" t="s">
        <v>1212</v>
      </c>
      <c r="G136" s="2" t="s">
        <v>12</v>
      </c>
      <c r="H136" s="2" t="s">
        <v>811</v>
      </c>
      <c r="I136" s="1">
        <v>43475.774305555555</v>
      </c>
      <c r="J136" s="2" t="s">
        <v>24</v>
      </c>
      <c r="K136" s="1">
        <v>43475.774305555555</v>
      </c>
      <c r="L136" s="1">
        <v>43475.798611111109</v>
      </c>
      <c r="M136" s="2" t="s">
        <v>411</v>
      </c>
      <c r="N136" s="2" t="s">
        <v>342</v>
      </c>
      <c r="O136" s="2" t="s">
        <v>738</v>
      </c>
      <c r="P136" s="2" t="s">
        <v>103</v>
      </c>
      <c r="Q136" s="2" t="s">
        <v>749</v>
      </c>
    </row>
    <row r="137" spans="1:17" ht="30" hidden="1" customHeight="1">
      <c r="A137" s="2" t="s">
        <v>1213</v>
      </c>
      <c r="B137" s="2" t="s">
        <v>106</v>
      </c>
      <c r="C137" s="2" t="s">
        <v>214</v>
      </c>
      <c r="D137" s="2" t="s">
        <v>10</v>
      </c>
      <c r="E137" s="2" t="s">
        <v>147</v>
      </c>
      <c r="F137" s="2" t="s">
        <v>1214</v>
      </c>
      <c r="G137" s="2" t="s">
        <v>18</v>
      </c>
      <c r="H137" s="2" t="s">
        <v>866</v>
      </c>
      <c r="I137" s="1">
        <v>43475.782638888886</v>
      </c>
      <c r="J137" s="2" t="s">
        <v>19</v>
      </c>
      <c r="K137" s="1">
        <v>43475.782638888886</v>
      </c>
      <c r="L137" s="1">
        <v>43475.8</v>
      </c>
      <c r="M137" s="2" t="s">
        <v>425</v>
      </c>
      <c r="N137" s="2" t="s">
        <v>353</v>
      </c>
      <c r="O137" s="2" t="s">
        <v>354</v>
      </c>
      <c r="P137" s="2" t="s">
        <v>1215</v>
      </c>
      <c r="Q137" s="2" t="s">
        <v>1215</v>
      </c>
    </row>
    <row r="138" spans="1:17" ht="30" hidden="1" customHeight="1">
      <c r="A138" s="2" t="s">
        <v>1216</v>
      </c>
      <c r="B138" s="2" t="s">
        <v>106</v>
      </c>
      <c r="C138" s="2" t="s">
        <v>214</v>
      </c>
      <c r="D138" s="2" t="s">
        <v>10</v>
      </c>
      <c r="E138" s="2" t="s">
        <v>76</v>
      </c>
      <c r="F138" s="2" t="s">
        <v>1217</v>
      </c>
      <c r="G138" s="2" t="s">
        <v>12</v>
      </c>
      <c r="H138" s="2" t="s">
        <v>1018</v>
      </c>
      <c r="I138" s="1">
        <v>43476.386111111111</v>
      </c>
      <c r="J138" s="2" t="s">
        <v>224</v>
      </c>
      <c r="K138" s="1">
        <v>43476.386111111111</v>
      </c>
      <c r="L138" s="1">
        <v>43476.476388888892</v>
      </c>
      <c r="M138" s="2" t="s">
        <v>531</v>
      </c>
      <c r="N138" s="2" t="s">
        <v>342</v>
      </c>
      <c r="O138" s="2" t="s">
        <v>349</v>
      </c>
      <c r="P138" s="2" t="s">
        <v>103</v>
      </c>
      <c r="Q138" s="2" t="s">
        <v>749</v>
      </c>
    </row>
    <row r="139" spans="1:17" ht="30" hidden="1" customHeight="1">
      <c r="A139" s="2" t="s">
        <v>1218</v>
      </c>
      <c r="B139" s="2" t="s">
        <v>106</v>
      </c>
      <c r="C139" s="2" t="s">
        <v>214</v>
      </c>
      <c r="D139" s="2" t="s">
        <v>20</v>
      </c>
      <c r="E139" s="2" t="s">
        <v>312</v>
      </c>
      <c r="F139" s="2" t="s">
        <v>1219</v>
      </c>
      <c r="G139" s="2" t="s">
        <v>12</v>
      </c>
      <c r="H139" s="2" t="s">
        <v>876</v>
      </c>
      <c r="I139" s="1">
        <v>43476.396527777775</v>
      </c>
      <c r="J139" s="2" t="s">
        <v>53</v>
      </c>
      <c r="K139" s="1">
        <v>43476.396527777775</v>
      </c>
      <c r="L139" s="1">
        <v>43476.477083333331</v>
      </c>
      <c r="M139" s="2" t="s">
        <v>493</v>
      </c>
      <c r="N139" s="2" t="s">
        <v>342</v>
      </c>
      <c r="O139" s="2" t="s">
        <v>346</v>
      </c>
      <c r="P139" s="2" t="s">
        <v>773</v>
      </c>
      <c r="Q139" s="2" t="s">
        <v>773</v>
      </c>
    </row>
    <row r="140" spans="1:17" ht="30" hidden="1" customHeight="1">
      <c r="A140" s="2" t="s">
        <v>1220</v>
      </c>
      <c r="B140" s="2" t="s">
        <v>106</v>
      </c>
      <c r="C140" s="2" t="s">
        <v>214</v>
      </c>
      <c r="D140" s="2" t="s">
        <v>10</v>
      </c>
      <c r="E140" s="2" t="s">
        <v>88</v>
      </c>
      <c r="F140" s="2" t="s">
        <v>1221</v>
      </c>
      <c r="G140" s="2" t="s">
        <v>12</v>
      </c>
      <c r="H140" s="2" t="s">
        <v>640</v>
      </c>
      <c r="I140" s="1">
        <v>43476.402777777781</v>
      </c>
      <c r="J140" s="2" t="s">
        <v>56</v>
      </c>
      <c r="K140" s="1">
        <v>43476.402777777781</v>
      </c>
      <c r="L140" s="1">
        <v>43476.477083333331</v>
      </c>
      <c r="M140" s="2" t="s">
        <v>362</v>
      </c>
      <c r="N140" s="2" t="s">
        <v>342</v>
      </c>
      <c r="O140" s="2" t="s">
        <v>740</v>
      </c>
      <c r="P140" s="2" t="s">
        <v>1222</v>
      </c>
      <c r="Q140" s="2" t="s">
        <v>1222</v>
      </c>
    </row>
    <row r="141" spans="1:17" ht="30" hidden="1" customHeight="1">
      <c r="A141" s="2" t="s">
        <v>1223</v>
      </c>
      <c r="B141" s="2" t="s">
        <v>106</v>
      </c>
      <c r="C141" s="2" t="s">
        <v>214</v>
      </c>
      <c r="D141" s="2" t="s">
        <v>20</v>
      </c>
      <c r="E141" s="2" t="s">
        <v>142</v>
      </c>
      <c r="F141" s="2" t="s">
        <v>236</v>
      </c>
      <c r="G141" s="2" t="s">
        <v>18</v>
      </c>
      <c r="H141" s="2" t="s">
        <v>705</v>
      </c>
      <c r="I141" s="1">
        <v>43476.404166666667</v>
      </c>
      <c r="J141" s="2" t="s">
        <v>45</v>
      </c>
      <c r="K141" s="1">
        <v>43476.404166666667</v>
      </c>
      <c r="L141" s="1">
        <v>43476.404166666667</v>
      </c>
      <c r="M141" s="2" t="s">
        <v>360</v>
      </c>
      <c r="N141" s="2" t="s">
        <v>342</v>
      </c>
      <c r="O141" s="2" t="s">
        <v>739</v>
      </c>
      <c r="P141" s="2" t="s">
        <v>1224</v>
      </c>
      <c r="Q141" s="2" t="s">
        <v>1224</v>
      </c>
    </row>
    <row r="142" spans="1:17" ht="30" hidden="1" customHeight="1">
      <c r="A142" s="2" t="s">
        <v>1225</v>
      </c>
      <c r="B142" s="2" t="s">
        <v>106</v>
      </c>
      <c r="C142" s="2" t="s">
        <v>214</v>
      </c>
      <c r="D142" s="2" t="s">
        <v>10</v>
      </c>
      <c r="E142" s="2" t="s">
        <v>789</v>
      </c>
      <c r="F142" s="2" t="s">
        <v>1226</v>
      </c>
      <c r="G142" s="2" t="s">
        <v>18</v>
      </c>
      <c r="H142" s="2" t="s">
        <v>116</v>
      </c>
      <c r="I142" s="1">
        <v>43476.47152777778</v>
      </c>
      <c r="J142" s="2" t="s">
        <v>117</v>
      </c>
      <c r="K142" s="1">
        <v>43476.47152777778</v>
      </c>
      <c r="L142" s="1">
        <v>43476.476388888892</v>
      </c>
      <c r="M142" s="2" t="s">
        <v>790</v>
      </c>
      <c r="N142" s="2" t="s">
        <v>342</v>
      </c>
      <c r="O142" s="2" t="s">
        <v>344</v>
      </c>
      <c r="P142" s="2" t="s">
        <v>103</v>
      </c>
      <c r="Q142" s="2" t="s">
        <v>1227</v>
      </c>
    </row>
    <row r="143" spans="1:17" ht="30" hidden="1" customHeight="1">
      <c r="A143" s="2" t="s">
        <v>1228</v>
      </c>
      <c r="B143" s="2" t="s">
        <v>106</v>
      </c>
      <c r="C143" s="2" t="s">
        <v>214</v>
      </c>
      <c r="D143" s="2" t="s">
        <v>20</v>
      </c>
      <c r="E143" s="2" t="s">
        <v>69</v>
      </c>
      <c r="F143" s="2" t="s">
        <v>1229</v>
      </c>
      <c r="G143" s="2" t="s">
        <v>12</v>
      </c>
      <c r="H143" s="2" t="s">
        <v>876</v>
      </c>
      <c r="I143" s="1">
        <v>43476.47152777778</v>
      </c>
      <c r="J143" s="2" t="s">
        <v>30</v>
      </c>
      <c r="K143" s="1">
        <v>43476.47152777778</v>
      </c>
      <c r="L143" s="1">
        <v>43476.493750000001</v>
      </c>
      <c r="M143" s="2" t="s">
        <v>603</v>
      </c>
      <c r="N143" s="2" t="s">
        <v>342</v>
      </c>
      <c r="O143" s="2" t="s">
        <v>349</v>
      </c>
      <c r="P143" s="2" t="s">
        <v>773</v>
      </c>
      <c r="Q143" s="2" t="s">
        <v>773</v>
      </c>
    </row>
    <row r="144" spans="1:17" ht="30" hidden="1" customHeight="1">
      <c r="A144" s="2" t="s">
        <v>1230</v>
      </c>
      <c r="B144" s="2" t="s">
        <v>106</v>
      </c>
      <c r="C144" s="2" t="s">
        <v>214</v>
      </c>
      <c r="D144" s="2" t="s">
        <v>20</v>
      </c>
      <c r="E144" s="2" t="s">
        <v>135</v>
      </c>
      <c r="F144" s="2" t="s">
        <v>1231</v>
      </c>
      <c r="G144" s="2" t="s">
        <v>12</v>
      </c>
      <c r="H144" s="2" t="s">
        <v>816</v>
      </c>
      <c r="I144" s="1">
        <v>43476.547222222223</v>
      </c>
      <c r="J144" s="2" t="s">
        <v>53</v>
      </c>
      <c r="K144" s="1">
        <v>43476.547222222223</v>
      </c>
      <c r="L144" s="1">
        <v>43476.566666666666</v>
      </c>
      <c r="M144" s="2" t="s">
        <v>528</v>
      </c>
      <c r="N144" s="2" t="s">
        <v>342</v>
      </c>
      <c r="O144" s="2" t="s">
        <v>348</v>
      </c>
      <c r="P144" s="2" t="s">
        <v>103</v>
      </c>
      <c r="Q144" s="2" t="s">
        <v>1232</v>
      </c>
    </row>
    <row r="145" spans="1:17" ht="30" hidden="1" customHeight="1">
      <c r="A145" s="2" t="s">
        <v>1233</v>
      </c>
      <c r="B145" s="2" t="s">
        <v>106</v>
      </c>
      <c r="C145" s="2" t="s">
        <v>214</v>
      </c>
      <c r="D145" s="2" t="s">
        <v>10</v>
      </c>
      <c r="E145" s="2" t="s">
        <v>76</v>
      </c>
      <c r="F145" s="2" t="s">
        <v>1234</v>
      </c>
      <c r="G145" s="2" t="s">
        <v>12</v>
      </c>
      <c r="H145" s="2" t="s">
        <v>1018</v>
      </c>
      <c r="I145" s="1">
        <v>43476.551388888889</v>
      </c>
      <c r="J145" s="2" t="s">
        <v>224</v>
      </c>
      <c r="K145" s="1">
        <v>43476.551388888889</v>
      </c>
      <c r="L145" s="1">
        <v>43476.565972222219</v>
      </c>
      <c r="M145" s="2" t="s">
        <v>531</v>
      </c>
      <c r="N145" s="2" t="s">
        <v>342</v>
      </c>
      <c r="O145" s="2" t="s">
        <v>349</v>
      </c>
      <c r="P145" s="2" t="s">
        <v>103</v>
      </c>
      <c r="Q145" s="2" t="s">
        <v>749</v>
      </c>
    </row>
    <row r="146" spans="1:17" ht="30" hidden="1" customHeight="1">
      <c r="A146" s="2" t="s">
        <v>1235</v>
      </c>
      <c r="B146" s="2" t="s">
        <v>106</v>
      </c>
      <c r="C146" s="2" t="s">
        <v>214</v>
      </c>
      <c r="D146" s="2" t="s">
        <v>10</v>
      </c>
      <c r="E146" s="2" t="s">
        <v>757</v>
      </c>
      <c r="F146" s="2" t="s">
        <v>1236</v>
      </c>
      <c r="G146" s="2" t="s">
        <v>12</v>
      </c>
      <c r="H146" s="2" t="s">
        <v>811</v>
      </c>
      <c r="I146" s="1">
        <v>43476.590277777781</v>
      </c>
      <c r="J146" s="2" t="s">
        <v>16</v>
      </c>
      <c r="K146" s="1">
        <v>43476.590277777781</v>
      </c>
      <c r="L146" s="1">
        <v>43476.6</v>
      </c>
      <c r="M146" s="2" t="s">
        <v>758</v>
      </c>
      <c r="N146" s="2" t="s">
        <v>342</v>
      </c>
      <c r="O146" s="2" t="s">
        <v>344</v>
      </c>
      <c r="P146" s="2" t="s">
        <v>1237</v>
      </c>
      <c r="Q146" s="2" t="s">
        <v>1238</v>
      </c>
    </row>
    <row r="147" spans="1:17" ht="30" hidden="1" customHeight="1">
      <c r="A147" s="2" t="s">
        <v>1239</v>
      </c>
      <c r="B147" s="2" t="s">
        <v>106</v>
      </c>
      <c r="C147" s="2" t="s">
        <v>214</v>
      </c>
      <c r="D147" s="2" t="s">
        <v>10</v>
      </c>
      <c r="E147" s="2" t="s">
        <v>61</v>
      </c>
      <c r="F147" s="2" t="s">
        <v>1240</v>
      </c>
      <c r="G147" s="2" t="s">
        <v>12</v>
      </c>
      <c r="H147" s="2" t="s">
        <v>157</v>
      </c>
      <c r="I147" s="1">
        <v>43476.591666666667</v>
      </c>
      <c r="J147" s="2" t="s">
        <v>87</v>
      </c>
      <c r="K147" s="1">
        <v>43476.591666666667</v>
      </c>
      <c r="L147" s="1">
        <v>43476.6</v>
      </c>
      <c r="M147" s="2" t="s">
        <v>507</v>
      </c>
      <c r="N147" s="2" t="s">
        <v>342</v>
      </c>
      <c r="O147" s="2" t="s">
        <v>344</v>
      </c>
      <c r="P147" s="2" t="s">
        <v>1241</v>
      </c>
      <c r="Q147" s="2" t="s">
        <v>785</v>
      </c>
    </row>
    <row r="148" spans="1:17" ht="30" hidden="1" customHeight="1">
      <c r="A148" s="2" t="s">
        <v>1242</v>
      </c>
      <c r="B148" s="2" t="s">
        <v>106</v>
      </c>
      <c r="C148" s="2" t="s">
        <v>214</v>
      </c>
      <c r="D148" s="2" t="s">
        <v>20</v>
      </c>
      <c r="E148" s="2" t="s">
        <v>71</v>
      </c>
      <c r="F148" s="2" t="s">
        <v>1243</v>
      </c>
      <c r="G148" s="2" t="s">
        <v>18</v>
      </c>
      <c r="H148" s="2" t="s">
        <v>705</v>
      </c>
      <c r="I148" s="1">
        <v>43476.607638888891</v>
      </c>
      <c r="J148" s="2" t="s">
        <v>40</v>
      </c>
      <c r="K148" s="1">
        <v>43476.607638888891</v>
      </c>
      <c r="L148" s="1">
        <v>43476.625694444447</v>
      </c>
      <c r="M148" s="2" t="s">
        <v>367</v>
      </c>
      <c r="N148" s="2" t="s">
        <v>342</v>
      </c>
      <c r="O148" s="2" t="s">
        <v>740</v>
      </c>
      <c r="P148" s="2" t="s">
        <v>1244</v>
      </c>
      <c r="Q148" s="2" t="s">
        <v>1245</v>
      </c>
    </row>
    <row r="149" spans="1:17" ht="30" hidden="1" customHeight="1">
      <c r="A149" s="2" t="s">
        <v>1246</v>
      </c>
      <c r="B149" s="2" t="s">
        <v>305</v>
      </c>
      <c r="C149" s="2" t="s">
        <v>214</v>
      </c>
      <c r="D149" s="2" t="s">
        <v>17</v>
      </c>
      <c r="E149" s="2" t="s">
        <v>241</v>
      </c>
      <c r="F149" s="2" t="s">
        <v>1247</v>
      </c>
      <c r="G149" s="2" t="s">
        <v>25</v>
      </c>
      <c r="H149" s="2" t="s">
        <v>26</v>
      </c>
      <c r="I149" s="1">
        <v>43476.615972222222</v>
      </c>
      <c r="J149" s="2" t="s">
        <v>27</v>
      </c>
      <c r="K149" s="1">
        <v>43476.615277777775</v>
      </c>
      <c r="L149" s="1">
        <v>43476.665972222225</v>
      </c>
      <c r="M149" s="2" t="s">
        <v>1248</v>
      </c>
      <c r="N149" s="2" t="s">
        <v>342</v>
      </c>
      <c r="O149" s="2" t="s">
        <v>347</v>
      </c>
      <c r="P149" s="2" t="s">
        <v>103</v>
      </c>
      <c r="Q149" s="2" t="s">
        <v>749</v>
      </c>
    </row>
    <row r="150" spans="1:17" ht="30" hidden="1" customHeight="1">
      <c r="A150" s="2" t="s">
        <v>1249</v>
      </c>
      <c r="B150" s="2" t="s">
        <v>106</v>
      </c>
      <c r="C150" s="2" t="s">
        <v>214</v>
      </c>
      <c r="D150" s="2" t="s">
        <v>10</v>
      </c>
      <c r="E150" s="2" t="s">
        <v>320</v>
      </c>
      <c r="F150" s="2" t="s">
        <v>1250</v>
      </c>
      <c r="G150" s="2" t="s">
        <v>18</v>
      </c>
      <c r="H150" s="2" t="s">
        <v>705</v>
      </c>
      <c r="I150" s="1">
        <v>43476.618055555555</v>
      </c>
      <c r="J150" s="2" t="s">
        <v>40</v>
      </c>
      <c r="K150" s="1">
        <v>43476.618055555555</v>
      </c>
      <c r="L150" s="1">
        <v>43476.625</v>
      </c>
      <c r="M150" s="2" t="s">
        <v>710</v>
      </c>
      <c r="N150" s="2" t="s">
        <v>342</v>
      </c>
      <c r="O150" s="2" t="s">
        <v>344</v>
      </c>
      <c r="P150" s="2" t="s">
        <v>1251</v>
      </c>
      <c r="Q150" s="2" t="s">
        <v>1251</v>
      </c>
    </row>
    <row r="151" spans="1:17" ht="30" hidden="1" customHeight="1">
      <c r="A151" s="2" t="s">
        <v>1252</v>
      </c>
      <c r="B151" s="2" t="s">
        <v>305</v>
      </c>
      <c r="C151" s="2" t="s">
        <v>214</v>
      </c>
      <c r="D151" s="2" t="s">
        <v>20</v>
      </c>
      <c r="E151" s="2" t="s">
        <v>670</v>
      </c>
      <c r="F151" s="2" t="s">
        <v>1253</v>
      </c>
      <c r="G151" s="2" t="s">
        <v>12</v>
      </c>
      <c r="H151" s="2" t="s">
        <v>811</v>
      </c>
      <c r="I151" s="1">
        <v>43476.638194444444</v>
      </c>
      <c r="J151" s="2" t="s">
        <v>257</v>
      </c>
      <c r="K151" s="1">
        <v>43476.638194444444</v>
      </c>
      <c r="L151" s="1">
        <v>43476.643750000003</v>
      </c>
      <c r="M151" s="2" t="s">
        <v>671</v>
      </c>
      <c r="N151" s="2" t="s">
        <v>342</v>
      </c>
      <c r="O151" s="2" t="s">
        <v>348</v>
      </c>
      <c r="P151" s="2" t="s">
        <v>103</v>
      </c>
      <c r="Q151" s="2" t="s">
        <v>749</v>
      </c>
    </row>
    <row r="152" spans="1:17" ht="30" customHeight="1">
      <c r="A152" s="2" t="s">
        <v>1254</v>
      </c>
      <c r="B152" s="2" t="s">
        <v>106</v>
      </c>
      <c r="C152" s="2" t="s">
        <v>214</v>
      </c>
      <c r="D152" s="2" t="s">
        <v>20</v>
      </c>
      <c r="E152" s="2" t="s">
        <v>782</v>
      </c>
      <c r="F152" s="2" t="s">
        <v>1255</v>
      </c>
      <c r="G152" s="2" t="s">
        <v>12</v>
      </c>
      <c r="H152" s="2" t="s">
        <v>640</v>
      </c>
      <c r="I152" s="1">
        <v>43476.640972222223</v>
      </c>
      <c r="J152" s="2" t="s">
        <v>54</v>
      </c>
      <c r="K152" s="1">
        <v>43476.640972222223</v>
      </c>
      <c r="L152" s="1">
        <v>43476.642361111109</v>
      </c>
      <c r="M152" s="2" t="s">
        <v>783</v>
      </c>
      <c r="N152" s="2" t="s">
        <v>342</v>
      </c>
      <c r="O152" s="2" t="s">
        <v>740</v>
      </c>
      <c r="P152" s="2" t="s">
        <v>791</v>
      </c>
      <c r="Q152" s="2" t="s">
        <v>791</v>
      </c>
    </row>
    <row r="153" spans="1:17" ht="30" hidden="1" customHeight="1">
      <c r="A153" s="2" t="s">
        <v>1256</v>
      </c>
      <c r="B153" s="2" t="s">
        <v>15</v>
      </c>
      <c r="C153" s="2" t="s">
        <v>214</v>
      </c>
      <c r="D153" s="2" t="s">
        <v>20</v>
      </c>
      <c r="E153" s="2" t="s">
        <v>714</v>
      </c>
      <c r="F153" s="2" t="s">
        <v>1257</v>
      </c>
      <c r="G153" s="2" t="s">
        <v>12</v>
      </c>
      <c r="H153" s="2" t="s">
        <v>811</v>
      </c>
      <c r="I153" s="1">
        <v>43476.723611111112</v>
      </c>
      <c r="J153" s="2" t="s">
        <v>16</v>
      </c>
      <c r="K153" s="1">
        <v>43476.723611111112</v>
      </c>
      <c r="L153" s="1">
        <v>43476.734027777777</v>
      </c>
      <c r="M153" s="2" t="s">
        <v>715</v>
      </c>
      <c r="N153" s="2" t="s">
        <v>342</v>
      </c>
      <c r="O153" s="2" t="s">
        <v>346</v>
      </c>
      <c r="P153" s="2" t="s">
        <v>103</v>
      </c>
      <c r="Q153" s="2" t="s">
        <v>759</v>
      </c>
    </row>
    <row r="154" spans="1:17" ht="30" hidden="1" customHeight="1">
      <c r="A154" s="2" t="s">
        <v>1258</v>
      </c>
      <c r="B154" s="2" t="s">
        <v>106</v>
      </c>
      <c r="C154" s="2" t="s">
        <v>214</v>
      </c>
      <c r="D154" s="2" t="s">
        <v>20</v>
      </c>
      <c r="E154" s="2" t="s">
        <v>76</v>
      </c>
      <c r="F154" s="2" t="s">
        <v>1259</v>
      </c>
      <c r="G154" s="2" t="s">
        <v>12</v>
      </c>
      <c r="H154" s="2" t="s">
        <v>876</v>
      </c>
      <c r="I154" s="1">
        <v>43476.760416666664</v>
      </c>
      <c r="J154" s="2" t="s">
        <v>53</v>
      </c>
      <c r="K154" s="1">
        <v>43476.760416666664</v>
      </c>
      <c r="L154" s="1">
        <v>43476.8125</v>
      </c>
      <c r="M154" s="2" t="s">
        <v>531</v>
      </c>
      <c r="N154" s="2" t="s">
        <v>342</v>
      </c>
      <c r="O154" s="2" t="s">
        <v>743</v>
      </c>
      <c r="P154" s="2" t="s">
        <v>103</v>
      </c>
      <c r="Q154" s="2" t="s">
        <v>1260</v>
      </c>
    </row>
    <row r="155" spans="1:17" ht="30" hidden="1" customHeight="1">
      <c r="A155" s="2" t="s">
        <v>1261</v>
      </c>
      <c r="B155" s="2" t="s">
        <v>106</v>
      </c>
      <c r="C155" s="2" t="s">
        <v>214</v>
      </c>
      <c r="D155" s="2" t="s">
        <v>20</v>
      </c>
      <c r="E155" s="2" t="s">
        <v>79</v>
      </c>
      <c r="F155" s="2" t="s">
        <v>1262</v>
      </c>
      <c r="G155" s="2" t="s">
        <v>22</v>
      </c>
      <c r="H155" s="2" t="s">
        <v>44</v>
      </c>
      <c r="I155" s="1">
        <v>43476.784722222219</v>
      </c>
      <c r="J155" s="2" t="s">
        <v>24</v>
      </c>
      <c r="K155" s="1">
        <v>43476.784722222219</v>
      </c>
      <c r="L155" s="1">
        <v>43479.39166666667</v>
      </c>
      <c r="M155" s="2" t="s">
        <v>606</v>
      </c>
      <c r="N155" s="2" t="s">
        <v>342</v>
      </c>
      <c r="O155" s="2" t="s">
        <v>349</v>
      </c>
      <c r="P155" s="2" t="s">
        <v>1263</v>
      </c>
      <c r="Q155" s="2" t="s">
        <v>749</v>
      </c>
    </row>
    <row r="156" spans="1:17" ht="30" hidden="1" customHeight="1">
      <c r="A156" s="2" t="s">
        <v>1264</v>
      </c>
      <c r="B156" s="2" t="s">
        <v>106</v>
      </c>
      <c r="C156" s="2" t="s">
        <v>214</v>
      </c>
      <c r="D156" s="2" t="s">
        <v>20</v>
      </c>
      <c r="E156" s="2" t="s">
        <v>557</v>
      </c>
      <c r="F156" s="2" t="s">
        <v>1265</v>
      </c>
      <c r="G156" s="2" t="s">
        <v>18</v>
      </c>
      <c r="H156" s="2" t="s">
        <v>705</v>
      </c>
      <c r="I156" s="1">
        <v>43478.494444444441</v>
      </c>
      <c r="J156" s="2" t="s">
        <v>40</v>
      </c>
      <c r="K156" s="1">
        <v>43478.494444444441</v>
      </c>
      <c r="L156" s="1">
        <v>43478.494444444441</v>
      </c>
      <c r="M156" s="2" t="s">
        <v>683</v>
      </c>
      <c r="N156" s="2" t="s">
        <v>342</v>
      </c>
      <c r="O156" s="2" t="s">
        <v>739</v>
      </c>
      <c r="P156" s="2" t="s">
        <v>1266</v>
      </c>
      <c r="Q156" s="2" t="s">
        <v>1266</v>
      </c>
    </row>
    <row r="157" spans="1:17" ht="30" hidden="1" customHeight="1">
      <c r="A157" s="2" t="s">
        <v>1267</v>
      </c>
      <c r="B157" s="2" t="s">
        <v>106</v>
      </c>
      <c r="C157" s="2" t="s">
        <v>214</v>
      </c>
      <c r="D157" s="2" t="s">
        <v>20</v>
      </c>
      <c r="E157" s="2" t="s">
        <v>557</v>
      </c>
      <c r="F157" s="2" t="s">
        <v>1268</v>
      </c>
      <c r="G157" s="2" t="s">
        <v>18</v>
      </c>
      <c r="H157" s="2" t="s">
        <v>705</v>
      </c>
      <c r="I157" s="1">
        <v>43478.697222222225</v>
      </c>
      <c r="J157" s="2" t="s">
        <v>40</v>
      </c>
      <c r="K157" s="1">
        <v>43478.697222222225</v>
      </c>
      <c r="L157" s="1">
        <v>43478.697222222225</v>
      </c>
      <c r="M157" s="2" t="s">
        <v>683</v>
      </c>
      <c r="N157" s="2" t="s">
        <v>342</v>
      </c>
      <c r="O157" s="2" t="s">
        <v>738</v>
      </c>
      <c r="P157" s="2" t="s">
        <v>1269</v>
      </c>
      <c r="Q157" s="2" t="s">
        <v>1269</v>
      </c>
    </row>
    <row r="158" spans="1:17" ht="30" hidden="1" customHeight="1">
      <c r="A158" s="2" t="s">
        <v>1270</v>
      </c>
      <c r="B158" s="2" t="s">
        <v>106</v>
      </c>
      <c r="C158" s="2" t="s">
        <v>214</v>
      </c>
      <c r="D158" s="2" t="s">
        <v>10</v>
      </c>
      <c r="E158" s="2" t="s">
        <v>736</v>
      </c>
      <c r="F158" s="2" t="s">
        <v>1271</v>
      </c>
      <c r="G158" s="2" t="s">
        <v>41</v>
      </c>
      <c r="H158" s="2" t="s">
        <v>469</v>
      </c>
      <c r="I158" s="1">
        <v>43479.413194444445</v>
      </c>
      <c r="J158" s="2" t="s">
        <v>42</v>
      </c>
      <c r="K158" s="1">
        <v>43479.413194444445</v>
      </c>
      <c r="L158" s="1">
        <v>43479.418749999997</v>
      </c>
      <c r="M158" s="2" t="s">
        <v>737</v>
      </c>
      <c r="N158" s="2" t="s">
        <v>342</v>
      </c>
      <c r="O158" s="2" t="s">
        <v>346</v>
      </c>
      <c r="P158" s="2" t="s">
        <v>103</v>
      </c>
      <c r="Q158" s="2" t="s">
        <v>749</v>
      </c>
    </row>
    <row r="159" spans="1:17" ht="30" hidden="1" customHeight="1">
      <c r="A159" s="2" t="s">
        <v>1272</v>
      </c>
      <c r="B159" s="2" t="s">
        <v>106</v>
      </c>
      <c r="C159" s="2" t="s">
        <v>214</v>
      </c>
      <c r="D159" s="2" t="s">
        <v>20</v>
      </c>
      <c r="E159" s="2" t="s">
        <v>334</v>
      </c>
      <c r="F159" s="2" t="s">
        <v>1273</v>
      </c>
      <c r="G159" s="2" t="s">
        <v>12</v>
      </c>
      <c r="H159" s="2" t="s">
        <v>179</v>
      </c>
      <c r="I159" s="1">
        <v>43479.416666666664</v>
      </c>
      <c r="J159" s="2" t="s">
        <v>58</v>
      </c>
      <c r="K159" s="1">
        <v>43479.416666666664</v>
      </c>
      <c r="L159" s="1">
        <v>43479.416666666664</v>
      </c>
      <c r="M159" s="2" t="s">
        <v>383</v>
      </c>
      <c r="N159" s="2" t="s">
        <v>342</v>
      </c>
      <c r="O159" s="2" t="s">
        <v>344</v>
      </c>
      <c r="P159" s="2" t="s">
        <v>1274</v>
      </c>
      <c r="Q159" s="2" t="s">
        <v>1274</v>
      </c>
    </row>
    <row r="160" spans="1:17" ht="30" hidden="1" customHeight="1">
      <c r="A160" s="2" t="s">
        <v>1275</v>
      </c>
      <c r="B160" s="2" t="s">
        <v>106</v>
      </c>
      <c r="C160" s="2" t="s">
        <v>214</v>
      </c>
      <c r="D160" s="2" t="s">
        <v>20</v>
      </c>
      <c r="E160" s="2" t="s">
        <v>1276</v>
      </c>
      <c r="F160" s="2" t="s">
        <v>1277</v>
      </c>
      <c r="G160" s="2" t="s">
        <v>18</v>
      </c>
      <c r="H160" s="2" t="s">
        <v>705</v>
      </c>
      <c r="I160" s="1">
        <v>43479.472222222219</v>
      </c>
      <c r="J160" s="2" t="s">
        <v>40</v>
      </c>
      <c r="K160" s="1">
        <v>43479.472222222219</v>
      </c>
      <c r="L160" s="1">
        <v>43479.477083333331</v>
      </c>
      <c r="M160" s="2" t="s">
        <v>1278</v>
      </c>
      <c r="N160" s="2" t="s">
        <v>342</v>
      </c>
      <c r="O160" s="2" t="s">
        <v>739</v>
      </c>
      <c r="P160" s="2" t="s">
        <v>1279</v>
      </c>
      <c r="Q160" s="2" t="s">
        <v>1280</v>
      </c>
    </row>
    <row r="161" spans="1:17" ht="30" hidden="1" customHeight="1">
      <c r="A161" s="2" t="s">
        <v>1281</v>
      </c>
      <c r="B161" s="2" t="s">
        <v>106</v>
      </c>
      <c r="C161" s="2" t="s">
        <v>214</v>
      </c>
      <c r="D161" s="2" t="s">
        <v>20</v>
      </c>
      <c r="E161" s="2" t="s">
        <v>557</v>
      </c>
      <c r="F161" s="2" t="s">
        <v>1282</v>
      </c>
      <c r="G161" s="2" t="s">
        <v>18</v>
      </c>
      <c r="H161" s="2" t="s">
        <v>705</v>
      </c>
      <c r="I161" s="1">
        <v>43479.518750000003</v>
      </c>
      <c r="J161" s="2" t="s">
        <v>40</v>
      </c>
      <c r="K161" s="1">
        <v>43479.518750000003</v>
      </c>
      <c r="L161" s="1">
        <v>43479.518750000003</v>
      </c>
      <c r="M161" s="2" t="s">
        <v>675</v>
      </c>
      <c r="N161" s="2" t="s">
        <v>342</v>
      </c>
      <c r="O161" s="2" t="s">
        <v>344</v>
      </c>
      <c r="P161" s="2" t="s">
        <v>1283</v>
      </c>
      <c r="Q161" s="2" t="s">
        <v>1283</v>
      </c>
    </row>
    <row r="162" spans="1:17" ht="30" customHeight="1">
      <c r="A162" s="2" t="s">
        <v>1284</v>
      </c>
      <c r="B162" s="2" t="s">
        <v>106</v>
      </c>
      <c r="C162" s="2" t="s">
        <v>214</v>
      </c>
      <c r="D162" s="2" t="s">
        <v>10</v>
      </c>
      <c r="E162" s="2" t="s">
        <v>88</v>
      </c>
      <c r="F162" s="2" t="s">
        <v>1285</v>
      </c>
      <c r="G162" s="2" t="s">
        <v>12</v>
      </c>
      <c r="H162" s="2" t="s">
        <v>640</v>
      </c>
      <c r="I162" s="1">
        <v>43479.561111111114</v>
      </c>
      <c r="J162" s="2" t="s">
        <v>54</v>
      </c>
      <c r="K162" s="1">
        <v>43479.561111111114</v>
      </c>
      <c r="L162" s="1">
        <v>43479.573611111111</v>
      </c>
      <c r="M162" s="2" t="s">
        <v>362</v>
      </c>
      <c r="N162" s="2" t="s">
        <v>342</v>
      </c>
      <c r="O162" s="2" t="s">
        <v>740</v>
      </c>
      <c r="P162" s="2" t="s">
        <v>791</v>
      </c>
      <c r="Q162" s="2" t="s">
        <v>791</v>
      </c>
    </row>
    <row r="163" spans="1:17" ht="30" hidden="1" customHeight="1">
      <c r="A163" s="2" t="s">
        <v>1286</v>
      </c>
      <c r="B163" s="2" t="s">
        <v>106</v>
      </c>
      <c r="C163" s="2" t="s">
        <v>214</v>
      </c>
      <c r="D163" s="2" t="s">
        <v>20</v>
      </c>
      <c r="E163" s="2" t="s">
        <v>35</v>
      </c>
      <c r="F163" s="2" t="s">
        <v>1287</v>
      </c>
      <c r="G163" s="2" t="s">
        <v>12</v>
      </c>
      <c r="H163" s="2" t="s">
        <v>62</v>
      </c>
      <c r="I163" s="1">
        <v>43479.594444444447</v>
      </c>
      <c r="J163" s="2" t="s">
        <v>84</v>
      </c>
      <c r="K163" s="1">
        <v>43479.594444444447</v>
      </c>
      <c r="L163" s="1">
        <v>43479.594444444447</v>
      </c>
      <c r="M163" s="2" t="s">
        <v>675</v>
      </c>
      <c r="N163" s="2" t="s">
        <v>342</v>
      </c>
      <c r="O163" s="2" t="s">
        <v>349</v>
      </c>
      <c r="P163" s="2" t="s">
        <v>1288</v>
      </c>
      <c r="Q163" s="2" t="s">
        <v>1288</v>
      </c>
    </row>
    <row r="164" spans="1:17" ht="30" hidden="1" customHeight="1">
      <c r="A164" s="2" t="s">
        <v>1289</v>
      </c>
      <c r="B164" s="2" t="s">
        <v>106</v>
      </c>
      <c r="C164" s="2" t="s">
        <v>214</v>
      </c>
      <c r="D164" s="2" t="s">
        <v>20</v>
      </c>
      <c r="E164" s="2" t="s">
        <v>598</v>
      </c>
      <c r="F164" s="2" t="s">
        <v>1290</v>
      </c>
      <c r="G164" s="2" t="s">
        <v>12</v>
      </c>
      <c r="H164" s="2" t="s">
        <v>811</v>
      </c>
      <c r="I164" s="1">
        <v>43479.605555555558</v>
      </c>
      <c r="J164" s="2" t="s">
        <v>16</v>
      </c>
      <c r="K164" s="1">
        <v>43479.605555555558</v>
      </c>
      <c r="L164" s="1">
        <v>43479.611805555556</v>
      </c>
      <c r="M164" s="2" t="s">
        <v>599</v>
      </c>
      <c r="N164" s="2" t="s">
        <v>342</v>
      </c>
      <c r="O164" s="2" t="s">
        <v>344</v>
      </c>
      <c r="P164" s="2" t="s">
        <v>1291</v>
      </c>
      <c r="Q164" s="2" t="s">
        <v>1292</v>
      </c>
    </row>
    <row r="165" spans="1:17" ht="30" hidden="1" customHeight="1">
      <c r="A165" s="2" t="s">
        <v>1293</v>
      </c>
      <c r="B165" s="2" t="s">
        <v>305</v>
      </c>
      <c r="C165" s="2" t="s">
        <v>214</v>
      </c>
      <c r="D165" s="2" t="s">
        <v>10</v>
      </c>
      <c r="E165" s="2" t="s">
        <v>113</v>
      </c>
      <c r="F165" s="2" t="s">
        <v>1294</v>
      </c>
      <c r="G165" s="2" t="s">
        <v>22</v>
      </c>
      <c r="H165" s="2" t="s">
        <v>44</v>
      </c>
      <c r="I165" s="1">
        <v>43479.624305555553</v>
      </c>
      <c r="J165" s="2" t="s">
        <v>24</v>
      </c>
      <c r="K165" s="1">
        <v>43479.624305555553</v>
      </c>
      <c r="L165" s="1">
        <v>43479.640972222223</v>
      </c>
      <c r="M165" s="2" t="s">
        <v>468</v>
      </c>
      <c r="N165" s="2" t="s">
        <v>342</v>
      </c>
      <c r="O165" s="2" t="s">
        <v>344</v>
      </c>
      <c r="P165" s="2" t="s">
        <v>103</v>
      </c>
      <c r="Q165" s="2" t="s">
        <v>749</v>
      </c>
    </row>
    <row r="166" spans="1:17" ht="30" hidden="1" customHeight="1">
      <c r="A166" s="2" t="s">
        <v>1295</v>
      </c>
      <c r="B166" s="2" t="s">
        <v>106</v>
      </c>
      <c r="C166" s="2" t="s">
        <v>214</v>
      </c>
      <c r="D166" s="2" t="s">
        <v>20</v>
      </c>
      <c r="E166" s="2" t="s">
        <v>131</v>
      </c>
      <c r="F166" s="2" t="s">
        <v>1296</v>
      </c>
      <c r="G166" s="2" t="s">
        <v>12</v>
      </c>
      <c r="H166" s="2" t="s">
        <v>640</v>
      </c>
      <c r="I166" s="1">
        <v>43479.640972222223</v>
      </c>
      <c r="J166" s="2" t="s">
        <v>56</v>
      </c>
      <c r="K166" s="1">
        <v>43479.640972222223</v>
      </c>
      <c r="L166" s="1">
        <v>43479.652083333334</v>
      </c>
      <c r="M166" s="2" t="s">
        <v>442</v>
      </c>
      <c r="N166" s="2" t="s">
        <v>342</v>
      </c>
      <c r="O166" s="2" t="s">
        <v>740</v>
      </c>
      <c r="P166" s="2" t="s">
        <v>1297</v>
      </c>
      <c r="Q166" s="2" t="s">
        <v>1297</v>
      </c>
    </row>
    <row r="167" spans="1:17" ht="30" hidden="1" customHeight="1">
      <c r="A167" s="2" t="s">
        <v>1298</v>
      </c>
      <c r="B167" s="2" t="s">
        <v>106</v>
      </c>
      <c r="C167" s="2" t="s">
        <v>214</v>
      </c>
      <c r="D167" s="2" t="s">
        <v>17</v>
      </c>
      <c r="E167" s="2" t="s">
        <v>267</v>
      </c>
      <c r="F167" s="2" t="s">
        <v>1299</v>
      </c>
      <c r="G167" s="2" t="s">
        <v>18</v>
      </c>
      <c r="H167" s="2" t="s">
        <v>866</v>
      </c>
      <c r="I167" s="1">
        <v>43479.647222222222</v>
      </c>
      <c r="J167" s="2" t="s">
        <v>19</v>
      </c>
      <c r="K167" s="1">
        <v>43479.647222222222</v>
      </c>
      <c r="L167" s="1">
        <v>43479.650694444441</v>
      </c>
      <c r="M167" s="2" t="s">
        <v>409</v>
      </c>
      <c r="N167" s="2" t="s">
        <v>342</v>
      </c>
      <c r="O167" s="2" t="s">
        <v>346</v>
      </c>
      <c r="P167" s="2" t="s">
        <v>1300</v>
      </c>
      <c r="Q167" s="2" t="s">
        <v>1300</v>
      </c>
    </row>
    <row r="168" spans="1:17" ht="30" hidden="1" customHeight="1">
      <c r="A168" s="2" t="s">
        <v>1301</v>
      </c>
      <c r="B168" s="2" t="s">
        <v>106</v>
      </c>
      <c r="C168" s="2" t="s">
        <v>214</v>
      </c>
      <c r="D168" s="2" t="s">
        <v>10</v>
      </c>
      <c r="E168" s="2" t="s">
        <v>327</v>
      </c>
      <c r="F168" s="2" t="s">
        <v>1302</v>
      </c>
      <c r="G168" s="2" t="s">
        <v>12</v>
      </c>
      <c r="H168" s="2" t="s">
        <v>640</v>
      </c>
      <c r="I168" s="1">
        <v>43479.684027777781</v>
      </c>
      <c r="J168" s="2" t="s">
        <v>56</v>
      </c>
      <c r="K168" s="1">
        <v>43479.684027777781</v>
      </c>
      <c r="L168" s="1">
        <v>43479.700694444444</v>
      </c>
      <c r="M168" s="2" t="s">
        <v>397</v>
      </c>
      <c r="N168" s="2" t="s">
        <v>342</v>
      </c>
      <c r="O168" s="2" t="s">
        <v>740</v>
      </c>
      <c r="P168" s="2" t="s">
        <v>760</v>
      </c>
      <c r="Q168" s="2" t="s">
        <v>760</v>
      </c>
    </row>
    <row r="169" spans="1:17" ht="30" hidden="1" customHeight="1">
      <c r="A169" s="2" t="s">
        <v>1303</v>
      </c>
      <c r="B169" s="2" t="s">
        <v>106</v>
      </c>
      <c r="C169" s="2" t="s">
        <v>214</v>
      </c>
      <c r="D169" s="2" t="s">
        <v>10</v>
      </c>
      <c r="E169" s="2" t="s">
        <v>76</v>
      </c>
      <c r="F169" s="2" t="s">
        <v>1304</v>
      </c>
      <c r="G169" s="2" t="s">
        <v>12</v>
      </c>
      <c r="H169" s="2" t="s">
        <v>1018</v>
      </c>
      <c r="I169" s="1">
        <v>43479.698611111111</v>
      </c>
      <c r="J169" s="2" t="s">
        <v>224</v>
      </c>
      <c r="K169" s="1">
        <v>43479.698611111111</v>
      </c>
      <c r="L169" s="1">
        <v>43479.702777777777</v>
      </c>
      <c r="M169" s="2" t="s">
        <v>531</v>
      </c>
      <c r="N169" s="2" t="s">
        <v>342</v>
      </c>
      <c r="O169" s="2" t="s">
        <v>349</v>
      </c>
      <c r="P169" s="2" t="s">
        <v>103</v>
      </c>
      <c r="Q169" s="2" t="s">
        <v>749</v>
      </c>
    </row>
    <row r="170" spans="1:17" ht="30" hidden="1" customHeight="1">
      <c r="A170" s="2" t="s">
        <v>1305</v>
      </c>
      <c r="B170" s="2" t="s">
        <v>106</v>
      </c>
      <c r="C170" s="2" t="s">
        <v>214</v>
      </c>
      <c r="D170" s="2" t="s">
        <v>20</v>
      </c>
      <c r="E170" s="2" t="s">
        <v>524</v>
      </c>
      <c r="F170" s="2" t="s">
        <v>1306</v>
      </c>
      <c r="G170" s="2" t="s">
        <v>12</v>
      </c>
      <c r="H170" s="2" t="s">
        <v>816</v>
      </c>
      <c r="I170" s="1">
        <v>43479.717361111114</v>
      </c>
      <c r="J170" s="2" t="s">
        <v>30</v>
      </c>
      <c r="K170" s="1">
        <v>43479.717361111114</v>
      </c>
      <c r="L170" s="1">
        <v>43479.73333333333</v>
      </c>
      <c r="M170" s="2" t="s">
        <v>525</v>
      </c>
      <c r="N170" s="2" t="s">
        <v>342</v>
      </c>
      <c r="O170" s="2" t="s">
        <v>349</v>
      </c>
      <c r="P170" s="2" t="s">
        <v>103</v>
      </c>
      <c r="Q170" s="2" t="s">
        <v>760</v>
      </c>
    </row>
    <row r="171" spans="1:17" ht="30" hidden="1" customHeight="1">
      <c r="A171" s="2" t="s">
        <v>1307</v>
      </c>
      <c r="B171" s="2" t="s">
        <v>106</v>
      </c>
      <c r="C171" s="2" t="s">
        <v>214</v>
      </c>
      <c r="D171" s="2" t="s">
        <v>20</v>
      </c>
      <c r="E171" s="2" t="s">
        <v>437</v>
      </c>
      <c r="F171" s="2" t="s">
        <v>1308</v>
      </c>
      <c r="G171" s="2" t="s">
        <v>18</v>
      </c>
      <c r="H171" s="2" t="s">
        <v>33</v>
      </c>
      <c r="I171" s="1">
        <v>43479.723611111112</v>
      </c>
      <c r="J171" s="2" t="s">
        <v>2003</v>
      </c>
      <c r="K171" s="1">
        <v>43479.723611111112</v>
      </c>
      <c r="L171" s="1">
        <v>43479.723611111112</v>
      </c>
      <c r="M171" s="2" t="s">
        <v>1309</v>
      </c>
      <c r="N171" s="2" t="s">
        <v>342</v>
      </c>
      <c r="O171" s="2" t="s">
        <v>351</v>
      </c>
      <c r="P171" s="2" t="s">
        <v>1310</v>
      </c>
      <c r="Q171" s="2" t="s">
        <v>1311</v>
      </c>
    </row>
    <row r="172" spans="1:17" ht="30" hidden="1" customHeight="1">
      <c r="A172" s="2" t="s">
        <v>1312</v>
      </c>
      <c r="B172" s="2" t="s">
        <v>106</v>
      </c>
      <c r="C172" s="2" t="s">
        <v>214</v>
      </c>
      <c r="D172" s="2" t="s">
        <v>17</v>
      </c>
      <c r="E172" s="2" t="s">
        <v>173</v>
      </c>
      <c r="F172" s="2" t="s">
        <v>1313</v>
      </c>
      <c r="G172" s="2" t="s">
        <v>12</v>
      </c>
      <c r="H172" s="2" t="s">
        <v>640</v>
      </c>
      <c r="I172" s="1">
        <v>43479.740277777775</v>
      </c>
      <c r="J172" s="2" t="s">
        <v>56</v>
      </c>
      <c r="K172" s="1">
        <v>43479.740277777775</v>
      </c>
      <c r="L172" s="1">
        <v>43479.74722222222</v>
      </c>
      <c r="M172" s="2" t="s">
        <v>375</v>
      </c>
      <c r="N172" s="2" t="s">
        <v>342</v>
      </c>
      <c r="O172" s="2" t="s">
        <v>740</v>
      </c>
      <c r="P172" s="2" t="s">
        <v>1314</v>
      </c>
      <c r="Q172" s="2" t="s">
        <v>1314</v>
      </c>
    </row>
    <row r="173" spans="1:17" ht="30" customHeight="1">
      <c r="A173" s="2" t="s">
        <v>1315</v>
      </c>
      <c r="B173" s="2" t="s">
        <v>106</v>
      </c>
      <c r="C173" s="2" t="s">
        <v>214</v>
      </c>
      <c r="D173" s="2" t="s">
        <v>20</v>
      </c>
      <c r="E173" s="2" t="s">
        <v>35</v>
      </c>
      <c r="F173" s="2" t="s">
        <v>1316</v>
      </c>
      <c r="G173" s="2" t="s">
        <v>12</v>
      </c>
      <c r="H173" s="2" t="s">
        <v>640</v>
      </c>
      <c r="I173" s="1">
        <v>43479.756944444445</v>
      </c>
      <c r="J173" s="2" t="s">
        <v>54</v>
      </c>
      <c r="K173" s="1">
        <v>43479.756944444445</v>
      </c>
      <c r="L173" s="1">
        <v>43479.769444444442</v>
      </c>
      <c r="M173" s="2" t="s">
        <v>361</v>
      </c>
      <c r="N173" s="2" t="s">
        <v>342</v>
      </c>
      <c r="O173" s="2" t="s">
        <v>740</v>
      </c>
      <c r="P173" s="2" t="s">
        <v>794</v>
      </c>
      <c r="Q173" s="2" t="s">
        <v>794</v>
      </c>
    </row>
    <row r="174" spans="1:17" ht="30" hidden="1" customHeight="1">
      <c r="A174" s="2" t="s">
        <v>1317</v>
      </c>
      <c r="B174" s="2" t="s">
        <v>106</v>
      </c>
      <c r="C174" s="2" t="s">
        <v>214</v>
      </c>
      <c r="D174" s="2" t="s">
        <v>10</v>
      </c>
      <c r="E174" s="2" t="s">
        <v>789</v>
      </c>
      <c r="F174" s="2" t="s">
        <v>1318</v>
      </c>
      <c r="G174" s="2" t="s">
        <v>12</v>
      </c>
      <c r="H174" s="2" t="s">
        <v>876</v>
      </c>
      <c r="I174" s="1">
        <v>43480.38958333333</v>
      </c>
      <c r="J174" s="2" t="s">
        <v>63</v>
      </c>
      <c r="K174" s="1">
        <v>43480.38958333333</v>
      </c>
      <c r="L174" s="1">
        <v>43480.406944444447</v>
      </c>
      <c r="M174" s="2" t="s">
        <v>790</v>
      </c>
      <c r="N174" s="2" t="s">
        <v>353</v>
      </c>
      <c r="O174" s="2" t="s">
        <v>742</v>
      </c>
      <c r="P174" s="2" t="s">
        <v>103</v>
      </c>
      <c r="Q174" s="2" t="s">
        <v>1319</v>
      </c>
    </row>
    <row r="175" spans="1:17" ht="30" hidden="1" customHeight="1">
      <c r="A175" s="2" t="s">
        <v>1320</v>
      </c>
      <c r="B175" s="2" t="s">
        <v>106</v>
      </c>
      <c r="C175" s="2" t="s">
        <v>214</v>
      </c>
      <c r="D175" s="2" t="s">
        <v>20</v>
      </c>
      <c r="E175" s="2" t="s">
        <v>557</v>
      </c>
      <c r="F175" s="2" t="s">
        <v>1321</v>
      </c>
      <c r="G175" s="2" t="s">
        <v>18</v>
      </c>
      <c r="H175" s="2" t="s">
        <v>705</v>
      </c>
      <c r="I175" s="1">
        <v>43480.40902777778</v>
      </c>
      <c r="J175" s="2" t="s">
        <v>40</v>
      </c>
      <c r="K175" s="1">
        <v>43480.40902777778</v>
      </c>
      <c r="L175" s="1">
        <v>43480.40902777778</v>
      </c>
      <c r="M175" s="2" t="s">
        <v>683</v>
      </c>
      <c r="N175" s="2" t="s">
        <v>342</v>
      </c>
      <c r="O175" s="2" t="s">
        <v>740</v>
      </c>
      <c r="P175" s="2" t="s">
        <v>1322</v>
      </c>
      <c r="Q175" s="2" t="s">
        <v>1323</v>
      </c>
    </row>
    <row r="176" spans="1:17" ht="30" hidden="1" customHeight="1">
      <c r="A176" s="2" t="s">
        <v>1324</v>
      </c>
      <c r="B176" s="2" t="s">
        <v>106</v>
      </c>
      <c r="C176" s="2" t="s">
        <v>214</v>
      </c>
      <c r="D176" s="2" t="s">
        <v>20</v>
      </c>
      <c r="E176" s="2" t="s">
        <v>209</v>
      </c>
      <c r="F176" s="2" t="s">
        <v>1325</v>
      </c>
      <c r="G176" s="2" t="s">
        <v>12</v>
      </c>
      <c r="H176" s="2" t="s">
        <v>178</v>
      </c>
      <c r="I176" s="1">
        <v>43480.435416666667</v>
      </c>
      <c r="J176" s="2" t="s">
        <v>58</v>
      </c>
      <c r="K176" s="1">
        <v>43480.435416666667</v>
      </c>
      <c r="L176" s="1">
        <v>43480.479861111111</v>
      </c>
      <c r="M176" s="2" t="s">
        <v>1326</v>
      </c>
      <c r="N176" s="2" t="s">
        <v>342</v>
      </c>
      <c r="O176" s="2" t="s">
        <v>348</v>
      </c>
      <c r="P176" s="2" t="s">
        <v>1066</v>
      </c>
      <c r="Q176" s="2" t="s">
        <v>1327</v>
      </c>
    </row>
    <row r="177" spans="1:17" ht="30" hidden="1" customHeight="1">
      <c r="A177" s="2" t="s">
        <v>1328</v>
      </c>
      <c r="B177" s="2" t="s">
        <v>106</v>
      </c>
      <c r="C177" s="2" t="s">
        <v>214</v>
      </c>
      <c r="D177" s="2" t="s">
        <v>20</v>
      </c>
      <c r="E177" s="2" t="s">
        <v>142</v>
      </c>
      <c r="F177" s="2" t="s">
        <v>1329</v>
      </c>
      <c r="G177" s="2" t="s">
        <v>18</v>
      </c>
      <c r="H177" s="2" t="s">
        <v>705</v>
      </c>
      <c r="I177" s="1">
        <v>43480.442361111112</v>
      </c>
      <c r="J177" s="2" t="s">
        <v>45</v>
      </c>
      <c r="K177" s="1">
        <v>43480.442361111112</v>
      </c>
      <c r="L177" s="1">
        <v>43480.442361111112</v>
      </c>
      <c r="M177" s="2" t="s">
        <v>360</v>
      </c>
      <c r="N177" s="2" t="s">
        <v>342</v>
      </c>
      <c r="O177" s="2" t="s">
        <v>350</v>
      </c>
      <c r="P177" s="2" t="s">
        <v>1330</v>
      </c>
      <c r="Q177" s="2" t="s">
        <v>1330</v>
      </c>
    </row>
    <row r="178" spans="1:17" ht="30" customHeight="1">
      <c r="A178" s="2" t="s">
        <v>1331</v>
      </c>
      <c r="B178" s="2" t="s">
        <v>106</v>
      </c>
      <c r="C178" s="2" t="s">
        <v>214</v>
      </c>
      <c r="D178" s="2" t="s">
        <v>10</v>
      </c>
      <c r="E178" s="2" t="s">
        <v>173</v>
      </c>
      <c r="F178" s="2" t="s">
        <v>1332</v>
      </c>
      <c r="G178" s="2" t="s">
        <v>12</v>
      </c>
      <c r="H178" s="2" t="s">
        <v>640</v>
      </c>
      <c r="I178" s="1">
        <v>43480.469444444447</v>
      </c>
      <c r="J178" s="2" t="s">
        <v>54</v>
      </c>
      <c r="K178" s="1">
        <v>43480.469444444447</v>
      </c>
      <c r="L178" s="1">
        <v>43480.481249999997</v>
      </c>
      <c r="M178" s="2" t="s">
        <v>375</v>
      </c>
      <c r="N178" s="2" t="s">
        <v>342</v>
      </c>
      <c r="O178" s="2" t="s">
        <v>740</v>
      </c>
      <c r="P178" s="2" t="s">
        <v>791</v>
      </c>
      <c r="Q178" s="2" t="s">
        <v>791</v>
      </c>
    </row>
    <row r="179" spans="1:17" ht="30" hidden="1" customHeight="1">
      <c r="A179" s="2" t="s">
        <v>1333</v>
      </c>
      <c r="B179" s="2" t="s">
        <v>106</v>
      </c>
      <c r="C179" s="2" t="s">
        <v>214</v>
      </c>
      <c r="D179" s="2" t="s">
        <v>20</v>
      </c>
      <c r="E179" s="2" t="s">
        <v>142</v>
      </c>
      <c r="F179" s="2" t="s">
        <v>695</v>
      </c>
      <c r="G179" s="2" t="s">
        <v>18</v>
      </c>
      <c r="H179" s="2" t="s">
        <v>705</v>
      </c>
      <c r="I179" s="1">
        <v>43480.473611111112</v>
      </c>
      <c r="J179" s="2" t="s">
        <v>40</v>
      </c>
      <c r="K179" s="1">
        <v>43480.473611111112</v>
      </c>
      <c r="L179" s="1">
        <v>43480.473611111112</v>
      </c>
      <c r="M179" s="2" t="s">
        <v>360</v>
      </c>
      <c r="N179" s="2" t="s">
        <v>342</v>
      </c>
      <c r="O179" s="2" t="s">
        <v>743</v>
      </c>
      <c r="P179" s="2" t="s">
        <v>1334</v>
      </c>
      <c r="Q179" s="2" t="s">
        <v>1335</v>
      </c>
    </row>
    <row r="180" spans="1:17" ht="30" hidden="1" customHeight="1">
      <c r="A180" s="2" t="s">
        <v>1336</v>
      </c>
      <c r="B180" s="2" t="s">
        <v>305</v>
      </c>
      <c r="C180" s="2" t="s">
        <v>214</v>
      </c>
      <c r="D180" s="2" t="s">
        <v>10</v>
      </c>
      <c r="E180" s="2" t="s">
        <v>648</v>
      </c>
      <c r="F180" s="2" t="s">
        <v>1337</v>
      </c>
      <c r="G180" s="2" t="s">
        <v>41</v>
      </c>
      <c r="H180" s="2" t="s">
        <v>559</v>
      </c>
      <c r="I180" s="1">
        <v>43480.470138888886</v>
      </c>
      <c r="J180" s="2" t="s">
        <v>474</v>
      </c>
      <c r="K180" s="1">
        <v>43480.470138888886</v>
      </c>
      <c r="L180" s="1">
        <v>43480.477777777778</v>
      </c>
      <c r="M180" s="2" t="s">
        <v>649</v>
      </c>
      <c r="N180" s="2" t="s">
        <v>342</v>
      </c>
      <c r="O180" s="2" t="s">
        <v>740</v>
      </c>
      <c r="P180" s="2" t="s">
        <v>103</v>
      </c>
      <c r="Q180" s="2" t="s">
        <v>749</v>
      </c>
    </row>
    <row r="181" spans="1:17" ht="30" hidden="1" customHeight="1">
      <c r="A181" s="2" t="s">
        <v>1338</v>
      </c>
      <c r="B181" s="2" t="s">
        <v>106</v>
      </c>
      <c r="C181" s="2" t="s">
        <v>214</v>
      </c>
      <c r="D181" s="2" t="s">
        <v>20</v>
      </c>
      <c r="E181" s="2" t="s">
        <v>524</v>
      </c>
      <c r="F181" s="2" t="s">
        <v>1339</v>
      </c>
      <c r="G181" s="2" t="s">
        <v>12</v>
      </c>
      <c r="H181" s="2" t="s">
        <v>816</v>
      </c>
      <c r="I181" s="1">
        <v>43480.476388888892</v>
      </c>
      <c r="J181" s="2" t="s">
        <v>30</v>
      </c>
      <c r="K181" s="1">
        <v>43480.476388888892</v>
      </c>
      <c r="L181" s="1">
        <v>43480.481249999997</v>
      </c>
      <c r="M181" s="2" t="s">
        <v>525</v>
      </c>
      <c r="N181" s="2" t="s">
        <v>342</v>
      </c>
      <c r="O181" s="2" t="s">
        <v>348</v>
      </c>
      <c r="P181" s="2" t="s">
        <v>103</v>
      </c>
      <c r="Q181" s="2" t="s">
        <v>1340</v>
      </c>
    </row>
    <row r="182" spans="1:17" ht="30" hidden="1" customHeight="1">
      <c r="A182" s="2" t="s">
        <v>1341</v>
      </c>
      <c r="B182" s="2" t="s">
        <v>106</v>
      </c>
      <c r="C182" s="2" t="s">
        <v>214</v>
      </c>
      <c r="D182" s="2" t="s">
        <v>20</v>
      </c>
      <c r="E182" s="2" t="s">
        <v>524</v>
      </c>
      <c r="F182" s="2" t="s">
        <v>1342</v>
      </c>
      <c r="G182" s="2" t="s">
        <v>12</v>
      </c>
      <c r="H182" s="2" t="s">
        <v>816</v>
      </c>
      <c r="I182" s="1">
        <v>43480.481944444444</v>
      </c>
      <c r="J182" s="2" t="s">
        <v>30</v>
      </c>
      <c r="K182" s="1">
        <v>43480.481944444444</v>
      </c>
      <c r="L182" s="1">
        <v>43480.488194444442</v>
      </c>
      <c r="M182" s="2" t="s">
        <v>525</v>
      </c>
      <c r="N182" s="2" t="s">
        <v>342</v>
      </c>
      <c r="O182" s="2" t="s">
        <v>349</v>
      </c>
      <c r="P182" s="2" t="s">
        <v>103</v>
      </c>
      <c r="Q182" s="2" t="s">
        <v>794</v>
      </c>
    </row>
    <row r="183" spans="1:17" ht="30" hidden="1" customHeight="1">
      <c r="A183" s="2" t="s">
        <v>1343</v>
      </c>
      <c r="B183" s="2" t="s">
        <v>106</v>
      </c>
      <c r="C183" s="2" t="s">
        <v>214</v>
      </c>
      <c r="D183" s="2" t="s">
        <v>10</v>
      </c>
      <c r="E183" s="2" t="s">
        <v>88</v>
      </c>
      <c r="F183" s="2" t="s">
        <v>1344</v>
      </c>
      <c r="G183" s="2" t="s">
        <v>12</v>
      </c>
      <c r="H183" s="2" t="s">
        <v>640</v>
      </c>
      <c r="I183" s="1">
        <v>43480.482638888891</v>
      </c>
      <c r="J183" s="2" t="s">
        <v>56</v>
      </c>
      <c r="K183" s="1">
        <v>43480.482638888891</v>
      </c>
      <c r="L183" s="1">
        <v>43480.486111111109</v>
      </c>
      <c r="M183" s="2" t="s">
        <v>362</v>
      </c>
      <c r="N183" s="2" t="s">
        <v>342</v>
      </c>
      <c r="O183" s="2" t="s">
        <v>740</v>
      </c>
      <c r="P183" s="2" t="s">
        <v>791</v>
      </c>
      <c r="Q183" s="2" t="s">
        <v>791</v>
      </c>
    </row>
    <row r="184" spans="1:17" ht="30" hidden="1" customHeight="1">
      <c r="A184" s="2" t="s">
        <v>1345</v>
      </c>
      <c r="B184" s="2" t="s">
        <v>106</v>
      </c>
      <c r="C184" s="2" t="s">
        <v>214</v>
      </c>
      <c r="D184" s="2" t="s">
        <v>10</v>
      </c>
      <c r="E184" s="2" t="s">
        <v>708</v>
      </c>
      <c r="F184" s="2" t="s">
        <v>1346</v>
      </c>
      <c r="G184" s="2" t="s">
        <v>12</v>
      </c>
      <c r="H184" s="2" t="s">
        <v>640</v>
      </c>
      <c r="I184" s="1">
        <v>43480.495138888888</v>
      </c>
      <c r="J184" s="2" t="s">
        <v>56</v>
      </c>
      <c r="K184" s="1">
        <v>43480.495138888888</v>
      </c>
      <c r="L184" s="1">
        <v>43480.511805555558</v>
      </c>
      <c r="M184" s="2" t="s">
        <v>709</v>
      </c>
      <c r="N184" s="2" t="s">
        <v>342</v>
      </c>
      <c r="O184" s="2" t="s">
        <v>740</v>
      </c>
      <c r="P184" s="2" t="s">
        <v>1347</v>
      </c>
      <c r="Q184" s="2" t="s">
        <v>1347</v>
      </c>
    </row>
    <row r="185" spans="1:17" ht="30" hidden="1" customHeight="1">
      <c r="A185" s="2" t="s">
        <v>1348</v>
      </c>
      <c r="B185" s="2" t="s">
        <v>106</v>
      </c>
      <c r="C185" s="2" t="s">
        <v>214</v>
      </c>
      <c r="D185" s="2" t="s">
        <v>10</v>
      </c>
      <c r="E185" s="2" t="s">
        <v>88</v>
      </c>
      <c r="F185" s="2" t="s">
        <v>1349</v>
      </c>
      <c r="G185" s="2" t="s">
        <v>12</v>
      </c>
      <c r="H185" s="2" t="s">
        <v>640</v>
      </c>
      <c r="I185" s="1">
        <v>43480.565972222219</v>
      </c>
      <c r="J185" s="2" t="s">
        <v>56</v>
      </c>
      <c r="K185" s="1">
        <v>43480.565972222219</v>
      </c>
      <c r="L185" s="1">
        <v>43480.598611111112</v>
      </c>
      <c r="M185" s="2" t="s">
        <v>362</v>
      </c>
      <c r="N185" s="2" t="s">
        <v>342</v>
      </c>
      <c r="O185" s="2" t="s">
        <v>740</v>
      </c>
      <c r="P185" s="2" t="s">
        <v>1350</v>
      </c>
      <c r="Q185" s="2" t="s">
        <v>1350</v>
      </c>
    </row>
    <row r="186" spans="1:17" ht="30" hidden="1" customHeight="1">
      <c r="A186" s="2" t="s">
        <v>1351</v>
      </c>
      <c r="B186" s="2" t="s">
        <v>106</v>
      </c>
      <c r="C186" s="2" t="s">
        <v>214</v>
      </c>
      <c r="D186" s="2" t="s">
        <v>10</v>
      </c>
      <c r="E186" s="2" t="s">
        <v>638</v>
      </c>
      <c r="F186" s="2" t="s">
        <v>1352</v>
      </c>
      <c r="G186" s="2" t="s">
        <v>12</v>
      </c>
      <c r="H186" s="2" t="s">
        <v>157</v>
      </c>
      <c r="I186" s="1">
        <v>43480.585416666669</v>
      </c>
      <c r="J186" s="2" t="s">
        <v>87</v>
      </c>
      <c r="K186" s="1">
        <v>43480.585416666669</v>
      </c>
      <c r="L186" s="1">
        <v>43480.595138888886</v>
      </c>
      <c r="M186" s="2" t="s">
        <v>639</v>
      </c>
      <c r="N186" s="2" t="s">
        <v>342</v>
      </c>
      <c r="O186" s="2" t="s">
        <v>344</v>
      </c>
      <c r="P186" s="2" t="s">
        <v>1353</v>
      </c>
      <c r="Q186" s="2" t="s">
        <v>1354</v>
      </c>
    </row>
    <row r="187" spans="1:17" ht="30" hidden="1" customHeight="1">
      <c r="A187" s="2" t="s">
        <v>1355</v>
      </c>
      <c r="B187" s="2" t="s">
        <v>106</v>
      </c>
      <c r="C187" s="2" t="s">
        <v>214</v>
      </c>
      <c r="D187" s="2" t="s">
        <v>10</v>
      </c>
      <c r="E187" s="2" t="s">
        <v>318</v>
      </c>
      <c r="F187" s="2" t="s">
        <v>1356</v>
      </c>
      <c r="G187" s="2" t="s">
        <v>12</v>
      </c>
      <c r="H187" s="2" t="s">
        <v>640</v>
      </c>
      <c r="I187" s="1">
        <v>43480.602083333331</v>
      </c>
      <c r="J187" s="2" t="s">
        <v>56</v>
      </c>
      <c r="K187" s="1">
        <v>43480.602083333331</v>
      </c>
      <c r="L187" s="1">
        <v>43480.602777777778</v>
      </c>
      <c r="M187" s="2" t="s">
        <v>661</v>
      </c>
      <c r="N187" s="2" t="s">
        <v>342</v>
      </c>
      <c r="O187" s="2" t="s">
        <v>740</v>
      </c>
      <c r="P187" s="2" t="s">
        <v>791</v>
      </c>
      <c r="Q187" s="2" t="s">
        <v>791</v>
      </c>
    </row>
    <row r="188" spans="1:17" ht="30" hidden="1" customHeight="1">
      <c r="A188" s="2" t="s">
        <v>1357</v>
      </c>
      <c r="B188" s="2" t="s">
        <v>106</v>
      </c>
      <c r="C188" s="2" t="s">
        <v>214</v>
      </c>
      <c r="D188" s="2" t="s">
        <v>10</v>
      </c>
      <c r="E188" s="2" t="s">
        <v>97</v>
      </c>
      <c r="F188" s="2" t="s">
        <v>1358</v>
      </c>
      <c r="G188" s="2" t="s">
        <v>12</v>
      </c>
      <c r="H188" s="2" t="s">
        <v>157</v>
      </c>
      <c r="I188" s="1">
        <v>43480.618055555555</v>
      </c>
      <c r="J188" s="2" t="s">
        <v>87</v>
      </c>
      <c r="K188" s="1">
        <v>43480.618055555555</v>
      </c>
      <c r="L188" s="1">
        <v>43480.638194444444</v>
      </c>
      <c r="M188" s="2" t="s">
        <v>586</v>
      </c>
      <c r="N188" s="2" t="s">
        <v>342</v>
      </c>
      <c r="O188" s="2" t="s">
        <v>349</v>
      </c>
      <c r="P188" s="2" t="s">
        <v>1359</v>
      </c>
      <c r="Q188" s="2" t="s">
        <v>1360</v>
      </c>
    </row>
    <row r="189" spans="1:17" ht="30" hidden="1" customHeight="1">
      <c r="A189" s="2" t="s">
        <v>1361</v>
      </c>
      <c r="B189" s="2" t="s">
        <v>9</v>
      </c>
      <c r="C189" s="2" t="s">
        <v>214</v>
      </c>
      <c r="D189" s="2" t="s">
        <v>10</v>
      </c>
      <c r="E189" s="2" t="s">
        <v>1362</v>
      </c>
      <c r="F189" s="2" t="s">
        <v>1363</v>
      </c>
      <c r="G189" s="2" t="s">
        <v>91</v>
      </c>
      <c r="H189" s="2" t="s">
        <v>105</v>
      </c>
      <c r="I189" s="1">
        <v>43480.657638888886</v>
      </c>
      <c r="J189" s="2" t="s">
        <v>177</v>
      </c>
      <c r="K189" s="1">
        <v>43480.657638888886</v>
      </c>
      <c r="L189" s="1">
        <v>43480.662499999999</v>
      </c>
      <c r="M189" s="2" t="s">
        <v>1364</v>
      </c>
      <c r="N189" s="2" t="s">
        <v>342</v>
      </c>
      <c r="O189" s="2" t="s">
        <v>349</v>
      </c>
      <c r="P189" s="2" t="s">
        <v>1365</v>
      </c>
      <c r="Q189" s="2" t="s">
        <v>1366</v>
      </c>
    </row>
    <row r="190" spans="1:17" ht="30" hidden="1" customHeight="1">
      <c r="A190" s="2" t="s">
        <v>1367</v>
      </c>
      <c r="B190" s="2" t="s">
        <v>106</v>
      </c>
      <c r="C190" s="2" t="s">
        <v>214</v>
      </c>
      <c r="D190" s="2" t="s">
        <v>10</v>
      </c>
      <c r="E190" s="2" t="s">
        <v>1368</v>
      </c>
      <c r="F190" s="2" t="s">
        <v>1369</v>
      </c>
      <c r="G190" s="2" t="s">
        <v>18</v>
      </c>
      <c r="H190" s="2" t="s">
        <v>705</v>
      </c>
      <c r="I190" s="1">
        <v>43480.693055555559</v>
      </c>
      <c r="J190" s="2" t="s">
        <v>40</v>
      </c>
      <c r="K190" s="1">
        <v>43480.693055555559</v>
      </c>
      <c r="L190" s="1">
        <v>43480.70416666667</v>
      </c>
      <c r="M190" s="2" t="s">
        <v>1370</v>
      </c>
      <c r="N190" s="2" t="s">
        <v>342</v>
      </c>
      <c r="O190" s="2" t="s">
        <v>739</v>
      </c>
      <c r="P190" s="2" t="s">
        <v>1371</v>
      </c>
      <c r="Q190" s="2" t="s">
        <v>1371</v>
      </c>
    </row>
    <row r="191" spans="1:17" ht="30" hidden="1" customHeight="1">
      <c r="A191" s="2" t="s">
        <v>1372</v>
      </c>
      <c r="B191" s="2" t="s">
        <v>106</v>
      </c>
      <c r="C191" s="2" t="s">
        <v>214</v>
      </c>
      <c r="D191" s="2" t="s">
        <v>10</v>
      </c>
      <c r="E191" s="2" t="s">
        <v>1373</v>
      </c>
      <c r="F191" s="2" t="s">
        <v>1374</v>
      </c>
      <c r="G191" s="2" t="s">
        <v>25</v>
      </c>
      <c r="H191" s="2" t="s">
        <v>26</v>
      </c>
      <c r="I191" s="1">
        <v>43480.710416666669</v>
      </c>
      <c r="J191" s="2" t="s">
        <v>27</v>
      </c>
      <c r="K191" s="1">
        <v>43480.710416666669</v>
      </c>
      <c r="L191" s="1">
        <v>43480.723611111112</v>
      </c>
      <c r="M191" s="2" t="s">
        <v>1375</v>
      </c>
      <c r="N191" s="2" t="s">
        <v>342</v>
      </c>
      <c r="O191" s="2" t="s">
        <v>347</v>
      </c>
      <c r="P191" s="2" t="s">
        <v>103</v>
      </c>
      <c r="Q191" s="2" t="s">
        <v>1376</v>
      </c>
    </row>
    <row r="192" spans="1:17" ht="30" hidden="1" customHeight="1">
      <c r="A192" s="2" t="s">
        <v>1377</v>
      </c>
      <c r="B192" s="2" t="s">
        <v>15</v>
      </c>
      <c r="C192" s="2" t="s">
        <v>214</v>
      </c>
      <c r="D192" s="2" t="s">
        <v>10</v>
      </c>
      <c r="E192" s="2" t="s">
        <v>123</v>
      </c>
      <c r="F192" s="2" t="s">
        <v>1378</v>
      </c>
      <c r="G192" s="2" t="s">
        <v>12</v>
      </c>
      <c r="H192" s="2" t="s">
        <v>811</v>
      </c>
      <c r="I192" s="1">
        <v>43480.756944444445</v>
      </c>
      <c r="J192" s="2" t="s">
        <v>16</v>
      </c>
      <c r="K192" s="1">
        <v>43480.756944444445</v>
      </c>
      <c r="L192" s="1">
        <v>43480.788194444445</v>
      </c>
      <c r="M192" s="2" t="s">
        <v>407</v>
      </c>
      <c r="N192" s="2" t="s">
        <v>342</v>
      </c>
      <c r="O192" s="2" t="s">
        <v>344</v>
      </c>
      <c r="P192" s="2" t="s">
        <v>103</v>
      </c>
      <c r="Q192" s="2" t="s">
        <v>749</v>
      </c>
    </row>
    <row r="193" spans="1:17" ht="30" hidden="1" customHeight="1">
      <c r="A193" s="2" t="s">
        <v>1379</v>
      </c>
      <c r="B193" s="2" t="s">
        <v>106</v>
      </c>
      <c r="C193" s="2" t="s">
        <v>214</v>
      </c>
      <c r="D193" s="2" t="s">
        <v>20</v>
      </c>
      <c r="E193" s="2" t="s">
        <v>557</v>
      </c>
      <c r="F193" s="2" t="s">
        <v>1380</v>
      </c>
      <c r="G193" s="2" t="s">
        <v>18</v>
      </c>
      <c r="H193" s="2" t="s">
        <v>705</v>
      </c>
      <c r="I193" s="1">
        <v>43480.821527777778</v>
      </c>
      <c r="J193" s="2" t="s">
        <v>40</v>
      </c>
      <c r="K193" s="1">
        <v>43480.821527777778</v>
      </c>
      <c r="L193" s="1">
        <v>43480.821527777778</v>
      </c>
      <c r="M193" s="2" t="s">
        <v>677</v>
      </c>
      <c r="N193" s="2" t="s">
        <v>342</v>
      </c>
      <c r="O193" s="2" t="s">
        <v>738</v>
      </c>
      <c r="P193" s="2" t="s">
        <v>1381</v>
      </c>
      <c r="Q193" s="2" t="s">
        <v>1382</v>
      </c>
    </row>
    <row r="194" spans="1:17" ht="30" hidden="1" customHeight="1">
      <c r="A194" s="2" t="s">
        <v>1383</v>
      </c>
      <c r="B194" s="2" t="s">
        <v>106</v>
      </c>
      <c r="C194" s="2" t="s">
        <v>214</v>
      </c>
      <c r="D194" s="2" t="s">
        <v>20</v>
      </c>
      <c r="E194" s="2" t="s">
        <v>667</v>
      </c>
      <c r="F194" s="2" t="s">
        <v>1384</v>
      </c>
      <c r="G194" s="2" t="s">
        <v>18</v>
      </c>
      <c r="H194" s="2" t="s">
        <v>705</v>
      </c>
      <c r="I194" s="1">
        <v>43481.413888888892</v>
      </c>
      <c r="J194" s="2" t="s">
        <v>40</v>
      </c>
      <c r="K194" s="1">
        <v>43481.413888888892</v>
      </c>
      <c r="L194" s="1">
        <v>43481.431250000001</v>
      </c>
      <c r="M194" s="2" t="s">
        <v>668</v>
      </c>
      <c r="N194" s="2" t="s">
        <v>342</v>
      </c>
      <c r="O194" s="2" t="s">
        <v>740</v>
      </c>
      <c r="P194" s="2" t="s">
        <v>1385</v>
      </c>
      <c r="Q194" s="2" t="s">
        <v>1385</v>
      </c>
    </row>
    <row r="195" spans="1:17" ht="30" hidden="1" customHeight="1">
      <c r="A195" s="2" t="s">
        <v>1386</v>
      </c>
      <c r="B195" s="2" t="s">
        <v>106</v>
      </c>
      <c r="C195" s="2" t="s">
        <v>214</v>
      </c>
      <c r="D195" s="2" t="s">
        <v>20</v>
      </c>
      <c r="E195" s="2" t="s">
        <v>524</v>
      </c>
      <c r="F195" s="2" t="s">
        <v>1387</v>
      </c>
      <c r="G195" s="2" t="s">
        <v>12</v>
      </c>
      <c r="H195" s="2" t="s">
        <v>816</v>
      </c>
      <c r="I195" s="1">
        <v>43481.423611111109</v>
      </c>
      <c r="J195" s="2" t="s">
        <v>30</v>
      </c>
      <c r="K195" s="1">
        <v>43481.423611111109</v>
      </c>
      <c r="L195" s="1">
        <v>43481.441666666666</v>
      </c>
      <c r="M195" s="2" t="s">
        <v>525</v>
      </c>
      <c r="N195" s="2" t="s">
        <v>342</v>
      </c>
      <c r="O195" s="2" t="s">
        <v>348</v>
      </c>
      <c r="P195" s="2" t="s">
        <v>103</v>
      </c>
      <c r="Q195" s="2" t="s">
        <v>1388</v>
      </c>
    </row>
    <row r="196" spans="1:17" ht="30" hidden="1" customHeight="1">
      <c r="A196" s="2" t="s">
        <v>1389</v>
      </c>
      <c r="B196" s="2" t="s">
        <v>106</v>
      </c>
      <c r="C196" s="2" t="s">
        <v>214</v>
      </c>
      <c r="D196" s="2" t="s">
        <v>20</v>
      </c>
      <c r="E196" s="2" t="s">
        <v>524</v>
      </c>
      <c r="F196" s="2" t="s">
        <v>1390</v>
      </c>
      <c r="G196" s="2" t="s">
        <v>12</v>
      </c>
      <c r="H196" s="2" t="s">
        <v>816</v>
      </c>
      <c r="I196" s="1">
        <v>43481.430555555555</v>
      </c>
      <c r="J196" s="2" t="s">
        <v>30</v>
      </c>
      <c r="K196" s="1">
        <v>43481.430555555555</v>
      </c>
      <c r="L196" s="1">
        <v>43481.441666666666</v>
      </c>
      <c r="M196" s="2" t="s">
        <v>525</v>
      </c>
      <c r="N196" s="2" t="s">
        <v>342</v>
      </c>
      <c r="O196" s="2" t="s">
        <v>348</v>
      </c>
      <c r="P196" s="2" t="s">
        <v>103</v>
      </c>
      <c r="Q196" s="2" t="s">
        <v>1391</v>
      </c>
    </row>
    <row r="197" spans="1:17" ht="30" hidden="1" customHeight="1">
      <c r="A197" s="2" t="s">
        <v>1392</v>
      </c>
      <c r="B197" s="2" t="s">
        <v>106</v>
      </c>
      <c r="C197" s="2" t="s">
        <v>214</v>
      </c>
      <c r="D197" s="2" t="s">
        <v>20</v>
      </c>
      <c r="E197" s="2" t="s">
        <v>557</v>
      </c>
      <c r="F197" s="2" t="s">
        <v>1393</v>
      </c>
      <c r="G197" s="2" t="s">
        <v>18</v>
      </c>
      <c r="H197" s="2" t="s">
        <v>705</v>
      </c>
      <c r="I197" s="1">
        <v>43481.456250000003</v>
      </c>
      <c r="J197" s="2" t="s">
        <v>40</v>
      </c>
      <c r="K197" s="1">
        <v>43481.456250000003</v>
      </c>
      <c r="L197" s="1">
        <v>43481.456250000003</v>
      </c>
      <c r="M197" s="2" t="s">
        <v>683</v>
      </c>
      <c r="N197" s="2" t="s">
        <v>342</v>
      </c>
      <c r="O197" s="2" t="s">
        <v>350</v>
      </c>
      <c r="P197" s="2" t="s">
        <v>1394</v>
      </c>
      <c r="Q197" s="2" t="s">
        <v>1395</v>
      </c>
    </row>
    <row r="198" spans="1:17" ht="30" hidden="1" customHeight="1">
      <c r="A198" s="2" t="s">
        <v>1396</v>
      </c>
      <c r="B198" s="2" t="s">
        <v>106</v>
      </c>
      <c r="C198" s="2" t="s">
        <v>214</v>
      </c>
      <c r="D198" s="2" t="s">
        <v>20</v>
      </c>
      <c r="E198" s="2" t="s">
        <v>1276</v>
      </c>
      <c r="F198" s="2" t="s">
        <v>1397</v>
      </c>
      <c r="G198" s="2" t="s">
        <v>18</v>
      </c>
      <c r="H198" s="2" t="s">
        <v>705</v>
      </c>
      <c r="I198" s="1">
        <v>43481.458333333336</v>
      </c>
      <c r="J198" s="2" t="s">
        <v>40</v>
      </c>
      <c r="K198" s="1">
        <v>43481.458333333336</v>
      </c>
      <c r="L198" s="1">
        <v>43481.479861111111</v>
      </c>
      <c r="M198" s="2" t="s">
        <v>1278</v>
      </c>
      <c r="N198" s="2" t="s">
        <v>342</v>
      </c>
      <c r="O198" s="2" t="s">
        <v>348</v>
      </c>
      <c r="P198" s="2" t="s">
        <v>1398</v>
      </c>
      <c r="Q198" s="2" t="s">
        <v>1399</v>
      </c>
    </row>
    <row r="199" spans="1:17" ht="30" hidden="1" customHeight="1">
      <c r="A199" s="2" t="s">
        <v>1400</v>
      </c>
      <c r="B199" s="2" t="s">
        <v>106</v>
      </c>
      <c r="C199" s="2" t="s">
        <v>214</v>
      </c>
      <c r="D199" s="2" t="s">
        <v>10</v>
      </c>
      <c r="E199" s="2" t="s">
        <v>336</v>
      </c>
      <c r="F199" s="2" t="s">
        <v>1401</v>
      </c>
      <c r="G199" s="2" t="s">
        <v>12</v>
      </c>
      <c r="H199" s="2" t="s">
        <v>640</v>
      </c>
      <c r="I199" s="1">
        <v>43481.463888888888</v>
      </c>
      <c r="J199" s="2" t="s">
        <v>56</v>
      </c>
      <c r="K199" s="1">
        <v>43481.463888888888</v>
      </c>
      <c r="L199" s="1">
        <v>43481.480555555558</v>
      </c>
      <c r="M199" s="2" t="s">
        <v>408</v>
      </c>
      <c r="N199" s="2" t="s">
        <v>342</v>
      </c>
      <c r="O199" s="2" t="s">
        <v>740</v>
      </c>
      <c r="P199" s="2" t="s">
        <v>791</v>
      </c>
      <c r="Q199" s="2" t="s">
        <v>791</v>
      </c>
    </row>
    <row r="200" spans="1:17" ht="30" customHeight="1">
      <c r="A200" s="2" t="s">
        <v>1402</v>
      </c>
      <c r="B200" s="2" t="s">
        <v>106</v>
      </c>
      <c r="C200" s="2" t="s">
        <v>214</v>
      </c>
      <c r="D200" s="2" t="s">
        <v>20</v>
      </c>
      <c r="E200" s="2" t="s">
        <v>318</v>
      </c>
      <c r="F200" s="2" t="s">
        <v>1403</v>
      </c>
      <c r="G200" s="2" t="s">
        <v>12</v>
      </c>
      <c r="H200" s="2" t="s">
        <v>640</v>
      </c>
      <c r="I200" s="1">
        <v>43481.466666666667</v>
      </c>
      <c r="J200" s="2" t="s">
        <v>54</v>
      </c>
      <c r="K200" s="1">
        <v>43481.466666666667</v>
      </c>
      <c r="L200" s="1">
        <v>43481.481944444444</v>
      </c>
      <c r="M200" s="2" t="s">
        <v>661</v>
      </c>
      <c r="N200" s="2" t="s">
        <v>342</v>
      </c>
      <c r="O200" s="2" t="s">
        <v>740</v>
      </c>
      <c r="P200" s="2" t="s">
        <v>791</v>
      </c>
      <c r="Q200" s="2" t="s">
        <v>791</v>
      </c>
    </row>
    <row r="201" spans="1:17" ht="30" hidden="1" customHeight="1">
      <c r="A201" s="2" t="s">
        <v>1404</v>
      </c>
      <c r="B201" s="2" t="s">
        <v>106</v>
      </c>
      <c r="C201" s="2" t="s">
        <v>214</v>
      </c>
      <c r="D201" s="2" t="s">
        <v>20</v>
      </c>
      <c r="E201" s="2" t="s">
        <v>1405</v>
      </c>
      <c r="F201" s="2" t="s">
        <v>1406</v>
      </c>
      <c r="G201" s="2" t="s">
        <v>25</v>
      </c>
      <c r="H201" s="2" t="s">
        <v>26</v>
      </c>
      <c r="I201" s="1">
        <v>43481.491666666669</v>
      </c>
      <c r="J201" s="2" t="s">
        <v>27</v>
      </c>
      <c r="K201" s="1">
        <v>43481.491666666669</v>
      </c>
      <c r="L201" s="1">
        <v>43481.492361111108</v>
      </c>
      <c r="M201" s="2" t="s">
        <v>1407</v>
      </c>
      <c r="N201" s="2" t="s">
        <v>342</v>
      </c>
      <c r="O201" s="2" t="s">
        <v>347</v>
      </c>
      <c r="P201" s="2" t="s">
        <v>103</v>
      </c>
      <c r="Q201" s="2" t="s">
        <v>1408</v>
      </c>
    </row>
    <row r="202" spans="1:17" ht="30" hidden="1" customHeight="1">
      <c r="A202" s="2" t="s">
        <v>1409</v>
      </c>
      <c r="B202" s="2" t="s">
        <v>106</v>
      </c>
      <c r="C202" s="2" t="s">
        <v>214</v>
      </c>
      <c r="D202" s="2" t="s">
        <v>10</v>
      </c>
      <c r="E202" s="2" t="s">
        <v>524</v>
      </c>
      <c r="F202" s="2" t="s">
        <v>1410</v>
      </c>
      <c r="G202" s="2" t="s">
        <v>12</v>
      </c>
      <c r="H202" s="2" t="s">
        <v>876</v>
      </c>
      <c r="I202" s="1">
        <v>43481.571527777778</v>
      </c>
      <c r="J202" s="2" t="s">
        <v>30</v>
      </c>
      <c r="K202" s="1">
        <v>43481.571527777778</v>
      </c>
      <c r="L202" s="1">
        <v>43481.586805555555</v>
      </c>
      <c r="M202" s="2" t="s">
        <v>525</v>
      </c>
      <c r="N202" s="2" t="s">
        <v>342</v>
      </c>
      <c r="O202" s="2" t="s">
        <v>348</v>
      </c>
      <c r="P202" s="2" t="s">
        <v>103</v>
      </c>
      <c r="Q202" s="2" t="s">
        <v>773</v>
      </c>
    </row>
    <row r="203" spans="1:17" ht="30" hidden="1" customHeight="1">
      <c r="A203" s="2" t="s">
        <v>1411</v>
      </c>
      <c r="B203" s="2" t="s">
        <v>106</v>
      </c>
      <c r="C203" s="2" t="s">
        <v>214</v>
      </c>
      <c r="D203" s="2" t="s">
        <v>20</v>
      </c>
      <c r="E203" s="2" t="s">
        <v>49</v>
      </c>
      <c r="F203" s="2" t="s">
        <v>1412</v>
      </c>
      <c r="G203" s="2" t="s">
        <v>12</v>
      </c>
      <c r="H203" s="2" t="s">
        <v>816</v>
      </c>
      <c r="I203" s="1">
        <v>43481.59375</v>
      </c>
      <c r="J203" s="2" t="s">
        <v>30</v>
      </c>
      <c r="K203" s="1">
        <v>43481.59375</v>
      </c>
      <c r="L203" s="1">
        <v>43481.664583333331</v>
      </c>
      <c r="M203" s="2" t="s">
        <v>499</v>
      </c>
      <c r="N203" s="2" t="s">
        <v>342</v>
      </c>
      <c r="O203" s="2" t="s">
        <v>740</v>
      </c>
      <c r="P203" s="2" t="s">
        <v>103</v>
      </c>
      <c r="Q203" s="2" t="s">
        <v>1413</v>
      </c>
    </row>
    <row r="204" spans="1:17" ht="30" hidden="1" customHeight="1">
      <c r="A204" s="2" t="s">
        <v>1414</v>
      </c>
      <c r="B204" s="2" t="s">
        <v>106</v>
      </c>
      <c r="C204" s="2" t="s">
        <v>214</v>
      </c>
      <c r="D204" s="2" t="s">
        <v>10</v>
      </c>
      <c r="E204" s="2" t="s">
        <v>524</v>
      </c>
      <c r="F204" s="2" t="s">
        <v>1415</v>
      </c>
      <c r="G204" s="2" t="s">
        <v>12</v>
      </c>
      <c r="H204" s="2" t="s">
        <v>876</v>
      </c>
      <c r="I204" s="1">
        <v>43481.59652777778</v>
      </c>
      <c r="J204" s="2" t="s">
        <v>30</v>
      </c>
      <c r="K204" s="1">
        <v>43481.59652777778</v>
      </c>
      <c r="L204" s="1">
        <v>43481.697222222225</v>
      </c>
      <c r="M204" s="2" t="s">
        <v>525</v>
      </c>
      <c r="N204" s="2" t="s">
        <v>342</v>
      </c>
      <c r="O204" s="2" t="s">
        <v>348</v>
      </c>
      <c r="P204" s="2" t="s">
        <v>1416</v>
      </c>
      <c r="Q204" s="2" t="s">
        <v>1416</v>
      </c>
    </row>
    <row r="205" spans="1:17" ht="30" hidden="1" customHeight="1">
      <c r="A205" s="2" t="s">
        <v>1417</v>
      </c>
      <c r="B205" s="2" t="s">
        <v>106</v>
      </c>
      <c r="C205" s="2" t="s">
        <v>214</v>
      </c>
      <c r="D205" s="2" t="s">
        <v>20</v>
      </c>
      <c r="E205" s="2" t="s">
        <v>667</v>
      </c>
      <c r="F205" s="2" t="s">
        <v>1418</v>
      </c>
      <c r="G205" s="2" t="s">
        <v>91</v>
      </c>
      <c r="H205" s="2" t="s">
        <v>105</v>
      </c>
      <c r="I205" s="1">
        <v>43481.604861111111</v>
      </c>
      <c r="J205" s="2" t="s">
        <v>2007</v>
      </c>
      <c r="K205" s="1">
        <v>43481.604861111111</v>
      </c>
      <c r="L205" s="1">
        <v>43481.666666666664</v>
      </c>
      <c r="M205" s="2" t="s">
        <v>668</v>
      </c>
      <c r="N205" s="2" t="s">
        <v>342</v>
      </c>
      <c r="O205" s="2" t="s">
        <v>344</v>
      </c>
      <c r="P205" s="2" t="s">
        <v>1419</v>
      </c>
      <c r="Q205" s="2" t="s">
        <v>1420</v>
      </c>
    </row>
    <row r="206" spans="1:17" ht="30" hidden="1" customHeight="1">
      <c r="A206" s="2" t="s">
        <v>1421</v>
      </c>
      <c r="B206" s="2" t="s">
        <v>106</v>
      </c>
      <c r="C206" s="2" t="s">
        <v>214</v>
      </c>
      <c r="D206" s="2" t="s">
        <v>10</v>
      </c>
      <c r="E206" s="2" t="s">
        <v>160</v>
      </c>
      <c r="F206" s="2" t="s">
        <v>1422</v>
      </c>
      <c r="G206" s="2" t="s">
        <v>22</v>
      </c>
      <c r="H206" s="2" t="s">
        <v>50</v>
      </c>
      <c r="I206" s="1">
        <v>43481.638194444444</v>
      </c>
      <c r="J206" s="2" t="s">
        <v>24</v>
      </c>
      <c r="K206" s="1">
        <v>43481.638194444444</v>
      </c>
      <c r="L206" s="1">
        <v>43481.681944444441</v>
      </c>
      <c r="M206" s="2" t="s">
        <v>615</v>
      </c>
      <c r="N206" s="2" t="s">
        <v>342</v>
      </c>
      <c r="O206" s="2" t="s">
        <v>344</v>
      </c>
      <c r="P206" s="2" t="s">
        <v>103</v>
      </c>
      <c r="Q206" s="2" t="s">
        <v>1423</v>
      </c>
    </row>
    <row r="207" spans="1:17" ht="30" customHeight="1">
      <c r="A207" s="2" t="s">
        <v>1424</v>
      </c>
      <c r="B207" s="2" t="s">
        <v>106</v>
      </c>
      <c r="C207" s="2" t="s">
        <v>214</v>
      </c>
      <c r="D207" s="2" t="s">
        <v>20</v>
      </c>
      <c r="E207" s="2" t="s">
        <v>81</v>
      </c>
      <c r="F207" s="2" t="s">
        <v>1425</v>
      </c>
      <c r="G207" s="2" t="s">
        <v>12</v>
      </c>
      <c r="H207" s="2" t="s">
        <v>640</v>
      </c>
      <c r="I207" s="1">
        <v>43481.67083333333</v>
      </c>
      <c r="J207" s="2" t="s">
        <v>54</v>
      </c>
      <c r="K207" s="1">
        <v>43481.67083333333</v>
      </c>
      <c r="L207" s="1">
        <v>43481.691666666666</v>
      </c>
      <c r="M207" s="2" t="s">
        <v>379</v>
      </c>
      <c r="N207" s="2" t="s">
        <v>342</v>
      </c>
      <c r="O207" s="2" t="s">
        <v>740</v>
      </c>
      <c r="P207" s="2" t="s">
        <v>796</v>
      </c>
      <c r="Q207" s="2" t="s">
        <v>796</v>
      </c>
    </row>
    <row r="208" spans="1:17" ht="30" hidden="1" customHeight="1">
      <c r="A208" s="2" t="s">
        <v>1426</v>
      </c>
      <c r="B208" s="2" t="s">
        <v>106</v>
      </c>
      <c r="C208" s="2" t="s">
        <v>214</v>
      </c>
      <c r="D208" s="2" t="s">
        <v>10</v>
      </c>
      <c r="E208" s="2" t="s">
        <v>76</v>
      </c>
      <c r="F208" s="2" t="s">
        <v>1427</v>
      </c>
      <c r="G208" s="2" t="s">
        <v>12</v>
      </c>
      <c r="H208" s="2" t="s">
        <v>1018</v>
      </c>
      <c r="I208" s="1">
        <v>43481.676388888889</v>
      </c>
      <c r="J208" s="2" t="s">
        <v>224</v>
      </c>
      <c r="K208" s="1">
        <v>43481.676388888889</v>
      </c>
      <c r="L208" s="1">
        <v>43481.681250000001</v>
      </c>
      <c r="M208" s="2" t="s">
        <v>531</v>
      </c>
      <c r="N208" s="2" t="s">
        <v>342</v>
      </c>
      <c r="O208" s="2" t="s">
        <v>349</v>
      </c>
      <c r="P208" s="2" t="s">
        <v>103</v>
      </c>
      <c r="Q208" s="2" t="s">
        <v>749</v>
      </c>
    </row>
    <row r="209" spans="1:17" ht="30" hidden="1" customHeight="1">
      <c r="A209" s="2" t="s">
        <v>1428</v>
      </c>
      <c r="B209" s="2" t="s">
        <v>106</v>
      </c>
      <c r="C209" s="2" t="s">
        <v>214</v>
      </c>
      <c r="D209" s="2" t="s">
        <v>10</v>
      </c>
      <c r="E209" s="2" t="s">
        <v>253</v>
      </c>
      <c r="F209" s="2" t="s">
        <v>1429</v>
      </c>
      <c r="G209" s="2" t="s">
        <v>139</v>
      </c>
      <c r="H209" s="2" t="s">
        <v>1430</v>
      </c>
      <c r="I209" s="1">
        <v>43482.354861111111</v>
      </c>
      <c r="J209" s="2" t="s">
        <v>40</v>
      </c>
      <c r="K209" s="1">
        <v>43482.354861111111</v>
      </c>
      <c r="L209" s="1">
        <v>43482.376388888886</v>
      </c>
      <c r="M209" s="2" t="s">
        <v>374</v>
      </c>
      <c r="N209" s="2" t="s">
        <v>342</v>
      </c>
      <c r="O209" s="2" t="s">
        <v>344</v>
      </c>
      <c r="P209" s="2" t="s">
        <v>103</v>
      </c>
      <c r="Q209" s="2" t="s">
        <v>1431</v>
      </c>
    </row>
    <row r="210" spans="1:17" ht="30" hidden="1" customHeight="1">
      <c r="A210" s="2" t="s">
        <v>1432</v>
      </c>
      <c r="B210" s="2" t="s">
        <v>106</v>
      </c>
      <c r="C210" s="2" t="s">
        <v>214</v>
      </c>
      <c r="D210" s="2" t="s">
        <v>20</v>
      </c>
      <c r="E210" s="2" t="s">
        <v>1433</v>
      </c>
      <c r="F210" s="2" t="s">
        <v>1434</v>
      </c>
      <c r="G210" s="2" t="s">
        <v>18</v>
      </c>
      <c r="H210" s="2" t="s">
        <v>33</v>
      </c>
      <c r="I210" s="1">
        <v>43482.45416666667</v>
      </c>
      <c r="J210" s="2" t="s">
        <v>34</v>
      </c>
      <c r="K210" s="1">
        <v>43482.45416666667</v>
      </c>
      <c r="L210" s="1">
        <v>43482.46597222222</v>
      </c>
      <c r="M210" s="2" t="s">
        <v>1435</v>
      </c>
      <c r="N210" s="2" t="s">
        <v>342</v>
      </c>
      <c r="O210" s="2" t="s">
        <v>740</v>
      </c>
      <c r="P210" s="2" t="s">
        <v>1436</v>
      </c>
      <c r="Q210" s="2" t="s">
        <v>1436</v>
      </c>
    </row>
    <row r="211" spans="1:17" ht="30" hidden="1" customHeight="1">
      <c r="A211" s="2" t="s">
        <v>1437</v>
      </c>
      <c r="B211" s="2" t="s">
        <v>9</v>
      </c>
      <c r="C211" s="2" t="s">
        <v>214</v>
      </c>
      <c r="D211" s="2" t="s">
        <v>10</v>
      </c>
      <c r="E211" s="2" t="s">
        <v>76</v>
      </c>
      <c r="F211" s="2" t="s">
        <v>1438</v>
      </c>
      <c r="G211" s="2" t="s">
        <v>12</v>
      </c>
      <c r="H211" s="2" t="s">
        <v>1018</v>
      </c>
      <c r="I211" s="1">
        <v>43482.462500000001</v>
      </c>
      <c r="J211" s="2" t="s">
        <v>224</v>
      </c>
      <c r="K211" s="1">
        <v>43482.462500000001</v>
      </c>
      <c r="L211" s="1">
        <v>43482.465277777781</v>
      </c>
      <c r="M211" s="2" t="s">
        <v>531</v>
      </c>
      <c r="N211" s="2" t="s">
        <v>342</v>
      </c>
      <c r="O211" s="2" t="s">
        <v>349</v>
      </c>
      <c r="P211" s="2" t="s">
        <v>103</v>
      </c>
      <c r="Q211" s="2" t="s">
        <v>749</v>
      </c>
    </row>
    <row r="212" spans="1:17" ht="30" hidden="1" customHeight="1">
      <c r="A212" s="2" t="s">
        <v>1439</v>
      </c>
      <c r="B212" s="2" t="s">
        <v>106</v>
      </c>
      <c r="C212" s="2" t="s">
        <v>214</v>
      </c>
      <c r="D212" s="2" t="s">
        <v>10</v>
      </c>
      <c r="E212" s="2" t="s">
        <v>667</v>
      </c>
      <c r="F212" s="2" t="s">
        <v>1440</v>
      </c>
      <c r="G212" s="2" t="s">
        <v>18</v>
      </c>
      <c r="H212" s="2" t="s">
        <v>705</v>
      </c>
      <c r="I212" s="1">
        <v>43482.51666666667</v>
      </c>
      <c r="J212" s="2" t="s">
        <v>40</v>
      </c>
      <c r="K212" s="1">
        <v>43482.51666666667</v>
      </c>
      <c r="L212" s="1">
        <v>43482.554861111108</v>
      </c>
      <c r="M212" s="2" t="s">
        <v>668</v>
      </c>
      <c r="N212" s="2" t="s">
        <v>342</v>
      </c>
      <c r="O212" s="2" t="s">
        <v>348</v>
      </c>
      <c r="P212" s="2" t="s">
        <v>1441</v>
      </c>
      <c r="Q212" s="2" t="s">
        <v>1441</v>
      </c>
    </row>
    <row r="213" spans="1:17" ht="30" hidden="1" customHeight="1">
      <c r="A213" s="2" t="s">
        <v>1442</v>
      </c>
      <c r="B213" s="2" t="s">
        <v>106</v>
      </c>
      <c r="C213" s="2" t="s">
        <v>214</v>
      </c>
      <c r="D213" s="2" t="s">
        <v>10</v>
      </c>
      <c r="E213" s="2" t="s">
        <v>83</v>
      </c>
      <c r="F213" s="2" t="s">
        <v>1443</v>
      </c>
      <c r="G213" s="2" t="s">
        <v>22</v>
      </c>
      <c r="H213" s="2" t="s">
        <v>145</v>
      </c>
      <c r="I213" s="1">
        <v>43482.578472222223</v>
      </c>
      <c r="J213" s="2" t="s">
        <v>24</v>
      </c>
      <c r="K213" s="1">
        <v>43482.578472222223</v>
      </c>
      <c r="L213" s="1">
        <v>43482.600694444445</v>
      </c>
      <c r="M213" s="2" t="s">
        <v>473</v>
      </c>
      <c r="N213" s="2" t="s">
        <v>342</v>
      </c>
      <c r="O213" s="2" t="s">
        <v>344</v>
      </c>
      <c r="P213" s="2" t="s">
        <v>103</v>
      </c>
      <c r="Q213" s="2" t="s">
        <v>1444</v>
      </c>
    </row>
    <row r="214" spans="1:17" ht="30" hidden="1" customHeight="1">
      <c r="A214" s="2" t="s">
        <v>1445</v>
      </c>
      <c r="B214" s="2" t="s">
        <v>106</v>
      </c>
      <c r="C214" s="2" t="s">
        <v>214</v>
      </c>
      <c r="D214" s="2" t="s">
        <v>20</v>
      </c>
      <c r="E214" s="2" t="s">
        <v>293</v>
      </c>
      <c r="F214" s="2" t="s">
        <v>1446</v>
      </c>
      <c r="G214" s="2" t="s">
        <v>18</v>
      </c>
      <c r="H214" s="2" t="s">
        <v>116</v>
      </c>
      <c r="I214" s="1">
        <v>43482.597222222219</v>
      </c>
      <c r="J214" s="2" t="s">
        <v>117</v>
      </c>
      <c r="K214" s="1">
        <v>43482.59652777778</v>
      </c>
      <c r="L214" s="1">
        <v>43482.6</v>
      </c>
      <c r="M214" s="2" t="s">
        <v>390</v>
      </c>
      <c r="N214" s="2" t="s">
        <v>342</v>
      </c>
      <c r="O214" s="2" t="s">
        <v>344</v>
      </c>
      <c r="P214" s="2" t="s">
        <v>103</v>
      </c>
      <c r="Q214" s="2" t="s">
        <v>754</v>
      </c>
    </row>
    <row r="215" spans="1:17" ht="30" hidden="1" customHeight="1">
      <c r="A215" s="2" t="s">
        <v>1447</v>
      </c>
      <c r="B215" s="2" t="s">
        <v>9</v>
      </c>
      <c r="C215" s="2" t="s">
        <v>214</v>
      </c>
      <c r="D215" s="2" t="s">
        <v>20</v>
      </c>
      <c r="E215" s="2" t="s">
        <v>190</v>
      </c>
      <c r="F215" s="2" t="s">
        <v>1448</v>
      </c>
      <c r="G215" s="2" t="s">
        <v>41</v>
      </c>
      <c r="H215" s="2" t="s">
        <v>469</v>
      </c>
      <c r="I215" s="1">
        <v>43482.602777777778</v>
      </c>
      <c r="J215" s="2" t="s">
        <v>42</v>
      </c>
      <c r="K215" s="1">
        <v>43482.602777777778</v>
      </c>
      <c r="L215" s="1">
        <v>43482.609722222223</v>
      </c>
      <c r="M215" s="2" t="s">
        <v>497</v>
      </c>
      <c r="N215" s="2" t="s">
        <v>342</v>
      </c>
      <c r="O215" s="2" t="s">
        <v>738</v>
      </c>
      <c r="P215" s="2" t="s">
        <v>103</v>
      </c>
      <c r="Q215" s="2" t="s">
        <v>1449</v>
      </c>
    </row>
    <row r="216" spans="1:17" ht="30" hidden="1" customHeight="1">
      <c r="A216" s="2" t="s">
        <v>1450</v>
      </c>
      <c r="B216" s="2" t="s">
        <v>305</v>
      </c>
      <c r="C216" s="2" t="s">
        <v>214</v>
      </c>
      <c r="D216" s="2" t="s">
        <v>10</v>
      </c>
      <c r="E216" s="2" t="s">
        <v>172</v>
      </c>
      <c r="F216" s="2" t="s">
        <v>1451</v>
      </c>
      <c r="G216" s="2" t="s">
        <v>25</v>
      </c>
      <c r="H216" s="2" t="s">
        <v>26</v>
      </c>
      <c r="I216" s="1">
        <v>43482.638194444444</v>
      </c>
      <c r="J216" s="2" t="s">
        <v>27</v>
      </c>
      <c r="K216" s="1">
        <v>43482.638194444444</v>
      </c>
      <c r="L216" s="1">
        <v>43483.466666666667</v>
      </c>
      <c r="M216" s="2" t="s">
        <v>619</v>
      </c>
      <c r="N216" s="2" t="s">
        <v>342</v>
      </c>
      <c r="O216" s="2" t="s">
        <v>347</v>
      </c>
      <c r="P216" s="2" t="s">
        <v>103</v>
      </c>
      <c r="Q216" s="2" t="s">
        <v>749</v>
      </c>
    </row>
    <row r="217" spans="1:17" ht="30" customHeight="1">
      <c r="A217" s="2" t="s">
        <v>1452</v>
      </c>
      <c r="B217" s="2" t="s">
        <v>106</v>
      </c>
      <c r="C217" s="2" t="s">
        <v>214</v>
      </c>
      <c r="D217" s="2" t="s">
        <v>20</v>
      </c>
      <c r="E217" s="2" t="s">
        <v>672</v>
      </c>
      <c r="F217" s="2" t="s">
        <v>1453</v>
      </c>
      <c r="G217" s="2" t="s">
        <v>12</v>
      </c>
      <c r="H217" s="2" t="s">
        <v>640</v>
      </c>
      <c r="I217" s="1">
        <v>43482.663194444445</v>
      </c>
      <c r="J217" s="2" t="s">
        <v>54</v>
      </c>
      <c r="K217" s="1">
        <v>43482.663194444445</v>
      </c>
      <c r="L217" s="1">
        <v>43482.678472222222</v>
      </c>
      <c r="M217" s="2" t="s">
        <v>673</v>
      </c>
      <c r="N217" s="2" t="s">
        <v>342</v>
      </c>
      <c r="O217" s="2" t="s">
        <v>740</v>
      </c>
      <c r="P217" s="2" t="s">
        <v>1454</v>
      </c>
      <c r="Q217" s="2" t="s">
        <v>1454</v>
      </c>
    </row>
    <row r="218" spans="1:17" ht="30" customHeight="1">
      <c r="A218" s="2" t="s">
        <v>1455</v>
      </c>
      <c r="B218" s="2" t="s">
        <v>106</v>
      </c>
      <c r="C218" s="2" t="s">
        <v>214</v>
      </c>
      <c r="D218" s="2" t="s">
        <v>10</v>
      </c>
      <c r="E218" s="2" t="s">
        <v>173</v>
      </c>
      <c r="F218" s="2" t="s">
        <v>1456</v>
      </c>
      <c r="G218" s="2" t="s">
        <v>12</v>
      </c>
      <c r="H218" s="2" t="s">
        <v>640</v>
      </c>
      <c r="I218" s="1">
        <v>43482.669444444444</v>
      </c>
      <c r="J218" s="2" t="s">
        <v>54</v>
      </c>
      <c r="K218" s="1">
        <v>43482.669444444444</v>
      </c>
      <c r="L218" s="1">
        <v>43482.677777777775</v>
      </c>
      <c r="M218" s="2" t="s">
        <v>375</v>
      </c>
      <c r="N218" s="2" t="s">
        <v>342</v>
      </c>
      <c r="O218" s="2" t="s">
        <v>740</v>
      </c>
      <c r="P218" s="2" t="s">
        <v>796</v>
      </c>
      <c r="Q218" s="2" t="s">
        <v>796</v>
      </c>
    </row>
    <row r="219" spans="1:17" ht="30" hidden="1" customHeight="1">
      <c r="A219" s="2" t="s">
        <v>1457</v>
      </c>
      <c r="B219" s="2" t="s">
        <v>106</v>
      </c>
      <c r="C219" s="2" t="s">
        <v>214</v>
      </c>
      <c r="D219" s="2" t="s">
        <v>20</v>
      </c>
      <c r="E219" s="2" t="s">
        <v>524</v>
      </c>
      <c r="F219" s="2" t="s">
        <v>1458</v>
      </c>
      <c r="G219" s="2" t="s">
        <v>12</v>
      </c>
      <c r="H219" s="2" t="s">
        <v>816</v>
      </c>
      <c r="I219" s="1">
        <v>43482.688888888886</v>
      </c>
      <c r="J219" s="2" t="s">
        <v>30</v>
      </c>
      <c r="K219" s="1">
        <v>43482.688888888886</v>
      </c>
      <c r="L219" s="1">
        <v>43482.706944444442</v>
      </c>
      <c r="M219" s="2" t="s">
        <v>525</v>
      </c>
      <c r="N219" s="2" t="s">
        <v>342</v>
      </c>
      <c r="O219" s="2" t="s">
        <v>348</v>
      </c>
      <c r="P219" s="2" t="s">
        <v>103</v>
      </c>
      <c r="Q219" s="2" t="s">
        <v>1391</v>
      </c>
    </row>
    <row r="220" spans="1:17" ht="30" hidden="1" customHeight="1">
      <c r="A220" s="2" t="s">
        <v>1459</v>
      </c>
      <c r="B220" s="2" t="s">
        <v>106</v>
      </c>
      <c r="C220" s="2" t="s">
        <v>214</v>
      </c>
      <c r="D220" s="2" t="s">
        <v>20</v>
      </c>
      <c r="E220" s="2" t="s">
        <v>557</v>
      </c>
      <c r="F220" s="2" t="s">
        <v>1460</v>
      </c>
      <c r="G220" s="2" t="s">
        <v>18</v>
      </c>
      <c r="H220" s="2" t="s">
        <v>705</v>
      </c>
      <c r="I220" s="1">
        <v>43482.7</v>
      </c>
      <c r="J220" s="2" t="s">
        <v>40</v>
      </c>
      <c r="K220" s="1">
        <v>43482.7</v>
      </c>
      <c r="L220" s="1">
        <v>43482.7</v>
      </c>
      <c r="M220" s="2" t="s">
        <v>675</v>
      </c>
      <c r="N220" s="2" t="s">
        <v>342</v>
      </c>
      <c r="O220" s="2" t="s">
        <v>350</v>
      </c>
      <c r="P220" s="2" t="s">
        <v>1461</v>
      </c>
      <c r="Q220" s="2" t="s">
        <v>1461</v>
      </c>
    </row>
    <row r="221" spans="1:17" ht="30" hidden="1" customHeight="1">
      <c r="A221" s="2" t="s">
        <v>1462</v>
      </c>
      <c r="B221" s="2" t="s">
        <v>106</v>
      </c>
      <c r="C221" s="2" t="s">
        <v>214</v>
      </c>
      <c r="D221" s="2" t="s">
        <v>20</v>
      </c>
      <c r="E221" s="2" t="s">
        <v>1463</v>
      </c>
      <c r="F221" s="2" t="s">
        <v>1464</v>
      </c>
      <c r="G221" s="2" t="s">
        <v>18</v>
      </c>
      <c r="H221" s="2" t="s">
        <v>116</v>
      </c>
      <c r="I221" s="1">
        <v>43482.713194444441</v>
      </c>
      <c r="J221" s="2" t="s">
        <v>117</v>
      </c>
      <c r="K221" s="1">
        <v>43482.713194444441</v>
      </c>
      <c r="L221" s="1">
        <v>43482.722222222219</v>
      </c>
      <c r="M221" s="2" t="s">
        <v>1465</v>
      </c>
      <c r="N221" s="2" t="s">
        <v>342</v>
      </c>
      <c r="O221" s="2" t="s">
        <v>344</v>
      </c>
      <c r="P221" s="2" t="s">
        <v>103</v>
      </c>
      <c r="Q221" s="2" t="s">
        <v>1466</v>
      </c>
    </row>
    <row r="222" spans="1:17" ht="30" hidden="1" customHeight="1">
      <c r="A222" s="2" t="s">
        <v>1467</v>
      </c>
      <c r="B222" s="2" t="s">
        <v>106</v>
      </c>
      <c r="C222" s="2" t="s">
        <v>214</v>
      </c>
      <c r="D222" s="2" t="s">
        <v>10</v>
      </c>
      <c r="E222" s="2" t="s">
        <v>564</v>
      </c>
      <c r="F222" s="2" t="s">
        <v>1468</v>
      </c>
      <c r="G222" s="2" t="s">
        <v>18</v>
      </c>
      <c r="H222" s="2" t="s">
        <v>33</v>
      </c>
      <c r="I222" s="1">
        <v>43482.745833333334</v>
      </c>
      <c r="J222" s="2" t="s">
        <v>34</v>
      </c>
      <c r="K222" s="1">
        <v>43482.745833333334</v>
      </c>
      <c r="L222" s="1">
        <v>43482.808333333334</v>
      </c>
      <c r="M222" s="2" t="s">
        <v>565</v>
      </c>
      <c r="N222" s="2" t="s">
        <v>352</v>
      </c>
      <c r="O222" s="2" t="s">
        <v>349</v>
      </c>
      <c r="P222" s="2" t="s">
        <v>1469</v>
      </c>
      <c r="Q222" s="2" t="s">
        <v>1470</v>
      </c>
    </row>
    <row r="223" spans="1:17" ht="30" customHeight="1">
      <c r="A223" s="2" t="s">
        <v>1471</v>
      </c>
      <c r="B223" s="2" t="s">
        <v>106</v>
      </c>
      <c r="C223" s="2" t="s">
        <v>214</v>
      </c>
      <c r="D223" s="2" t="s">
        <v>10</v>
      </c>
      <c r="E223" s="2" t="s">
        <v>173</v>
      </c>
      <c r="F223" s="2" t="s">
        <v>1472</v>
      </c>
      <c r="G223" s="2" t="s">
        <v>12</v>
      </c>
      <c r="H223" s="2" t="s">
        <v>640</v>
      </c>
      <c r="I223" s="1">
        <v>43483.322916666664</v>
      </c>
      <c r="J223" s="2" t="s">
        <v>54</v>
      </c>
      <c r="K223" s="1">
        <v>43483.322916666664</v>
      </c>
      <c r="L223" s="1">
        <v>43483.381944444445</v>
      </c>
      <c r="M223" s="2" t="s">
        <v>375</v>
      </c>
      <c r="N223" s="2" t="s">
        <v>342</v>
      </c>
      <c r="O223" s="2" t="s">
        <v>740</v>
      </c>
      <c r="P223" s="2" t="s">
        <v>1473</v>
      </c>
      <c r="Q223" s="2" t="s">
        <v>1473</v>
      </c>
    </row>
    <row r="224" spans="1:17" ht="30" hidden="1" customHeight="1">
      <c r="A224" s="2" t="s">
        <v>1474</v>
      </c>
      <c r="B224" s="2" t="s">
        <v>9</v>
      </c>
      <c r="C224" s="2" t="s">
        <v>214</v>
      </c>
      <c r="D224" s="2" t="s">
        <v>10</v>
      </c>
      <c r="E224" s="2" t="s">
        <v>76</v>
      </c>
      <c r="F224" s="2" t="s">
        <v>1475</v>
      </c>
      <c r="G224" s="2" t="s">
        <v>12</v>
      </c>
      <c r="H224" s="2" t="s">
        <v>1018</v>
      </c>
      <c r="I224" s="1">
        <v>43483.410416666666</v>
      </c>
      <c r="J224" s="2" t="s">
        <v>224</v>
      </c>
      <c r="K224" s="1">
        <v>43483.410416666666</v>
      </c>
      <c r="L224" s="1">
        <v>43483.423611111109</v>
      </c>
      <c r="M224" s="2" t="s">
        <v>531</v>
      </c>
      <c r="N224" s="2" t="s">
        <v>342</v>
      </c>
      <c r="O224" s="2" t="s">
        <v>349</v>
      </c>
      <c r="P224" s="2" t="s">
        <v>103</v>
      </c>
      <c r="Q224" s="2" t="s">
        <v>749</v>
      </c>
    </row>
    <row r="225" spans="1:17" ht="30" hidden="1" customHeight="1">
      <c r="A225" s="2" t="s">
        <v>1476</v>
      </c>
      <c r="B225" s="2" t="s">
        <v>106</v>
      </c>
      <c r="C225" s="2" t="s">
        <v>214</v>
      </c>
      <c r="D225" s="2" t="s">
        <v>10</v>
      </c>
      <c r="E225" s="2" t="s">
        <v>128</v>
      </c>
      <c r="F225" s="2" t="s">
        <v>1477</v>
      </c>
      <c r="G225" s="2" t="s">
        <v>18</v>
      </c>
      <c r="H225" s="2" t="s">
        <v>1478</v>
      </c>
      <c r="I225" s="1">
        <v>43483.431250000001</v>
      </c>
      <c r="J225" s="2" t="s">
        <v>101</v>
      </c>
      <c r="K225" s="1">
        <v>43483.431250000001</v>
      </c>
      <c r="L225" s="1">
        <v>43483.438194444447</v>
      </c>
      <c r="M225" s="2" t="s">
        <v>526</v>
      </c>
      <c r="N225" s="2" t="s">
        <v>342</v>
      </c>
      <c r="O225" s="2" t="s">
        <v>344</v>
      </c>
      <c r="P225" s="2" t="s">
        <v>103</v>
      </c>
      <c r="Q225" s="2" t="s">
        <v>1479</v>
      </c>
    </row>
    <row r="226" spans="1:17" ht="30" hidden="1" customHeight="1">
      <c r="A226" s="2" t="s">
        <v>1480</v>
      </c>
      <c r="B226" s="2" t="s">
        <v>106</v>
      </c>
      <c r="C226" s="2" t="s">
        <v>214</v>
      </c>
      <c r="D226" s="2" t="s">
        <v>20</v>
      </c>
      <c r="E226" s="2" t="s">
        <v>194</v>
      </c>
      <c r="F226" s="2" t="s">
        <v>1481</v>
      </c>
      <c r="G226" s="2" t="s">
        <v>18</v>
      </c>
      <c r="H226" s="2" t="s">
        <v>238</v>
      </c>
      <c r="I226" s="1">
        <v>43483.459027777775</v>
      </c>
      <c r="J226" s="2" t="s">
        <v>110</v>
      </c>
      <c r="K226" s="1">
        <v>43483.459027777775</v>
      </c>
      <c r="L226" s="1">
        <v>43483.47152777778</v>
      </c>
      <c r="M226" s="2" t="s">
        <v>411</v>
      </c>
      <c r="N226" s="2" t="s">
        <v>342</v>
      </c>
      <c r="O226" s="2" t="s">
        <v>347</v>
      </c>
      <c r="P226" s="2" t="s">
        <v>103</v>
      </c>
      <c r="Q226" s="2" t="s">
        <v>749</v>
      </c>
    </row>
    <row r="227" spans="1:17" ht="30" hidden="1" customHeight="1">
      <c r="A227" s="2" t="s">
        <v>1482</v>
      </c>
      <c r="B227" s="2" t="s">
        <v>106</v>
      </c>
      <c r="C227" s="2" t="s">
        <v>214</v>
      </c>
      <c r="D227" s="2" t="s">
        <v>20</v>
      </c>
      <c r="E227" s="2" t="s">
        <v>35</v>
      </c>
      <c r="F227" s="2" t="s">
        <v>1483</v>
      </c>
      <c r="G227" s="2" t="s">
        <v>12</v>
      </c>
      <c r="H227" s="2" t="s">
        <v>62</v>
      </c>
      <c r="I227" s="1">
        <v>43483.486111111109</v>
      </c>
      <c r="J227" s="2" t="s">
        <v>84</v>
      </c>
      <c r="K227" s="1">
        <v>43483.486111111109</v>
      </c>
      <c r="L227" s="1">
        <v>43483.490972222222</v>
      </c>
      <c r="M227" s="2" t="s">
        <v>361</v>
      </c>
      <c r="N227" s="2" t="s">
        <v>342</v>
      </c>
      <c r="O227" s="2" t="s">
        <v>349</v>
      </c>
      <c r="P227" s="2" t="s">
        <v>103</v>
      </c>
      <c r="Q227" s="2" t="s">
        <v>749</v>
      </c>
    </row>
    <row r="228" spans="1:17" ht="30" hidden="1" customHeight="1">
      <c r="A228" s="2" t="s">
        <v>1484</v>
      </c>
      <c r="B228" s="2" t="s">
        <v>106</v>
      </c>
      <c r="C228" s="2" t="s">
        <v>214</v>
      </c>
      <c r="D228" s="2" t="s">
        <v>20</v>
      </c>
      <c r="E228" s="2" t="s">
        <v>312</v>
      </c>
      <c r="F228" s="2" t="s">
        <v>1485</v>
      </c>
      <c r="G228" s="2" t="s">
        <v>12</v>
      </c>
      <c r="H228" s="2" t="s">
        <v>816</v>
      </c>
      <c r="I228" s="1">
        <v>43483.559027777781</v>
      </c>
      <c r="J228" s="2" t="s">
        <v>53</v>
      </c>
      <c r="K228" s="1">
        <v>43483.559027777781</v>
      </c>
      <c r="L228" s="1">
        <v>43483.615972222222</v>
      </c>
      <c r="M228" s="2" t="s">
        <v>493</v>
      </c>
      <c r="N228" s="2" t="s">
        <v>342</v>
      </c>
      <c r="O228" s="2" t="s">
        <v>346</v>
      </c>
      <c r="P228" s="2" t="s">
        <v>103</v>
      </c>
      <c r="Q228" s="2" t="s">
        <v>1486</v>
      </c>
    </row>
    <row r="229" spans="1:17" ht="30" hidden="1" customHeight="1">
      <c r="A229" s="2" t="s">
        <v>1487</v>
      </c>
      <c r="B229" s="2" t="s">
        <v>106</v>
      </c>
      <c r="C229" s="2" t="s">
        <v>214</v>
      </c>
      <c r="D229" s="2" t="s">
        <v>10</v>
      </c>
      <c r="E229" s="2" t="s">
        <v>28</v>
      </c>
      <c r="F229" s="2" t="s">
        <v>1488</v>
      </c>
      <c r="G229" s="2" t="s">
        <v>18</v>
      </c>
      <c r="H229" s="2" t="s">
        <v>116</v>
      </c>
      <c r="I229" s="1">
        <v>43483.568055555559</v>
      </c>
      <c r="J229" s="2" t="s">
        <v>117</v>
      </c>
      <c r="K229" s="1">
        <v>43483.568055555559</v>
      </c>
      <c r="L229" s="1">
        <v>43483.616666666669</v>
      </c>
      <c r="M229" s="2" t="s">
        <v>399</v>
      </c>
      <c r="N229" s="2" t="s">
        <v>342</v>
      </c>
      <c r="O229" s="2" t="s">
        <v>344</v>
      </c>
      <c r="P229" s="2" t="s">
        <v>103</v>
      </c>
      <c r="Q229" s="2" t="s">
        <v>1489</v>
      </c>
    </row>
    <row r="230" spans="1:17" ht="30" hidden="1" customHeight="1">
      <c r="A230" s="2" t="s">
        <v>1490</v>
      </c>
      <c r="B230" s="2" t="s">
        <v>15</v>
      </c>
      <c r="C230" s="2" t="s">
        <v>214</v>
      </c>
      <c r="D230" s="2" t="s">
        <v>10</v>
      </c>
      <c r="E230" s="2" t="s">
        <v>514</v>
      </c>
      <c r="F230" s="2" t="s">
        <v>1491</v>
      </c>
      <c r="G230" s="2" t="s">
        <v>12</v>
      </c>
      <c r="H230" s="2" t="s">
        <v>811</v>
      </c>
      <c r="I230" s="1">
        <v>43483.594444444447</v>
      </c>
      <c r="J230" s="2" t="s">
        <v>16</v>
      </c>
      <c r="K230" s="1">
        <v>43483.594444444447</v>
      </c>
      <c r="L230" s="1">
        <v>43483.618055555555</v>
      </c>
      <c r="M230" s="2" t="s">
        <v>515</v>
      </c>
      <c r="N230" s="2" t="s">
        <v>342</v>
      </c>
      <c r="O230" s="2" t="s">
        <v>346</v>
      </c>
      <c r="P230" s="2" t="s">
        <v>103</v>
      </c>
      <c r="Q230" s="2" t="s">
        <v>749</v>
      </c>
    </row>
    <row r="231" spans="1:17" ht="30" hidden="1" customHeight="1">
      <c r="A231" s="2" t="s">
        <v>1492</v>
      </c>
      <c r="B231" s="2" t="s">
        <v>106</v>
      </c>
      <c r="C231" s="2" t="s">
        <v>214</v>
      </c>
      <c r="D231" s="2" t="s">
        <v>10</v>
      </c>
      <c r="E231" s="2" t="s">
        <v>589</v>
      </c>
      <c r="F231" s="2" t="s">
        <v>1493</v>
      </c>
      <c r="G231" s="2" t="s">
        <v>12</v>
      </c>
      <c r="H231" s="2" t="s">
        <v>157</v>
      </c>
      <c r="I231" s="1">
        <v>43483.626388888886</v>
      </c>
      <c r="J231" s="2" t="s">
        <v>87</v>
      </c>
      <c r="K231" s="1">
        <v>43483.626388888886</v>
      </c>
      <c r="L231" s="1">
        <v>43483.65625</v>
      </c>
      <c r="M231" s="2" t="s">
        <v>590</v>
      </c>
      <c r="N231" s="2" t="s">
        <v>342</v>
      </c>
      <c r="O231" s="2" t="s">
        <v>344</v>
      </c>
      <c r="P231" s="2" t="s">
        <v>1494</v>
      </c>
      <c r="Q231" s="2" t="s">
        <v>785</v>
      </c>
    </row>
    <row r="232" spans="1:17" ht="30" hidden="1" customHeight="1">
      <c r="A232" s="2" t="s">
        <v>1495</v>
      </c>
      <c r="B232" s="2" t="s">
        <v>9</v>
      </c>
      <c r="C232" s="2" t="s">
        <v>214</v>
      </c>
      <c r="D232" s="2" t="s">
        <v>10</v>
      </c>
      <c r="E232" s="2" t="s">
        <v>76</v>
      </c>
      <c r="F232" s="2" t="s">
        <v>1496</v>
      </c>
      <c r="G232" s="2" t="s">
        <v>12</v>
      </c>
      <c r="H232" s="2" t="s">
        <v>1018</v>
      </c>
      <c r="I232" s="1">
        <v>43483.640972222223</v>
      </c>
      <c r="J232" s="2" t="s">
        <v>224</v>
      </c>
      <c r="K232" s="1">
        <v>43483.640277777777</v>
      </c>
      <c r="L232" s="1">
        <v>43483.676388888889</v>
      </c>
      <c r="M232" s="2" t="s">
        <v>531</v>
      </c>
      <c r="N232" s="2" t="s">
        <v>342</v>
      </c>
      <c r="O232" s="2" t="s">
        <v>349</v>
      </c>
      <c r="P232" s="2" t="s">
        <v>103</v>
      </c>
      <c r="Q232" s="2" t="s">
        <v>749</v>
      </c>
    </row>
    <row r="233" spans="1:17" ht="30" hidden="1" customHeight="1">
      <c r="A233" s="2" t="s">
        <v>1497</v>
      </c>
      <c r="B233" s="2" t="s">
        <v>106</v>
      </c>
      <c r="C233" s="2" t="s">
        <v>214</v>
      </c>
      <c r="D233" s="2" t="s">
        <v>10</v>
      </c>
      <c r="E233" s="2" t="s">
        <v>514</v>
      </c>
      <c r="F233" s="2" t="s">
        <v>1498</v>
      </c>
      <c r="G233" s="2" t="s">
        <v>18</v>
      </c>
      <c r="H233" s="2" t="s">
        <v>238</v>
      </c>
      <c r="I233" s="1">
        <v>43483.652777777781</v>
      </c>
      <c r="J233" s="2" t="s">
        <v>110</v>
      </c>
      <c r="K233" s="1">
        <v>43483.652777777781</v>
      </c>
      <c r="L233" s="1">
        <v>43483.672222222223</v>
      </c>
      <c r="M233" s="2" t="s">
        <v>515</v>
      </c>
      <c r="N233" s="2" t="s">
        <v>357</v>
      </c>
      <c r="O233" s="2" t="s">
        <v>349</v>
      </c>
      <c r="P233" s="2" t="s">
        <v>103</v>
      </c>
      <c r="Q233" s="2" t="s">
        <v>754</v>
      </c>
    </row>
    <row r="234" spans="1:17" ht="30" hidden="1" customHeight="1">
      <c r="A234" s="2" t="s">
        <v>1499</v>
      </c>
      <c r="B234" s="2" t="s">
        <v>9</v>
      </c>
      <c r="C234" s="2" t="s">
        <v>214</v>
      </c>
      <c r="D234" s="2" t="s">
        <v>10</v>
      </c>
      <c r="E234" s="2" t="s">
        <v>76</v>
      </c>
      <c r="F234" s="2" t="s">
        <v>1500</v>
      </c>
      <c r="G234" s="2" t="s">
        <v>12</v>
      </c>
      <c r="H234" s="2" t="s">
        <v>1018</v>
      </c>
      <c r="I234" s="1">
        <v>43483.682638888888</v>
      </c>
      <c r="J234" s="2" t="s">
        <v>224</v>
      </c>
      <c r="K234" s="1">
        <v>43483.682638888888</v>
      </c>
      <c r="L234" s="1">
        <v>43483.698611111111</v>
      </c>
      <c r="M234" s="2" t="s">
        <v>531</v>
      </c>
      <c r="N234" s="2" t="s">
        <v>342</v>
      </c>
      <c r="O234" s="2" t="s">
        <v>349</v>
      </c>
      <c r="P234" s="2" t="s">
        <v>103</v>
      </c>
      <c r="Q234" s="2" t="s">
        <v>749</v>
      </c>
    </row>
    <row r="235" spans="1:17" ht="30" hidden="1" customHeight="1">
      <c r="A235" s="2" t="s">
        <v>1501</v>
      </c>
      <c r="B235" s="2" t="s">
        <v>106</v>
      </c>
      <c r="C235" s="2" t="s">
        <v>214</v>
      </c>
      <c r="D235" s="2" t="s">
        <v>10</v>
      </c>
      <c r="E235" s="2" t="s">
        <v>1081</v>
      </c>
      <c r="F235" s="2" t="s">
        <v>1502</v>
      </c>
      <c r="G235" s="2" t="s">
        <v>12</v>
      </c>
      <c r="H235" s="2" t="s">
        <v>1018</v>
      </c>
      <c r="I235" s="1">
        <v>43483.7</v>
      </c>
      <c r="J235" s="2" t="s">
        <v>224</v>
      </c>
      <c r="K235" s="1">
        <v>43483.7</v>
      </c>
      <c r="L235" s="1">
        <v>43483.734722222223</v>
      </c>
      <c r="M235" s="2" t="s">
        <v>1083</v>
      </c>
      <c r="N235" s="2" t="s">
        <v>342</v>
      </c>
      <c r="O235" s="2" t="s">
        <v>349</v>
      </c>
      <c r="P235" s="2" t="s">
        <v>103</v>
      </c>
      <c r="Q235" s="2" t="s">
        <v>749</v>
      </c>
    </row>
    <row r="236" spans="1:17" ht="30" hidden="1" customHeight="1">
      <c r="A236" s="2" t="s">
        <v>1503</v>
      </c>
      <c r="B236" s="2" t="s">
        <v>9</v>
      </c>
      <c r="C236" s="2" t="s">
        <v>214</v>
      </c>
      <c r="D236" s="2" t="s">
        <v>20</v>
      </c>
      <c r="E236" s="2" t="s">
        <v>638</v>
      </c>
      <c r="F236" s="2" t="s">
        <v>1504</v>
      </c>
      <c r="G236" s="2" t="s">
        <v>12</v>
      </c>
      <c r="H236" s="2" t="s">
        <v>561</v>
      </c>
      <c r="I236" s="1">
        <v>43483.709722222222</v>
      </c>
      <c r="J236" s="2" t="s">
        <v>58</v>
      </c>
      <c r="K236" s="1">
        <v>43483.709722222222</v>
      </c>
      <c r="L236" s="1">
        <v>43483.73333333333</v>
      </c>
      <c r="M236" s="2" t="s">
        <v>639</v>
      </c>
      <c r="N236" s="2" t="s">
        <v>342</v>
      </c>
      <c r="O236" s="2" t="s">
        <v>344</v>
      </c>
      <c r="P236" s="2" t="s">
        <v>103</v>
      </c>
      <c r="Q236" s="2" t="s">
        <v>1505</v>
      </c>
    </row>
    <row r="237" spans="1:17" ht="30" hidden="1" customHeight="1">
      <c r="A237" s="2" t="s">
        <v>1506</v>
      </c>
      <c r="B237" s="2" t="s">
        <v>15</v>
      </c>
      <c r="C237" s="2" t="s">
        <v>214</v>
      </c>
      <c r="D237" s="2" t="s">
        <v>10</v>
      </c>
      <c r="E237" s="2" t="s">
        <v>86</v>
      </c>
      <c r="F237" s="2" t="s">
        <v>1507</v>
      </c>
      <c r="G237" s="2" t="s">
        <v>12</v>
      </c>
      <c r="H237" s="2" t="s">
        <v>811</v>
      </c>
      <c r="I237" s="1">
        <v>43483.734722222223</v>
      </c>
      <c r="J237" s="2" t="s">
        <v>16</v>
      </c>
      <c r="K237" s="1">
        <v>43483.734722222223</v>
      </c>
      <c r="L237" s="1">
        <v>43483.736805555556</v>
      </c>
      <c r="M237" s="2" t="s">
        <v>609</v>
      </c>
      <c r="N237" s="2" t="s">
        <v>342</v>
      </c>
      <c r="O237" s="2" t="s">
        <v>346</v>
      </c>
      <c r="P237" s="2" t="s">
        <v>103</v>
      </c>
      <c r="Q237" s="2" t="s">
        <v>749</v>
      </c>
    </row>
    <row r="238" spans="1:17" ht="30" hidden="1" customHeight="1">
      <c r="A238" s="2" t="s">
        <v>1508</v>
      </c>
      <c r="B238" s="2" t="s">
        <v>106</v>
      </c>
      <c r="C238" s="2" t="s">
        <v>214</v>
      </c>
      <c r="D238" s="2" t="s">
        <v>10</v>
      </c>
      <c r="E238" s="2" t="s">
        <v>76</v>
      </c>
      <c r="F238" s="2" t="s">
        <v>1509</v>
      </c>
      <c r="G238" s="2" t="s">
        <v>12</v>
      </c>
      <c r="H238" s="2" t="s">
        <v>1018</v>
      </c>
      <c r="I238" s="1">
        <v>43483.756249999999</v>
      </c>
      <c r="J238" s="2" t="s">
        <v>224</v>
      </c>
      <c r="K238" s="1">
        <v>43483.756249999999</v>
      </c>
      <c r="L238" s="1">
        <v>43483.757638888892</v>
      </c>
      <c r="M238" s="2" t="s">
        <v>531</v>
      </c>
      <c r="N238" s="2" t="s">
        <v>342</v>
      </c>
      <c r="O238" s="2" t="s">
        <v>349</v>
      </c>
      <c r="P238" s="2" t="s">
        <v>103</v>
      </c>
      <c r="Q238" s="2" t="s">
        <v>749</v>
      </c>
    </row>
    <row r="239" spans="1:17" ht="30" hidden="1" customHeight="1">
      <c r="A239" s="2" t="s">
        <v>1510</v>
      </c>
      <c r="B239" s="2" t="s">
        <v>106</v>
      </c>
      <c r="C239" s="2" t="s">
        <v>214</v>
      </c>
      <c r="D239" s="2" t="s">
        <v>10</v>
      </c>
      <c r="E239" s="2" t="s">
        <v>174</v>
      </c>
      <c r="F239" s="2" t="s">
        <v>1511</v>
      </c>
      <c r="G239" s="2" t="s">
        <v>18</v>
      </c>
      <c r="H239" s="2" t="s">
        <v>705</v>
      </c>
      <c r="I239" s="1">
        <v>43483.768750000003</v>
      </c>
      <c r="J239" s="2" t="s">
        <v>40</v>
      </c>
      <c r="K239" s="1">
        <v>43483.768750000003</v>
      </c>
      <c r="L239" s="1">
        <v>43483.797222222223</v>
      </c>
      <c r="M239" s="2" t="s">
        <v>371</v>
      </c>
      <c r="N239" s="2" t="s">
        <v>342</v>
      </c>
      <c r="O239" s="2" t="s">
        <v>739</v>
      </c>
      <c r="P239" s="2" t="s">
        <v>1512</v>
      </c>
      <c r="Q239" s="2" t="s">
        <v>1513</v>
      </c>
    </row>
    <row r="240" spans="1:17" ht="30" hidden="1" customHeight="1">
      <c r="A240" s="2" t="s">
        <v>1514</v>
      </c>
      <c r="B240" s="2" t="s">
        <v>106</v>
      </c>
      <c r="C240" s="2" t="s">
        <v>214</v>
      </c>
      <c r="D240" s="2" t="s">
        <v>20</v>
      </c>
      <c r="E240" s="2" t="s">
        <v>557</v>
      </c>
      <c r="F240" s="2" t="s">
        <v>1515</v>
      </c>
      <c r="G240" s="2" t="s">
        <v>91</v>
      </c>
      <c r="H240" s="2" t="s">
        <v>105</v>
      </c>
      <c r="I240" s="1">
        <v>43485.609722222223</v>
      </c>
      <c r="J240" s="2" t="s">
        <v>177</v>
      </c>
      <c r="K240" s="1">
        <v>43485.609722222223</v>
      </c>
      <c r="L240" s="1">
        <v>43485.609722222223</v>
      </c>
      <c r="M240" s="2" t="s">
        <v>677</v>
      </c>
      <c r="N240" s="2" t="s">
        <v>342</v>
      </c>
      <c r="O240" s="2" t="s">
        <v>350</v>
      </c>
      <c r="P240" s="2" t="s">
        <v>1516</v>
      </c>
      <c r="Q240" s="2" t="s">
        <v>1517</v>
      </c>
    </row>
    <row r="241" spans="1:17" ht="30" hidden="1" customHeight="1">
      <c r="A241" s="2" t="s">
        <v>1518</v>
      </c>
      <c r="B241" s="2" t="s">
        <v>175</v>
      </c>
      <c r="C241" s="2" t="s">
        <v>214</v>
      </c>
      <c r="D241" s="2" t="s">
        <v>17</v>
      </c>
      <c r="E241" s="2" t="s">
        <v>93</v>
      </c>
      <c r="F241" s="2" t="s">
        <v>1519</v>
      </c>
      <c r="G241" s="2" t="s">
        <v>102</v>
      </c>
      <c r="H241" s="2" t="s">
        <v>103</v>
      </c>
      <c r="I241" s="1">
        <v>43486.417361111111</v>
      </c>
      <c r="J241" s="2" t="s">
        <v>206</v>
      </c>
      <c r="K241" s="1">
        <v>43486.417361111111</v>
      </c>
      <c r="L241" s="1"/>
      <c r="M241" s="2" t="s">
        <v>380</v>
      </c>
      <c r="N241" s="2" t="s">
        <v>353</v>
      </c>
      <c r="O241" s="2" t="s">
        <v>354</v>
      </c>
      <c r="P241" s="2" t="s">
        <v>103</v>
      </c>
      <c r="Q241" s="2" t="s">
        <v>749</v>
      </c>
    </row>
    <row r="242" spans="1:17" ht="30" hidden="1" customHeight="1">
      <c r="A242" s="2" t="s">
        <v>1520</v>
      </c>
      <c r="B242" s="2" t="s">
        <v>106</v>
      </c>
      <c r="C242" s="2" t="s">
        <v>214</v>
      </c>
      <c r="D242" s="2" t="s">
        <v>10</v>
      </c>
      <c r="E242" s="2" t="s">
        <v>708</v>
      </c>
      <c r="F242" s="2" t="s">
        <v>1521</v>
      </c>
      <c r="G242" s="2" t="s">
        <v>12</v>
      </c>
      <c r="H242" s="2" t="s">
        <v>640</v>
      </c>
      <c r="I242" s="1">
        <v>43486.449305555558</v>
      </c>
      <c r="J242" s="2" t="s">
        <v>56</v>
      </c>
      <c r="K242" s="1">
        <v>43486.449305555558</v>
      </c>
      <c r="L242" s="1">
        <v>43486.461111111108</v>
      </c>
      <c r="M242" s="2" t="s">
        <v>709</v>
      </c>
      <c r="N242" s="2" t="s">
        <v>342</v>
      </c>
      <c r="O242" s="2" t="s">
        <v>740</v>
      </c>
      <c r="P242" s="2" t="s">
        <v>760</v>
      </c>
      <c r="Q242" s="2" t="s">
        <v>760</v>
      </c>
    </row>
    <row r="243" spans="1:17" ht="30" hidden="1" customHeight="1">
      <c r="A243" s="2" t="s">
        <v>1522</v>
      </c>
      <c r="B243" s="2" t="s">
        <v>106</v>
      </c>
      <c r="C243" s="2" t="s">
        <v>214</v>
      </c>
      <c r="D243" s="2" t="s">
        <v>10</v>
      </c>
      <c r="E243" s="2" t="s">
        <v>83</v>
      </c>
      <c r="F243" s="2" t="s">
        <v>1523</v>
      </c>
      <c r="G243" s="2" t="s">
        <v>22</v>
      </c>
      <c r="H243" s="2" t="s">
        <v>50</v>
      </c>
      <c r="I243" s="1">
        <v>43486.456944444442</v>
      </c>
      <c r="J243" s="2" t="s">
        <v>24</v>
      </c>
      <c r="K243" s="1">
        <v>43486.456944444442</v>
      </c>
      <c r="L243" s="1">
        <v>43486.459722222222</v>
      </c>
      <c r="M243" s="2" t="s">
        <v>473</v>
      </c>
      <c r="N243" s="2" t="s">
        <v>342</v>
      </c>
      <c r="O243" s="2" t="s">
        <v>344</v>
      </c>
      <c r="P243" s="2" t="s">
        <v>103</v>
      </c>
      <c r="Q243" s="2" t="s">
        <v>1524</v>
      </c>
    </row>
    <row r="244" spans="1:17" ht="30" hidden="1" customHeight="1">
      <c r="A244" s="2" t="s">
        <v>1525</v>
      </c>
      <c r="B244" s="2" t="s">
        <v>106</v>
      </c>
      <c r="C244" s="2" t="s">
        <v>214</v>
      </c>
      <c r="D244" s="2" t="s">
        <v>20</v>
      </c>
      <c r="E244" s="2" t="s">
        <v>1276</v>
      </c>
      <c r="F244" s="2" t="s">
        <v>1526</v>
      </c>
      <c r="G244" s="2" t="s">
        <v>18</v>
      </c>
      <c r="H244" s="2" t="s">
        <v>705</v>
      </c>
      <c r="I244" s="1">
        <v>43486.467361111114</v>
      </c>
      <c r="J244" s="2" t="s">
        <v>40</v>
      </c>
      <c r="K244" s="1">
        <v>43486.467361111114</v>
      </c>
      <c r="L244" s="1">
        <v>43486.524305555555</v>
      </c>
      <c r="M244" s="2" t="s">
        <v>1278</v>
      </c>
      <c r="N244" s="2" t="s">
        <v>342</v>
      </c>
      <c r="O244" s="2" t="s">
        <v>344</v>
      </c>
      <c r="P244" s="2" t="s">
        <v>1527</v>
      </c>
      <c r="Q244" s="2" t="s">
        <v>1527</v>
      </c>
    </row>
    <row r="245" spans="1:17" ht="30" hidden="1" customHeight="1">
      <c r="A245" s="2" t="s">
        <v>1528</v>
      </c>
      <c r="B245" s="2" t="s">
        <v>106</v>
      </c>
      <c r="C245" s="2" t="s">
        <v>214</v>
      </c>
      <c r="D245" s="2" t="s">
        <v>10</v>
      </c>
      <c r="E245" s="2" t="s">
        <v>83</v>
      </c>
      <c r="F245" s="2" t="s">
        <v>1529</v>
      </c>
      <c r="G245" s="2" t="s">
        <v>22</v>
      </c>
      <c r="H245" s="2" t="s">
        <v>145</v>
      </c>
      <c r="I245" s="1">
        <v>43486.472916666666</v>
      </c>
      <c r="J245" s="2" t="s">
        <v>24</v>
      </c>
      <c r="K245" s="1">
        <v>43486.472916666666</v>
      </c>
      <c r="L245" s="1">
        <v>43486.474305555559</v>
      </c>
      <c r="M245" s="2" t="s">
        <v>473</v>
      </c>
      <c r="N245" s="2" t="s">
        <v>342</v>
      </c>
      <c r="O245" s="2" t="s">
        <v>346</v>
      </c>
      <c r="P245" s="2" t="s">
        <v>103</v>
      </c>
      <c r="Q245" s="2" t="s">
        <v>1530</v>
      </c>
    </row>
    <row r="246" spans="1:17" ht="30" hidden="1" customHeight="1">
      <c r="A246" s="2" t="s">
        <v>1531</v>
      </c>
      <c r="B246" s="2" t="s">
        <v>106</v>
      </c>
      <c r="C246" s="2" t="s">
        <v>214</v>
      </c>
      <c r="D246" s="2" t="s">
        <v>20</v>
      </c>
      <c r="E246" s="2" t="s">
        <v>557</v>
      </c>
      <c r="F246" s="2" t="s">
        <v>1532</v>
      </c>
      <c r="G246" s="2" t="s">
        <v>18</v>
      </c>
      <c r="H246" s="2" t="s">
        <v>705</v>
      </c>
      <c r="I246" s="1">
        <v>43486.479861111111</v>
      </c>
      <c r="J246" s="2" t="s">
        <v>24</v>
      </c>
      <c r="K246" s="1">
        <v>43486.479861111111</v>
      </c>
      <c r="L246" s="1">
        <v>43486.479861111111</v>
      </c>
      <c r="M246" s="2" t="s">
        <v>677</v>
      </c>
      <c r="N246" s="2" t="s">
        <v>342</v>
      </c>
      <c r="O246" s="2" t="s">
        <v>344</v>
      </c>
      <c r="P246" s="2" t="s">
        <v>1533</v>
      </c>
      <c r="Q246" s="2" t="s">
        <v>1534</v>
      </c>
    </row>
    <row r="247" spans="1:17" ht="30" customHeight="1">
      <c r="A247" s="2" t="s">
        <v>1535</v>
      </c>
      <c r="B247" s="2" t="s">
        <v>106</v>
      </c>
      <c r="C247" s="2" t="s">
        <v>214</v>
      </c>
      <c r="D247" s="2" t="s">
        <v>20</v>
      </c>
      <c r="E247" s="2" t="s">
        <v>1276</v>
      </c>
      <c r="F247" s="2" t="s">
        <v>1536</v>
      </c>
      <c r="G247" s="2" t="s">
        <v>12</v>
      </c>
      <c r="H247" s="2" t="s">
        <v>640</v>
      </c>
      <c r="I247" s="1">
        <v>43486.487500000003</v>
      </c>
      <c r="J247" s="2" t="s">
        <v>54</v>
      </c>
      <c r="K247" s="1">
        <v>43486.487500000003</v>
      </c>
      <c r="L247" s="1">
        <v>43486.533333333333</v>
      </c>
      <c r="M247" s="2" t="s">
        <v>1278</v>
      </c>
      <c r="N247" s="2" t="s">
        <v>342</v>
      </c>
      <c r="O247" s="2" t="s">
        <v>740</v>
      </c>
      <c r="P247" s="2" t="s">
        <v>760</v>
      </c>
      <c r="Q247" s="2" t="s">
        <v>760</v>
      </c>
    </row>
    <row r="248" spans="1:17" ht="30" hidden="1" customHeight="1">
      <c r="A248" s="2" t="s">
        <v>1537</v>
      </c>
      <c r="B248" s="2" t="s">
        <v>9</v>
      </c>
      <c r="C248" s="2" t="s">
        <v>214</v>
      </c>
      <c r="D248" s="2" t="s">
        <v>10</v>
      </c>
      <c r="E248" s="2" t="s">
        <v>148</v>
      </c>
      <c r="F248" s="2" t="s">
        <v>1538</v>
      </c>
      <c r="G248" s="2" t="s">
        <v>139</v>
      </c>
      <c r="H248" s="2" t="s">
        <v>676</v>
      </c>
      <c r="I248" s="1">
        <v>43486.506944444445</v>
      </c>
      <c r="J248" s="2" t="s">
        <v>24</v>
      </c>
      <c r="K248" s="1">
        <v>43486.506944444445</v>
      </c>
      <c r="L248" s="1">
        <v>43486.53125</v>
      </c>
      <c r="M248" s="2" t="s">
        <v>594</v>
      </c>
      <c r="N248" s="2" t="s">
        <v>342</v>
      </c>
      <c r="O248" s="2" t="s">
        <v>351</v>
      </c>
      <c r="P248" s="2" t="s">
        <v>103</v>
      </c>
      <c r="Q248" s="2" t="s">
        <v>1539</v>
      </c>
    </row>
    <row r="249" spans="1:17" ht="30" hidden="1" customHeight="1">
      <c r="A249" s="2" t="s">
        <v>1540</v>
      </c>
      <c r="B249" s="2" t="s">
        <v>15</v>
      </c>
      <c r="C249" s="2" t="s">
        <v>214</v>
      </c>
      <c r="D249" s="2" t="s">
        <v>20</v>
      </c>
      <c r="E249" s="2" t="s">
        <v>74</v>
      </c>
      <c r="F249" s="2" t="s">
        <v>1541</v>
      </c>
      <c r="G249" s="2" t="s">
        <v>12</v>
      </c>
      <c r="H249" s="2" t="s">
        <v>811</v>
      </c>
      <c r="I249" s="1">
        <v>43486.511111111111</v>
      </c>
      <c r="J249" s="2" t="s">
        <v>16</v>
      </c>
      <c r="K249" s="1">
        <v>43486.511111111111</v>
      </c>
      <c r="L249" s="1">
        <v>43486.525000000001</v>
      </c>
      <c r="M249" s="2" t="s">
        <v>426</v>
      </c>
      <c r="N249" s="2" t="s">
        <v>342</v>
      </c>
      <c r="O249" s="2" t="s">
        <v>346</v>
      </c>
      <c r="P249" s="2" t="s">
        <v>103</v>
      </c>
      <c r="Q249" s="2" t="s">
        <v>749</v>
      </c>
    </row>
    <row r="250" spans="1:17" ht="30" customHeight="1">
      <c r="A250" s="2" t="s">
        <v>1542</v>
      </c>
      <c r="B250" s="2" t="s">
        <v>106</v>
      </c>
      <c r="C250" s="2" t="s">
        <v>214</v>
      </c>
      <c r="D250" s="2" t="s">
        <v>20</v>
      </c>
      <c r="E250" s="2" t="s">
        <v>1276</v>
      </c>
      <c r="F250" s="2" t="s">
        <v>1543</v>
      </c>
      <c r="G250" s="2" t="s">
        <v>12</v>
      </c>
      <c r="H250" s="2" t="s">
        <v>640</v>
      </c>
      <c r="I250" s="1">
        <v>43486.604861111111</v>
      </c>
      <c r="J250" s="2" t="s">
        <v>54</v>
      </c>
      <c r="K250" s="1">
        <v>43486.604861111111</v>
      </c>
      <c r="L250" s="1">
        <v>43486.65625</v>
      </c>
      <c r="M250" s="2" t="s">
        <v>1278</v>
      </c>
      <c r="N250" s="2" t="s">
        <v>342</v>
      </c>
      <c r="O250" s="2" t="s">
        <v>740</v>
      </c>
      <c r="P250" s="2" t="s">
        <v>791</v>
      </c>
      <c r="Q250" s="2" t="s">
        <v>791</v>
      </c>
    </row>
    <row r="251" spans="1:17" ht="30" hidden="1" customHeight="1">
      <c r="A251" s="2" t="s">
        <v>1544</v>
      </c>
      <c r="B251" s="2" t="s">
        <v>106</v>
      </c>
      <c r="C251" s="2" t="s">
        <v>214</v>
      </c>
      <c r="D251" s="2" t="s">
        <v>10</v>
      </c>
      <c r="E251" s="2" t="s">
        <v>524</v>
      </c>
      <c r="F251" s="2" t="s">
        <v>1545</v>
      </c>
      <c r="G251" s="2" t="s">
        <v>12</v>
      </c>
      <c r="H251" s="2" t="s">
        <v>876</v>
      </c>
      <c r="I251" s="1">
        <v>43486.619444444441</v>
      </c>
      <c r="J251" s="2" t="s">
        <v>30</v>
      </c>
      <c r="K251" s="1">
        <v>43486.619444444441</v>
      </c>
      <c r="L251" s="1">
        <v>43486.65902777778</v>
      </c>
      <c r="M251" s="2" t="s">
        <v>525</v>
      </c>
      <c r="N251" s="2" t="s">
        <v>342</v>
      </c>
      <c r="O251" s="2" t="s">
        <v>348</v>
      </c>
      <c r="P251" s="2" t="s">
        <v>103</v>
      </c>
      <c r="Q251" s="2" t="s">
        <v>1416</v>
      </c>
    </row>
    <row r="252" spans="1:17" ht="30" hidden="1" customHeight="1">
      <c r="A252" s="2" t="s">
        <v>1546</v>
      </c>
      <c r="B252" s="2" t="s">
        <v>106</v>
      </c>
      <c r="C252" s="2" t="s">
        <v>214</v>
      </c>
      <c r="D252" s="2" t="s">
        <v>20</v>
      </c>
      <c r="E252" s="2" t="s">
        <v>557</v>
      </c>
      <c r="F252" s="2" t="s">
        <v>1547</v>
      </c>
      <c r="G252" s="2" t="s">
        <v>18</v>
      </c>
      <c r="H252" s="2" t="s">
        <v>705</v>
      </c>
      <c r="I252" s="1">
        <v>43486.638194444444</v>
      </c>
      <c r="J252" s="2" t="s">
        <v>40</v>
      </c>
      <c r="K252" s="1">
        <v>43486.638194444444</v>
      </c>
      <c r="L252" s="1">
        <v>43486.638194444444</v>
      </c>
      <c r="M252" s="2" t="s">
        <v>675</v>
      </c>
      <c r="N252" s="2" t="s">
        <v>342</v>
      </c>
      <c r="O252" s="2" t="s">
        <v>350</v>
      </c>
      <c r="P252" s="2" t="s">
        <v>1548</v>
      </c>
      <c r="Q252" s="2" t="s">
        <v>1548</v>
      </c>
    </row>
    <row r="253" spans="1:17" ht="30" hidden="1" customHeight="1">
      <c r="A253" s="2" t="s">
        <v>1549</v>
      </c>
      <c r="B253" s="2" t="s">
        <v>9</v>
      </c>
      <c r="C253" s="2" t="s">
        <v>214</v>
      </c>
      <c r="D253" s="2" t="s">
        <v>10</v>
      </c>
      <c r="E253" s="2" t="s">
        <v>253</v>
      </c>
      <c r="F253" s="2" t="s">
        <v>1550</v>
      </c>
      <c r="G253" s="2" t="s">
        <v>139</v>
      </c>
      <c r="H253" s="2" t="s">
        <v>676</v>
      </c>
      <c r="I253" s="1">
        <v>43486.659722222219</v>
      </c>
      <c r="J253" s="2" t="s">
        <v>34</v>
      </c>
      <c r="K253" s="1">
        <v>43486.659722222219</v>
      </c>
      <c r="L253" s="1">
        <v>43486.670138888891</v>
      </c>
      <c r="M253" s="2" t="s">
        <v>374</v>
      </c>
      <c r="N253" s="2" t="s">
        <v>342</v>
      </c>
      <c r="O253" s="2" t="s">
        <v>351</v>
      </c>
      <c r="P253" s="2" t="s">
        <v>103</v>
      </c>
      <c r="Q253" s="2" t="s">
        <v>1551</v>
      </c>
    </row>
    <row r="254" spans="1:17" ht="30" hidden="1" customHeight="1">
      <c r="A254" s="2" t="s">
        <v>1552</v>
      </c>
      <c r="B254" s="2" t="s">
        <v>106</v>
      </c>
      <c r="C254" s="2" t="s">
        <v>214</v>
      </c>
      <c r="D254" s="2" t="s">
        <v>10</v>
      </c>
      <c r="E254" s="2" t="s">
        <v>122</v>
      </c>
      <c r="F254" s="2" t="s">
        <v>1553</v>
      </c>
      <c r="G254" s="2" t="s">
        <v>18</v>
      </c>
      <c r="H254" s="2" t="s">
        <v>866</v>
      </c>
      <c r="I254" s="1">
        <v>43486.660416666666</v>
      </c>
      <c r="J254" s="2" t="s">
        <v>19</v>
      </c>
      <c r="K254" s="1">
        <v>43486.660416666666</v>
      </c>
      <c r="L254" s="1">
        <v>43486.665972222225</v>
      </c>
      <c r="M254" s="2" t="s">
        <v>613</v>
      </c>
      <c r="N254" s="2" t="s">
        <v>342</v>
      </c>
      <c r="O254" s="2" t="s">
        <v>739</v>
      </c>
      <c r="P254" s="2" t="s">
        <v>1554</v>
      </c>
      <c r="Q254" s="2" t="s">
        <v>1554</v>
      </c>
    </row>
    <row r="255" spans="1:17" ht="30" customHeight="1">
      <c r="A255" s="2" t="s">
        <v>1555</v>
      </c>
      <c r="B255" s="2" t="s">
        <v>106</v>
      </c>
      <c r="C255" s="2" t="s">
        <v>214</v>
      </c>
      <c r="D255" s="2" t="s">
        <v>20</v>
      </c>
      <c r="E255" s="2" t="s">
        <v>142</v>
      </c>
      <c r="F255" s="2" t="s">
        <v>1556</v>
      </c>
      <c r="G255" s="2" t="s">
        <v>12</v>
      </c>
      <c r="H255" s="2" t="s">
        <v>640</v>
      </c>
      <c r="I255" s="1">
        <v>43486.678472222222</v>
      </c>
      <c r="J255" s="2" t="s">
        <v>54</v>
      </c>
      <c r="K255" s="1">
        <v>43486.678472222222</v>
      </c>
      <c r="L255" s="1">
        <v>43486.680555555555</v>
      </c>
      <c r="M255" s="2" t="s">
        <v>360</v>
      </c>
      <c r="N255" s="2" t="s">
        <v>342</v>
      </c>
      <c r="O255" s="2" t="s">
        <v>740</v>
      </c>
      <c r="P255" s="2" t="s">
        <v>791</v>
      </c>
      <c r="Q255" s="2" t="s">
        <v>791</v>
      </c>
    </row>
    <row r="256" spans="1:17" ht="30" hidden="1" customHeight="1">
      <c r="A256" s="2" t="s">
        <v>1557</v>
      </c>
      <c r="B256" s="2" t="s">
        <v>106</v>
      </c>
      <c r="C256" s="2" t="s">
        <v>214</v>
      </c>
      <c r="D256" s="2" t="s">
        <v>10</v>
      </c>
      <c r="E256" s="2" t="s">
        <v>147</v>
      </c>
      <c r="F256" s="2" t="s">
        <v>1558</v>
      </c>
      <c r="G256" s="2" t="s">
        <v>18</v>
      </c>
      <c r="H256" s="2" t="s">
        <v>866</v>
      </c>
      <c r="I256" s="1">
        <v>43486.701388888891</v>
      </c>
      <c r="J256" s="2" t="s">
        <v>19</v>
      </c>
      <c r="K256" s="1">
        <v>43486.701388888891</v>
      </c>
      <c r="L256" s="1">
        <v>43486.706250000003</v>
      </c>
      <c r="M256" s="2" t="s">
        <v>425</v>
      </c>
      <c r="N256" s="2" t="s">
        <v>342</v>
      </c>
      <c r="O256" s="2" t="s">
        <v>739</v>
      </c>
      <c r="P256" s="2" t="s">
        <v>1554</v>
      </c>
      <c r="Q256" s="2" t="s">
        <v>1554</v>
      </c>
    </row>
    <row r="257" spans="1:17" ht="30" hidden="1" customHeight="1">
      <c r="A257" s="2" t="s">
        <v>1559</v>
      </c>
      <c r="B257" s="2" t="s">
        <v>106</v>
      </c>
      <c r="C257" s="2" t="s">
        <v>214</v>
      </c>
      <c r="D257" s="2" t="s">
        <v>20</v>
      </c>
      <c r="E257" s="2" t="s">
        <v>131</v>
      </c>
      <c r="F257" s="2" t="s">
        <v>1560</v>
      </c>
      <c r="G257" s="2" t="s">
        <v>12</v>
      </c>
      <c r="H257" s="2" t="s">
        <v>876</v>
      </c>
      <c r="I257" s="1">
        <v>43486.744444444441</v>
      </c>
      <c r="J257" s="2" t="s">
        <v>30</v>
      </c>
      <c r="K257" s="1">
        <v>43486.744444444441</v>
      </c>
      <c r="L257" s="1">
        <v>43487.384027777778</v>
      </c>
      <c r="M257" s="2" t="s">
        <v>442</v>
      </c>
      <c r="N257" s="2" t="s">
        <v>342</v>
      </c>
      <c r="O257" s="2" t="s">
        <v>347</v>
      </c>
      <c r="P257" s="2" t="s">
        <v>103</v>
      </c>
      <c r="Q257" s="2" t="s">
        <v>1561</v>
      </c>
    </row>
    <row r="258" spans="1:17" ht="30" hidden="1" customHeight="1">
      <c r="A258" s="2" t="s">
        <v>1562</v>
      </c>
      <c r="B258" s="2" t="s">
        <v>305</v>
      </c>
      <c r="C258" s="2" t="s">
        <v>214</v>
      </c>
      <c r="D258" s="2" t="s">
        <v>20</v>
      </c>
      <c r="E258" s="2" t="s">
        <v>1563</v>
      </c>
      <c r="F258" s="2" t="s">
        <v>1564</v>
      </c>
      <c r="G258" s="2" t="s">
        <v>12</v>
      </c>
      <c r="H258" s="2" t="s">
        <v>37</v>
      </c>
      <c r="I258" s="1">
        <v>43486.745138888888</v>
      </c>
      <c r="J258" s="2" t="s">
        <v>257</v>
      </c>
      <c r="K258" s="1">
        <v>43486.745138888888</v>
      </c>
      <c r="L258" s="1">
        <v>43486.748611111114</v>
      </c>
      <c r="M258" s="2" t="s">
        <v>484</v>
      </c>
      <c r="N258" s="2" t="s">
        <v>342</v>
      </c>
      <c r="O258" s="2" t="s">
        <v>348</v>
      </c>
      <c r="P258" s="2" t="s">
        <v>103</v>
      </c>
      <c r="Q258" s="2" t="s">
        <v>759</v>
      </c>
    </row>
    <row r="259" spans="1:17" ht="30" hidden="1" customHeight="1">
      <c r="A259" s="2" t="s">
        <v>1565</v>
      </c>
      <c r="B259" s="2" t="s">
        <v>15</v>
      </c>
      <c r="C259" s="2" t="s">
        <v>214</v>
      </c>
      <c r="D259" s="2" t="s">
        <v>20</v>
      </c>
      <c r="E259" s="2" t="s">
        <v>652</v>
      </c>
      <c r="F259" s="2" t="s">
        <v>1566</v>
      </c>
      <c r="G259" s="2" t="s">
        <v>12</v>
      </c>
      <c r="H259" s="2" t="s">
        <v>811</v>
      </c>
      <c r="I259" s="1">
        <v>43486.763194444444</v>
      </c>
      <c r="J259" s="2" t="s">
        <v>16</v>
      </c>
      <c r="K259" s="1">
        <v>43486.763194444444</v>
      </c>
      <c r="L259" s="1">
        <v>43486.77847222222</v>
      </c>
      <c r="M259" s="2" t="s">
        <v>653</v>
      </c>
      <c r="N259" s="2" t="s">
        <v>342</v>
      </c>
      <c r="O259" s="2" t="s">
        <v>739</v>
      </c>
      <c r="P259" s="2" t="s">
        <v>103</v>
      </c>
      <c r="Q259" s="2" t="s">
        <v>759</v>
      </c>
    </row>
    <row r="260" spans="1:17" ht="30" hidden="1" customHeight="1">
      <c r="A260" s="2" t="s">
        <v>1567</v>
      </c>
      <c r="B260" s="2" t="s">
        <v>106</v>
      </c>
      <c r="C260" s="2" t="s">
        <v>214</v>
      </c>
      <c r="D260" s="2" t="s">
        <v>17</v>
      </c>
      <c r="E260" s="2" t="s">
        <v>549</v>
      </c>
      <c r="F260" s="2" t="s">
        <v>1568</v>
      </c>
      <c r="G260" s="2" t="s">
        <v>18</v>
      </c>
      <c r="H260" s="2" t="s">
        <v>238</v>
      </c>
      <c r="I260" s="1">
        <v>43486.770138888889</v>
      </c>
      <c r="J260" s="2" t="s">
        <v>110</v>
      </c>
      <c r="K260" s="1">
        <v>43486.770138888889</v>
      </c>
      <c r="L260" s="1">
        <v>43486.777083333334</v>
      </c>
      <c r="M260" s="2" t="s">
        <v>550</v>
      </c>
      <c r="N260" s="2" t="s">
        <v>342</v>
      </c>
      <c r="O260" s="2" t="s">
        <v>347</v>
      </c>
      <c r="P260" s="2" t="s">
        <v>103</v>
      </c>
      <c r="Q260" s="2" t="s">
        <v>1569</v>
      </c>
    </row>
    <row r="261" spans="1:17" ht="30" hidden="1" customHeight="1">
      <c r="A261" s="2" t="s">
        <v>1570</v>
      </c>
      <c r="B261" s="2" t="s">
        <v>106</v>
      </c>
      <c r="C261" s="2" t="s">
        <v>214</v>
      </c>
      <c r="D261" s="2" t="s">
        <v>10</v>
      </c>
      <c r="E261" s="2" t="s">
        <v>173</v>
      </c>
      <c r="F261" s="2" t="s">
        <v>1571</v>
      </c>
      <c r="G261" s="2" t="s">
        <v>12</v>
      </c>
      <c r="H261" s="2" t="s">
        <v>640</v>
      </c>
      <c r="I261" s="1">
        <v>43487.331250000003</v>
      </c>
      <c r="J261" s="2" t="s">
        <v>56</v>
      </c>
      <c r="K261" s="1">
        <v>43487.331250000003</v>
      </c>
      <c r="L261" s="1">
        <v>43487.400694444441</v>
      </c>
      <c r="M261" s="2" t="s">
        <v>375</v>
      </c>
      <c r="N261" s="2" t="s">
        <v>342</v>
      </c>
      <c r="O261" s="2" t="s">
        <v>740</v>
      </c>
      <c r="P261" s="2" t="s">
        <v>791</v>
      </c>
      <c r="Q261" s="2" t="s">
        <v>791</v>
      </c>
    </row>
    <row r="262" spans="1:17" ht="30" hidden="1" customHeight="1">
      <c r="A262" s="2" t="s">
        <v>1572</v>
      </c>
      <c r="B262" s="2" t="s">
        <v>106</v>
      </c>
      <c r="C262" s="2" t="s">
        <v>214</v>
      </c>
      <c r="D262" s="2" t="s">
        <v>20</v>
      </c>
      <c r="E262" s="2" t="s">
        <v>708</v>
      </c>
      <c r="F262" s="2" t="s">
        <v>1573</v>
      </c>
      <c r="G262" s="2" t="s">
        <v>12</v>
      </c>
      <c r="H262" s="2" t="s">
        <v>640</v>
      </c>
      <c r="I262" s="1">
        <v>43487.381249999999</v>
      </c>
      <c r="J262" s="2" t="s">
        <v>56</v>
      </c>
      <c r="K262" s="1">
        <v>43487.380555555559</v>
      </c>
      <c r="L262" s="1">
        <v>43487.402777777781</v>
      </c>
      <c r="M262" s="2" t="s">
        <v>709</v>
      </c>
      <c r="N262" s="2" t="s">
        <v>342</v>
      </c>
      <c r="O262" s="2" t="s">
        <v>740</v>
      </c>
      <c r="P262" s="2" t="s">
        <v>791</v>
      </c>
      <c r="Q262" s="2" t="s">
        <v>791</v>
      </c>
    </row>
    <row r="263" spans="1:17" ht="30" hidden="1" customHeight="1">
      <c r="A263" s="2" t="s">
        <v>1574</v>
      </c>
      <c r="B263" s="2" t="s">
        <v>106</v>
      </c>
      <c r="C263" s="2" t="s">
        <v>214</v>
      </c>
      <c r="D263" s="2" t="s">
        <v>20</v>
      </c>
      <c r="E263" s="2" t="s">
        <v>131</v>
      </c>
      <c r="F263" s="2" t="s">
        <v>1575</v>
      </c>
      <c r="G263" s="2" t="s">
        <v>12</v>
      </c>
      <c r="H263" s="2" t="s">
        <v>640</v>
      </c>
      <c r="I263" s="1">
        <v>43487.388888888891</v>
      </c>
      <c r="J263" s="2" t="s">
        <v>56</v>
      </c>
      <c r="K263" s="1">
        <v>43487.388888888891</v>
      </c>
      <c r="L263" s="1">
        <v>43487.404861111114</v>
      </c>
      <c r="M263" s="2" t="s">
        <v>442</v>
      </c>
      <c r="N263" s="2" t="s">
        <v>342</v>
      </c>
      <c r="O263" s="2" t="s">
        <v>740</v>
      </c>
      <c r="P263" s="2" t="s">
        <v>1576</v>
      </c>
      <c r="Q263" s="2" t="s">
        <v>1576</v>
      </c>
    </row>
    <row r="264" spans="1:17" ht="30" hidden="1" customHeight="1">
      <c r="A264" s="2" t="s">
        <v>1577</v>
      </c>
      <c r="B264" s="2" t="s">
        <v>106</v>
      </c>
      <c r="C264" s="2" t="s">
        <v>214</v>
      </c>
      <c r="D264" s="2" t="s">
        <v>20</v>
      </c>
      <c r="E264" s="2" t="s">
        <v>557</v>
      </c>
      <c r="F264" s="2" t="s">
        <v>1578</v>
      </c>
      <c r="G264" s="2" t="s">
        <v>18</v>
      </c>
      <c r="H264" s="2" t="s">
        <v>705</v>
      </c>
      <c r="I264" s="1">
        <v>43487.402083333334</v>
      </c>
      <c r="J264" s="2" t="s">
        <v>40</v>
      </c>
      <c r="K264" s="1">
        <v>43487.402083333334</v>
      </c>
      <c r="L264" s="1">
        <v>43487.402083333334</v>
      </c>
      <c r="M264" s="2" t="s">
        <v>663</v>
      </c>
      <c r="N264" s="2" t="s">
        <v>342</v>
      </c>
      <c r="O264" s="2" t="s">
        <v>344</v>
      </c>
      <c r="P264" s="2" t="s">
        <v>1579</v>
      </c>
      <c r="Q264" s="2" t="s">
        <v>1579</v>
      </c>
    </row>
    <row r="265" spans="1:17" ht="30" hidden="1" customHeight="1">
      <c r="A265" s="2" t="s">
        <v>1580</v>
      </c>
      <c r="B265" s="2" t="s">
        <v>106</v>
      </c>
      <c r="C265" s="2" t="s">
        <v>214</v>
      </c>
      <c r="D265" s="2" t="s">
        <v>20</v>
      </c>
      <c r="E265" s="2" t="s">
        <v>320</v>
      </c>
      <c r="F265" s="2" t="s">
        <v>1581</v>
      </c>
      <c r="G265" s="2" t="s">
        <v>12</v>
      </c>
      <c r="H265" s="2" t="s">
        <v>640</v>
      </c>
      <c r="I265" s="1">
        <v>43487.4375</v>
      </c>
      <c r="J265" s="2" t="s">
        <v>56</v>
      </c>
      <c r="K265" s="1">
        <v>43487.4375</v>
      </c>
      <c r="L265" s="1">
        <v>43487.447916666664</v>
      </c>
      <c r="M265" s="2" t="s">
        <v>710</v>
      </c>
      <c r="N265" s="2" t="s">
        <v>342</v>
      </c>
      <c r="O265" s="2" t="s">
        <v>740</v>
      </c>
      <c r="P265" s="2" t="s">
        <v>791</v>
      </c>
      <c r="Q265" s="2" t="s">
        <v>791</v>
      </c>
    </row>
    <row r="266" spans="1:17" ht="30" hidden="1" customHeight="1">
      <c r="A266" s="2" t="s">
        <v>1582</v>
      </c>
      <c r="B266" s="2" t="s">
        <v>106</v>
      </c>
      <c r="C266" s="2" t="s">
        <v>214</v>
      </c>
      <c r="D266" s="2" t="s">
        <v>10</v>
      </c>
      <c r="E266" s="2" t="s">
        <v>336</v>
      </c>
      <c r="F266" s="2" t="s">
        <v>1583</v>
      </c>
      <c r="G266" s="2" t="s">
        <v>12</v>
      </c>
      <c r="H266" s="2" t="s">
        <v>640</v>
      </c>
      <c r="I266" s="1">
        <v>43487.466666666667</v>
      </c>
      <c r="J266" s="2" t="s">
        <v>56</v>
      </c>
      <c r="K266" s="1">
        <v>43487.466666666667</v>
      </c>
      <c r="L266" s="1">
        <v>43487.480555555558</v>
      </c>
      <c r="M266" s="2" t="s">
        <v>408</v>
      </c>
      <c r="N266" s="2" t="s">
        <v>342</v>
      </c>
      <c r="O266" s="2" t="s">
        <v>740</v>
      </c>
      <c r="P266" s="2" t="s">
        <v>791</v>
      </c>
      <c r="Q266" s="2" t="s">
        <v>791</v>
      </c>
    </row>
    <row r="267" spans="1:17" ht="30" hidden="1" customHeight="1">
      <c r="A267" s="2" t="s">
        <v>1584</v>
      </c>
      <c r="B267" s="2" t="s">
        <v>106</v>
      </c>
      <c r="C267" s="2" t="s">
        <v>214</v>
      </c>
      <c r="D267" s="2" t="s">
        <v>10</v>
      </c>
      <c r="E267" s="2" t="s">
        <v>67</v>
      </c>
      <c r="F267" s="2" t="s">
        <v>1585</v>
      </c>
      <c r="G267" s="2" t="s">
        <v>12</v>
      </c>
      <c r="H267" s="2" t="s">
        <v>640</v>
      </c>
      <c r="I267" s="1">
        <v>43487.46875</v>
      </c>
      <c r="J267" s="2" t="s">
        <v>56</v>
      </c>
      <c r="K267" s="1">
        <v>43487.46875</v>
      </c>
      <c r="L267" s="1">
        <v>43487.479861111111</v>
      </c>
      <c r="M267" s="2" t="s">
        <v>370</v>
      </c>
      <c r="N267" s="2" t="s">
        <v>342</v>
      </c>
      <c r="O267" s="2" t="s">
        <v>740</v>
      </c>
      <c r="P267" s="2" t="s">
        <v>791</v>
      </c>
      <c r="Q267" s="2" t="s">
        <v>791</v>
      </c>
    </row>
    <row r="268" spans="1:17" ht="30" hidden="1" customHeight="1">
      <c r="A268" s="2" t="s">
        <v>1586</v>
      </c>
      <c r="B268" s="2" t="s">
        <v>106</v>
      </c>
      <c r="C268" s="2" t="s">
        <v>214</v>
      </c>
      <c r="D268" s="2" t="s">
        <v>20</v>
      </c>
      <c r="E268" s="2" t="s">
        <v>93</v>
      </c>
      <c r="F268" s="2" t="s">
        <v>1587</v>
      </c>
      <c r="G268" s="2" t="s">
        <v>22</v>
      </c>
      <c r="H268" s="2" t="s">
        <v>145</v>
      </c>
      <c r="I268" s="1">
        <v>43487.47152777778</v>
      </c>
      <c r="J268" s="2" t="s">
        <v>24</v>
      </c>
      <c r="K268" s="1">
        <v>43487.47152777778</v>
      </c>
      <c r="L268" s="1">
        <v>43487.51458333333</v>
      </c>
      <c r="M268" s="2" t="s">
        <v>380</v>
      </c>
      <c r="N268" s="2" t="s">
        <v>342</v>
      </c>
      <c r="O268" s="2" t="s">
        <v>344</v>
      </c>
      <c r="P268" s="2" t="s">
        <v>103</v>
      </c>
      <c r="Q268" s="2" t="s">
        <v>1588</v>
      </c>
    </row>
    <row r="269" spans="1:17" ht="30" customHeight="1">
      <c r="A269" s="2" t="s">
        <v>1589</v>
      </c>
      <c r="B269" s="2" t="s">
        <v>106</v>
      </c>
      <c r="C269" s="2" t="s">
        <v>214</v>
      </c>
      <c r="D269" s="2" t="s">
        <v>20</v>
      </c>
      <c r="E269" s="2" t="s">
        <v>667</v>
      </c>
      <c r="F269" s="2" t="s">
        <v>1590</v>
      </c>
      <c r="G269" s="2" t="s">
        <v>12</v>
      </c>
      <c r="H269" s="2" t="s">
        <v>640</v>
      </c>
      <c r="I269" s="1">
        <v>43487.495833333334</v>
      </c>
      <c r="J269" s="2" t="s">
        <v>54</v>
      </c>
      <c r="K269" s="1">
        <v>43487.495833333334</v>
      </c>
      <c r="L269" s="1">
        <v>43487.600694444445</v>
      </c>
      <c r="M269" s="2" t="s">
        <v>668</v>
      </c>
      <c r="N269" s="2" t="s">
        <v>342</v>
      </c>
      <c r="O269" s="2" t="s">
        <v>740</v>
      </c>
      <c r="P269" s="2" t="s">
        <v>796</v>
      </c>
      <c r="Q269" s="2" t="s">
        <v>796</v>
      </c>
    </row>
    <row r="270" spans="1:17" ht="30" hidden="1" customHeight="1">
      <c r="A270" s="2" t="s">
        <v>1591</v>
      </c>
      <c r="B270" s="2" t="s">
        <v>106</v>
      </c>
      <c r="C270" s="2" t="s">
        <v>214</v>
      </c>
      <c r="D270" s="2" t="s">
        <v>20</v>
      </c>
      <c r="E270" s="2" t="s">
        <v>160</v>
      </c>
      <c r="F270" s="2" t="s">
        <v>1592</v>
      </c>
      <c r="G270" s="2" t="s">
        <v>22</v>
      </c>
      <c r="H270" s="2" t="s">
        <v>145</v>
      </c>
      <c r="I270" s="1">
        <v>43487.49722222222</v>
      </c>
      <c r="J270" s="2" t="s">
        <v>24</v>
      </c>
      <c r="K270" s="1">
        <v>43487.49722222222</v>
      </c>
      <c r="L270" s="1">
        <v>43487.604861111111</v>
      </c>
      <c r="M270" s="2" t="s">
        <v>615</v>
      </c>
      <c r="N270" s="2" t="s">
        <v>342</v>
      </c>
      <c r="O270" s="2" t="s">
        <v>740</v>
      </c>
      <c r="P270" s="2" t="s">
        <v>103</v>
      </c>
      <c r="Q270" s="2" t="s">
        <v>749</v>
      </c>
    </row>
    <row r="271" spans="1:17" ht="30" hidden="1" customHeight="1">
      <c r="A271" s="2" t="s">
        <v>1593</v>
      </c>
      <c r="B271" s="2" t="s">
        <v>305</v>
      </c>
      <c r="C271" s="2" t="s">
        <v>214</v>
      </c>
      <c r="D271" s="2" t="s">
        <v>17</v>
      </c>
      <c r="E271" s="2" t="s">
        <v>607</v>
      </c>
      <c r="F271" s="2" t="s">
        <v>1594</v>
      </c>
      <c r="G271" s="2" t="s">
        <v>25</v>
      </c>
      <c r="H271" s="2" t="s">
        <v>26</v>
      </c>
      <c r="I271" s="1">
        <v>43487.499305555553</v>
      </c>
      <c r="J271" s="2" t="s">
        <v>27</v>
      </c>
      <c r="K271" s="1">
        <v>43487.499305555553</v>
      </c>
      <c r="L271" s="1">
        <v>43487.623611111114</v>
      </c>
      <c r="M271" s="2" t="s">
        <v>1595</v>
      </c>
      <c r="N271" s="2" t="s">
        <v>342</v>
      </c>
      <c r="O271" s="2" t="s">
        <v>347</v>
      </c>
      <c r="P271" s="2" t="s">
        <v>103</v>
      </c>
      <c r="Q271" s="2" t="s">
        <v>749</v>
      </c>
    </row>
    <row r="272" spans="1:17" ht="30" hidden="1" customHeight="1">
      <c r="A272" s="2" t="s">
        <v>1596</v>
      </c>
      <c r="B272" s="2" t="s">
        <v>106</v>
      </c>
      <c r="C272" s="2" t="s">
        <v>214</v>
      </c>
      <c r="D272" s="2" t="s">
        <v>10</v>
      </c>
      <c r="E272" s="2" t="s">
        <v>1597</v>
      </c>
      <c r="F272" s="2" t="s">
        <v>1598</v>
      </c>
      <c r="G272" s="2" t="s">
        <v>18</v>
      </c>
      <c r="H272" s="2" t="s">
        <v>705</v>
      </c>
      <c r="I272" s="1">
        <v>43487.507638888892</v>
      </c>
      <c r="J272" s="2" t="s">
        <v>34</v>
      </c>
      <c r="K272" s="1">
        <v>43487.507638888892</v>
      </c>
      <c r="L272" s="1">
        <v>43487.574305555558</v>
      </c>
      <c r="M272" s="2" t="s">
        <v>1599</v>
      </c>
      <c r="N272" s="2" t="s">
        <v>342</v>
      </c>
      <c r="O272" s="2" t="s">
        <v>346</v>
      </c>
      <c r="P272" s="2" t="s">
        <v>1600</v>
      </c>
      <c r="Q272" s="2" t="s">
        <v>1601</v>
      </c>
    </row>
    <row r="273" spans="1:17" ht="30" hidden="1" customHeight="1">
      <c r="A273" s="2" t="s">
        <v>1602</v>
      </c>
      <c r="B273" s="2" t="s">
        <v>106</v>
      </c>
      <c r="C273" s="2" t="s">
        <v>214</v>
      </c>
      <c r="D273" s="2" t="s">
        <v>10</v>
      </c>
      <c r="E273" s="2" t="s">
        <v>76</v>
      </c>
      <c r="F273" s="2" t="s">
        <v>1603</v>
      </c>
      <c r="G273" s="2" t="s">
        <v>12</v>
      </c>
      <c r="H273" s="2" t="s">
        <v>1018</v>
      </c>
      <c r="I273" s="1">
        <v>43487.551388888889</v>
      </c>
      <c r="J273" s="2" t="s">
        <v>224</v>
      </c>
      <c r="K273" s="1">
        <v>43487.551388888889</v>
      </c>
      <c r="L273" s="1">
        <v>43487.56527777778</v>
      </c>
      <c r="M273" s="2" t="s">
        <v>531</v>
      </c>
      <c r="N273" s="2" t="s">
        <v>342</v>
      </c>
      <c r="O273" s="2" t="s">
        <v>349</v>
      </c>
      <c r="P273" s="2" t="s">
        <v>103</v>
      </c>
      <c r="Q273" s="2" t="s">
        <v>749</v>
      </c>
    </row>
    <row r="274" spans="1:17" ht="30" hidden="1" customHeight="1">
      <c r="A274" s="2" t="s">
        <v>1604</v>
      </c>
      <c r="B274" s="2" t="s">
        <v>106</v>
      </c>
      <c r="C274" s="2" t="s">
        <v>214</v>
      </c>
      <c r="D274" s="2" t="s">
        <v>20</v>
      </c>
      <c r="E274" s="2" t="s">
        <v>69</v>
      </c>
      <c r="F274" s="2" t="s">
        <v>1605</v>
      </c>
      <c r="G274" s="2" t="s">
        <v>12</v>
      </c>
      <c r="H274" s="2" t="s">
        <v>816</v>
      </c>
      <c r="I274" s="1">
        <v>43487.578472222223</v>
      </c>
      <c r="J274" s="2" t="s">
        <v>30</v>
      </c>
      <c r="K274" s="1">
        <v>43487.578472222223</v>
      </c>
      <c r="L274" s="1">
        <v>43487.609027777777</v>
      </c>
      <c r="M274" s="2" t="s">
        <v>603</v>
      </c>
      <c r="N274" s="2" t="s">
        <v>342</v>
      </c>
      <c r="O274" s="2" t="s">
        <v>349</v>
      </c>
      <c r="P274" s="2" t="s">
        <v>103</v>
      </c>
      <c r="Q274" s="2" t="s">
        <v>797</v>
      </c>
    </row>
    <row r="275" spans="1:17" ht="30" hidden="1" customHeight="1">
      <c r="A275" s="2" t="s">
        <v>1606</v>
      </c>
      <c r="B275" s="2" t="s">
        <v>9</v>
      </c>
      <c r="C275" s="2" t="s">
        <v>214</v>
      </c>
      <c r="D275" s="2" t="s">
        <v>10</v>
      </c>
      <c r="E275" s="2" t="s">
        <v>736</v>
      </c>
      <c r="F275" s="2" t="s">
        <v>1607</v>
      </c>
      <c r="G275" s="2" t="s">
        <v>41</v>
      </c>
      <c r="H275" s="2" t="s">
        <v>469</v>
      </c>
      <c r="I275" s="1">
        <v>43487.57916666667</v>
      </c>
      <c r="J275" s="2" t="s">
        <v>42</v>
      </c>
      <c r="K275" s="1">
        <v>43487.57916666667</v>
      </c>
      <c r="L275" s="1">
        <v>43487.602083333331</v>
      </c>
      <c r="M275" s="2" t="s">
        <v>737</v>
      </c>
      <c r="N275" s="2" t="s">
        <v>353</v>
      </c>
      <c r="O275" s="2" t="s">
        <v>354</v>
      </c>
      <c r="P275" s="2" t="s">
        <v>103</v>
      </c>
      <c r="Q275" s="2" t="s">
        <v>1608</v>
      </c>
    </row>
    <row r="276" spans="1:17" ht="30" hidden="1" customHeight="1">
      <c r="A276" s="2" t="s">
        <v>1609</v>
      </c>
      <c r="B276" s="2" t="s">
        <v>106</v>
      </c>
      <c r="C276" s="2" t="s">
        <v>214</v>
      </c>
      <c r="D276" s="2" t="s">
        <v>10</v>
      </c>
      <c r="E276" s="2" t="s">
        <v>229</v>
      </c>
      <c r="F276" s="2" t="s">
        <v>1610</v>
      </c>
      <c r="G276" s="2" t="s">
        <v>22</v>
      </c>
      <c r="H276" s="2" t="s">
        <v>145</v>
      </c>
      <c r="I276" s="1">
        <v>43487.588888888888</v>
      </c>
      <c r="J276" s="2" t="s">
        <v>24</v>
      </c>
      <c r="K276" s="1">
        <v>43487.588888888888</v>
      </c>
      <c r="L276" s="1">
        <v>43487.617361111108</v>
      </c>
      <c r="M276" s="2" t="s">
        <v>1611</v>
      </c>
      <c r="N276" s="2" t="s">
        <v>342</v>
      </c>
      <c r="O276" s="2" t="s">
        <v>344</v>
      </c>
      <c r="P276" s="2" t="s">
        <v>103</v>
      </c>
      <c r="Q276" s="2" t="s">
        <v>1612</v>
      </c>
    </row>
    <row r="277" spans="1:17" ht="30" hidden="1" customHeight="1">
      <c r="A277" s="2" t="s">
        <v>1613</v>
      </c>
      <c r="B277" s="2" t="s">
        <v>9</v>
      </c>
      <c r="C277" s="2" t="s">
        <v>214</v>
      </c>
      <c r="D277" s="2" t="s">
        <v>20</v>
      </c>
      <c r="E277" s="2" t="s">
        <v>1081</v>
      </c>
      <c r="F277" s="2" t="s">
        <v>1614</v>
      </c>
      <c r="G277" s="2" t="s">
        <v>12</v>
      </c>
      <c r="H277" s="2" t="s">
        <v>1018</v>
      </c>
      <c r="I277" s="1">
        <v>43487.602777777778</v>
      </c>
      <c r="J277" s="2" t="s">
        <v>224</v>
      </c>
      <c r="K277" s="1">
        <v>43487.602777777778</v>
      </c>
      <c r="L277" s="1">
        <v>43487.613888888889</v>
      </c>
      <c r="M277" s="2" t="s">
        <v>1083</v>
      </c>
      <c r="N277" s="2" t="s">
        <v>352</v>
      </c>
      <c r="O277" s="2" t="s">
        <v>349</v>
      </c>
      <c r="P277" s="2" t="s">
        <v>103</v>
      </c>
      <c r="Q277" s="2" t="s">
        <v>749</v>
      </c>
    </row>
    <row r="278" spans="1:17" ht="30" hidden="1" customHeight="1">
      <c r="A278" s="2" t="s">
        <v>1615</v>
      </c>
      <c r="B278" s="2" t="s">
        <v>106</v>
      </c>
      <c r="C278" s="2" t="s">
        <v>214</v>
      </c>
      <c r="D278" s="2" t="s">
        <v>20</v>
      </c>
      <c r="E278" s="2" t="s">
        <v>664</v>
      </c>
      <c r="F278" s="2" t="s">
        <v>1616</v>
      </c>
      <c r="G278" s="2" t="s">
        <v>12</v>
      </c>
      <c r="H278" s="2" t="s">
        <v>179</v>
      </c>
      <c r="I278" s="1">
        <v>43487.606249999997</v>
      </c>
      <c r="J278" s="2" t="s">
        <v>19</v>
      </c>
      <c r="K278" s="1">
        <v>43487.606249999997</v>
      </c>
      <c r="L278" s="1">
        <v>43487.607638888891</v>
      </c>
      <c r="M278" s="2" t="s">
        <v>665</v>
      </c>
      <c r="N278" s="2" t="s">
        <v>342</v>
      </c>
      <c r="O278" s="2" t="s">
        <v>344</v>
      </c>
      <c r="P278" s="2" t="s">
        <v>1617</v>
      </c>
      <c r="Q278" s="2" t="s">
        <v>1618</v>
      </c>
    </row>
    <row r="279" spans="1:17" ht="30" hidden="1" customHeight="1">
      <c r="A279" s="2" t="s">
        <v>1619</v>
      </c>
      <c r="B279" s="2" t="s">
        <v>106</v>
      </c>
      <c r="C279" s="2" t="s">
        <v>214</v>
      </c>
      <c r="D279" s="2" t="s">
        <v>10</v>
      </c>
      <c r="E279" s="2" t="s">
        <v>1081</v>
      </c>
      <c r="F279" s="2" t="s">
        <v>1620</v>
      </c>
      <c r="G279" s="2" t="s">
        <v>12</v>
      </c>
      <c r="H279" s="2" t="s">
        <v>1018</v>
      </c>
      <c r="I279" s="1">
        <v>43487.623611111114</v>
      </c>
      <c r="J279" s="2" t="s">
        <v>224</v>
      </c>
      <c r="K279" s="1">
        <v>43487.623611111114</v>
      </c>
      <c r="L279" s="1">
        <v>43487.626388888886</v>
      </c>
      <c r="M279" s="2" t="s">
        <v>1083</v>
      </c>
      <c r="N279" s="2" t="s">
        <v>342</v>
      </c>
      <c r="O279" s="2" t="s">
        <v>349</v>
      </c>
      <c r="P279" s="2" t="s">
        <v>103</v>
      </c>
      <c r="Q279" s="2" t="s">
        <v>749</v>
      </c>
    </row>
    <row r="280" spans="1:17" ht="30" hidden="1" customHeight="1">
      <c r="A280" s="2" t="s">
        <v>1621</v>
      </c>
      <c r="B280" s="2" t="s">
        <v>106</v>
      </c>
      <c r="C280" s="2" t="s">
        <v>214</v>
      </c>
      <c r="D280" s="2" t="s">
        <v>20</v>
      </c>
      <c r="E280" s="2" t="s">
        <v>672</v>
      </c>
      <c r="F280" s="2" t="s">
        <v>1622</v>
      </c>
      <c r="G280" s="2" t="s">
        <v>12</v>
      </c>
      <c r="H280" s="2" t="s">
        <v>640</v>
      </c>
      <c r="I280" s="1">
        <v>43487.634027777778</v>
      </c>
      <c r="J280" s="2" t="s">
        <v>56</v>
      </c>
      <c r="K280" s="1">
        <v>43487.634027777778</v>
      </c>
      <c r="L280" s="1">
        <v>43487.648611111108</v>
      </c>
      <c r="M280" s="2" t="s">
        <v>673</v>
      </c>
      <c r="N280" s="2" t="s">
        <v>342</v>
      </c>
      <c r="O280" s="2" t="s">
        <v>740</v>
      </c>
      <c r="P280" s="2" t="s">
        <v>791</v>
      </c>
      <c r="Q280" s="2" t="s">
        <v>791</v>
      </c>
    </row>
    <row r="281" spans="1:17" ht="30" hidden="1" customHeight="1">
      <c r="A281" s="2" t="s">
        <v>1623</v>
      </c>
      <c r="B281" s="2" t="s">
        <v>106</v>
      </c>
      <c r="C281" s="2" t="s">
        <v>214</v>
      </c>
      <c r="D281" s="2" t="s">
        <v>20</v>
      </c>
      <c r="E281" s="2" t="s">
        <v>733</v>
      </c>
      <c r="F281" s="2" t="s">
        <v>1624</v>
      </c>
      <c r="G281" s="2" t="s">
        <v>18</v>
      </c>
      <c r="H281" s="2" t="s">
        <v>1478</v>
      </c>
      <c r="I281" s="1">
        <v>43487.665277777778</v>
      </c>
      <c r="J281" s="2" t="s">
        <v>101</v>
      </c>
      <c r="K281" s="1">
        <v>43487.665277777778</v>
      </c>
      <c r="L281" s="1">
        <v>43487.679166666669</v>
      </c>
      <c r="M281" s="2" t="s">
        <v>734</v>
      </c>
      <c r="N281" s="2" t="s">
        <v>342</v>
      </c>
      <c r="O281" s="2" t="s">
        <v>344</v>
      </c>
      <c r="P281" s="2" t="s">
        <v>103</v>
      </c>
      <c r="Q281" s="2" t="s">
        <v>1625</v>
      </c>
    </row>
    <row r="282" spans="1:17" ht="30" hidden="1" customHeight="1">
      <c r="A282" s="2" t="s">
        <v>1626</v>
      </c>
      <c r="B282" s="2" t="s">
        <v>106</v>
      </c>
      <c r="C282" s="2" t="s">
        <v>214</v>
      </c>
      <c r="D282" s="2" t="s">
        <v>20</v>
      </c>
      <c r="E282" s="2" t="s">
        <v>35</v>
      </c>
      <c r="F282" s="2" t="s">
        <v>1627</v>
      </c>
      <c r="G282" s="2" t="s">
        <v>12</v>
      </c>
      <c r="H282" s="2" t="s">
        <v>816</v>
      </c>
      <c r="I282" s="1">
        <v>43487.663194444445</v>
      </c>
      <c r="J282" s="2" t="s">
        <v>53</v>
      </c>
      <c r="K282" s="1">
        <v>43487.663194444445</v>
      </c>
      <c r="L282" s="1">
        <v>43487.680555555555</v>
      </c>
      <c r="M282" s="2" t="s">
        <v>361</v>
      </c>
      <c r="N282" s="2" t="s">
        <v>342</v>
      </c>
      <c r="O282" s="2" t="s">
        <v>743</v>
      </c>
      <c r="P282" s="2" t="s">
        <v>103</v>
      </c>
      <c r="Q282" s="2" t="s">
        <v>1628</v>
      </c>
    </row>
    <row r="283" spans="1:17" ht="30" hidden="1" customHeight="1">
      <c r="A283" s="2" t="s">
        <v>1629</v>
      </c>
      <c r="B283" s="2" t="s">
        <v>106</v>
      </c>
      <c r="C283" s="2" t="s">
        <v>214</v>
      </c>
      <c r="D283" s="2" t="s">
        <v>20</v>
      </c>
      <c r="E283" s="2" t="s">
        <v>88</v>
      </c>
      <c r="F283" s="2" t="s">
        <v>1630</v>
      </c>
      <c r="G283" s="2" t="s">
        <v>12</v>
      </c>
      <c r="H283" s="2" t="s">
        <v>640</v>
      </c>
      <c r="I283" s="1">
        <v>43487.666666666664</v>
      </c>
      <c r="J283" s="2" t="s">
        <v>56</v>
      </c>
      <c r="K283" s="1">
        <v>43487.666666666664</v>
      </c>
      <c r="L283" s="1">
        <v>43487.677083333336</v>
      </c>
      <c r="M283" s="2" t="s">
        <v>362</v>
      </c>
      <c r="N283" s="2" t="s">
        <v>342</v>
      </c>
      <c r="O283" s="2" t="s">
        <v>740</v>
      </c>
      <c r="P283" s="2" t="s">
        <v>791</v>
      </c>
      <c r="Q283" s="2" t="s">
        <v>791</v>
      </c>
    </row>
    <row r="284" spans="1:17" ht="30" customHeight="1">
      <c r="A284" s="2" t="s">
        <v>1631</v>
      </c>
      <c r="B284" s="2" t="s">
        <v>106</v>
      </c>
      <c r="C284" s="2" t="s">
        <v>214</v>
      </c>
      <c r="D284" s="2" t="s">
        <v>20</v>
      </c>
      <c r="E284" s="2" t="s">
        <v>736</v>
      </c>
      <c r="F284" s="2" t="s">
        <v>1632</v>
      </c>
      <c r="G284" s="2" t="s">
        <v>12</v>
      </c>
      <c r="H284" s="2" t="s">
        <v>640</v>
      </c>
      <c r="I284" s="1">
        <v>43487.675000000003</v>
      </c>
      <c r="J284" s="2" t="s">
        <v>54</v>
      </c>
      <c r="K284" s="1">
        <v>43487.675000000003</v>
      </c>
      <c r="L284" s="1">
        <v>43487.676388888889</v>
      </c>
      <c r="M284" s="2" t="s">
        <v>737</v>
      </c>
      <c r="N284" s="2" t="s">
        <v>342</v>
      </c>
      <c r="O284" s="2" t="s">
        <v>740</v>
      </c>
      <c r="P284" s="2" t="s">
        <v>796</v>
      </c>
      <c r="Q284" s="2" t="s">
        <v>796</v>
      </c>
    </row>
    <row r="285" spans="1:17" ht="30" customHeight="1">
      <c r="A285" s="2" t="s">
        <v>1633</v>
      </c>
      <c r="B285" s="2" t="s">
        <v>106</v>
      </c>
      <c r="C285" s="2" t="s">
        <v>214</v>
      </c>
      <c r="D285" s="2" t="s">
        <v>20</v>
      </c>
      <c r="E285" s="2" t="s">
        <v>557</v>
      </c>
      <c r="F285" s="2" t="s">
        <v>1634</v>
      </c>
      <c r="G285" s="2" t="s">
        <v>12</v>
      </c>
      <c r="H285" s="2" t="s">
        <v>640</v>
      </c>
      <c r="I285" s="1">
        <v>43487.684027777781</v>
      </c>
      <c r="J285" s="2" t="s">
        <v>54</v>
      </c>
      <c r="K285" s="1">
        <v>43487.684027777781</v>
      </c>
      <c r="L285" s="1">
        <v>43487.684027777781</v>
      </c>
      <c r="M285" s="2" t="s">
        <v>677</v>
      </c>
      <c r="N285" s="2" t="s">
        <v>342</v>
      </c>
      <c r="O285" s="2" t="s">
        <v>740</v>
      </c>
      <c r="P285" s="2" t="s">
        <v>796</v>
      </c>
      <c r="Q285" s="2" t="s">
        <v>796</v>
      </c>
    </row>
    <row r="286" spans="1:17" ht="30" hidden="1" customHeight="1">
      <c r="A286" s="2" t="s">
        <v>1635</v>
      </c>
      <c r="B286" s="2" t="s">
        <v>106</v>
      </c>
      <c r="C286" s="2" t="s">
        <v>214</v>
      </c>
      <c r="D286" s="2" t="s">
        <v>20</v>
      </c>
      <c r="E286" s="2" t="s">
        <v>471</v>
      </c>
      <c r="F286" s="2" t="s">
        <v>1636</v>
      </c>
      <c r="G286" s="2" t="s">
        <v>12</v>
      </c>
      <c r="H286" s="2" t="s">
        <v>179</v>
      </c>
      <c r="I286" s="1">
        <v>43487.686805555553</v>
      </c>
      <c r="J286" s="2" t="s">
        <v>58</v>
      </c>
      <c r="K286" s="1">
        <v>43487.686805555553</v>
      </c>
      <c r="L286" s="1">
        <v>43487.7</v>
      </c>
      <c r="M286" s="2" t="s">
        <v>472</v>
      </c>
      <c r="N286" s="2" t="s">
        <v>342</v>
      </c>
      <c r="O286" s="2" t="s">
        <v>344</v>
      </c>
      <c r="P286" s="2" t="s">
        <v>1637</v>
      </c>
      <c r="Q286" s="2" t="s">
        <v>1637</v>
      </c>
    </row>
    <row r="287" spans="1:17" ht="30" hidden="1" customHeight="1">
      <c r="A287" s="2" t="s">
        <v>1638</v>
      </c>
      <c r="B287" s="2" t="s">
        <v>106</v>
      </c>
      <c r="C287" s="2" t="s">
        <v>214</v>
      </c>
      <c r="D287" s="2" t="s">
        <v>10</v>
      </c>
      <c r="E287" s="2" t="s">
        <v>1639</v>
      </c>
      <c r="F287" s="2" t="s">
        <v>1640</v>
      </c>
      <c r="G287" s="2" t="s">
        <v>18</v>
      </c>
      <c r="H287" s="2" t="s">
        <v>1478</v>
      </c>
      <c r="I287" s="1">
        <v>43487.695138888892</v>
      </c>
      <c r="J287" s="2" t="s">
        <v>101</v>
      </c>
      <c r="K287" s="1">
        <v>43487.695138888892</v>
      </c>
      <c r="L287" s="1">
        <v>43487.696527777778</v>
      </c>
      <c r="M287" s="2" t="s">
        <v>1641</v>
      </c>
      <c r="N287" s="2" t="s">
        <v>342</v>
      </c>
      <c r="O287" s="2" t="s">
        <v>344</v>
      </c>
      <c r="P287" s="2" t="s">
        <v>103</v>
      </c>
      <c r="Q287" s="2" t="s">
        <v>1625</v>
      </c>
    </row>
    <row r="288" spans="1:17" ht="30" hidden="1" customHeight="1">
      <c r="A288" s="2" t="s">
        <v>1642</v>
      </c>
      <c r="B288" s="2" t="s">
        <v>106</v>
      </c>
      <c r="C288" s="2" t="s">
        <v>214</v>
      </c>
      <c r="D288" s="2" t="s">
        <v>10</v>
      </c>
      <c r="E288" s="2" t="s">
        <v>160</v>
      </c>
      <c r="F288" s="2" t="s">
        <v>1643</v>
      </c>
      <c r="G288" s="2" t="s">
        <v>22</v>
      </c>
      <c r="H288" s="2" t="s">
        <v>50</v>
      </c>
      <c r="I288" s="1">
        <v>43487.714583333334</v>
      </c>
      <c r="J288" s="2" t="s">
        <v>24</v>
      </c>
      <c r="K288" s="1">
        <v>43487.714583333334</v>
      </c>
      <c r="L288" s="1">
        <v>43488.379166666666</v>
      </c>
      <c r="M288" s="2" t="s">
        <v>615</v>
      </c>
      <c r="N288" s="2" t="s">
        <v>342</v>
      </c>
      <c r="O288" s="2" t="s">
        <v>344</v>
      </c>
      <c r="P288" s="2" t="s">
        <v>103</v>
      </c>
      <c r="Q288" s="2" t="s">
        <v>1644</v>
      </c>
    </row>
    <row r="289" spans="1:17" ht="30" hidden="1" customHeight="1">
      <c r="A289" s="2" t="s">
        <v>1645</v>
      </c>
      <c r="B289" s="2" t="s">
        <v>106</v>
      </c>
      <c r="C289" s="2" t="s">
        <v>214</v>
      </c>
      <c r="D289" s="2" t="s">
        <v>20</v>
      </c>
      <c r="E289" s="2" t="s">
        <v>693</v>
      </c>
      <c r="F289" s="2" t="s">
        <v>1646</v>
      </c>
      <c r="G289" s="2" t="s">
        <v>18</v>
      </c>
      <c r="H289" s="2" t="s">
        <v>1478</v>
      </c>
      <c r="I289" s="1">
        <v>43487.716666666667</v>
      </c>
      <c r="J289" s="2" t="s">
        <v>101</v>
      </c>
      <c r="K289" s="1">
        <v>43487.716666666667</v>
      </c>
      <c r="L289" s="1">
        <v>43487.724999999999</v>
      </c>
      <c r="M289" s="2" t="s">
        <v>694</v>
      </c>
      <c r="N289" s="2" t="s">
        <v>342</v>
      </c>
      <c r="O289" s="2" t="s">
        <v>344</v>
      </c>
      <c r="P289" s="2" t="s">
        <v>103</v>
      </c>
      <c r="Q289" s="2" t="s">
        <v>1647</v>
      </c>
    </row>
    <row r="290" spans="1:17" ht="30" hidden="1" customHeight="1">
      <c r="A290" s="2" t="s">
        <v>1648</v>
      </c>
      <c r="B290" s="2" t="s">
        <v>106</v>
      </c>
      <c r="C290" s="2" t="s">
        <v>214</v>
      </c>
      <c r="D290" s="2" t="s">
        <v>10</v>
      </c>
      <c r="E290" s="2" t="s">
        <v>121</v>
      </c>
      <c r="F290" s="2" t="s">
        <v>1649</v>
      </c>
      <c r="G290" s="2" t="s">
        <v>18</v>
      </c>
      <c r="H290" s="2" t="s">
        <v>33</v>
      </c>
      <c r="I290" s="1">
        <v>43487.727777777778</v>
      </c>
      <c r="J290" s="2" t="s">
        <v>34</v>
      </c>
      <c r="K290" s="1">
        <v>43487.727777777778</v>
      </c>
      <c r="L290" s="1">
        <v>43487.73333333333</v>
      </c>
      <c r="M290" s="2" t="s">
        <v>373</v>
      </c>
      <c r="N290" s="2" t="s">
        <v>342</v>
      </c>
      <c r="O290" s="2" t="s">
        <v>344</v>
      </c>
      <c r="P290" s="2" t="s">
        <v>1650</v>
      </c>
      <c r="Q290" s="2" t="s">
        <v>1651</v>
      </c>
    </row>
    <row r="291" spans="1:17" ht="30" hidden="1" customHeight="1">
      <c r="A291" s="2" t="s">
        <v>1652</v>
      </c>
      <c r="B291" s="2" t="s">
        <v>106</v>
      </c>
      <c r="C291" s="2" t="s">
        <v>214</v>
      </c>
      <c r="D291" s="2" t="s">
        <v>10</v>
      </c>
      <c r="E291" s="2" t="s">
        <v>640</v>
      </c>
      <c r="F291" s="2" t="s">
        <v>1653</v>
      </c>
      <c r="G291" s="2" t="s">
        <v>12</v>
      </c>
      <c r="H291" s="2" t="s">
        <v>640</v>
      </c>
      <c r="I291" s="1">
        <v>43487.75277777778</v>
      </c>
      <c r="J291" s="2" t="s">
        <v>56</v>
      </c>
      <c r="K291" s="1">
        <v>43487.75277777778</v>
      </c>
      <c r="L291" s="1">
        <v>43487.75277777778</v>
      </c>
      <c r="M291" s="2" t="s">
        <v>662</v>
      </c>
      <c r="N291" s="2" t="s">
        <v>342</v>
      </c>
      <c r="O291" s="2" t="s">
        <v>740</v>
      </c>
      <c r="P291" s="2" t="s">
        <v>760</v>
      </c>
      <c r="Q291" s="2" t="s">
        <v>760</v>
      </c>
    </row>
    <row r="292" spans="1:17" ht="30" hidden="1" customHeight="1">
      <c r="A292" s="2" t="s">
        <v>1654</v>
      </c>
      <c r="B292" s="2" t="s">
        <v>106</v>
      </c>
      <c r="C292" s="2" t="s">
        <v>214</v>
      </c>
      <c r="D292" s="2" t="s">
        <v>20</v>
      </c>
      <c r="E292" s="2" t="s">
        <v>596</v>
      </c>
      <c r="F292" s="2" t="s">
        <v>1655</v>
      </c>
      <c r="G292" s="2" t="s">
        <v>18</v>
      </c>
      <c r="H292" s="2" t="s">
        <v>866</v>
      </c>
      <c r="I292" s="1">
        <v>43487.75277777778</v>
      </c>
      <c r="J292" s="2" t="s">
        <v>19</v>
      </c>
      <c r="K292" s="1">
        <v>43487.75277777778</v>
      </c>
      <c r="L292" s="1">
        <v>43487.755555555559</v>
      </c>
      <c r="M292" s="2" t="s">
        <v>597</v>
      </c>
      <c r="N292" s="2" t="s">
        <v>342</v>
      </c>
      <c r="O292" s="2" t="s">
        <v>739</v>
      </c>
      <c r="P292" s="2" t="s">
        <v>1656</v>
      </c>
      <c r="Q292" s="2" t="s">
        <v>1656</v>
      </c>
    </row>
    <row r="293" spans="1:17" ht="30" hidden="1" customHeight="1">
      <c r="A293" s="2" t="s">
        <v>1657</v>
      </c>
      <c r="B293" s="2" t="s">
        <v>106</v>
      </c>
      <c r="C293" s="2" t="s">
        <v>214</v>
      </c>
      <c r="D293" s="2" t="s">
        <v>10</v>
      </c>
      <c r="E293" s="2" t="s">
        <v>181</v>
      </c>
      <c r="F293" s="2" t="s">
        <v>1658</v>
      </c>
      <c r="G293" s="2" t="s">
        <v>18</v>
      </c>
      <c r="H293" s="2" t="s">
        <v>33</v>
      </c>
      <c r="I293" s="1">
        <v>43487.898611111108</v>
      </c>
      <c r="J293" s="2" t="s">
        <v>34</v>
      </c>
      <c r="K293" s="1">
        <v>43487.898611111108</v>
      </c>
      <c r="L293" s="1">
        <v>43488.374305555553</v>
      </c>
      <c r="M293" s="2" t="s">
        <v>454</v>
      </c>
      <c r="N293" s="2" t="s">
        <v>342</v>
      </c>
      <c r="O293" s="2" t="s">
        <v>344</v>
      </c>
      <c r="P293" s="2" t="s">
        <v>1659</v>
      </c>
      <c r="Q293" s="2" t="s">
        <v>1660</v>
      </c>
    </row>
    <row r="294" spans="1:17" ht="30" hidden="1" customHeight="1">
      <c r="A294" s="2" t="s">
        <v>1661</v>
      </c>
      <c r="B294" s="2" t="s">
        <v>106</v>
      </c>
      <c r="C294" s="2" t="s">
        <v>214</v>
      </c>
      <c r="D294" s="2" t="s">
        <v>10</v>
      </c>
      <c r="E294" s="2" t="s">
        <v>76</v>
      </c>
      <c r="F294" s="2" t="s">
        <v>1662</v>
      </c>
      <c r="G294" s="2" t="s">
        <v>12</v>
      </c>
      <c r="H294" s="2" t="s">
        <v>1018</v>
      </c>
      <c r="I294" s="1">
        <v>43488.432638888888</v>
      </c>
      <c r="J294" s="2" t="s">
        <v>224</v>
      </c>
      <c r="K294" s="1">
        <v>43488.432638888888</v>
      </c>
      <c r="L294" s="1">
        <v>43488.436805555553</v>
      </c>
      <c r="M294" s="2" t="s">
        <v>531</v>
      </c>
      <c r="N294" s="2" t="s">
        <v>342</v>
      </c>
      <c r="O294" s="2" t="s">
        <v>349</v>
      </c>
      <c r="P294" s="2" t="s">
        <v>103</v>
      </c>
      <c r="Q294" s="2" t="s">
        <v>749</v>
      </c>
    </row>
    <row r="295" spans="1:17" ht="30" hidden="1" customHeight="1">
      <c r="A295" s="2" t="s">
        <v>1663</v>
      </c>
      <c r="B295" s="2" t="s">
        <v>196</v>
      </c>
      <c r="C295" s="2" t="s">
        <v>214</v>
      </c>
      <c r="D295" s="2" t="s">
        <v>20</v>
      </c>
      <c r="E295" s="2" t="s">
        <v>752</v>
      </c>
      <c r="F295" s="2" t="s">
        <v>1664</v>
      </c>
      <c r="G295" s="2" t="s">
        <v>25</v>
      </c>
      <c r="H295" s="2" t="s">
        <v>26</v>
      </c>
      <c r="I295" s="1">
        <v>43488.435416666667</v>
      </c>
      <c r="J295" s="2" t="s">
        <v>27</v>
      </c>
      <c r="K295" s="1">
        <v>43488.435416666667</v>
      </c>
      <c r="L295" s="1">
        <v>43488.438888888886</v>
      </c>
      <c r="M295" s="2" t="s">
        <v>753</v>
      </c>
      <c r="N295" s="2" t="s">
        <v>342</v>
      </c>
      <c r="O295" s="2" t="s">
        <v>347</v>
      </c>
      <c r="P295" s="2" t="s">
        <v>103</v>
      </c>
      <c r="Q295" s="2" t="s">
        <v>749</v>
      </c>
    </row>
    <row r="296" spans="1:17" ht="30" hidden="1" customHeight="1">
      <c r="A296" s="2" t="s">
        <v>1665</v>
      </c>
      <c r="B296" s="2" t="s">
        <v>9</v>
      </c>
      <c r="C296" s="2" t="s">
        <v>214</v>
      </c>
      <c r="D296" s="2" t="s">
        <v>20</v>
      </c>
      <c r="E296" s="2" t="s">
        <v>264</v>
      </c>
      <c r="F296" s="2" t="s">
        <v>1666</v>
      </c>
      <c r="G296" s="2" t="s">
        <v>18</v>
      </c>
      <c r="H296" s="2" t="s">
        <v>866</v>
      </c>
      <c r="I296" s="1">
        <v>43488.445138888892</v>
      </c>
      <c r="J296" s="2" t="s">
        <v>19</v>
      </c>
      <c r="K296" s="1">
        <v>43488.445138888892</v>
      </c>
      <c r="L296" s="1">
        <v>43488.451388888891</v>
      </c>
      <c r="M296" s="2" t="s">
        <v>681</v>
      </c>
      <c r="N296" s="2" t="s">
        <v>353</v>
      </c>
      <c r="O296" s="2" t="s">
        <v>354</v>
      </c>
      <c r="P296" s="2" t="s">
        <v>1667</v>
      </c>
      <c r="Q296" s="2" t="s">
        <v>1668</v>
      </c>
    </row>
    <row r="297" spans="1:17" ht="30" hidden="1" customHeight="1">
      <c r="A297" s="2" t="s">
        <v>1669</v>
      </c>
      <c r="B297" s="2" t="s">
        <v>106</v>
      </c>
      <c r="C297" s="2" t="s">
        <v>214</v>
      </c>
      <c r="D297" s="2" t="s">
        <v>20</v>
      </c>
      <c r="E297" s="2" t="s">
        <v>312</v>
      </c>
      <c r="F297" s="2" t="s">
        <v>1670</v>
      </c>
      <c r="G297" s="2" t="s">
        <v>12</v>
      </c>
      <c r="H297" s="2" t="s">
        <v>876</v>
      </c>
      <c r="I297" s="1">
        <v>43488.492361111108</v>
      </c>
      <c r="J297" s="2" t="s">
        <v>53</v>
      </c>
      <c r="K297" s="1">
        <v>43488.492361111108</v>
      </c>
      <c r="L297" s="1">
        <v>43488.586805555555</v>
      </c>
      <c r="M297" s="2" t="s">
        <v>493</v>
      </c>
      <c r="N297" s="2" t="s">
        <v>342</v>
      </c>
      <c r="O297" s="2" t="s">
        <v>348</v>
      </c>
      <c r="P297" s="2" t="s">
        <v>103</v>
      </c>
      <c r="Q297" s="2" t="s">
        <v>1671</v>
      </c>
    </row>
    <row r="298" spans="1:17" ht="30" hidden="1" customHeight="1">
      <c r="A298" s="2" t="s">
        <v>1672</v>
      </c>
      <c r="B298" s="2" t="s">
        <v>106</v>
      </c>
      <c r="C298" s="2" t="s">
        <v>214</v>
      </c>
      <c r="D298" s="2" t="s">
        <v>20</v>
      </c>
      <c r="E298" s="2" t="s">
        <v>31</v>
      </c>
      <c r="F298" s="2" t="s">
        <v>1673</v>
      </c>
      <c r="G298" s="2" t="s">
        <v>12</v>
      </c>
      <c r="H298" s="2" t="s">
        <v>1107</v>
      </c>
      <c r="I298" s="1">
        <v>43488.585416666669</v>
      </c>
      <c r="J298" s="2" t="s">
        <v>45</v>
      </c>
      <c r="K298" s="1">
        <v>43488.584722222222</v>
      </c>
      <c r="L298" s="1">
        <v>43488.588194444441</v>
      </c>
      <c r="M298" s="2" t="s">
        <v>376</v>
      </c>
      <c r="N298" s="2" t="s">
        <v>342</v>
      </c>
      <c r="O298" s="2" t="s">
        <v>739</v>
      </c>
      <c r="P298" s="2" t="s">
        <v>1674</v>
      </c>
      <c r="Q298" s="2" t="s">
        <v>1675</v>
      </c>
    </row>
    <row r="299" spans="1:17" ht="30" hidden="1" customHeight="1">
      <c r="A299" s="2" t="s">
        <v>1676</v>
      </c>
      <c r="B299" s="2" t="s">
        <v>106</v>
      </c>
      <c r="C299" s="2" t="s">
        <v>214</v>
      </c>
      <c r="D299" s="2" t="s">
        <v>10</v>
      </c>
      <c r="E299" s="2" t="s">
        <v>640</v>
      </c>
      <c r="F299" s="2" t="s">
        <v>786</v>
      </c>
      <c r="G299" s="2" t="s">
        <v>12</v>
      </c>
      <c r="H299" s="2" t="s">
        <v>640</v>
      </c>
      <c r="I299" s="1">
        <v>43488.602777777778</v>
      </c>
      <c r="J299" s="2" t="s">
        <v>56</v>
      </c>
      <c r="K299" s="1">
        <v>43488.602777777778</v>
      </c>
      <c r="L299" s="1">
        <v>43488.604166666664</v>
      </c>
      <c r="M299" s="2" t="s">
        <v>662</v>
      </c>
      <c r="N299" s="2" t="s">
        <v>342</v>
      </c>
      <c r="O299" s="2" t="s">
        <v>740</v>
      </c>
      <c r="P299" s="2" t="s">
        <v>760</v>
      </c>
      <c r="Q299" s="2" t="s">
        <v>760</v>
      </c>
    </row>
    <row r="300" spans="1:17" ht="30" hidden="1" customHeight="1">
      <c r="A300" s="2" t="s">
        <v>1677</v>
      </c>
      <c r="B300" s="2" t="s">
        <v>106</v>
      </c>
      <c r="C300" s="2" t="s">
        <v>214</v>
      </c>
      <c r="D300" s="2" t="s">
        <v>10</v>
      </c>
      <c r="E300" s="2" t="s">
        <v>336</v>
      </c>
      <c r="F300" s="2" t="s">
        <v>1678</v>
      </c>
      <c r="G300" s="2" t="s">
        <v>41</v>
      </c>
      <c r="H300" s="2" t="s">
        <v>469</v>
      </c>
      <c r="I300" s="1">
        <v>43488.625</v>
      </c>
      <c r="J300" s="2" t="s">
        <v>42</v>
      </c>
      <c r="K300" s="1">
        <v>43488.625</v>
      </c>
      <c r="L300" s="1">
        <v>43488.626388888886</v>
      </c>
      <c r="M300" s="2" t="s">
        <v>408</v>
      </c>
      <c r="N300" s="2" t="s">
        <v>342</v>
      </c>
      <c r="O300" s="2" t="s">
        <v>346</v>
      </c>
      <c r="P300" s="2" t="s">
        <v>103</v>
      </c>
      <c r="Q300" s="2" t="s">
        <v>749</v>
      </c>
    </row>
    <row r="301" spans="1:17" ht="30" hidden="1" customHeight="1">
      <c r="A301" s="2" t="s">
        <v>1679</v>
      </c>
      <c r="B301" s="2" t="s">
        <v>106</v>
      </c>
      <c r="C301" s="2" t="s">
        <v>214</v>
      </c>
      <c r="D301" s="2" t="s">
        <v>10</v>
      </c>
      <c r="E301" s="2" t="s">
        <v>168</v>
      </c>
      <c r="F301" s="2" t="s">
        <v>1680</v>
      </c>
      <c r="G301" s="2" t="s">
        <v>18</v>
      </c>
      <c r="H301" s="2" t="s">
        <v>866</v>
      </c>
      <c r="I301" s="1">
        <v>43488.672222222223</v>
      </c>
      <c r="J301" s="2" t="s">
        <v>19</v>
      </c>
      <c r="K301" s="1">
        <v>43488.672222222223</v>
      </c>
      <c r="L301" s="1">
        <v>43488.681250000001</v>
      </c>
      <c r="M301" s="2" t="s">
        <v>540</v>
      </c>
      <c r="N301" s="2" t="s">
        <v>342</v>
      </c>
      <c r="O301" s="2" t="s">
        <v>349</v>
      </c>
      <c r="P301" s="2" t="s">
        <v>1681</v>
      </c>
      <c r="Q301" s="2" t="s">
        <v>1681</v>
      </c>
    </row>
    <row r="302" spans="1:17" ht="30" hidden="1" customHeight="1">
      <c r="A302" s="2" t="s">
        <v>1682</v>
      </c>
      <c r="B302" s="2" t="s">
        <v>9</v>
      </c>
      <c r="C302" s="2" t="s">
        <v>214</v>
      </c>
      <c r="D302" s="2" t="s">
        <v>20</v>
      </c>
      <c r="E302" s="2" t="s">
        <v>293</v>
      </c>
      <c r="F302" s="2" t="s">
        <v>1683</v>
      </c>
      <c r="G302" s="2" t="s">
        <v>91</v>
      </c>
      <c r="H302" s="2" t="s">
        <v>105</v>
      </c>
      <c r="I302" s="1">
        <v>43488.677083333336</v>
      </c>
      <c r="J302" s="2" t="s">
        <v>80</v>
      </c>
      <c r="K302" s="1">
        <v>43488.677083333336</v>
      </c>
      <c r="L302" s="1">
        <v>43488.682638888888</v>
      </c>
      <c r="M302" s="2" t="s">
        <v>390</v>
      </c>
      <c r="N302" s="2" t="s">
        <v>342</v>
      </c>
      <c r="O302" s="2" t="s">
        <v>740</v>
      </c>
      <c r="P302" s="2" t="s">
        <v>1684</v>
      </c>
      <c r="Q302" s="2" t="s">
        <v>1685</v>
      </c>
    </row>
    <row r="303" spans="1:17" ht="30" hidden="1" customHeight="1">
      <c r="A303" s="2" t="s">
        <v>1686</v>
      </c>
      <c r="B303" s="2" t="s">
        <v>106</v>
      </c>
      <c r="C303" s="2" t="s">
        <v>214</v>
      </c>
      <c r="D303" s="2" t="s">
        <v>10</v>
      </c>
      <c r="E303" s="2" t="s">
        <v>160</v>
      </c>
      <c r="F303" s="2" t="s">
        <v>1687</v>
      </c>
      <c r="G303" s="2" t="s">
        <v>22</v>
      </c>
      <c r="H303" s="2" t="s">
        <v>145</v>
      </c>
      <c r="I303" s="1">
        <v>43488.694444444445</v>
      </c>
      <c r="J303" s="2" t="s">
        <v>24</v>
      </c>
      <c r="K303" s="1">
        <v>43488.694444444445</v>
      </c>
      <c r="L303" s="1">
        <v>43488.725694444445</v>
      </c>
      <c r="M303" s="2" t="s">
        <v>615</v>
      </c>
      <c r="N303" s="2" t="s">
        <v>342</v>
      </c>
      <c r="O303" s="2" t="s">
        <v>344</v>
      </c>
      <c r="P303" s="2" t="s">
        <v>103</v>
      </c>
      <c r="Q303" s="2" t="s">
        <v>1688</v>
      </c>
    </row>
    <row r="304" spans="1:17" ht="30" hidden="1" customHeight="1">
      <c r="A304" s="2" t="s">
        <v>1689</v>
      </c>
      <c r="B304" s="2" t="s">
        <v>106</v>
      </c>
      <c r="C304" s="2" t="s">
        <v>214</v>
      </c>
      <c r="D304" s="2" t="s">
        <v>10</v>
      </c>
      <c r="E304" s="2" t="s">
        <v>46</v>
      </c>
      <c r="F304" s="2" t="s">
        <v>1690</v>
      </c>
      <c r="G304" s="2" t="s">
        <v>22</v>
      </c>
      <c r="H304" s="2" t="s">
        <v>145</v>
      </c>
      <c r="I304" s="1">
        <v>43488.706944444442</v>
      </c>
      <c r="J304" s="2" t="s">
        <v>24</v>
      </c>
      <c r="K304" s="1">
        <v>43488.706944444442</v>
      </c>
      <c r="L304" s="1">
        <v>43488.740277777775</v>
      </c>
      <c r="M304" s="2" t="s">
        <v>600</v>
      </c>
      <c r="N304" s="2" t="s">
        <v>342</v>
      </c>
      <c r="O304" s="2" t="s">
        <v>343</v>
      </c>
      <c r="P304" s="2" t="s">
        <v>103</v>
      </c>
      <c r="Q304" s="2" t="s">
        <v>1691</v>
      </c>
    </row>
    <row r="305" spans="1:17" ht="30" customHeight="1">
      <c r="A305" s="2" t="s">
        <v>1692</v>
      </c>
      <c r="B305" s="2" t="s">
        <v>106</v>
      </c>
      <c r="C305" s="2" t="s">
        <v>214</v>
      </c>
      <c r="D305" s="2" t="s">
        <v>10</v>
      </c>
      <c r="E305" s="2" t="s">
        <v>173</v>
      </c>
      <c r="F305" s="2" t="s">
        <v>1693</v>
      </c>
      <c r="G305" s="2" t="s">
        <v>12</v>
      </c>
      <c r="H305" s="2" t="s">
        <v>640</v>
      </c>
      <c r="I305" s="1">
        <v>43488.709722222222</v>
      </c>
      <c r="J305" s="2" t="s">
        <v>54</v>
      </c>
      <c r="K305" s="1">
        <v>43488.709027777775</v>
      </c>
      <c r="L305" s="1">
        <v>43488.722916666666</v>
      </c>
      <c r="M305" s="2" t="s">
        <v>375</v>
      </c>
      <c r="N305" s="2" t="s">
        <v>342</v>
      </c>
      <c r="O305" s="2" t="s">
        <v>740</v>
      </c>
      <c r="P305" s="2" t="s">
        <v>791</v>
      </c>
      <c r="Q305" s="2" t="s">
        <v>791</v>
      </c>
    </row>
    <row r="306" spans="1:17" ht="30" customHeight="1">
      <c r="A306" s="2" t="s">
        <v>1694</v>
      </c>
      <c r="B306" s="2" t="s">
        <v>106</v>
      </c>
      <c r="C306" s="2" t="s">
        <v>214</v>
      </c>
      <c r="D306" s="2" t="s">
        <v>17</v>
      </c>
      <c r="E306" s="2" t="s">
        <v>173</v>
      </c>
      <c r="F306" s="2" t="s">
        <v>1695</v>
      </c>
      <c r="G306" s="2" t="s">
        <v>12</v>
      </c>
      <c r="H306" s="2" t="s">
        <v>640</v>
      </c>
      <c r="I306" s="1">
        <v>43488.809027777781</v>
      </c>
      <c r="J306" s="2" t="s">
        <v>54</v>
      </c>
      <c r="K306" s="1">
        <v>43488.809027777781</v>
      </c>
      <c r="L306" s="1">
        <v>43488.820138888892</v>
      </c>
      <c r="M306" s="2" t="s">
        <v>375</v>
      </c>
      <c r="N306" s="2" t="s">
        <v>342</v>
      </c>
      <c r="O306" s="2" t="s">
        <v>740</v>
      </c>
      <c r="P306" s="2" t="s">
        <v>1350</v>
      </c>
      <c r="Q306" s="2" t="s">
        <v>1350</v>
      </c>
    </row>
    <row r="307" spans="1:17" ht="30" hidden="1" customHeight="1">
      <c r="A307" s="2" t="s">
        <v>1696</v>
      </c>
      <c r="B307" s="2" t="s">
        <v>15</v>
      </c>
      <c r="C307" s="2" t="s">
        <v>214</v>
      </c>
      <c r="D307" s="2" t="s">
        <v>17</v>
      </c>
      <c r="E307" s="2" t="s">
        <v>166</v>
      </c>
      <c r="F307" s="2" t="s">
        <v>1697</v>
      </c>
      <c r="G307" s="2" t="s">
        <v>12</v>
      </c>
      <c r="H307" s="2" t="s">
        <v>62</v>
      </c>
      <c r="I307" s="1">
        <v>43488.826388888891</v>
      </c>
      <c r="J307" s="2" t="s">
        <v>51</v>
      </c>
      <c r="K307" s="1">
        <v>43488.826388888891</v>
      </c>
      <c r="L307" s="1">
        <v>43488.82916666667</v>
      </c>
      <c r="M307" s="2" t="s">
        <v>470</v>
      </c>
      <c r="N307" s="2" t="s">
        <v>342</v>
      </c>
      <c r="O307" s="2" t="s">
        <v>346</v>
      </c>
      <c r="P307" s="2" t="s">
        <v>103</v>
      </c>
      <c r="Q307" s="2" t="s">
        <v>749</v>
      </c>
    </row>
    <row r="308" spans="1:17" ht="30" hidden="1" customHeight="1">
      <c r="A308" s="2" t="s">
        <v>1698</v>
      </c>
      <c r="B308" s="2" t="s">
        <v>106</v>
      </c>
      <c r="C308" s="2" t="s">
        <v>214</v>
      </c>
      <c r="D308" s="2" t="s">
        <v>20</v>
      </c>
      <c r="E308" s="2" t="s">
        <v>113</v>
      </c>
      <c r="F308" s="2" t="s">
        <v>1699</v>
      </c>
      <c r="G308" s="2" t="s">
        <v>12</v>
      </c>
      <c r="H308" s="2" t="s">
        <v>876</v>
      </c>
      <c r="I308" s="1">
        <v>43489.395833333336</v>
      </c>
      <c r="J308" s="2" t="s">
        <v>53</v>
      </c>
      <c r="K308" s="1">
        <v>43489.395138888889</v>
      </c>
      <c r="L308" s="1">
        <v>43489.400694444441</v>
      </c>
      <c r="M308" s="2" t="s">
        <v>468</v>
      </c>
      <c r="N308" s="2" t="s">
        <v>342</v>
      </c>
      <c r="O308" s="2" t="s">
        <v>347</v>
      </c>
      <c r="P308" s="2" t="s">
        <v>103</v>
      </c>
      <c r="Q308" s="2" t="s">
        <v>1700</v>
      </c>
    </row>
    <row r="309" spans="1:17" ht="30" hidden="1" customHeight="1">
      <c r="A309" s="2" t="s">
        <v>1701</v>
      </c>
      <c r="B309" s="2" t="s">
        <v>106</v>
      </c>
      <c r="C309" s="2" t="s">
        <v>214</v>
      </c>
      <c r="D309" s="2" t="s">
        <v>20</v>
      </c>
      <c r="E309" s="2" t="s">
        <v>242</v>
      </c>
      <c r="F309" s="2" t="s">
        <v>1702</v>
      </c>
      <c r="G309" s="2" t="s">
        <v>139</v>
      </c>
      <c r="H309" s="2" t="s">
        <v>1430</v>
      </c>
      <c r="I309" s="1">
        <v>43489.397222222222</v>
      </c>
      <c r="J309" s="2" t="s">
        <v>40</v>
      </c>
      <c r="K309" s="1">
        <v>43489.397222222222</v>
      </c>
      <c r="L309" s="1">
        <v>43489.400694444441</v>
      </c>
      <c r="M309" s="2" t="s">
        <v>377</v>
      </c>
      <c r="N309" s="2" t="s">
        <v>342</v>
      </c>
      <c r="O309" s="2" t="s">
        <v>344</v>
      </c>
      <c r="P309" s="2" t="s">
        <v>103</v>
      </c>
      <c r="Q309" s="2" t="s">
        <v>749</v>
      </c>
    </row>
    <row r="310" spans="1:17" ht="30" hidden="1" customHeight="1">
      <c r="A310" s="2" t="s">
        <v>1703</v>
      </c>
      <c r="B310" s="2" t="s">
        <v>106</v>
      </c>
      <c r="C310" s="2" t="s">
        <v>214</v>
      </c>
      <c r="D310" s="2" t="s">
        <v>20</v>
      </c>
      <c r="E310" s="2" t="s">
        <v>131</v>
      </c>
      <c r="F310" s="2" t="s">
        <v>1704</v>
      </c>
      <c r="G310" s="2" t="s">
        <v>12</v>
      </c>
      <c r="H310" s="2" t="s">
        <v>640</v>
      </c>
      <c r="I310" s="1">
        <v>43489.427777777775</v>
      </c>
      <c r="J310" s="2" t="s">
        <v>56</v>
      </c>
      <c r="K310" s="1">
        <v>43489.427777777775</v>
      </c>
      <c r="L310" s="1">
        <v>43489.447222222225</v>
      </c>
      <c r="M310" s="2" t="s">
        <v>442</v>
      </c>
      <c r="N310" s="2" t="s">
        <v>342</v>
      </c>
      <c r="O310" s="2" t="s">
        <v>740</v>
      </c>
      <c r="P310" s="2" t="s">
        <v>791</v>
      </c>
      <c r="Q310" s="2" t="s">
        <v>791</v>
      </c>
    </row>
    <row r="311" spans="1:17" ht="30" hidden="1" customHeight="1">
      <c r="A311" s="2" t="s">
        <v>1705</v>
      </c>
      <c r="B311" s="2" t="s">
        <v>106</v>
      </c>
      <c r="C311" s="2" t="s">
        <v>214</v>
      </c>
      <c r="D311" s="2" t="s">
        <v>10</v>
      </c>
      <c r="E311" s="2" t="s">
        <v>336</v>
      </c>
      <c r="F311" s="2" t="s">
        <v>1706</v>
      </c>
      <c r="G311" s="2" t="s">
        <v>12</v>
      </c>
      <c r="H311" s="2" t="s">
        <v>640</v>
      </c>
      <c r="I311" s="1">
        <v>43489.440972222219</v>
      </c>
      <c r="J311" s="2" t="s">
        <v>56</v>
      </c>
      <c r="K311" s="1">
        <v>43489.44027777778</v>
      </c>
      <c r="L311" s="1">
        <v>43489.444444444445</v>
      </c>
      <c r="M311" s="2" t="s">
        <v>408</v>
      </c>
      <c r="N311" s="2" t="s">
        <v>342</v>
      </c>
      <c r="O311" s="2" t="s">
        <v>740</v>
      </c>
      <c r="P311" s="2" t="s">
        <v>791</v>
      </c>
      <c r="Q311" s="2" t="s">
        <v>791</v>
      </c>
    </row>
    <row r="312" spans="1:17" ht="30" hidden="1" customHeight="1">
      <c r="A312" s="2" t="s">
        <v>1707</v>
      </c>
      <c r="B312" s="2" t="s">
        <v>106</v>
      </c>
      <c r="C312" s="2" t="s">
        <v>214</v>
      </c>
      <c r="D312" s="2" t="s">
        <v>20</v>
      </c>
      <c r="E312" s="2" t="s">
        <v>76</v>
      </c>
      <c r="F312" s="2" t="s">
        <v>1708</v>
      </c>
      <c r="G312" s="2" t="s">
        <v>12</v>
      </c>
      <c r="H312" s="2" t="s">
        <v>1107</v>
      </c>
      <c r="I312" s="1">
        <v>43489.452777777777</v>
      </c>
      <c r="J312" s="2" t="s">
        <v>45</v>
      </c>
      <c r="K312" s="1">
        <v>43489.452777777777</v>
      </c>
      <c r="L312" s="1">
        <v>43489.46875</v>
      </c>
      <c r="M312" s="2" t="s">
        <v>531</v>
      </c>
      <c r="N312" s="2" t="s">
        <v>342</v>
      </c>
      <c r="O312" s="2" t="s">
        <v>349</v>
      </c>
      <c r="P312" s="2" t="s">
        <v>1709</v>
      </c>
      <c r="Q312" s="2" t="s">
        <v>1710</v>
      </c>
    </row>
    <row r="313" spans="1:17" ht="30" hidden="1" customHeight="1">
      <c r="A313" s="2" t="s">
        <v>1711</v>
      </c>
      <c r="B313" s="2" t="s">
        <v>106</v>
      </c>
      <c r="C313" s="2" t="s">
        <v>214</v>
      </c>
      <c r="D313" s="2" t="s">
        <v>20</v>
      </c>
      <c r="E313" s="2" t="s">
        <v>48</v>
      </c>
      <c r="F313" s="2" t="s">
        <v>1712</v>
      </c>
      <c r="G313" s="2" t="s">
        <v>12</v>
      </c>
      <c r="H313" s="2" t="s">
        <v>178</v>
      </c>
      <c r="I313" s="1">
        <v>43489.455555555556</v>
      </c>
      <c r="J313" s="2" t="s">
        <v>153</v>
      </c>
      <c r="K313" s="1">
        <v>43489.455555555556</v>
      </c>
      <c r="L313" s="1">
        <v>43489.459027777775</v>
      </c>
      <c r="M313" s="2" t="s">
        <v>438</v>
      </c>
      <c r="N313" s="2" t="s">
        <v>342</v>
      </c>
      <c r="O313" s="2" t="s">
        <v>349</v>
      </c>
      <c r="P313" s="2" t="s">
        <v>1713</v>
      </c>
      <c r="Q313" s="2" t="s">
        <v>749</v>
      </c>
    </row>
    <row r="314" spans="1:17" ht="30" hidden="1" customHeight="1">
      <c r="A314" s="2" t="s">
        <v>1714</v>
      </c>
      <c r="B314" s="2" t="s">
        <v>9</v>
      </c>
      <c r="C314" s="2" t="s">
        <v>214</v>
      </c>
      <c r="D314" s="2" t="s">
        <v>10</v>
      </c>
      <c r="E314" s="2" t="s">
        <v>1639</v>
      </c>
      <c r="F314" s="2" t="s">
        <v>1715</v>
      </c>
      <c r="G314" s="2" t="s">
        <v>139</v>
      </c>
      <c r="H314" s="2" t="s">
        <v>676</v>
      </c>
      <c r="I314" s="1">
        <v>43489.459722222222</v>
      </c>
      <c r="J314" s="2" t="s">
        <v>19</v>
      </c>
      <c r="K314" s="1">
        <v>43489.459722222222</v>
      </c>
      <c r="L314" s="1">
        <v>43489.472916666666</v>
      </c>
      <c r="M314" s="2" t="s">
        <v>1641</v>
      </c>
      <c r="N314" s="2" t="s">
        <v>342</v>
      </c>
      <c r="O314" s="2" t="s">
        <v>351</v>
      </c>
      <c r="P314" s="2" t="s">
        <v>103</v>
      </c>
      <c r="Q314" s="2" t="s">
        <v>1716</v>
      </c>
    </row>
    <row r="315" spans="1:17" ht="30" hidden="1" customHeight="1">
      <c r="A315" s="2" t="s">
        <v>1717</v>
      </c>
      <c r="B315" s="2" t="s">
        <v>106</v>
      </c>
      <c r="C315" s="2" t="s">
        <v>214</v>
      </c>
      <c r="D315" s="2" t="s">
        <v>20</v>
      </c>
      <c r="E315" s="2" t="s">
        <v>195</v>
      </c>
      <c r="F315" s="2" t="s">
        <v>1718</v>
      </c>
      <c r="G315" s="2" t="s">
        <v>102</v>
      </c>
      <c r="H315" s="2" t="s">
        <v>195</v>
      </c>
      <c r="I315" s="1">
        <v>43489.469444444447</v>
      </c>
      <c r="J315" s="2" t="s">
        <v>257</v>
      </c>
      <c r="K315" s="1">
        <v>43489.469444444447</v>
      </c>
      <c r="L315" s="1">
        <v>43489.469444444447</v>
      </c>
      <c r="M315" s="2" t="s">
        <v>398</v>
      </c>
      <c r="N315" s="2" t="s">
        <v>342</v>
      </c>
      <c r="O315" s="2" t="s">
        <v>349</v>
      </c>
      <c r="P315" s="2" t="s">
        <v>103</v>
      </c>
      <c r="Q315" s="2" t="s">
        <v>1719</v>
      </c>
    </row>
    <row r="316" spans="1:17" ht="30" hidden="1" customHeight="1">
      <c r="A316" s="2" t="s">
        <v>1720</v>
      </c>
      <c r="B316" s="2" t="s">
        <v>106</v>
      </c>
      <c r="C316" s="2" t="s">
        <v>214</v>
      </c>
      <c r="D316" s="2" t="s">
        <v>20</v>
      </c>
      <c r="E316" s="2" t="s">
        <v>195</v>
      </c>
      <c r="F316" s="2" t="s">
        <v>1721</v>
      </c>
      <c r="G316" s="2" t="s">
        <v>102</v>
      </c>
      <c r="H316" s="2" t="s">
        <v>195</v>
      </c>
      <c r="I316" s="1">
        <v>43489.472222222219</v>
      </c>
      <c r="J316" s="2" t="s">
        <v>257</v>
      </c>
      <c r="K316" s="1">
        <v>43489.472222222219</v>
      </c>
      <c r="L316" s="1">
        <v>43489.472222222219</v>
      </c>
      <c r="M316" s="2" t="s">
        <v>398</v>
      </c>
      <c r="N316" s="2" t="s">
        <v>342</v>
      </c>
      <c r="O316" s="2" t="s">
        <v>349</v>
      </c>
      <c r="P316" s="2" t="s">
        <v>103</v>
      </c>
      <c r="Q316" s="2" t="s">
        <v>1722</v>
      </c>
    </row>
    <row r="317" spans="1:17" ht="30" hidden="1" customHeight="1">
      <c r="A317" s="2" t="s">
        <v>1723</v>
      </c>
      <c r="B317" s="2" t="s">
        <v>106</v>
      </c>
      <c r="C317" s="2" t="s">
        <v>214</v>
      </c>
      <c r="D317" s="2" t="s">
        <v>10</v>
      </c>
      <c r="E317" s="2" t="s">
        <v>67</v>
      </c>
      <c r="F317" s="2" t="s">
        <v>1724</v>
      </c>
      <c r="G317" s="2" t="s">
        <v>12</v>
      </c>
      <c r="H317" s="2" t="s">
        <v>640</v>
      </c>
      <c r="I317" s="1">
        <v>43489.484722222223</v>
      </c>
      <c r="J317" s="2" t="s">
        <v>56</v>
      </c>
      <c r="K317" s="1">
        <v>43489.484722222223</v>
      </c>
      <c r="L317" s="1">
        <v>43489.519444444442</v>
      </c>
      <c r="M317" s="2" t="s">
        <v>370</v>
      </c>
      <c r="N317" s="2" t="s">
        <v>342</v>
      </c>
      <c r="O317" s="2" t="s">
        <v>740</v>
      </c>
      <c r="P317" s="2" t="s">
        <v>791</v>
      </c>
      <c r="Q317" s="2" t="s">
        <v>791</v>
      </c>
    </row>
    <row r="318" spans="1:17" ht="30" hidden="1" customHeight="1">
      <c r="A318" s="2" t="s">
        <v>1725</v>
      </c>
      <c r="B318" s="2" t="s">
        <v>106</v>
      </c>
      <c r="C318" s="2" t="s">
        <v>214</v>
      </c>
      <c r="D318" s="2" t="s">
        <v>10</v>
      </c>
      <c r="E318" s="2" t="s">
        <v>88</v>
      </c>
      <c r="F318" s="2" t="s">
        <v>1726</v>
      </c>
      <c r="G318" s="2" t="s">
        <v>12</v>
      </c>
      <c r="H318" s="2" t="s">
        <v>640</v>
      </c>
      <c r="I318" s="1">
        <v>43489.486111111109</v>
      </c>
      <c r="J318" s="2" t="s">
        <v>56</v>
      </c>
      <c r="K318" s="1">
        <v>43489.486111111109</v>
      </c>
      <c r="L318" s="1">
        <v>43489.548611111109</v>
      </c>
      <c r="M318" s="2" t="s">
        <v>362</v>
      </c>
      <c r="N318" s="2" t="s">
        <v>342</v>
      </c>
      <c r="O318" s="2" t="s">
        <v>740</v>
      </c>
      <c r="P318" s="2" t="s">
        <v>791</v>
      </c>
      <c r="Q318" s="2" t="s">
        <v>791</v>
      </c>
    </row>
    <row r="319" spans="1:17" ht="30" hidden="1" customHeight="1">
      <c r="A319" s="2" t="s">
        <v>1727</v>
      </c>
      <c r="B319" s="2" t="s">
        <v>106</v>
      </c>
      <c r="C319" s="2" t="s">
        <v>214</v>
      </c>
      <c r="D319" s="2" t="s">
        <v>20</v>
      </c>
      <c r="E319" s="2" t="s">
        <v>708</v>
      </c>
      <c r="F319" s="2" t="s">
        <v>1728</v>
      </c>
      <c r="G319" s="2" t="s">
        <v>12</v>
      </c>
      <c r="H319" s="2" t="s">
        <v>640</v>
      </c>
      <c r="I319" s="1">
        <v>43489.488194444442</v>
      </c>
      <c r="J319" s="2" t="s">
        <v>56</v>
      </c>
      <c r="K319" s="1">
        <v>43489.488194444442</v>
      </c>
      <c r="L319" s="1">
        <v>43489.54791666667</v>
      </c>
      <c r="M319" s="2" t="s">
        <v>709</v>
      </c>
      <c r="N319" s="2" t="s">
        <v>342</v>
      </c>
      <c r="O319" s="2" t="s">
        <v>740</v>
      </c>
      <c r="P319" s="2" t="s">
        <v>791</v>
      </c>
      <c r="Q319" s="2" t="s">
        <v>791</v>
      </c>
    </row>
    <row r="320" spans="1:17" ht="30" hidden="1" customHeight="1">
      <c r="A320" s="2" t="s">
        <v>1729</v>
      </c>
      <c r="B320" s="2" t="s">
        <v>106</v>
      </c>
      <c r="C320" s="2" t="s">
        <v>214</v>
      </c>
      <c r="D320" s="2" t="s">
        <v>20</v>
      </c>
      <c r="E320" s="2" t="s">
        <v>1730</v>
      </c>
      <c r="F320" s="2" t="s">
        <v>1731</v>
      </c>
      <c r="G320" s="2" t="s">
        <v>18</v>
      </c>
      <c r="H320" s="2" t="s">
        <v>866</v>
      </c>
      <c r="I320" s="1">
        <v>43489.489583333336</v>
      </c>
      <c r="J320" s="2" t="s">
        <v>19</v>
      </c>
      <c r="K320" s="1">
        <v>43489.489583333336</v>
      </c>
      <c r="L320" s="1">
        <v>43489.602777777778</v>
      </c>
      <c r="M320" s="2" t="s">
        <v>1732</v>
      </c>
      <c r="N320" s="2" t="s">
        <v>342</v>
      </c>
      <c r="O320" s="2" t="s">
        <v>739</v>
      </c>
      <c r="P320" s="2" t="s">
        <v>1656</v>
      </c>
      <c r="Q320" s="2" t="s">
        <v>1656</v>
      </c>
    </row>
    <row r="321" spans="1:17" ht="30" hidden="1" customHeight="1">
      <c r="A321" s="2" t="s">
        <v>1733</v>
      </c>
      <c r="B321" s="2" t="s">
        <v>106</v>
      </c>
      <c r="C321" s="2" t="s">
        <v>214</v>
      </c>
      <c r="D321" s="2" t="s">
        <v>20</v>
      </c>
      <c r="E321" s="2" t="s">
        <v>199</v>
      </c>
      <c r="F321" s="2" t="s">
        <v>1734</v>
      </c>
      <c r="G321" s="2" t="s">
        <v>18</v>
      </c>
      <c r="H321" s="2" t="s">
        <v>116</v>
      </c>
      <c r="I321" s="1">
        <v>43489.582638888889</v>
      </c>
      <c r="J321" s="2" t="s">
        <v>42</v>
      </c>
      <c r="K321" s="1">
        <v>43489.582638888889</v>
      </c>
      <c r="L321" s="1">
        <v>43489.59652777778</v>
      </c>
      <c r="M321" s="2" t="s">
        <v>401</v>
      </c>
      <c r="N321" s="2" t="s">
        <v>342</v>
      </c>
      <c r="O321" s="2" t="s">
        <v>346</v>
      </c>
      <c r="P321" s="2" t="s">
        <v>103</v>
      </c>
      <c r="Q321" s="2" t="s">
        <v>1735</v>
      </c>
    </row>
    <row r="322" spans="1:17" ht="30" hidden="1" customHeight="1">
      <c r="A322" s="2" t="s">
        <v>1736</v>
      </c>
      <c r="B322" s="2" t="s">
        <v>106</v>
      </c>
      <c r="C322" s="2" t="s">
        <v>214</v>
      </c>
      <c r="D322" s="2" t="s">
        <v>20</v>
      </c>
      <c r="E322" s="2" t="s">
        <v>90</v>
      </c>
      <c r="F322" s="2" t="s">
        <v>1737</v>
      </c>
      <c r="G322" s="2" t="s">
        <v>12</v>
      </c>
      <c r="H322" s="2" t="s">
        <v>157</v>
      </c>
      <c r="I322" s="1">
        <v>43489.585416666669</v>
      </c>
      <c r="J322" s="2" t="s">
        <v>180</v>
      </c>
      <c r="K322" s="1">
        <v>43489.585416666669</v>
      </c>
      <c r="L322" s="1">
        <v>43489.60833333333</v>
      </c>
      <c r="M322" s="2" t="s">
        <v>445</v>
      </c>
      <c r="N322" s="2" t="s">
        <v>342</v>
      </c>
      <c r="O322" s="2" t="s">
        <v>344</v>
      </c>
      <c r="P322" s="2" t="s">
        <v>1738</v>
      </c>
      <c r="Q322" s="2" t="s">
        <v>805</v>
      </c>
    </row>
    <row r="323" spans="1:17" ht="30" hidden="1" customHeight="1">
      <c r="A323" s="2" t="s">
        <v>1739</v>
      </c>
      <c r="B323" s="2" t="s">
        <v>106</v>
      </c>
      <c r="C323" s="2" t="s">
        <v>214</v>
      </c>
      <c r="D323" s="2" t="s">
        <v>20</v>
      </c>
      <c r="E323" s="2" t="s">
        <v>782</v>
      </c>
      <c r="F323" s="2" t="s">
        <v>1740</v>
      </c>
      <c r="G323" s="2" t="s">
        <v>12</v>
      </c>
      <c r="H323" s="2" t="s">
        <v>640</v>
      </c>
      <c r="I323" s="1">
        <v>43489.59375</v>
      </c>
      <c r="J323" s="2" t="s">
        <v>56</v>
      </c>
      <c r="K323" s="1">
        <v>43489.59375</v>
      </c>
      <c r="L323" s="1">
        <v>43489.615277777775</v>
      </c>
      <c r="M323" s="2" t="s">
        <v>783</v>
      </c>
      <c r="N323" s="2" t="s">
        <v>342</v>
      </c>
      <c r="O323" s="2" t="s">
        <v>740</v>
      </c>
      <c r="P323" s="2" t="s">
        <v>791</v>
      </c>
      <c r="Q323" s="2" t="s">
        <v>791</v>
      </c>
    </row>
    <row r="324" spans="1:17" ht="30" hidden="1" customHeight="1">
      <c r="A324" s="2" t="s">
        <v>1741</v>
      </c>
      <c r="B324" s="2" t="s">
        <v>196</v>
      </c>
      <c r="C324" s="2" t="s">
        <v>214</v>
      </c>
      <c r="D324" s="2" t="s">
        <v>20</v>
      </c>
      <c r="E324" s="2" t="s">
        <v>199</v>
      </c>
      <c r="F324" s="2" t="s">
        <v>1742</v>
      </c>
      <c r="G324" s="2" t="s">
        <v>25</v>
      </c>
      <c r="H324" s="2" t="s">
        <v>26</v>
      </c>
      <c r="I324" s="1">
        <v>43489.606944444444</v>
      </c>
      <c r="J324" s="2" t="s">
        <v>27</v>
      </c>
      <c r="K324" s="1">
        <v>43489.606944444444</v>
      </c>
      <c r="L324" s="1">
        <v>43489.67291666667</v>
      </c>
      <c r="M324" s="2" t="s">
        <v>401</v>
      </c>
      <c r="N324" s="2" t="s">
        <v>342</v>
      </c>
      <c r="O324" s="2" t="s">
        <v>347</v>
      </c>
      <c r="P324" s="2" t="s">
        <v>103</v>
      </c>
      <c r="Q324" s="2" t="s">
        <v>749</v>
      </c>
    </row>
    <row r="325" spans="1:17" ht="30" hidden="1" customHeight="1">
      <c r="A325" s="2" t="s">
        <v>1743</v>
      </c>
      <c r="B325" s="2" t="s">
        <v>15</v>
      </c>
      <c r="C325" s="2" t="s">
        <v>214</v>
      </c>
      <c r="D325" s="2" t="s">
        <v>20</v>
      </c>
      <c r="E325" s="2" t="s">
        <v>167</v>
      </c>
      <c r="F325" s="2" t="s">
        <v>1744</v>
      </c>
      <c r="G325" s="2" t="s">
        <v>12</v>
      </c>
      <c r="H325" s="2" t="s">
        <v>37</v>
      </c>
      <c r="I325" s="1">
        <v>43489.611111111109</v>
      </c>
      <c r="J325" s="2" t="s">
        <v>16</v>
      </c>
      <c r="K325" s="1">
        <v>43489.611111111109</v>
      </c>
      <c r="L325" s="1">
        <v>43489.618055555555</v>
      </c>
      <c r="M325" s="2" t="s">
        <v>1745</v>
      </c>
      <c r="N325" s="2" t="s">
        <v>342</v>
      </c>
      <c r="O325" s="2" t="s">
        <v>348</v>
      </c>
      <c r="P325" s="2" t="s">
        <v>103</v>
      </c>
      <c r="Q325" s="2" t="s">
        <v>749</v>
      </c>
    </row>
    <row r="326" spans="1:17" ht="30" hidden="1" customHeight="1">
      <c r="A326" s="2" t="s">
        <v>1746</v>
      </c>
      <c r="B326" s="2" t="s">
        <v>106</v>
      </c>
      <c r="C326" s="2" t="s">
        <v>214</v>
      </c>
      <c r="D326" s="2" t="s">
        <v>10</v>
      </c>
      <c r="E326" s="2" t="s">
        <v>174</v>
      </c>
      <c r="F326" s="2" t="s">
        <v>1747</v>
      </c>
      <c r="G326" s="2" t="s">
        <v>12</v>
      </c>
      <c r="H326" s="2" t="s">
        <v>640</v>
      </c>
      <c r="I326" s="1">
        <v>43489.634027777778</v>
      </c>
      <c r="J326" s="2" t="s">
        <v>56</v>
      </c>
      <c r="K326" s="1">
        <v>43489.633333333331</v>
      </c>
      <c r="L326" s="1">
        <v>43489.640277777777</v>
      </c>
      <c r="M326" s="2" t="s">
        <v>371</v>
      </c>
      <c r="N326" s="2" t="s">
        <v>342</v>
      </c>
      <c r="O326" s="2" t="s">
        <v>740</v>
      </c>
      <c r="P326" s="2" t="s">
        <v>791</v>
      </c>
      <c r="Q326" s="2" t="s">
        <v>791</v>
      </c>
    </row>
    <row r="327" spans="1:17" ht="30" hidden="1" customHeight="1">
      <c r="A327" s="2" t="s">
        <v>1748</v>
      </c>
      <c r="B327" s="2" t="s">
        <v>106</v>
      </c>
      <c r="C327" s="2" t="s">
        <v>214</v>
      </c>
      <c r="D327" s="2" t="s">
        <v>10</v>
      </c>
      <c r="E327" s="2" t="s">
        <v>336</v>
      </c>
      <c r="F327" s="2" t="s">
        <v>1749</v>
      </c>
      <c r="G327" s="2" t="s">
        <v>12</v>
      </c>
      <c r="H327" s="2" t="s">
        <v>640</v>
      </c>
      <c r="I327" s="1">
        <v>43489.663888888892</v>
      </c>
      <c r="J327" s="2" t="s">
        <v>56</v>
      </c>
      <c r="K327" s="1">
        <v>43489.663888888892</v>
      </c>
      <c r="L327" s="1">
        <v>43489.686805555553</v>
      </c>
      <c r="M327" s="2" t="s">
        <v>408</v>
      </c>
      <c r="N327" s="2" t="s">
        <v>342</v>
      </c>
      <c r="O327" s="2" t="s">
        <v>740</v>
      </c>
      <c r="P327" s="2" t="s">
        <v>760</v>
      </c>
      <c r="Q327" s="2" t="s">
        <v>760</v>
      </c>
    </row>
    <row r="328" spans="1:17" ht="30" hidden="1" customHeight="1">
      <c r="A328" s="2" t="s">
        <v>1750</v>
      </c>
      <c r="B328" s="2" t="s">
        <v>106</v>
      </c>
      <c r="C328" s="2" t="s">
        <v>214</v>
      </c>
      <c r="D328" s="2" t="s">
        <v>10</v>
      </c>
      <c r="E328" s="2" t="s">
        <v>174</v>
      </c>
      <c r="F328" s="2" t="s">
        <v>1751</v>
      </c>
      <c r="G328" s="2" t="s">
        <v>12</v>
      </c>
      <c r="H328" s="2" t="s">
        <v>640</v>
      </c>
      <c r="I328" s="1">
        <v>43489.720138888886</v>
      </c>
      <c r="J328" s="2" t="s">
        <v>56</v>
      </c>
      <c r="K328" s="1">
        <v>43489.720138888886</v>
      </c>
      <c r="L328" s="1">
        <v>43489.722222222219</v>
      </c>
      <c r="M328" s="2" t="s">
        <v>371</v>
      </c>
      <c r="N328" s="2" t="s">
        <v>342</v>
      </c>
      <c r="O328" s="2" t="s">
        <v>740</v>
      </c>
      <c r="P328" s="2" t="s">
        <v>1752</v>
      </c>
      <c r="Q328" s="2" t="s">
        <v>1752</v>
      </c>
    </row>
    <row r="329" spans="1:17" ht="30" hidden="1" customHeight="1">
      <c r="A329" s="2" t="s">
        <v>1753</v>
      </c>
      <c r="B329" s="2" t="s">
        <v>106</v>
      </c>
      <c r="C329" s="2" t="s">
        <v>214</v>
      </c>
      <c r="D329" s="2" t="s">
        <v>10</v>
      </c>
      <c r="E329" s="2" t="s">
        <v>55</v>
      </c>
      <c r="F329" s="2" t="s">
        <v>1754</v>
      </c>
      <c r="G329" s="2" t="s">
        <v>12</v>
      </c>
      <c r="H329" s="2" t="s">
        <v>157</v>
      </c>
      <c r="I329" s="1">
        <v>43489.884722222225</v>
      </c>
      <c r="J329" s="2" t="s">
        <v>87</v>
      </c>
      <c r="K329" s="1">
        <v>43489.884722222225</v>
      </c>
      <c r="L329" s="1">
        <v>43490.368750000001</v>
      </c>
      <c r="M329" s="2" t="s">
        <v>372</v>
      </c>
      <c r="N329" s="2" t="s">
        <v>342</v>
      </c>
      <c r="O329" s="2" t="s">
        <v>344</v>
      </c>
      <c r="P329" s="2" t="s">
        <v>103</v>
      </c>
      <c r="Q329" s="2" t="s">
        <v>1755</v>
      </c>
    </row>
    <row r="330" spans="1:17" ht="30" hidden="1" customHeight="1">
      <c r="A330" s="2" t="s">
        <v>1756</v>
      </c>
      <c r="B330" s="2" t="s">
        <v>9</v>
      </c>
      <c r="C330" s="2" t="s">
        <v>214</v>
      </c>
      <c r="D330" s="2" t="s">
        <v>10</v>
      </c>
      <c r="E330" s="2" t="s">
        <v>76</v>
      </c>
      <c r="F330" s="2" t="s">
        <v>1757</v>
      </c>
      <c r="G330" s="2" t="s">
        <v>12</v>
      </c>
      <c r="H330" s="2" t="s">
        <v>1018</v>
      </c>
      <c r="I330" s="1">
        <v>43490.427083333336</v>
      </c>
      <c r="J330" s="2" t="s">
        <v>224</v>
      </c>
      <c r="K330" s="1">
        <v>43490.427083333336</v>
      </c>
      <c r="L330" s="1">
        <v>43490.434027777781</v>
      </c>
      <c r="M330" s="2" t="s">
        <v>531</v>
      </c>
      <c r="N330" s="2" t="s">
        <v>342</v>
      </c>
      <c r="O330" s="2" t="s">
        <v>349</v>
      </c>
      <c r="P330" s="2" t="s">
        <v>103</v>
      </c>
      <c r="Q330" s="2" t="s">
        <v>749</v>
      </c>
    </row>
    <row r="331" spans="1:17" ht="30" hidden="1" customHeight="1">
      <c r="A331" s="2" t="s">
        <v>1758</v>
      </c>
      <c r="B331" s="2" t="s">
        <v>106</v>
      </c>
      <c r="C331" s="2" t="s">
        <v>214</v>
      </c>
      <c r="D331" s="2" t="s">
        <v>20</v>
      </c>
      <c r="E331" s="2" t="s">
        <v>557</v>
      </c>
      <c r="F331" s="2" t="s">
        <v>1759</v>
      </c>
      <c r="G331" s="2" t="s">
        <v>18</v>
      </c>
      <c r="H331" s="2" t="s">
        <v>705</v>
      </c>
      <c r="I331" s="1">
        <v>43490.459027777775</v>
      </c>
      <c r="J331" s="2" t="s">
        <v>40</v>
      </c>
      <c r="K331" s="1">
        <v>43490.459027777775</v>
      </c>
      <c r="L331" s="1">
        <v>43490.459027777775</v>
      </c>
      <c r="M331" s="2" t="s">
        <v>677</v>
      </c>
      <c r="N331" s="2" t="s">
        <v>342</v>
      </c>
      <c r="O331" s="2" t="s">
        <v>350</v>
      </c>
      <c r="P331" s="2" t="s">
        <v>1760</v>
      </c>
      <c r="Q331" s="2" t="s">
        <v>1760</v>
      </c>
    </row>
    <row r="332" spans="1:17" ht="30" hidden="1" customHeight="1">
      <c r="A332" s="2" t="s">
        <v>1761</v>
      </c>
      <c r="B332" s="2" t="s">
        <v>106</v>
      </c>
      <c r="C332" s="2" t="s">
        <v>214</v>
      </c>
      <c r="D332" s="2" t="s">
        <v>10</v>
      </c>
      <c r="E332" s="2" t="s">
        <v>267</v>
      </c>
      <c r="F332" s="2" t="s">
        <v>1762</v>
      </c>
      <c r="G332" s="2" t="s">
        <v>12</v>
      </c>
      <c r="H332" s="2" t="s">
        <v>876</v>
      </c>
      <c r="I332" s="1">
        <v>43490.469444444447</v>
      </c>
      <c r="J332" s="2" t="s">
        <v>53</v>
      </c>
      <c r="K332" s="1">
        <v>43490.469444444447</v>
      </c>
      <c r="L332" s="1">
        <v>43490.484027777777</v>
      </c>
      <c r="M332" s="2" t="s">
        <v>409</v>
      </c>
      <c r="N332" s="2" t="s">
        <v>342</v>
      </c>
      <c r="O332" s="2" t="s">
        <v>744</v>
      </c>
      <c r="P332" s="2" t="s">
        <v>103</v>
      </c>
      <c r="Q332" s="2" t="s">
        <v>1763</v>
      </c>
    </row>
    <row r="333" spans="1:17" ht="30" hidden="1" customHeight="1">
      <c r="A333" s="2" t="s">
        <v>1764</v>
      </c>
      <c r="B333" s="2" t="s">
        <v>9</v>
      </c>
      <c r="C333" s="2" t="s">
        <v>214</v>
      </c>
      <c r="D333" s="2" t="s">
        <v>20</v>
      </c>
      <c r="E333" s="2" t="s">
        <v>320</v>
      </c>
      <c r="F333" s="2" t="s">
        <v>1765</v>
      </c>
      <c r="G333" s="2" t="s">
        <v>12</v>
      </c>
      <c r="H333" s="2" t="s">
        <v>1107</v>
      </c>
      <c r="I333" s="1">
        <v>43490.522222222222</v>
      </c>
      <c r="J333" s="2" t="s">
        <v>45</v>
      </c>
      <c r="K333" s="1">
        <v>43490.522222222222</v>
      </c>
      <c r="L333" s="1">
        <v>43490.539583333331</v>
      </c>
      <c r="M333" s="2" t="s">
        <v>710</v>
      </c>
      <c r="N333" s="2" t="s">
        <v>342</v>
      </c>
      <c r="O333" s="2" t="s">
        <v>349</v>
      </c>
      <c r="P333" s="2" t="s">
        <v>103</v>
      </c>
      <c r="Q333" s="2" t="s">
        <v>1766</v>
      </c>
    </row>
    <row r="334" spans="1:17" ht="30" hidden="1" customHeight="1">
      <c r="A334" s="2" t="s">
        <v>1767</v>
      </c>
      <c r="B334" s="2" t="s">
        <v>106</v>
      </c>
      <c r="C334" s="2" t="s">
        <v>214</v>
      </c>
      <c r="D334" s="2" t="s">
        <v>10</v>
      </c>
      <c r="E334" s="2" t="s">
        <v>272</v>
      </c>
      <c r="F334" s="2" t="s">
        <v>1768</v>
      </c>
      <c r="G334" s="2" t="s">
        <v>25</v>
      </c>
      <c r="H334" s="2" t="s">
        <v>26</v>
      </c>
      <c r="I334" s="1">
        <v>43490.631249999999</v>
      </c>
      <c r="J334" s="2" t="s">
        <v>27</v>
      </c>
      <c r="K334" s="1">
        <v>43490.631249999999</v>
      </c>
      <c r="L334" s="1">
        <v>43490.694444444445</v>
      </c>
      <c r="M334" s="2" t="s">
        <v>482</v>
      </c>
      <c r="N334" s="2" t="s">
        <v>342</v>
      </c>
      <c r="O334" s="2" t="s">
        <v>347</v>
      </c>
      <c r="P334" s="2" t="s">
        <v>103</v>
      </c>
      <c r="Q334" s="2" t="s">
        <v>749</v>
      </c>
    </row>
    <row r="335" spans="1:17" ht="30" hidden="1" customHeight="1">
      <c r="A335" s="2" t="s">
        <v>1769</v>
      </c>
      <c r="B335" s="2" t="s">
        <v>106</v>
      </c>
      <c r="C335" s="2" t="s">
        <v>214</v>
      </c>
      <c r="D335" s="2" t="s">
        <v>20</v>
      </c>
      <c r="E335" s="2" t="s">
        <v>557</v>
      </c>
      <c r="F335" s="2" t="s">
        <v>1770</v>
      </c>
      <c r="G335" s="2" t="s">
        <v>18</v>
      </c>
      <c r="H335" s="2" t="s">
        <v>705</v>
      </c>
      <c r="I335" s="1">
        <v>43490.652777777781</v>
      </c>
      <c r="J335" s="2" t="s">
        <v>40</v>
      </c>
      <c r="K335" s="1">
        <v>43490.652777777781</v>
      </c>
      <c r="L335" s="1">
        <v>43490.652777777781</v>
      </c>
      <c r="M335" s="2" t="s">
        <v>675</v>
      </c>
      <c r="N335" s="2" t="s">
        <v>342</v>
      </c>
      <c r="O335" s="2" t="s">
        <v>344</v>
      </c>
      <c r="P335" s="2" t="s">
        <v>1771</v>
      </c>
      <c r="Q335" s="2" t="s">
        <v>1771</v>
      </c>
    </row>
    <row r="336" spans="1:17" ht="30" hidden="1" customHeight="1">
      <c r="A336" s="2" t="s">
        <v>1772</v>
      </c>
      <c r="B336" s="2" t="s">
        <v>15</v>
      </c>
      <c r="C336" s="2" t="s">
        <v>214</v>
      </c>
      <c r="D336" s="2" t="s">
        <v>10</v>
      </c>
      <c r="E336" s="2" t="s">
        <v>338</v>
      </c>
      <c r="F336" s="2" t="s">
        <v>1773</v>
      </c>
      <c r="G336" s="2" t="s">
        <v>12</v>
      </c>
      <c r="H336" s="2" t="s">
        <v>811</v>
      </c>
      <c r="I336" s="1">
        <v>43490.682638888888</v>
      </c>
      <c r="J336" s="2" t="s">
        <v>16</v>
      </c>
      <c r="K336" s="1">
        <v>43490.682638888888</v>
      </c>
      <c r="L336" s="1">
        <v>43490.684027777781</v>
      </c>
      <c r="M336" s="2" t="s">
        <v>1774</v>
      </c>
      <c r="N336" s="2" t="s">
        <v>342</v>
      </c>
      <c r="O336" s="2" t="s">
        <v>346</v>
      </c>
      <c r="P336" s="2" t="s">
        <v>103</v>
      </c>
      <c r="Q336" s="2" t="s">
        <v>749</v>
      </c>
    </row>
    <row r="337" spans="1:17" ht="30" hidden="1" customHeight="1">
      <c r="A337" s="2" t="s">
        <v>1775</v>
      </c>
      <c r="B337" s="2" t="s">
        <v>106</v>
      </c>
      <c r="C337" s="2" t="s">
        <v>214</v>
      </c>
      <c r="D337" s="2" t="s">
        <v>20</v>
      </c>
      <c r="E337" s="2" t="s">
        <v>747</v>
      </c>
      <c r="F337" s="2" t="s">
        <v>1776</v>
      </c>
      <c r="G337" s="2" t="s">
        <v>12</v>
      </c>
      <c r="H337" s="2" t="s">
        <v>179</v>
      </c>
      <c r="I337" s="1">
        <v>43490.763194444444</v>
      </c>
      <c r="J337" s="2" t="s">
        <v>58</v>
      </c>
      <c r="K337" s="1">
        <v>43490.763194444444</v>
      </c>
      <c r="L337" s="1">
        <v>43490.763194444444</v>
      </c>
      <c r="M337" s="2" t="s">
        <v>748</v>
      </c>
      <c r="N337" s="2" t="s">
        <v>342</v>
      </c>
      <c r="O337" s="2" t="s">
        <v>346</v>
      </c>
      <c r="P337" s="2" t="s">
        <v>1777</v>
      </c>
      <c r="Q337" s="2" t="s">
        <v>1778</v>
      </c>
    </row>
    <row r="338" spans="1:17" ht="30" hidden="1" customHeight="1">
      <c r="A338" s="2" t="s">
        <v>1779</v>
      </c>
      <c r="B338" s="2" t="s">
        <v>106</v>
      </c>
      <c r="C338" s="2" t="s">
        <v>214</v>
      </c>
      <c r="D338" s="2" t="s">
        <v>10</v>
      </c>
      <c r="E338" s="2" t="s">
        <v>706</v>
      </c>
      <c r="F338" s="2" t="s">
        <v>1780</v>
      </c>
      <c r="G338" s="2" t="s">
        <v>18</v>
      </c>
      <c r="H338" s="2" t="s">
        <v>866</v>
      </c>
      <c r="I338" s="1">
        <v>43491.46875</v>
      </c>
      <c r="J338" s="2" t="s">
        <v>19</v>
      </c>
      <c r="K338" s="1">
        <v>43491.46875</v>
      </c>
      <c r="L338" s="1">
        <v>43491.482638888891</v>
      </c>
      <c r="M338" s="2" t="s">
        <v>707</v>
      </c>
      <c r="N338" s="2" t="s">
        <v>342</v>
      </c>
      <c r="O338" s="2" t="s">
        <v>739</v>
      </c>
      <c r="P338" s="2" t="s">
        <v>1781</v>
      </c>
      <c r="Q338" s="2" t="s">
        <v>1781</v>
      </c>
    </row>
    <row r="339" spans="1:17" ht="30" hidden="1" customHeight="1">
      <c r="A339" s="2" t="s">
        <v>1782</v>
      </c>
      <c r="B339" s="2" t="s">
        <v>106</v>
      </c>
      <c r="C339" s="2" t="s">
        <v>214</v>
      </c>
      <c r="D339" s="2" t="s">
        <v>20</v>
      </c>
      <c r="E339" s="2" t="s">
        <v>43</v>
      </c>
      <c r="F339" s="2" t="s">
        <v>1783</v>
      </c>
      <c r="G339" s="2" t="s">
        <v>139</v>
      </c>
      <c r="H339" s="2" t="s">
        <v>641</v>
      </c>
      <c r="I339" s="1">
        <v>43491.628472222219</v>
      </c>
      <c r="J339" s="2" t="s">
        <v>16</v>
      </c>
      <c r="K339" s="1">
        <v>43491.628472222219</v>
      </c>
      <c r="L339" s="1">
        <v>43491.658333333333</v>
      </c>
      <c r="M339" s="2" t="s">
        <v>359</v>
      </c>
      <c r="N339" s="2" t="s">
        <v>342</v>
      </c>
      <c r="O339" s="2" t="s">
        <v>344</v>
      </c>
      <c r="P339" s="2" t="s">
        <v>103</v>
      </c>
      <c r="Q339" s="2" t="s">
        <v>1784</v>
      </c>
    </row>
    <row r="340" spans="1:17" ht="30" hidden="1" customHeight="1">
      <c r="A340" s="2" t="s">
        <v>1785</v>
      </c>
      <c r="B340" s="2" t="s">
        <v>106</v>
      </c>
      <c r="C340" s="2" t="s">
        <v>214</v>
      </c>
      <c r="D340" s="2" t="s">
        <v>20</v>
      </c>
      <c r="E340" s="2" t="s">
        <v>326</v>
      </c>
      <c r="F340" s="2" t="s">
        <v>1786</v>
      </c>
      <c r="G340" s="2" t="s">
        <v>18</v>
      </c>
      <c r="H340" s="2" t="s">
        <v>866</v>
      </c>
      <c r="I340" s="1">
        <v>43493.373611111114</v>
      </c>
      <c r="J340" s="2" t="s">
        <v>19</v>
      </c>
      <c r="K340" s="1">
        <v>43493.373611111114</v>
      </c>
      <c r="L340" s="1">
        <v>43493.481249999997</v>
      </c>
      <c r="M340" s="2" t="s">
        <v>1787</v>
      </c>
      <c r="N340" s="2" t="s">
        <v>342</v>
      </c>
      <c r="O340" s="2" t="s">
        <v>739</v>
      </c>
      <c r="P340" s="2" t="s">
        <v>103</v>
      </c>
      <c r="Q340" s="2" t="s">
        <v>749</v>
      </c>
    </row>
    <row r="341" spans="1:17" ht="30" customHeight="1">
      <c r="A341" s="2" t="s">
        <v>1788</v>
      </c>
      <c r="B341" s="2" t="s">
        <v>9</v>
      </c>
      <c r="C341" s="2" t="s">
        <v>214</v>
      </c>
      <c r="D341" s="2" t="s">
        <v>10</v>
      </c>
      <c r="E341" s="2" t="s">
        <v>67</v>
      </c>
      <c r="F341" s="2" t="s">
        <v>1789</v>
      </c>
      <c r="G341" s="2" t="s">
        <v>12</v>
      </c>
      <c r="H341" s="2" t="s">
        <v>640</v>
      </c>
      <c r="I341" s="1">
        <v>43493.381944444445</v>
      </c>
      <c r="J341" s="2" t="s">
        <v>54</v>
      </c>
      <c r="K341" s="1">
        <v>43493.381944444445</v>
      </c>
      <c r="L341" s="1">
        <v>43493.395833333336</v>
      </c>
      <c r="M341" s="2" t="s">
        <v>370</v>
      </c>
      <c r="N341" s="2" t="s">
        <v>342</v>
      </c>
      <c r="O341" s="2" t="s">
        <v>740</v>
      </c>
      <c r="P341" s="2" t="s">
        <v>796</v>
      </c>
      <c r="Q341" s="2" t="s">
        <v>796</v>
      </c>
    </row>
    <row r="342" spans="1:17" ht="30" hidden="1" customHeight="1">
      <c r="A342" s="2" t="s">
        <v>1790</v>
      </c>
      <c r="B342" s="2" t="s">
        <v>9</v>
      </c>
      <c r="C342" s="2" t="s">
        <v>214</v>
      </c>
      <c r="D342" s="2" t="s">
        <v>20</v>
      </c>
      <c r="E342" s="2" t="s">
        <v>667</v>
      </c>
      <c r="F342" s="2" t="s">
        <v>1791</v>
      </c>
      <c r="G342" s="2" t="s">
        <v>91</v>
      </c>
      <c r="H342" s="2" t="s">
        <v>105</v>
      </c>
      <c r="I342" s="1">
        <v>43493.40625</v>
      </c>
      <c r="J342" s="2" t="s">
        <v>80</v>
      </c>
      <c r="K342" s="1">
        <v>43493.40625</v>
      </c>
      <c r="L342" s="1">
        <v>43493.416666666664</v>
      </c>
      <c r="M342" s="2" t="s">
        <v>668</v>
      </c>
      <c r="N342" s="2" t="s">
        <v>342</v>
      </c>
      <c r="O342" s="2" t="s">
        <v>344</v>
      </c>
      <c r="P342" s="2" t="s">
        <v>1792</v>
      </c>
      <c r="Q342" s="2" t="s">
        <v>1793</v>
      </c>
    </row>
    <row r="343" spans="1:17" ht="30" hidden="1" customHeight="1">
      <c r="A343" s="2" t="s">
        <v>1794</v>
      </c>
      <c r="B343" s="2" t="s">
        <v>106</v>
      </c>
      <c r="C343" s="2" t="s">
        <v>214</v>
      </c>
      <c r="D343" s="2" t="s">
        <v>10</v>
      </c>
      <c r="E343" s="2" t="s">
        <v>150</v>
      </c>
      <c r="F343" s="2" t="s">
        <v>1795</v>
      </c>
      <c r="G343" s="2" t="s">
        <v>18</v>
      </c>
      <c r="H343" s="2" t="s">
        <v>866</v>
      </c>
      <c r="I343" s="1">
        <v>43493.412499999999</v>
      </c>
      <c r="J343" s="2" t="s">
        <v>19</v>
      </c>
      <c r="K343" s="1">
        <v>43493.411805555559</v>
      </c>
      <c r="L343" s="1">
        <v>43493.477083333331</v>
      </c>
      <c r="M343" s="2" t="s">
        <v>403</v>
      </c>
      <c r="N343" s="2" t="s">
        <v>342</v>
      </c>
      <c r="O343" s="2" t="s">
        <v>739</v>
      </c>
      <c r="P343" s="2" t="s">
        <v>103</v>
      </c>
      <c r="Q343" s="2" t="s">
        <v>749</v>
      </c>
    </row>
    <row r="344" spans="1:17" ht="30" hidden="1" customHeight="1">
      <c r="A344" s="2" t="s">
        <v>1796</v>
      </c>
      <c r="B344" s="2" t="s">
        <v>106</v>
      </c>
      <c r="C344" s="2" t="s">
        <v>214</v>
      </c>
      <c r="D344" s="2" t="s">
        <v>10</v>
      </c>
      <c r="E344" s="2" t="s">
        <v>500</v>
      </c>
      <c r="F344" s="2" t="s">
        <v>1797</v>
      </c>
      <c r="G344" s="2" t="s">
        <v>18</v>
      </c>
      <c r="H344" s="2" t="s">
        <v>238</v>
      </c>
      <c r="I344" s="1">
        <v>43493.418055555558</v>
      </c>
      <c r="J344" s="2" t="s">
        <v>110</v>
      </c>
      <c r="K344" s="1">
        <v>43493.418055555558</v>
      </c>
      <c r="L344" s="1">
        <v>43493.422222222223</v>
      </c>
      <c r="M344" s="2" t="s">
        <v>501</v>
      </c>
      <c r="N344" s="2" t="s">
        <v>342</v>
      </c>
      <c r="O344" s="2" t="s">
        <v>350</v>
      </c>
      <c r="P344" s="2" t="s">
        <v>103</v>
      </c>
      <c r="Q344" s="2" t="s">
        <v>760</v>
      </c>
    </row>
    <row r="345" spans="1:17" ht="30" hidden="1" customHeight="1">
      <c r="A345" s="2" t="s">
        <v>1798</v>
      </c>
      <c r="B345" s="2" t="s">
        <v>9</v>
      </c>
      <c r="C345" s="2" t="s">
        <v>214</v>
      </c>
      <c r="D345" s="2" t="s">
        <v>10</v>
      </c>
      <c r="E345" s="2" t="s">
        <v>596</v>
      </c>
      <c r="F345" s="2" t="s">
        <v>1799</v>
      </c>
      <c r="G345" s="2" t="s">
        <v>18</v>
      </c>
      <c r="H345" s="2" t="s">
        <v>866</v>
      </c>
      <c r="I345" s="1">
        <v>43493.436805555553</v>
      </c>
      <c r="J345" s="2" t="s">
        <v>19</v>
      </c>
      <c r="K345" s="1">
        <v>43493.436805555553</v>
      </c>
      <c r="L345" s="1">
        <v>43493.477083333331</v>
      </c>
      <c r="M345" s="2" t="s">
        <v>597</v>
      </c>
      <c r="N345" s="2" t="s">
        <v>342</v>
      </c>
      <c r="O345" s="2" t="s">
        <v>739</v>
      </c>
      <c r="P345" s="2" t="s">
        <v>1800</v>
      </c>
      <c r="Q345" s="2" t="s">
        <v>1801</v>
      </c>
    </row>
    <row r="346" spans="1:17" ht="30" hidden="1" customHeight="1">
      <c r="A346" s="2" t="s">
        <v>1802</v>
      </c>
      <c r="B346" s="2" t="s">
        <v>9</v>
      </c>
      <c r="C346" s="2" t="s">
        <v>214</v>
      </c>
      <c r="D346" s="2" t="s">
        <v>10</v>
      </c>
      <c r="E346" s="2" t="s">
        <v>76</v>
      </c>
      <c r="F346" s="2" t="s">
        <v>1803</v>
      </c>
      <c r="G346" s="2" t="s">
        <v>12</v>
      </c>
      <c r="H346" s="2" t="s">
        <v>1018</v>
      </c>
      <c r="I346" s="1">
        <v>43493.453472222223</v>
      </c>
      <c r="J346" s="2" t="s">
        <v>224</v>
      </c>
      <c r="K346" s="1">
        <v>43493.453472222223</v>
      </c>
      <c r="L346" s="1">
        <v>43493.459027777775</v>
      </c>
      <c r="M346" s="2" t="s">
        <v>531</v>
      </c>
      <c r="N346" s="2" t="s">
        <v>342</v>
      </c>
      <c r="O346" s="2" t="s">
        <v>349</v>
      </c>
      <c r="P346" s="2" t="s">
        <v>103</v>
      </c>
      <c r="Q346" s="2" t="s">
        <v>749</v>
      </c>
    </row>
    <row r="347" spans="1:17" ht="30" hidden="1" customHeight="1">
      <c r="A347" s="2" t="s">
        <v>1804</v>
      </c>
      <c r="B347" s="2" t="s">
        <v>9</v>
      </c>
      <c r="C347" s="2" t="s">
        <v>214</v>
      </c>
      <c r="D347" s="2" t="s">
        <v>10</v>
      </c>
      <c r="E347" s="2" t="s">
        <v>173</v>
      </c>
      <c r="F347" s="2" t="s">
        <v>1805</v>
      </c>
      <c r="G347" s="2" t="s">
        <v>12</v>
      </c>
      <c r="H347" s="2" t="s">
        <v>640</v>
      </c>
      <c r="I347" s="1">
        <v>43493.456944444442</v>
      </c>
      <c r="J347" s="2" t="s">
        <v>56</v>
      </c>
      <c r="K347" s="1">
        <v>43493.456944444442</v>
      </c>
      <c r="L347" s="1">
        <v>43493.476388888892</v>
      </c>
      <c r="M347" s="2" t="s">
        <v>375</v>
      </c>
      <c r="N347" s="2" t="s">
        <v>342</v>
      </c>
      <c r="O347" s="2" t="s">
        <v>740</v>
      </c>
      <c r="P347" s="2" t="s">
        <v>760</v>
      </c>
      <c r="Q347" s="2" t="s">
        <v>760</v>
      </c>
    </row>
    <row r="348" spans="1:17" ht="30" hidden="1" customHeight="1">
      <c r="A348" s="2" t="s">
        <v>1806</v>
      </c>
      <c r="B348" s="2" t="s">
        <v>106</v>
      </c>
      <c r="C348" s="2" t="s">
        <v>214</v>
      </c>
      <c r="D348" s="2" t="s">
        <v>10</v>
      </c>
      <c r="E348" s="2" t="s">
        <v>596</v>
      </c>
      <c r="F348" s="2" t="s">
        <v>1807</v>
      </c>
      <c r="G348" s="2" t="s">
        <v>18</v>
      </c>
      <c r="H348" s="2" t="s">
        <v>866</v>
      </c>
      <c r="I348" s="1">
        <v>43493.456944444442</v>
      </c>
      <c r="J348" s="2" t="s">
        <v>19</v>
      </c>
      <c r="K348" s="1">
        <v>43493.456944444442</v>
      </c>
      <c r="L348" s="1">
        <v>43493.475694444445</v>
      </c>
      <c r="M348" s="2" t="s">
        <v>597</v>
      </c>
      <c r="N348" s="2" t="s">
        <v>342</v>
      </c>
      <c r="O348" s="2" t="s">
        <v>739</v>
      </c>
      <c r="P348" s="2" t="s">
        <v>103</v>
      </c>
      <c r="Q348" s="2" t="s">
        <v>749</v>
      </c>
    </row>
    <row r="349" spans="1:17" ht="30" customHeight="1">
      <c r="A349" s="2" t="s">
        <v>1808</v>
      </c>
      <c r="B349" s="2" t="s">
        <v>9</v>
      </c>
      <c r="C349" s="2" t="s">
        <v>214</v>
      </c>
      <c r="D349" s="2" t="s">
        <v>10</v>
      </c>
      <c r="E349" s="2" t="s">
        <v>160</v>
      </c>
      <c r="F349" s="2" t="s">
        <v>1809</v>
      </c>
      <c r="G349" s="2" t="s">
        <v>12</v>
      </c>
      <c r="H349" s="2" t="s">
        <v>640</v>
      </c>
      <c r="I349" s="1">
        <v>43493.459027777775</v>
      </c>
      <c r="J349" s="2" t="s">
        <v>54</v>
      </c>
      <c r="K349" s="1">
        <v>43493.459027777775</v>
      </c>
      <c r="L349" s="1">
        <v>43493.474999999999</v>
      </c>
      <c r="M349" s="2" t="s">
        <v>615</v>
      </c>
      <c r="N349" s="2" t="s">
        <v>342</v>
      </c>
      <c r="O349" s="2" t="s">
        <v>740</v>
      </c>
      <c r="P349" s="2" t="s">
        <v>791</v>
      </c>
      <c r="Q349" s="2" t="s">
        <v>791</v>
      </c>
    </row>
    <row r="350" spans="1:17" ht="30" hidden="1" customHeight="1">
      <c r="A350" s="2" t="s">
        <v>1810</v>
      </c>
      <c r="B350" s="2" t="s">
        <v>106</v>
      </c>
      <c r="C350" s="2" t="s">
        <v>214</v>
      </c>
      <c r="D350" s="2" t="s">
        <v>20</v>
      </c>
      <c r="E350" s="2" t="s">
        <v>557</v>
      </c>
      <c r="F350" s="2" t="s">
        <v>1811</v>
      </c>
      <c r="G350" s="2" t="s">
        <v>12</v>
      </c>
      <c r="H350" s="2" t="s">
        <v>640</v>
      </c>
      <c r="I350" s="1">
        <v>43493.461805555555</v>
      </c>
      <c r="J350" s="2" t="s">
        <v>40</v>
      </c>
      <c r="K350" s="1">
        <v>43493.461805555555</v>
      </c>
      <c r="L350" s="1">
        <v>43493.461805555555</v>
      </c>
      <c r="M350" s="2" t="s">
        <v>677</v>
      </c>
      <c r="N350" s="2" t="s">
        <v>342</v>
      </c>
      <c r="O350" s="2" t="s">
        <v>743</v>
      </c>
      <c r="P350" s="2" t="s">
        <v>791</v>
      </c>
      <c r="Q350" s="2" t="s">
        <v>791</v>
      </c>
    </row>
    <row r="351" spans="1:17" ht="30" hidden="1" customHeight="1">
      <c r="A351" s="2" t="s">
        <v>1812</v>
      </c>
      <c r="B351" s="2" t="s">
        <v>9</v>
      </c>
      <c r="C351" s="2" t="s">
        <v>214</v>
      </c>
      <c r="D351" s="2" t="s">
        <v>20</v>
      </c>
      <c r="E351" s="2" t="s">
        <v>210</v>
      </c>
      <c r="F351" s="2" t="s">
        <v>1813</v>
      </c>
      <c r="G351" s="2" t="s">
        <v>12</v>
      </c>
      <c r="H351" s="2" t="s">
        <v>640</v>
      </c>
      <c r="I351" s="1">
        <v>43493.470833333333</v>
      </c>
      <c r="J351" s="2" t="s">
        <v>56</v>
      </c>
      <c r="K351" s="1">
        <v>43493.470833333333</v>
      </c>
      <c r="L351" s="1">
        <v>43493.473611111112</v>
      </c>
      <c r="M351" s="2" t="s">
        <v>1814</v>
      </c>
      <c r="N351" s="2" t="s">
        <v>342</v>
      </c>
      <c r="O351" s="2" t="s">
        <v>740</v>
      </c>
      <c r="P351" s="2" t="s">
        <v>796</v>
      </c>
      <c r="Q351" s="2" t="s">
        <v>796</v>
      </c>
    </row>
    <row r="352" spans="1:17" ht="30" hidden="1" customHeight="1">
      <c r="A352" s="2" t="s">
        <v>1815</v>
      </c>
      <c r="B352" s="2" t="s">
        <v>9</v>
      </c>
      <c r="C352" s="2" t="s">
        <v>214</v>
      </c>
      <c r="D352" s="2" t="s">
        <v>10</v>
      </c>
      <c r="E352" s="2" t="s">
        <v>168</v>
      </c>
      <c r="F352" s="2" t="s">
        <v>1816</v>
      </c>
      <c r="G352" s="2" t="s">
        <v>18</v>
      </c>
      <c r="H352" s="2" t="s">
        <v>866</v>
      </c>
      <c r="I352" s="1">
        <v>43493.482638888891</v>
      </c>
      <c r="J352" s="2" t="s">
        <v>19</v>
      </c>
      <c r="K352" s="1">
        <v>43493.482638888891</v>
      </c>
      <c r="L352" s="1">
        <v>43493.492361111108</v>
      </c>
      <c r="M352" s="2" t="s">
        <v>540</v>
      </c>
      <c r="N352" s="2" t="s">
        <v>342</v>
      </c>
      <c r="O352" s="2" t="s">
        <v>739</v>
      </c>
      <c r="P352" s="2" t="s">
        <v>1817</v>
      </c>
      <c r="Q352" s="2" t="s">
        <v>1801</v>
      </c>
    </row>
    <row r="353" spans="1:17" ht="30" hidden="1" customHeight="1">
      <c r="A353" s="2" t="s">
        <v>1818</v>
      </c>
      <c r="B353" s="2" t="s">
        <v>106</v>
      </c>
      <c r="C353" s="2" t="s">
        <v>214</v>
      </c>
      <c r="D353" s="2" t="s">
        <v>20</v>
      </c>
      <c r="E353" s="2" t="s">
        <v>752</v>
      </c>
      <c r="F353" s="2" t="s">
        <v>1819</v>
      </c>
      <c r="G353" s="2" t="s">
        <v>12</v>
      </c>
      <c r="H353" s="2" t="s">
        <v>37</v>
      </c>
      <c r="I353" s="1">
        <v>43493.5</v>
      </c>
      <c r="J353" s="2" t="s">
        <v>24</v>
      </c>
      <c r="K353" s="1">
        <v>43493.5</v>
      </c>
      <c r="L353" s="1">
        <v>43493.50277777778</v>
      </c>
      <c r="M353" s="2" t="s">
        <v>753</v>
      </c>
      <c r="N353" s="2" t="s">
        <v>342</v>
      </c>
      <c r="O353" s="2" t="s">
        <v>348</v>
      </c>
      <c r="P353" s="2" t="s">
        <v>1820</v>
      </c>
      <c r="Q353" s="2" t="s">
        <v>1821</v>
      </c>
    </row>
    <row r="354" spans="1:17" ht="30" hidden="1" customHeight="1">
      <c r="A354" s="2" t="s">
        <v>1822</v>
      </c>
      <c r="B354" s="2" t="s">
        <v>9</v>
      </c>
      <c r="C354" s="2" t="s">
        <v>214</v>
      </c>
      <c r="D354" s="2" t="s">
        <v>20</v>
      </c>
      <c r="E354" s="2" t="s">
        <v>557</v>
      </c>
      <c r="F354" s="2" t="s">
        <v>1823</v>
      </c>
      <c r="G354" s="2" t="s">
        <v>18</v>
      </c>
      <c r="H354" s="2" t="s">
        <v>705</v>
      </c>
      <c r="I354" s="1">
        <v>43493.561805555553</v>
      </c>
      <c r="J354" s="2" t="s">
        <v>40</v>
      </c>
      <c r="K354" s="1">
        <v>43493.561805555553</v>
      </c>
      <c r="L354" s="1">
        <v>43493.561805555553</v>
      </c>
      <c r="M354" s="2" t="s">
        <v>677</v>
      </c>
      <c r="N354" s="2" t="s">
        <v>342</v>
      </c>
      <c r="O354" s="2" t="s">
        <v>344</v>
      </c>
      <c r="P354" s="2" t="s">
        <v>1824</v>
      </c>
      <c r="Q354" s="2" t="s">
        <v>1824</v>
      </c>
    </row>
    <row r="355" spans="1:17" ht="30" hidden="1" customHeight="1">
      <c r="A355" s="2" t="s">
        <v>1825</v>
      </c>
      <c r="B355" s="2" t="s">
        <v>9</v>
      </c>
      <c r="C355" s="2" t="s">
        <v>214</v>
      </c>
      <c r="D355" s="2" t="s">
        <v>20</v>
      </c>
      <c r="E355" s="2" t="s">
        <v>326</v>
      </c>
      <c r="F355" s="2" t="s">
        <v>1826</v>
      </c>
      <c r="G355" s="2" t="s">
        <v>18</v>
      </c>
      <c r="H355" s="2" t="s">
        <v>866</v>
      </c>
      <c r="I355" s="1">
        <v>43493.5625</v>
      </c>
      <c r="J355" s="2" t="s">
        <v>19</v>
      </c>
      <c r="K355" s="1">
        <v>43493.5625</v>
      </c>
      <c r="L355" s="1">
        <v>43493.580555555556</v>
      </c>
      <c r="M355" s="2" t="s">
        <v>1787</v>
      </c>
      <c r="N355" s="2" t="s">
        <v>342</v>
      </c>
      <c r="O355" s="2" t="s">
        <v>739</v>
      </c>
      <c r="P355" s="2" t="s">
        <v>1817</v>
      </c>
      <c r="Q355" s="2" t="s">
        <v>1801</v>
      </c>
    </row>
    <row r="356" spans="1:17" ht="30" hidden="1" customHeight="1">
      <c r="A356" s="2" t="s">
        <v>1827</v>
      </c>
      <c r="B356" s="2" t="s">
        <v>106</v>
      </c>
      <c r="C356" s="2" t="s">
        <v>214</v>
      </c>
      <c r="D356" s="2" t="s">
        <v>20</v>
      </c>
      <c r="E356" s="2" t="s">
        <v>782</v>
      </c>
      <c r="F356" s="2" t="s">
        <v>1828</v>
      </c>
      <c r="G356" s="2" t="s">
        <v>12</v>
      </c>
      <c r="H356" s="2" t="s">
        <v>640</v>
      </c>
      <c r="I356" s="1">
        <v>43493.568055555559</v>
      </c>
      <c r="J356" s="2" t="s">
        <v>56</v>
      </c>
      <c r="K356" s="1">
        <v>43493.568055555559</v>
      </c>
      <c r="L356" s="1">
        <v>43493.582638888889</v>
      </c>
      <c r="M356" s="2" t="s">
        <v>783</v>
      </c>
      <c r="N356" s="2" t="s">
        <v>342</v>
      </c>
      <c r="O356" s="2" t="s">
        <v>740</v>
      </c>
      <c r="P356" s="2" t="s">
        <v>791</v>
      </c>
      <c r="Q356" s="2" t="s">
        <v>791</v>
      </c>
    </row>
    <row r="357" spans="1:17" ht="30" hidden="1" customHeight="1">
      <c r="A357" s="2" t="s">
        <v>1829</v>
      </c>
      <c r="B357" s="2" t="s">
        <v>9</v>
      </c>
      <c r="C357" s="2" t="s">
        <v>214</v>
      </c>
      <c r="D357" s="2" t="s">
        <v>20</v>
      </c>
      <c r="E357" s="2" t="s">
        <v>557</v>
      </c>
      <c r="F357" s="2" t="s">
        <v>1830</v>
      </c>
      <c r="G357" s="2" t="s">
        <v>18</v>
      </c>
      <c r="H357" s="2" t="s">
        <v>705</v>
      </c>
      <c r="I357" s="1">
        <v>43493.581944444442</v>
      </c>
      <c r="J357" s="2" t="s">
        <v>40</v>
      </c>
      <c r="K357" s="1">
        <v>43493.581250000003</v>
      </c>
      <c r="L357" s="1">
        <v>43493.581250000003</v>
      </c>
      <c r="M357" s="2" t="s">
        <v>663</v>
      </c>
      <c r="N357" s="2" t="s">
        <v>342</v>
      </c>
      <c r="O357" s="2" t="s">
        <v>350</v>
      </c>
      <c r="P357" s="2" t="s">
        <v>1831</v>
      </c>
      <c r="Q357" s="2" t="s">
        <v>1831</v>
      </c>
    </row>
    <row r="358" spans="1:17" ht="30" hidden="1" customHeight="1">
      <c r="A358" s="2" t="s">
        <v>1832</v>
      </c>
      <c r="B358" s="2" t="s">
        <v>106</v>
      </c>
      <c r="C358" s="2" t="s">
        <v>214</v>
      </c>
      <c r="D358" s="2" t="s">
        <v>20</v>
      </c>
      <c r="E358" s="2" t="s">
        <v>672</v>
      </c>
      <c r="F358" s="2" t="s">
        <v>1833</v>
      </c>
      <c r="G358" s="2" t="s">
        <v>18</v>
      </c>
      <c r="H358" s="2" t="s">
        <v>866</v>
      </c>
      <c r="I358" s="1">
        <v>43493.601388888892</v>
      </c>
      <c r="J358" s="2" t="s">
        <v>19</v>
      </c>
      <c r="K358" s="1">
        <v>43493.601388888892</v>
      </c>
      <c r="L358" s="1">
        <v>43493.645833333336</v>
      </c>
      <c r="M358" s="2" t="s">
        <v>673</v>
      </c>
      <c r="N358" s="2" t="s">
        <v>342</v>
      </c>
      <c r="O358" s="2" t="s">
        <v>739</v>
      </c>
      <c r="P358" s="2" t="s">
        <v>103</v>
      </c>
      <c r="Q358" s="2" t="s">
        <v>759</v>
      </c>
    </row>
    <row r="359" spans="1:17" ht="30" hidden="1" customHeight="1">
      <c r="A359" s="2" t="s">
        <v>1834</v>
      </c>
      <c r="B359" s="2" t="s">
        <v>9</v>
      </c>
      <c r="C359" s="2" t="s">
        <v>214</v>
      </c>
      <c r="D359" s="2" t="s">
        <v>10</v>
      </c>
      <c r="E359" s="2" t="s">
        <v>67</v>
      </c>
      <c r="F359" s="2" t="s">
        <v>1835</v>
      </c>
      <c r="G359" s="2" t="s">
        <v>12</v>
      </c>
      <c r="H359" s="2" t="s">
        <v>640</v>
      </c>
      <c r="I359" s="1">
        <v>43493.618750000001</v>
      </c>
      <c r="J359" s="2" t="s">
        <v>56</v>
      </c>
      <c r="K359" s="1">
        <v>43493.618750000001</v>
      </c>
      <c r="L359" s="1">
        <v>43493.642361111109</v>
      </c>
      <c r="M359" s="2" t="s">
        <v>370</v>
      </c>
      <c r="N359" s="2" t="s">
        <v>342</v>
      </c>
      <c r="O359" s="2" t="s">
        <v>740</v>
      </c>
      <c r="P359" s="2" t="s">
        <v>1836</v>
      </c>
      <c r="Q359" s="2" t="s">
        <v>1836</v>
      </c>
    </row>
    <row r="360" spans="1:17" ht="30" hidden="1" customHeight="1">
      <c r="A360" s="2" t="s">
        <v>1837</v>
      </c>
      <c r="B360" s="2" t="s">
        <v>9</v>
      </c>
      <c r="C360" s="2" t="s">
        <v>214</v>
      </c>
      <c r="D360" s="2" t="s">
        <v>20</v>
      </c>
      <c r="E360" s="2" t="s">
        <v>49</v>
      </c>
      <c r="F360" s="2" t="s">
        <v>1838</v>
      </c>
      <c r="G360" s="2" t="s">
        <v>22</v>
      </c>
      <c r="H360" s="2" t="s">
        <v>44</v>
      </c>
      <c r="I360" s="1">
        <v>43493.642361111109</v>
      </c>
      <c r="J360" s="2" t="s">
        <v>24</v>
      </c>
      <c r="K360" s="1">
        <v>43493.642361111109</v>
      </c>
      <c r="L360" s="1">
        <v>43493.659722222219</v>
      </c>
      <c r="M360" s="2" t="s">
        <v>499</v>
      </c>
      <c r="N360" s="2" t="s">
        <v>342</v>
      </c>
      <c r="O360" s="2" t="s">
        <v>347</v>
      </c>
      <c r="P360" s="2" t="s">
        <v>1839</v>
      </c>
      <c r="Q360" s="2" t="s">
        <v>1839</v>
      </c>
    </row>
    <row r="361" spans="1:17" ht="30" hidden="1" customHeight="1">
      <c r="A361" s="2" t="s">
        <v>1840</v>
      </c>
      <c r="B361" s="2" t="s">
        <v>9</v>
      </c>
      <c r="C361" s="2" t="s">
        <v>214</v>
      </c>
      <c r="D361" s="2" t="s">
        <v>10</v>
      </c>
      <c r="E361" s="2" t="s">
        <v>136</v>
      </c>
      <c r="F361" s="2" t="s">
        <v>1841</v>
      </c>
      <c r="G361" s="2" t="s">
        <v>18</v>
      </c>
      <c r="H361" s="2" t="s">
        <v>866</v>
      </c>
      <c r="I361" s="1">
        <v>43493.667361111111</v>
      </c>
      <c r="J361" s="2" t="s">
        <v>19</v>
      </c>
      <c r="K361" s="1">
        <v>43493.667361111111</v>
      </c>
      <c r="L361" s="1">
        <v>43493.67291666667</v>
      </c>
      <c r="M361" s="2" t="s">
        <v>449</v>
      </c>
      <c r="N361" s="2" t="s">
        <v>342</v>
      </c>
      <c r="O361" s="2" t="s">
        <v>739</v>
      </c>
      <c r="P361" s="2" t="s">
        <v>1842</v>
      </c>
      <c r="Q361" s="2" t="s">
        <v>1801</v>
      </c>
    </row>
    <row r="362" spans="1:17" ht="30" hidden="1" customHeight="1">
      <c r="A362" s="2" t="s">
        <v>1843</v>
      </c>
      <c r="B362" s="2" t="s">
        <v>9</v>
      </c>
      <c r="C362" s="2" t="s">
        <v>214</v>
      </c>
      <c r="D362" s="2" t="s">
        <v>10</v>
      </c>
      <c r="E362" s="2" t="s">
        <v>591</v>
      </c>
      <c r="F362" s="2" t="s">
        <v>1844</v>
      </c>
      <c r="G362" s="2" t="s">
        <v>18</v>
      </c>
      <c r="H362" s="2" t="s">
        <v>866</v>
      </c>
      <c r="I362" s="1">
        <v>43493.676388888889</v>
      </c>
      <c r="J362" s="2" t="s">
        <v>19</v>
      </c>
      <c r="K362" s="1">
        <v>43493.676388888889</v>
      </c>
      <c r="L362" s="1">
        <v>43493.679861111108</v>
      </c>
      <c r="M362" s="2" t="s">
        <v>592</v>
      </c>
      <c r="N362" s="2" t="s">
        <v>342</v>
      </c>
      <c r="O362" s="2" t="s">
        <v>739</v>
      </c>
      <c r="P362" s="2" t="s">
        <v>1845</v>
      </c>
      <c r="Q362" s="2" t="s">
        <v>1801</v>
      </c>
    </row>
    <row r="363" spans="1:17" ht="30" hidden="1" customHeight="1">
      <c r="A363" s="2" t="s">
        <v>1846</v>
      </c>
      <c r="B363" s="2" t="s">
        <v>9</v>
      </c>
      <c r="C363" s="2" t="s">
        <v>214</v>
      </c>
      <c r="D363" s="2" t="s">
        <v>10</v>
      </c>
      <c r="E363" s="2" t="s">
        <v>789</v>
      </c>
      <c r="F363" s="2" t="s">
        <v>1847</v>
      </c>
      <c r="G363" s="2" t="s">
        <v>12</v>
      </c>
      <c r="H363" s="2" t="s">
        <v>876</v>
      </c>
      <c r="I363" s="1">
        <v>43493.693055555559</v>
      </c>
      <c r="J363" s="2" t="s">
        <v>63</v>
      </c>
      <c r="K363" s="1">
        <v>43493.693055555559</v>
      </c>
      <c r="L363" s="1">
        <v>43493.697222222225</v>
      </c>
      <c r="M363" s="2" t="s">
        <v>790</v>
      </c>
      <c r="N363" s="2" t="s">
        <v>353</v>
      </c>
      <c r="O363" s="2" t="s">
        <v>742</v>
      </c>
      <c r="P363" s="2" t="s">
        <v>103</v>
      </c>
      <c r="Q363" s="2" t="s">
        <v>1848</v>
      </c>
    </row>
    <row r="364" spans="1:17" ht="30" hidden="1" customHeight="1">
      <c r="A364" s="2" t="s">
        <v>1849</v>
      </c>
      <c r="B364" s="2" t="s">
        <v>9</v>
      </c>
      <c r="C364" s="2" t="s">
        <v>214</v>
      </c>
      <c r="D364" s="2" t="s">
        <v>10</v>
      </c>
      <c r="E364" s="2" t="s">
        <v>332</v>
      </c>
      <c r="F364" s="2" t="s">
        <v>1850</v>
      </c>
      <c r="G364" s="2" t="s">
        <v>18</v>
      </c>
      <c r="H364" s="2" t="s">
        <v>866</v>
      </c>
      <c r="I364" s="1">
        <v>43493.713888888888</v>
      </c>
      <c r="J364" s="2" t="s">
        <v>19</v>
      </c>
      <c r="K364" s="1">
        <v>43493.713888888888</v>
      </c>
      <c r="L364" s="1">
        <v>43493.725694444445</v>
      </c>
      <c r="M364" s="2" t="s">
        <v>405</v>
      </c>
      <c r="N364" s="2" t="s">
        <v>342</v>
      </c>
      <c r="O364" s="2" t="s">
        <v>739</v>
      </c>
      <c r="P364" s="2" t="s">
        <v>1851</v>
      </c>
      <c r="Q364" s="2" t="s">
        <v>1801</v>
      </c>
    </row>
    <row r="365" spans="1:17" ht="30" hidden="1" customHeight="1">
      <c r="A365" s="2" t="s">
        <v>1852</v>
      </c>
      <c r="B365" s="2" t="s">
        <v>9</v>
      </c>
      <c r="C365" s="2" t="s">
        <v>214</v>
      </c>
      <c r="D365" s="2" t="s">
        <v>10</v>
      </c>
      <c r="E365" s="2" t="s">
        <v>328</v>
      </c>
      <c r="F365" s="2" t="s">
        <v>1853</v>
      </c>
      <c r="G365" s="2" t="s">
        <v>18</v>
      </c>
      <c r="H365" s="2" t="s">
        <v>866</v>
      </c>
      <c r="I365" s="1">
        <v>43493.718055555553</v>
      </c>
      <c r="J365" s="2" t="s">
        <v>19</v>
      </c>
      <c r="K365" s="1">
        <v>43493.718055555553</v>
      </c>
      <c r="L365" s="1">
        <v>43493.720138888886</v>
      </c>
      <c r="M365" s="2" t="s">
        <v>713</v>
      </c>
      <c r="N365" s="2" t="s">
        <v>342</v>
      </c>
      <c r="O365" s="2" t="s">
        <v>739</v>
      </c>
      <c r="P365" s="2" t="s">
        <v>1800</v>
      </c>
      <c r="Q365" s="2" t="s">
        <v>1801</v>
      </c>
    </row>
    <row r="366" spans="1:17" ht="30" hidden="1" customHeight="1">
      <c r="A366" s="2" t="s">
        <v>1854</v>
      </c>
      <c r="B366" s="2" t="s">
        <v>9</v>
      </c>
      <c r="C366" s="2" t="s">
        <v>214</v>
      </c>
      <c r="D366" s="2" t="s">
        <v>20</v>
      </c>
      <c r="E366" s="2" t="s">
        <v>726</v>
      </c>
      <c r="F366" s="2" t="s">
        <v>1855</v>
      </c>
      <c r="G366" s="2" t="s">
        <v>18</v>
      </c>
      <c r="H366" s="2" t="s">
        <v>866</v>
      </c>
      <c r="I366" s="1">
        <v>43493.722222222219</v>
      </c>
      <c r="J366" s="2" t="s">
        <v>19</v>
      </c>
      <c r="K366" s="1">
        <v>43493.722222222219</v>
      </c>
      <c r="L366" s="1">
        <v>43493.727083333331</v>
      </c>
      <c r="M366" s="2" t="s">
        <v>727</v>
      </c>
      <c r="N366" s="2" t="s">
        <v>342</v>
      </c>
      <c r="O366" s="2" t="s">
        <v>739</v>
      </c>
      <c r="P366" s="2" t="s">
        <v>1800</v>
      </c>
      <c r="Q366" s="2" t="s">
        <v>1801</v>
      </c>
    </row>
    <row r="367" spans="1:17" ht="30" hidden="1" customHeight="1">
      <c r="A367" s="2" t="s">
        <v>1856</v>
      </c>
      <c r="B367" s="2" t="s">
        <v>9</v>
      </c>
      <c r="C367" s="2" t="s">
        <v>214</v>
      </c>
      <c r="D367" s="2" t="s">
        <v>20</v>
      </c>
      <c r="E367" s="2" t="s">
        <v>150</v>
      </c>
      <c r="F367" s="2" t="s">
        <v>1857</v>
      </c>
      <c r="G367" s="2" t="s">
        <v>18</v>
      </c>
      <c r="H367" s="2" t="s">
        <v>866</v>
      </c>
      <c r="I367" s="1">
        <v>43493.73541666667</v>
      </c>
      <c r="J367" s="2" t="s">
        <v>19</v>
      </c>
      <c r="K367" s="1">
        <v>43493.73541666667</v>
      </c>
      <c r="L367" s="1">
        <v>43493.74722222222</v>
      </c>
      <c r="M367" s="2" t="s">
        <v>403</v>
      </c>
      <c r="N367" s="2" t="s">
        <v>342</v>
      </c>
      <c r="O367" s="2" t="s">
        <v>346</v>
      </c>
      <c r="P367" s="2" t="s">
        <v>1858</v>
      </c>
      <c r="Q367" s="2" t="s">
        <v>1858</v>
      </c>
    </row>
    <row r="368" spans="1:17" ht="30" hidden="1" customHeight="1">
      <c r="A368" s="2" t="s">
        <v>1859</v>
      </c>
      <c r="B368" s="2" t="s">
        <v>15</v>
      </c>
      <c r="C368" s="2" t="s">
        <v>214</v>
      </c>
      <c r="D368" s="2" t="s">
        <v>10</v>
      </c>
      <c r="E368" s="2" t="s">
        <v>83</v>
      </c>
      <c r="F368" s="2" t="s">
        <v>1860</v>
      </c>
      <c r="G368" s="2" t="s">
        <v>22</v>
      </c>
      <c r="H368" s="2" t="s">
        <v>23</v>
      </c>
      <c r="I368" s="1">
        <v>43493.747916666667</v>
      </c>
      <c r="J368" s="2" t="s">
        <v>24</v>
      </c>
      <c r="K368" s="1">
        <v>43493.747916666667</v>
      </c>
      <c r="L368" s="1">
        <v>43494.486805555556</v>
      </c>
      <c r="M368" s="2" t="s">
        <v>473</v>
      </c>
      <c r="N368" s="2" t="s">
        <v>103</v>
      </c>
      <c r="O368" s="2" t="s">
        <v>103</v>
      </c>
      <c r="P368" s="2" t="s">
        <v>103</v>
      </c>
      <c r="Q368" s="2" t="s">
        <v>749</v>
      </c>
    </row>
    <row r="369" spans="1:17" ht="30" hidden="1" customHeight="1">
      <c r="A369" s="2" t="s">
        <v>1861</v>
      </c>
      <c r="B369" s="2" t="s">
        <v>9</v>
      </c>
      <c r="C369" s="2" t="s">
        <v>214</v>
      </c>
      <c r="D369" s="2" t="s">
        <v>20</v>
      </c>
      <c r="E369" s="2" t="s">
        <v>124</v>
      </c>
      <c r="F369" s="2" t="s">
        <v>1862</v>
      </c>
      <c r="G369" s="2" t="s">
        <v>18</v>
      </c>
      <c r="H369" s="2" t="s">
        <v>705</v>
      </c>
      <c r="I369" s="1">
        <v>43493.749305555553</v>
      </c>
      <c r="J369" s="2" t="s">
        <v>40</v>
      </c>
      <c r="K369" s="1">
        <v>43493.749305555553</v>
      </c>
      <c r="L369" s="1">
        <v>43493.755555555559</v>
      </c>
      <c r="M369" s="2" t="s">
        <v>451</v>
      </c>
      <c r="N369" s="2" t="s">
        <v>342</v>
      </c>
      <c r="O369" s="2" t="s">
        <v>743</v>
      </c>
      <c r="P369" s="2" t="s">
        <v>1863</v>
      </c>
      <c r="Q369" s="2" t="s">
        <v>1864</v>
      </c>
    </row>
    <row r="370" spans="1:17" ht="30" hidden="1" customHeight="1">
      <c r="A370" s="2" t="s">
        <v>1865</v>
      </c>
      <c r="B370" s="2" t="s">
        <v>305</v>
      </c>
      <c r="C370" s="2" t="s">
        <v>214</v>
      </c>
      <c r="D370" s="2" t="s">
        <v>20</v>
      </c>
      <c r="E370" s="2" t="s">
        <v>74</v>
      </c>
      <c r="F370" s="2" t="s">
        <v>1866</v>
      </c>
      <c r="G370" s="2" t="s">
        <v>12</v>
      </c>
      <c r="H370" s="2" t="s">
        <v>811</v>
      </c>
      <c r="I370" s="1">
        <v>43494.395138888889</v>
      </c>
      <c r="J370" s="2" t="s">
        <v>16</v>
      </c>
      <c r="K370" s="1">
        <v>43494.395138888889</v>
      </c>
      <c r="L370" s="1">
        <v>43494.400694444441</v>
      </c>
      <c r="M370" s="2" t="s">
        <v>426</v>
      </c>
      <c r="N370" s="2" t="s">
        <v>342</v>
      </c>
      <c r="O370" s="2" t="s">
        <v>346</v>
      </c>
      <c r="P370" s="2" t="s">
        <v>103</v>
      </c>
      <c r="Q370" s="2" t="s">
        <v>749</v>
      </c>
    </row>
    <row r="371" spans="1:17" ht="30" hidden="1" customHeight="1">
      <c r="A371" s="2" t="s">
        <v>1867</v>
      </c>
      <c r="B371" s="2" t="s">
        <v>9</v>
      </c>
      <c r="C371" s="2" t="s">
        <v>214</v>
      </c>
      <c r="D371" s="2" t="s">
        <v>20</v>
      </c>
      <c r="E371" s="2" t="s">
        <v>664</v>
      </c>
      <c r="F371" s="2" t="s">
        <v>1868</v>
      </c>
      <c r="G371" s="2" t="s">
        <v>18</v>
      </c>
      <c r="H371" s="2" t="s">
        <v>866</v>
      </c>
      <c r="I371" s="1">
        <v>43494.397222222222</v>
      </c>
      <c r="J371" s="2" t="s">
        <v>19</v>
      </c>
      <c r="K371" s="1">
        <v>43494.397222222222</v>
      </c>
      <c r="L371" s="1">
        <v>43494.402083333334</v>
      </c>
      <c r="M371" s="2" t="s">
        <v>665</v>
      </c>
      <c r="N371" s="2" t="s">
        <v>353</v>
      </c>
      <c r="O371" s="2" t="s">
        <v>354</v>
      </c>
      <c r="P371" s="2" t="s">
        <v>1869</v>
      </c>
      <c r="Q371" s="2" t="s">
        <v>1870</v>
      </c>
    </row>
    <row r="372" spans="1:17" ht="30" hidden="1" customHeight="1">
      <c r="A372" s="2" t="s">
        <v>1871</v>
      </c>
      <c r="B372" s="2" t="s">
        <v>106</v>
      </c>
      <c r="C372" s="2" t="s">
        <v>214</v>
      </c>
      <c r="D372" s="2" t="s">
        <v>20</v>
      </c>
      <c r="E372" s="2" t="s">
        <v>293</v>
      </c>
      <c r="F372" s="2" t="s">
        <v>1872</v>
      </c>
      <c r="G372" s="2" t="s">
        <v>18</v>
      </c>
      <c r="H372" s="2" t="s">
        <v>116</v>
      </c>
      <c r="I372" s="1">
        <v>43494.422222222223</v>
      </c>
      <c r="J372" s="2" t="s">
        <v>117</v>
      </c>
      <c r="K372" s="1">
        <v>43494.422222222223</v>
      </c>
      <c r="L372" s="1">
        <v>43494.43472222222</v>
      </c>
      <c r="M372" s="2" t="s">
        <v>390</v>
      </c>
      <c r="N372" s="2" t="s">
        <v>342</v>
      </c>
      <c r="O372" s="2" t="s">
        <v>344</v>
      </c>
      <c r="P372" s="2" t="s">
        <v>103</v>
      </c>
      <c r="Q372" s="2" t="s">
        <v>1873</v>
      </c>
    </row>
    <row r="373" spans="1:17" ht="30" hidden="1" customHeight="1">
      <c r="A373" s="2" t="s">
        <v>1874</v>
      </c>
      <c r="B373" s="2" t="s">
        <v>9</v>
      </c>
      <c r="C373" s="2" t="s">
        <v>214</v>
      </c>
      <c r="D373" s="2" t="s">
        <v>10</v>
      </c>
      <c r="E373" s="2" t="s">
        <v>160</v>
      </c>
      <c r="F373" s="2" t="s">
        <v>1875</v>
      </c>
      <c r="G373" s="2" t="s">
        <v>22</v>
      </c>
      <c r="H373" s="2" t="s">
        <v>50</v>
      </c>
      <c r="I373" s="1">
        <v>43494.425000000003</v>
      </c>
      <c r="J373" s="2" t="s">
        <v>24</v>
      </c>
      <c r="K373" s="1">
        <v>43494.425000000003</v>
      </c>
      <c r="L373" s="1">
        <v>43494.590277777781</v>
      </c>
      <c r="M373" s="2" t="s">
        <v>615</v>
      </c>
      <c r="N373" s="2" t="s">
        <v>342</v>
      </c>
      <c r="O373" s="2" t="s">
        <v>344</v>
      </c>
      <c r="P373" s="2" t="s">
        <v>103</v>
      </c>
      <c r="Q373" s="2" t="s">
        <v>1876</v>
      </c>
    </row>
    <row r="374" spans="1:17" ht="30" hidden="1" customHeight="1">
      <c r="A374" s="2" t="s">
        <v>1877</v>
      </c>
      <c r="B374" s="2" t="s">
        <v>9</v>
      </c>
      <c r="C374" s="2" t="s">
        <v>214</v>
      </c>
      <c r="D374" s="2" t="s">
        <v>10</v>
      </c>
      <c r="E374" s="2" t="s">
        <v>168</v>
      </c>
      <c r="F374" s="2" t="s">
        <v>1878</v>
      </c>
      <c r="G374" s="2" t="s">
        <v>139</v>
      </c>
      <c r="H374" s="2" t="s">
        <v>676</v>
      </c>
      <c r="I374" s="1">
        <v>43494.439583333333</v>
      </c>
      <c r="J374" s="2" t="s">
        <v>19</v>
      </c>
      <c r="K374" s="1">
        <v>43494.439583333333</v>
      </c>
      <c r="L374" s="1">
        <v>43494.456944444442</v>
      </c>
      <c r="M374" s="2" t="s">
        <v>540</v>
      </c>
      <c r="N374" s="2" t="s">
        <v>342</v>
      </c>
      <c r="O374" s="2" t="s">
        <v>349</v>
      </c>
      <c r="P374" s="2" t="s">
        <v>103</v>
      </c>
      <c r="Q374" s="2" t="s">
        <v>1879</v>
      </c>
    </row>
    <row r="375" spans="1:17" ht="30" hidden="1" customHeight="1">
      <c r="A375" s="2" t="s">
        <v>1880</v>
      </c>
      <c r="B375" s="2" t="s">
        <v>9</v>
      </c>
      <c r="C375" s="2" t="s">
        <v>214</v>
      </c>
      <c r="D375" s="2" t="s">
        <v>20</v>
      </c>
      <c r="E375" s="2" t="s">
        <v>262</v>
      </c>
      <c r="F375" s="2" t="s">
        <v>1881</v>
      </c>
      <c r="G375" s="2" t="s">
        <v>12</v>
      </c>
      <c r="H375" s="2" t="s">
        <v>811</v>
      </c>
      <c r="I375" s="1">
        <v>43494.44027777778</v>
      </c>
      <c r="J375" s="2" t="s">
        <v>16</v>
      </c>
      <c r="K375" s="1">
        <v>43494.439583333333</v>
      </c>
      <c r="L375" s="1">
        <v>43494.447222222225</v>
      </c>
      <c r="M375" s="2" t="s">
        <v>365</v>
      </c>
      <c r="N375" s="2" t="s">
        <v>342</v>
      </c>
      <c r="O375" s="2" t="s">
        <v>349</v>
      </c>
      <c r="P375" s="2" t="s">
        <v>1882</v>
      </c>
      <c r="Q375" s="2" t="s">
        <v>1883</v>
      </c>
    </row>
    <row r="376" spans="1:17" ht="30" hidden="1" customHeight="1">
      <c r="A376" s="2" t="s">
        <v>1884</v>
      </c>
      <c r="B376" s="2" t="s">
        <v>15</v>
      </c>
      <c r="C376" s="2" t="s">
        <v>214</v>
      </c>
      <c r="D376" s="2" t="s">
        <v>20</v>
      </c>
      <c r="E376" s="2" t="s">
        <v>48</v>
      </c>
      <c r="F376" s="2" t="s">
        <v>1885</v>
      </c>
      <c r="G376" s="2" t="s">
        <v>12</v>
      </c>
      <c r="H376" s="2" t="s">
        <v>811</v>
      </c>
      <c r="I376" s="1">
        <v>43494.441666666666</v>
      </c>
      <c r="J376" s="2" t="s">
        <v>16</v>
      </c>
      <c r="K376" s="1">
        <v>43494.441666666666</v>
      </c>
      <c r="L376" s="1">
        <v>43494.445833333331</v>
      </c>
      <c r="M376" s="2" t="s">
        <v>438</v>
      </c>
      <c r="N376" s="2" t="s">
        <v>342</v>
      </c>
      <c r="O376" s="2" t="s">
        <v>346</v>
      </c>
      <c r="P376" s="2" t="s">
        <v>103</v>
      </c>
      <c r="Q376" s="2" t="s">
        <v>749</v>
      </c>
    </row>
    <row r="377" spans="1:17" ht="30" hidden="1" customHeight="1">
      <c r="A377" s="2" t="s">
        <v>1886</v>
      </c>
      <c r="B377" s="2" t="s">
        <v>305</v>
      </c>
      <c r="C377" s="2" t="s">
        <v>214</v>
      </c>
      <c r="D377" s="2" t="s">
        <v>20</v>
      </c>
      <c r="E377" s="2" t="s">
        <v>194</v>
      </c>
      <c r="F377" s="2" t="s">
        <v>1887</v>
      </c>
      <c r="G377" s="2" t="s">
        <v>12</v>
      </c>
      <c r="H377" s="2" t="s">
        <v>811</v>
      </c>
      <c r="I377" s="1">
        <v>43494.487500000003</v>
      </c>
      <c r="J377" s="2" t="s">
        <v>16</v>
      </c>
      <c r="K377" s="1">
        <v>43494.487500000003</v>
      </c>
      <c r="L377" s="1">
        <v>43494.504861111112</v>
      </c>
      <c r="M377" s="2" t="s">
        <v>411</v>
      </c>
      <c r="N377" s="2" t="s">
        <v>342</v>
      </c>
      <c r="O377" s="2" t="s">
        <v>740</v>
      </c>
      <c r="P377" s="2" t="s">
        <v>103</v>
      </c>
      <c r="Q377" s="2" t="s">
        <v>749</v>
      </c>
    </row>
    <row r="378" spans="1:17" ht="30" hidden="1" customHeight="1">
      <c r="A378" s="2" t="s">
        <v>1888</v>
      </c>
      <c r="B378" s="2" t="s">
        <v>305</v>
      </c>
      <c r="C378" s="2" t="s">
        <v>214</v>
      </c>
      <c r="D378" s="2" t="s">
        <v>20</v>
      </c>
      <c r="E378" s="2" t="s">
        <v>557</v>
      </c>
      <c r="F378" s="2" t="s">
        <v>1889</v>
      </c>
      <c r="G378" s="2" t="s">
        <v>12</v>
      </c>
      <c r="H378" s="2" t="s">
        <v>1107</v>
      </c>
      <c r="I378" s="1">
        <v>43494.590277777781</v>
      </c>
      <c r="J378" s="2" t="s">
        <v>40</v>
      </c>
      <c r="K378" s="1">
        <v>43494.589583333334</v>
      </c>
      <c r="L378" s="1">
        <v>43494.589583333334</v>
      </c>
      <c r="M378" s="2" t="s">
        <v>677</v>
      </c>
      <c r="N378" s="2"/>
      <c r="O378" s="2"/>
      <c r="P378" s="2" t="s">
        <v>103</v>
      </c>
      <c r="Q378" s="2" t="s">
        <v>759</v>
      </c>
    </row>
    <row r="379" spans="1:17" ht="30" hidden="1" customHeight="1">
      <c r="A379" s="2" t="s">
        <v>1890</v>
      </c>
      <c r="B379" s="2" t="s">
        <v>15</v>
      </c>
      <c r="C379" s="2" t="s">
        <v>214</v>
      </c>
      <c r="D379" s="2" t="s">
        <v>20</v>
      </c>
      <c r="E379" s="2" t="s">
        <v>557</v>
      </c>
      <c r="F379" s="2" t="s">
        <v>1891</v>
      </c>
      <c r="G379" s="2" t="s">
        <v>18</v>
      </c>
      <c r="H379" s="2" t="s">
        <v>705</v>
      </c>
      <c r="I379" s="1">
        <v>43494.595138888886</v>
      </c>
      <c r="J379" s="2" t="s">
        <v>40</v>
      </c>
      <c r="K379" s="1">
        <v>43494.595138888886</v>
      </c>
      <c r="L379" s="1">
        <v>43494.595138888886</v>
      </c>
      <c r="M379" s="2" t="s">
        <v>683</v>
      </c>
      <c r="N379" s="2" t="s">
        <v>342</v>
      </c>
      <c r="O379" s="2" t="s">
        <v>739</v>
      </c>
      <c r="P379" s="2" t="s">
        <v>103</v>
      </c>
      <c r="Q379" s="2" t="s">
        <v>759</v>
      </c>
    </row>
    <row r="380" spans="1:17" ht="30" hidden="1" customHeight="1">
      <c r="A380" s="2" t="s">
        <v>1892</v>
      </c>
      <c r="B380" s="2" t="s">
        <v>9</v>
      </c>
      <c r="C380" s="2" t="s">
        <v>214</v>
      </c>
      <c r="D380" s="2" t="s">
        <v>20</v>
      </c>
      <c r="E380" s="2" t="s">
        <v>716</v>
      </c>
      <c r="F380" s="2" t="s">
        <v>1893</v>
      </c>
      <c r="G380" s="2" t="s">
        <v>18</v>
      </c>
      <c r="H380" s="2" t="s">
        <v>705</v>
      </c>
      <c r="I380" s="1">
        <v>43494.62777777778</v>
      </c>
      <c r="J380" s="2" t="s">
        <v>40</v>
      </c>
      <c r="K380" s="1">
        <v>43494.62777777778</v>
      </c>
      <c r="L380" s="1">
        <v>43494.631249999999</v>
      </c>
      <c r="M380" s="2" t="s">
        <v>717</v>
      </c>
      <c r="N380" s="2" t="s">
        <v>342</v>
      </c>
      <c r="O380" s="2" t="s">
        <v>350</v>
      </c>
      <c r="P380" s="2" t="s">
        <v>1894</v>
      </c>
      <c r="Q380" s="2" t="s">
        <v>1895</v>
      </c>
    </row>
    <row r="381" spans="1:17" ht="30" hidden="1" customHeight="1">
      <c r="A381" s="2" t="s">
        <v>1896</v>
      </c>
      <c r="B381" s="2" t="s">
        <v>9</v>
      </c>
      <c r="C381" s="2" t="s">
        <v>214</v>
      </c>
      <c r="D381" s="2" t="s">
        <v>20</v>
      </c>
      <c r="E381" s="2" t="s">
        <v>61</v>
      </c>
      <c r="F381" s="2" t="s">
        <v>1897</v>
      </c>
      <c r="G381" s="2" t="s">
        <v>12</v>
      </c>
      <c r="H381" s="2" t="s">
        <v>816</v>
      </c>
      <c r="I381" s="1">
        <v>43494.633333333331</v>
      </c>
      <c r="J381" s="2" t="s">
        <v>53</v>
      </c>
      <c r="K381" s="1">
        <v>43494.633333333331</v>
      </c>
      <c r="L381" s="1">
        <v>43494.664583333331</v>
      </c>
      <c r="M381" s="2" t="s">
        <v>507</v>
      </c>
      <c r="N381" s="2" t="s">
        <v>342</v>
      </c>
      <c r="O381" s="2" t="s">
        <v>744</v>
      </c>
      <c r="P381" s="2" t="s">
        <v>103</v>
      </c>
      <c r="Q381" s="2" t="s">
        <v>794</v>
      </c>
    </row>
    <row r="382" spans="1:17" ht="30" hidden="1" customHeight="1">
      <c r="A382" s="2" t="s">
        <v>1898</v>
      </c>
      <c r="B382" s="2" t="s">
        <v>9</v>
      </c>
      <c r="C382" s="2" t="s">
        <v>214</v>
      </c>
      <c r="D382" s="2" t="s">
        <v>10</v>
      </c>
      <c r="E382" s="2" t="s">
        <v>229</v>
      </c>
      <c r="F382" s="2" t="s">
        <v>1899</v>
      </c>
      <c r="G382" s="2" t="s">
        <v>22</v>
      </c>
      <c r="H382" s="2" t="s">
        <v>50</v>
      </c>
      <c r="I382" s="1">
        <v>43494.668055555558</v>
      </c>
      <c r="J382" s="2" t="s">
        <v>24</v>
      </c>
      <c r="K382" s="1">
        <v>43494.668055555558</v>
      </c>
      <c r="L382" s="1">
        <v>43494.713194444441</v>
      </c>
      <c r="M382" s="2" t="s">
        <v>1611</v>
      </c>
      <c r="N382" s="2" t="s">
        <v>342</v>
      </c>
      <c r="O382" s="2" t="s">
        <v>343</v>
      </c>
      <c r="P382" s="2" t="s">
        <v>103</v>
      </c>
      <c r="Q382" s="2" t="s">
        <v>1900</v>
      </c>
    </row>
    <row r="383" spans="1:17" ht="30" hidden="1" customHeight="1">
      <c r="A383" s="2" t="s">
        <v>1901</v>
      </c>
      <c r="B383" s="2" t="s">
        <v>9</v>
      </c>
      <c r="C383" s="2" t="s">
        <v>214</v>
      </c>
      <c r="D383" s="2" t="s">
        <v>20</v>
      </c>
      <c r="E383" s="2" t="s">
        <v>557</v>
      </c>
      <c r="F383" s="2" t="s">
        <v>1902</v>
      </c>
      <c r="G383" s="2" t="s">
        <v>91</v>
      </c>
      <c r="H383" s="2" t="s">
        <v>105</v>
      </c>
      <c r="I383" s="1">
        <v>43494.677777777775</v>
      </c>
      <c r="J383" s="2" t="s">
        <v>2001</v>
      </c>
      <c r="K383" s="1">
        <v>43494.677777777775</v>
      </c>
      <c r="L383" s="1">
        <v>43494.677777777775</v>
      </c>
      <c r="M383" s="2" t="s">
        <v>677</v>
      </c>
      <c r="N383" s="2" t="s">
        <v>342</v>
      </c>
      <c r="O383" s="2" t="s">
        <v>349</v>
      </c>
      <c r="P383" s="2" t="s">
        <v>1903</v>
      </c>
      <c r="Q383" s="2" t="s">
        <v>1904</v>
      </c>
    </row>
    <row r="384" spans="1:17" ht="30" hidden="1" customHeight="1">
      <c r="A384" s="2" t="s">
        <v>1905</v>
      </c>
      <c r="B384" s="2" t="s">
        <v>305</v>
      </c>
      <c r="C384" s="2" t="s">
        <v>214</v>
      </c>
      <c r="D384" s="2" t="s">
        <v>10</v>
      </c>
      <c r="E384" s="2" t="s">
        <v>702</v>
      </c>
      <c r="F384" s="2" t="s">
        <v>1906</v>
      </c>
      <c r="G384" s="2" t="s">
        <v>12</v>
      </c>
      <c r="H384" s="2" t="s">
        <v>811</v>
      </c>
      <c r="I384" s="1">
        <v>43494.688194444447</v>
      </c>
      <c r="J384" s="2" t="s">
        <v>16</v>
      </c>
      <c r="K384" s="1">
        <v>43494.688194444447</v>
      </c>
      <c r="L384" s="1">
        <v>43494.709722222222</v>
      </c>
      <c r="M384" s="2" t="s">
        <v>703</v>
      </c>
      <c r="N384" s="2" t="s">
        <v>342</v>
      </c>
      <c r="O384" s="2" t="s">
        <v>344</v>
      </c>
      <c r="P384" s="2" t="s">
        <v>103</v>
      </c>
      <c r="Q384" s="2" t="s">
        <v>749</v>
      </c>
    </row>
    <row r="385" spans="1:17" ht="30" hidden="1" customHeight="1">
      <c r="A385" s="2" t="s">
        <v>1907</v>
      </c>
      <c r="B385" s="2" t="s">
        <v>305</v>
      </c>
      <c r="C385" s="2" t="s">
        <v>214</v>
      </c>
      <c r="D385" s="2" t="s">
        <v>10</v>
      </c>
      <c r="E385" s="2" t="s">
        <v>76</v>
      </c>
      <c r="F385" s="2" t="s">
        <v>1908</v>
      </c>
      <c r="G385" s="2" t="s">
        <v>22</v>
      </c>
      <c r="H385" s="2" t="s">
        <v>23</v>
      </c>
      <c r="I385" s="1">
        <v>43494.756944444445</v>
      </c>
      <c r="J385" s="2" t="s">
        <v>24</v>
      </c>
      <c r="K385" s="1">
        <v>43494.756944444445</v>
      </c>
      <c r="L385" s="1">
        <v>43495.438194444447</v>
      </c>
      <c r="M385" s="2" t="s">
        <v>531</v>
      </c>
      <c r="N385" s="2" t="s">
        <v>103</v>
      </c>
      <c r="O385" s="2" t="s">
        <v>103</v>
      </c>
      <c r="P385" s="2" t="s">
        <v>103</v>
      </c>
      <c r="Q385" s="2" t="s">
        <v>749</v>
      </c>
    </row>
    <row r="386" spans="1:17" ht="30" hidden="1" customHeight="1">
      <c r="A386" s="2" t="s">
        <v>1909</v>
      </c>
      <c r="B386" s="2" t="s">
        <v>9</v>
      </c>
      <c r="C386" s="2" t="s">
        <v>214</v>
      </c>
      <c r="D386" s="2" t="s">
        <v>10</v>
      </c>
      <c r="E386" s="2" t="s">
        <v>76</v>
      </c>
      <c r="F386" s="2" t="s">
        <v>1910</v>
      </c>
      <c r="G386" s="2" t="s">
        <v>12</v>
      </c>
      <c r="H386" s="2" t="s">
        <v>1018</v>
      </c>
      <c r="I386" s="1">
        <v>43494.794444444444</v>
      </c>
      <c r="J386" s="2" t="s">
        <v>224</v>
      </c>
      <c r="K386" s="1">
        <v>43494.794444444444</v>
      </c>
      <c r="L386" s="1">
        <v>43495.395833333336</v>
      </c>
      <c r="M386" s="2" t="s">
        <v>531</v>
      </c>
      <c r="N386" s="2" t="s">
        <v>342</v>
      </c>
      <c r="O386" s="2" t="s">
        <v>349</v>
      </c>
      <c r="P386" s="2" t="s">
        <v>103</v>
      </c>
      <c r="Q386" s="2" t="s">
        <v>749</v>
      </c>
    </row>
    <row r="387" spans="1:17" ht="30" hidden="1" customHeight="1">
      <c r="A387" s="2" t="s">
        <v>1911</v>
      </c>
      <c r="B387" s="2" t="s">
        <v>305</v>
      </c>
      <c r="C387" s="2" t="s">
        <v>214</v>
      </c>
      <c r="D387" s="2" t="s">
        <v>10</v>
      </c>
      <c r="E387" s="2" t="s">
        <v>500</v>
      </c>
      <c r="F387" s="2" t="s">
        <v>1912</v>
      </c>
      <c r="G387" s="2" t="s">
        <v>12</v>
      </c>
      <c r="H387" s="2" t="s">
        <v>811</v>
      </c>
      <c r="I387" s="1">
        <v>43495.426388888889</v>
      </c>
      <c r="J387" s="2" t="s">
        <v>16</v>
      </c>
      <c r="K387" s="1">
        <v>43495.426388888889</v>
      </c>
      <c r="L387" s="1">
        <v>43495.446527777778</v>
      </c>
      <c r="M387" s="2" t="s">
        <v>501</v>
      </c>
      <c r="N387" s="2" t="s">
        <v>342</v>
      </c>
      <c r="O387" s="2" t="s">
        <v>346</v>
      </c>
      <c r="P387" s="2" t="s">
        <v>103</v>
      </c>
      <c r="Q387" s="2" t="s">
        <v>749</v>
      </c>
    </row>
    <row r="388" spans="1:17" ht="30" hidden="1" customHeight="1">
      <c r="A388" s="2" t="s">
        <v>1913</v>
      </c>
      <c r="B388" s="2" t="s">
        <v>9</v>
      </c>
      <c r="C388" s="2" t="s">
        <v>214</v>
      </c>
      <c r="D388" s="2" t="s">
        <v>20</v>
      </c>
      <c r="E388" s="2" t="s">
        <v>672</v>
      </c>
      <c r="F388" s="2" t="s">
        <v>1914</v>
      </c>
      <c r="G388" s="2" t="s">
        <v>12</v>
      </c>
      <c r="H388" s="2" t="s">
        <v>640</v>
      </c>
      <c r="I388" s="1">
        <v>43495.450694444444</v>
      </c>
      <c r="J388" s="2" t="s">
        <v>56</v>
      </c>
      <c r="K388" s="1">
        <v>43495.450694444444</v>
      </c>
      <c r="L388" s="1">
        <v>43495.454861111109</v>
      </c>
      <c r="M388" s="2" t="s">
        <v>673</v>
      </c>
      <c r="N388" s="2" t="s">
        <v>342</v>
      </c>
      <c r="O388" s="2" t="s">
        <v>740</v>
      </c>
      <c r="P388" s="2" t="s">
        <v>1915</v>
      </c>
      <c r="Q388" s="2" t="s">
        <v>1915</v>
      </c>
    </row>
    <row r="389" spans="1:17" ht="30" hidden="1" customHeight="1">
      <c r="A389" s="2" t="s">
        <v>1916</v>
      </c>
      <c r="B389" s="2" t="s">
        <v>305</v>
      </c>
      <c r="C389" s="2" t="s">
        <v>214</v>
      </c>
      <c r="D389" s="2" t="s">
        <v>10</v>
      </c>
      <c r="E389" s="2" t="s">
        <v>286</v>
      </c>
      <c r="F389" s="2" t="s">
        <v>1917</v>
      </c>
      <c r="G389" s="2" t="s">
        <v>18</v>
      </c>
      <c r="H389" s="2" t="s">
        <v>1918</v>
      </c>
      <c r="I389" s="1">
        <v>43495.470138888886</v>
      </c>
      <c r="J389" s="2" t="s">
        <v>2004</v>
      </c>
      <c r="K389" s="1">
        <v>43495.470138888886</v>
      </c>
      <c r="L389" s="1">
        <v>43495.477777777778</v>
      </c>
      <c r="M389" s="2" t="s">
        <v>1920</v>
      </c>
      <c r="N389" s="2" t="s">
        <v>342</v>
      </c>
      <c r="O389" s="2" t="s">
        <v>740</v>
      </c>
      <c r="P389" s="2" t="s">
        <v>103</v>
      </c>
      <c r="Q389" s="2" t="s">
        <v>759</v>
      </c>
    </row>
    <row r="390" spans="1:17" ht="30" hidden="1" customHeight="1">
      <c r="A390" s="2" t="s">
        <v>1921</v>
      </c>
      <c r="B390" s="2" t="s">
        <v>9</v>
      </c>
      <c r="C390" s="2" t="s">
        <v>214</v>
      </c>
      <c r="D390" s="2" t="s">
        <v>20</v>
      </c>
      <c r="E390" s="2" t="s">
        <v>69</v>
      </c>
      <c r="F390" s="2" t="s">
        <v>1922</v>
      </c>
      <c r="G390" s="2" t="s">
        <v>22</v>
      </c>
      <c r="H390" s="2" t="s">
        <v>50</v>
      </c>
      <c r="I390" s="1">
        <v>43495.474999999999</v>
      </c>
      <c r="J390" s="2" t="s">
        <v>24</v>
      </c>
      <c r="K390" s="1">
        <v>43495.474999999999</v>
      </c>
      <c r="L390" s="1">
        <v>43495.602777777778</v>
      </c>
      <c r="M390" s="2" t="s">
        <v>603</v>
      </c>
      <c r="N390" s="2" t="s">
        <v>342</v>
      </c>
      <c r="O390" s="2" t="s">
        <v>344</v>
      </c>
      <c r="P390" s="2" t="s">
        <v>103</v>
      </c>
      <c r="Q390" s="2" t="s">
        <v>1923</v>
      </c>
    </row>
    <row r="391" spans="1:17" ht="30" hidden="1" customHeight="1">
      <c r="A391" s="2" t="s">
        <v>1924</v>
      </c>
      <c r="B391" s="2" t="s">
        <v>305</v>
      </c>
      <c r="C391" s="2" t="s">
        <v>214</v>
      </c>
      <c r="D391" s="2" t="s">
        <v>20</v>
      </c>
      <c r="E391" s="2" t="s">
        <v>325</v>
      </c>
      <c r="F391" s="2" t="s">
        <v>1925</v>
      </c>
      <c r="G391" s="2" t="s">
        <v>12</v>
      </c>
      <c r="H391" s="2" t="s">
        <v>811</v>
      </c>
      <c r="I391" s="1">
        <v>43495.477777777778</v>
      </c>
      <c r="J391" s="2" t="s">
        <v>16</v>
      </c>
      <c r="K391" s="1">
        <v>43495.477777777778</v>
      </c>
      <c r="L391" s="1">
        <v>43495.478472222225</v>
      </c>
      <c r="M391" s="2" t="s">
        <v>631</v>
      </c>
      <c r="N391" s="2" t="s">
        <v>342</v>
      </c>
      <c r="O391" s="2" t="s">
        <v>348</v>
      </c>
      <c r="P391" s="2" t="s">
        <v>103</v>
      </c>
      <c r="Q391" s="2" t="s">
        <v>749</v>
      </c>
    </row>
    <row r="392" spans="1:17" ht="30" hidden="1" customHeight="1">
      <c r="A392" s="2" t="s">
        <v>1926</v>
      </c>
      <c r="B392" s="2" t="s">
        <v>9</v>
      </c>
      <c r="C392" s="2" t="s">
        <v>214</v>
      </c>
      <c r="D392" s="2" t="s">
        <v>20</v>
      </c>
      <c r="E392" s="2" t="s">
        <v>320</v>
      </c>
      <c r="F392" s="2" t="s">
        <v>1927</v>
      </c>
      <c r="G392" s="2" t="s">
        <v>139</v>
      </c>
      <c r="H392" s="2" t="s">
        <v>676</v>
      </c>
      <c r="I392" s="1">
        <v>43495.556250000001</v>
      </c>
      <c r="J392" s="2" t="s">
        <v>40</v>
      </c>
      <c r="K392" s="1">
        <v>43495.556250000001</v>
      </c>
      <c r="L392" s="1">
        <v>43495.606944444444</v>
      </c>
      <c r="M392" s="2" t="s">
        <v>710</v>
      </c>
      <c r="N392" s="2" t="s">
        <v>342</v>
      </c>
      <c r="O392" s="2" t="s">
        <v>738</v>
      </c>
      <c r="P392" s="2" t="s">
        <v>103</v>
      </c>
      <c r="Q392" s="2" t="s">
        <v>1928</v>
      </c>
    </row>
    <row r="393" spans="1:17" ht="30" customHeight="1">
      <c r="A393" s="2" t="s">
        <v>1929</v>
      </c>
      <c r="B393" s="2" t="s">
        <v>9</v>
      </c>
      <c r="C393" s="2" t="s">
        <v>214</v>
      </c>
      <c r="D393" s="2" t="s">
        <v>20</v>
      </c>
      <c r="E393" s="2" t="s">
        <v>648</v>
      </c>
      <c r="F393" s="2" t="s">
        <v>1930</v>
      </c>
      <c r="G393" s="2" t="s">
        <v>12</v>
      </c>
      <c r="H393" s="2" t="s">
        <v>640</v>
      </c>
      <c r="I393" s="1">
        <v>43495.578472222223</v>
      </c>
      <c r="J393" s="2" t="s">
        <v>54</v>
      </c>
      <c r="K393" s="1">
        <v>43495.578472222223</v>
      </c>
      <c r="L393" s="1">
        <v>43495.620138888888</v>
      </c>
      <c r="M393" s="2" t="s">
        <v>649</v>
      </c>
      <c r="N393" s="2" t="s">
        <v>342</v>
      </c>
      <c r="O393" s="2" t="s">
        <v>740</v>
      </c>
      <c r="P393" s="2" t="s">
        <v>1931</v>
      </c>
      <c r="Q393" s="2" t="s">
        <v>1931</v>
      </c>
    </row>
    <row r="394" spans="1:17" ht="30" hidden="1" customHeight="1">
      <c r="A394" s="2" t="s">
        <v>1932</v>
      </c>
      <c r="B394" s="2" t="s">
        <v>9</v>
      </c>
      <c r="C394" s="2" t="s">
        <v>214</v>
      </c>
      <c r="D394" s="2" t="s">
        <v>10</v>
      </c>
      <c r="E394" s="2" t="s">
        <v>76</v>
      </c>
      <c r="F394" s="2" t="s">
        <v>1933</v>
      </c>
      <c r="G394" s="2" t="s">
        <v>12</v>
      </c>
      <c r="H394" s="2" t="s">
        <v>1018</v>
      </c>
      <c r="I394" s="1">
        <v>43495.611111111109</v>
      </c>
      <c r="J394" s="2" t="s">
        <v>224</v>
      </c>
      <c r="K394" s="1">
        <v>43495.611111111109</v>
      </c>
      <c r="L394" s="1">
        <v>43495.613194444442</v>
      </c>
      <c r="M394" s="2" t="s">
        <v>531</v>
      </c>
      <c r="N394" s="2" t="s">
        <v>342</v>
      </c>
      <c r="O394" s="2" t="s">
        <v>349</v>
      </c>
      <c r="P394" s="2" t="s">
        <v>103</v>
      </c>
      <c r="Q394" s="2" t="s">
        <v>749</v>
      </c>
    </row>
    <row r="395" spans="1:17" ht="30" hidden="1" customHeight="1">
      <c r="A395" s="2" t="s">
        <v>1934</v>
      </c>
      <c r="B395" s="2" t="s">
        <v>9</v>
      </c>
      <c r="C395" s="2" t="s">
        <v>214</v>
      </c>
      <c r="D395" s="2" t="s">
        <v>20</v>
      </c>
      <c r="E395" s="2" t="s">
        <v>557</v>
      </c>
      <c r="F395" s="2" t="s">
        <v>1935</v>
      </c>
      <c r="G395" s="2" t="s">
        <v>18</v>
      </c>
      <c r="H395" s="2" t="s">
        <v>705</v>
      </c>
      <c r="I395" s="1">
        <v>43495.635416666664</v>
      </c>
      <c r="J395" s="2" t="s">
        <v>40</v>
      </c>
      <c r="K395" s="1">
        <v>43495.635416666664</v>
      </c>
      <c r="L395" s="1">
        <v>43495.635416666664</v>
      </c>
      <c r="M395" s="2" t="s">
        <v>675</v>
      </c>
      <c r="N395" s="2" t="s">
        <v>342</v>
      </c>
      <c r="O395" s="2" t="s">
        <v>344</v>
      </c>
      <c r="P395" s="2" t="s">
        <v>1936</v>
      </c>
      <c r="Q395" s="2" t="s">
        <v>1936</v>
      </c>
    </row>
    <row r="396" spans="1:17" ht="30" hidden="1" customHeight="1">
      <c r="A396" s="2" t="s">
        <v>1937</v>
      </c>
      <c r="B396" s="2" t="s">
        <v>9</v>
      </c>
      <c r="C396" s="2" t="s">
        <v>214</v>
      </c>
      <c r="D396" s="2" t="s">
        <v>20</v>
      </c>
      <c r="E396" s="2" t="s">
        <v>163</v>
      </c>
      <c r="F396" s="2" t="s">
        <v>1938</v>
      </c>
      <c r="G396" s="2" t="s">
        <v>12</v>
      </c>
      <c r="H396" s="2" t="s">
        <v>876</v>
      </c>
      <c r="I396" s="1">
        <v>43495.652777777781</v>
      </c>
      <c r="J396" s="2" t="s">
        <v>30</v>
      </c>
      <c r="K396" s="1">
        <v>43495.652777777781</v>
      </c>
      <c r="L396" s="1">
        <v>43495.662499999999</v>
      </c>
      <c r="M396" s="2" t="s">
        <v>1939</v>
      </c>
      <c r="N396" s="2" t="s">
        <v>342</v>
      </c>
      <c r="O396" s="2" t="s">
        <v>347</v>
      </c>
      <c r="P396" s="2" t="s">
        <v>103</v>
      </c>
      <c r="Q396" s="2" t="s">
        <v>1940</v>
      </c>
    </row>
    <row r="397" spans="1:17" ht="30" hidden="1" customHeight="1">
      <c r="A397" s="2" t="s">
        <v>1941</v>
      </c>
      <c r="B397" s="2" t="s">
        <v>9</v>
      </c>
      <c r="C397" s="2" t="s">
        <v>214</v>
      </c>
      <c r="D397" s="2" t="s">
        <v>20</v>
      </c>
      <c r="E397" s="2" t="s">
        <v>209</v>
      </c>
      <c r="F397" s="2" t="s">
        <v>1942</v>
      </c>
      <c r="G397" s="2" t="s">
        <v>12</v>
      </c>
      <c r="H397" s="2" t="s">
        <v>179</v>
      </c>
      <c r="I397" s="1">
        <v>43495.660416666666</v>
      </c>
      <c r="J397" s="2" t="s">
        <v>58</v>
      </c>
      <c r="K397" s="1">
        <v>43495.660416666666</v>
      </c>
      <c r="L397" s="1">
        <v>43495.664583333331</v>
      </c>
      <c r="M397" s="2" t="s">
        <v>1326</v>
      </c>
      <c r="N397" s="2" t="s">
        <v>342</v>
      </c>
      <c r="O397" s="2" t="s">
        <v>348</v>
      </c>
      <c r="P397" s="2" t="s">
        <v>103</v>
      </c>
      <c r="Q397" s="2" t="s">
        <v>749</v>
      </c>
    </row>
    <row r="398" spans="1:17" ht="30" hidden="1" customHeight="1">
      <c r="A398" s="2" t="s">
        <v>1943</v>
      </c>
      <c r="B398" s="2" t="s">
        <v>305</v>
      </c>
      <c r="C398" s="2" t="s">
        <v>214</v>
      </c>
      <c r="D398" s="2" t="s">
        <v>20</v>
      </c>
      <c r="E398" s="2" t="s">
        <v>147</v>
      </c>
      <c r="F398" s="2" t="s">
        <v>1944</v>
      </c>
      <c r="G398" s="2" t="s">
        <v>102</v>
      </c>
      <c r="H398" s="2" t="s">
        <v>52</v>
      </c>
      <c r="I398" s="1">
        <v>43495.674305555556</v>
      </c>
      <c r="J398" s="2" t="s">
        <v>206</v>
      </c>
      <c r="K398" s="1">
        <v>43495.674305555556</v>
      </c>
      <c r="L398" s="1">
        <v>43495.705555555556</v>
      </c>
      <c r="M398" s="2" t="s">
        <v>425</v>
      </c>
      <c r="N398" s="2" t="s">
        <v>342</v>
      </c>
      <c r="O398" s="2" t="s">
        <v>349</v>
      </c>
      <c r="P398" s="2" t="s">
        <v>103</v>
      </c>
      <c r="Q398" s="2" t="s">
        <v>749</v>
      </c>
    </row>
    <row r="399" spans="1:17" ht="30" hidden="1" customHeight="1">
      <c r="A399" s="2" t="s">
        <v>1945</v>
      </c>
      <c r="B399" s="2" t="s">
        <v>15</v>
      </c>
      <c r="C399" s="2" t="s">
        <v>214</v>
      </c>
      <c r="D399" s="2" t="s">
        <v>10</v>
      </c>
      <c r="E399" s="2" t="s">
        <v>57</v>
      </c>
      <c r="F399" s="2" t="s">
        <v>1946</v>
      </c>
      <c r="G399" s="2" t="s">
        <v>12</v>
      </c>
      <c r="H399" s="2" t="s">
        <v>640</v>
      </c>
      <c r="I399" s="1">
        <v>43495.686111111114</v>
      </c>
      <c r="J399" s="2" t="s">
        <v>56</v>
      </c>
      <c r="K399" s="1">
        <v>43495.686111111114</v>
      </c>
      <c r="L399" s="1">
        <v>43495.70208333333</v>
      </c>
      <c r="M399" s="2" t="s">
        <v>614</v>
      </c>
      <c r="N399" s="2" t="s">
        <v>103</v>
      </c>
      <c r="O399" s="2" t="s">
        <v>103</v>
      </c>
      <c r="P399" s="2" t="s">
        <v>103</v>
      </c>
      <c r="Q399" s="2" t="s">
        <v>749</v>
      </c>
    </row>
    <row r="400" spans="1:17" ht="30" hidden="1" customHeight="1">
      <c r="A400" s="2" t="s">
        <v>1947</v>
      </c>
      <c r="B400" s="2" t="s">
        <v>9</v>
      </c>
      <c r="C400" s="2" t="s">
        <v>214</v>
      </c>
      <c r="D400" s="2" t="s">
        <v>10</v>
      </c>
      <c r="E400" s="2" t="s">
        <v>768</v>
      </c>
      <c r="F400" s="2" t="s">
        <v>1948</v>
      </c>
      <c r="G400" s="2" t="s">
        <v>12</v>
      </c>
      <c r="H400" s="2" t="s">
        <v>876</v>
      </c>
      <c r="I400" s="1">
        <v>43495.693055555559</v>
      </c>
      <c r="J400" s="2" t="s">
        <v>53</v>
      </c>
      <c r="K400" s="1">
        <v>43495.693055555559</v>
      </c>
      <c r="L400" s="1">
        <v>43495.706250000003</v>
      </c>
      <c r="M400" s="2" t="s">
        <v>769</v>
      </c>
      <c r="N400" s="2" t="s">
        <v>342</v>
      </c>
      <c r="O400" s="2" t="s">
        <v>348</v>
      </c>
      <c r="P400" s="2" t="s">
        <v>1949</v>
      </c>
      <c r="Q400" s="2" t="s">
        <v>1949</v>
      </c>
    </row>
    <row r="401" spans="1:17" ht="30" hidden="1" customHeight="1">
      <c r="A401" s="2" t="s">
        <v>1950</v>
      </c>
      <c r="B401" s="2" t="s">
        <v>9</v>
      </c>
      <c r="C401" s="2" t="s">
        <v>214</v>
      </c>
      <c r="D401" s="2" t="s">
        <v>10</v>
      </c>
      <c r="E401" s="2" t="s">
        <v>320</v>
      </c>
      <c r="F401" s="2" t="s">
        <v>1951</v>
      </c>
      <c r="G401" s="2" t="s">
        <v>22</v>
      </c>
      <c r="H401" s="2" t="s">
        <v>44</v>
      </c>
      <c r="I401" s="1">
        <v>43495.730555555558</v>
      </c>
      <c r="J401" s="2" t="s">
        <v>24</v>
      </c>
      <c r="K401" s="1">
        <v>43495.730555555558</v>
      </c>
      <c r="L401" s="1">
        <v>43496.434027777781</v>
      </c>
      <c r="M401" s="2" t="s">
        <v>710</v>
      </c>
      <c r="N401" s="2" t="s">
        <v>342</v>
      </c>
      <c r="O401" s="2" t="s">
        <v>347</v>
      </c>
      <c r="P401" s="2" t="s">
        <v>1952</v>
      </c>
      <c r="Q401" s="2" t="s">
        <v>749</v>
      </c>
    </row>
    <row r="402" spans="1:17" ht="30" hidden="1" customHeight="1">
      <c r="A402" s="2" t="s">
        <v>1953</v>
      </c>
      <c r="B402" s="2" t="s">
        <v>106</v>
      </c>
      <c r="C402" s="2" t="s">
        <v>214</v>
      </c>
      <c r="D402" s="2" t="s">
        <v>10</v>
      </c>
      <c r="E402" s="2" t="s">
        <v>73</v>
      </c>
      <c r="F402" s="2" t="s">
        <v>1954</v>
      </c>
      <c r="G402" s="2" t="s">
        <v>18</v>
      </c>
      <c r="H402" s="2" t="s">
        <v>116</v>
      </c>
      <c r="I402" s="1">
        <v>43495.753472222219</v>
      </c>
      <c r="J402" s="2" t="s">
        <v>117</v>
      </c>
      <c r="K402" s="1">
        <v>43495.753472222219</v>
      </c>
      <c r="L402" s="1">
        <v>43495.756944444445</v>
      </c>
      <c r="M402" s="2" t="s">
        <v>448</v>
      </c>
      <c r="N402" s="2" t="s">
        <v>342</v>
      </c>
      <c r="O402" s="2" t="s">
        <v>344</v>
      </c>
      <c r="P402" s="2" t="s">
        <v>103</v>
      </c>
      <c r="Q402" s="2" t="s">
        <v>1955</v>
      </c>
    </row>
    <row r="403" spans="1:17" ht="30" customHeight="1">
      <c r="A403" s="2" t="s">
        <v>1956</v>
      </c>
      <c r="B403" s="2" t="s">
        <v>9</v>
      </c>
      <c r="C403" s="2" t="s">
        <v>214</v>
      </c>
      <c r="D403" s="2" t="s">
        <v>20</v>
      </c>
      <c r="E403" s="2" t="s">
        <v>557</v>
      </c>
      <c r="F403" s="2" t="s">
        <v>1957</v>
      </c>
      <c r="G403" s="2" t="s">
        <v>12</v>
      </c>
      <c r="H403" s="2" t="s">
        <v>640</v>
      </c>
      <c r="I403" s="1">
        <v>43496.365277777775</v>
      </c>
      <c r="J403" s="2" t="s">
        <v>54</v>
      </c>
      <c r="K403" s="1">
        <v>43496.365277777775</v>
      </c>
      <c r="L403" s="1">
        <v>43496.365277777775</v>
      </c>
      <c r="M403" s="2" t="s">
        <v>677</v>
      </c>
      <c r="N403" s="2" t="s">
        <v>342</v>
      </c>
      <c r="O403" s="2" t="s">
        <v>740</v>
      </c>
      <c r="P403" s="2" t="s">
        <v>796</v>
      </c>
      <c r="Q403" s="2" t="s">
        <v>796</v>
      </c>
    </row>
    <row r="404" spans="1:17" ht="30" hidden="1" customHeight="1">
      <c r="A404" s="2" t="s">
        <v>1958</v>
      </c>
      <c r="B404" s="2" t="s">
        <v>15</v>
      </c>
      <c r="C404" s="2" t="s">
        <v>214</v>
      </c>
      <c r="D404" s="2" t="s">
        <v>20</v>
      </c>
      <c r="E404" s="2" t="s">
        <v>46</v>
      </c>
      <c r="F404" s="2" t="s">
        <v>1959</v>
      </c>
      <c r="G404" s="2" t="s">
        <v>12</v>
      </c>
      <c r="H404" s="2" t="s">
        <v>816</v>
      </c>
      <c r="I404" s="1">
        <v>43496.398611111108</v>
      </c>
      <c r="J404" s="2" t="s">
        <v>30</v>
      </c>
      <c r="K404" s="1">
        <v>43496.398611111108</v>
      </c>
      <c r="L404" s="1">
        <v>43496.419444444444</v>
      </c>
      <c r="M404" s="2" t="s">
        <v>600</v>
      </c>
      <c r="N404" s="2" t="s">
        <v>342</v>
      </c>
      <c r="O404" s="2" t="s">
        <v>347</v>
      </c>
      <c r="P404" s="2" t="s">
        <v>103</v>
      </c>
      <c r="Q404" s="2" t="s">
        <v>759</v>
      </c>
    </row>
    <row r="405" spans="1:17" ht="30" hidden="1" customHeight="1">
      <c r="A405" s="2" t="s">
        <v>1960</v>
      </c>
      <c r="B405" s="2" t="s">
        <v>9</v>
      </c>
      <c r="C405" s="2" t="s">
        <v>214</v>
      </c>
      <c r="D405" s="2" t="s">
        <v>20</v>
      </c>
      <c r="E405" s="2" t="s">
        <v>142</v>
      </c>
      <c r="F405" s="2" t="s">
        <v>1961</v>
      </c>
      <c r="G405" s="2" t="s">
        <v>139</v>
      </c>
      <c r="H405" s="2" t="s">
        <v>142</v>
      </c>
      <c r="I405" s="1">
        <v>43496.404166666667</v>
      </c>
      <c r="J405" s="2" t="s">
        <v>40</v>
      </c>
      <c r="K405" s="1">
        <v>43496.404166666667</v>
      </c>
      <c r="L405" s="1">
        <v>43496.404166666667</v>
      </c>
      <c r="M405" s="2" t="s">
        <v>360</v>
      </c>
      <c r="N405" s="2" t="s">
        <v>342</v>
      </c>
      <c r="O405" s="2" t="s">
        <v>344</v>
      </c>
      <c r="P405" s="2" t="s">
        <v>103</v>
      </c>
      <c r="Q405" s="2" t="s">
        <v>775</v>
      </c>
    </row>
    <row r="406" spans="1:17" ht="30" hidden="1" customHeight="1">
      <c r="A406" s="2" t="s">
        <v>1962</v>
      </c>
      <c r="B406" s="2" t="s">
        <v>9</v>
      </c>
      <c r="C406" s="2" t="s">
        <v>214</v>
      </c>
      <c r="D406" s="2" t="s">
        <v>20</v>
      </c>
      <c r="E406" s="2" t="s">
        <v>1963</v>
      </c>
      <c r="F406" s="2" t="s">
        <v>1964</v>
      </c>
      <c r="G406" s="2" t="s">
        <v>25</v>
      </c>
      <c r="H406" s="2" t="s">
        <v>26</v>
      </c>
      <c r="I406" s="1">
        <v>43496.411111111112</v>
      </c>
      <c r="J406" s="2" t="s">
        <v>27</v>
      </c>
      <c r="K406" s="1">
        <v>43496.411111111112</v>
      </c>
      <c r="L406" s="1">
        <v>43496.665972222225</v>
      </c>
      <c r="M406" s="2" t="s">
        <v>1965</v>
      </c>
      <c r="N406" s="2" t="s">
        <v>342</v>
      </c>
      <c r="O406" s="2" t="s">
        <v>346</v>
      </c>
      <c r="P406" s="2" t="s">
        <v>1966</v>
      </c>
      <c r="Q406" s="2" t="s">
        <v>759</v>
      </c>
    </row>
    <row r="407" spans="1:17" ht="30" hidden="1" customHeight="1">
      <c r="A407" s="2" t="s">
        <v>1967</v>
      </c>
      <c r="B407" s="2" t="s">
        <v>305</v>
      </c>
      <c r="C407" s="2" t="s">
        <v>214</v>
      </c>
      <c r="D407" s="2" t="s">
        <v>20</v>
      </c>
      <c r="E407" s="2" t="s">
        <v>194</v>
      </c>
      <c r="F407" s="2" t="s">
        <v>1968</v>
      </c>
      <c r="G407" s="2" t="s">
        <v>12</v>
      </c>
      <c r="H407" s="2" t="s">
        <v>811</v>
      </c>
      <c r="I407" s="1">
        <v>43496.480555555558</v>
      </c>
      <c r="J407" s="2" t="s">
        <v>16</v>
      </c>
      <c r="K407" s="1">
        <v>43496.480555555558</v>
      </c>
      <c r="L407" s="1">
        <v>43496.492361111108</v>
      </c>
      <c r="M407" s="2" t="s">
        <v>411</v>
      </c>
      <c r="N407" s="2" t="s">
        <v>342</v>
      </c>
      <c r="O407" s="2" t="s">
        <v>740</v>
      </c>
      <c r="P407" s="2" t="s">
        <v>103</v>
      </c>
      <c r="Q407" s="2" t="s">
        <v>749</v>
      </c>
    </row>
    <row r="408" spans="1:17" ht="30" hidden="1" customHeight="1">
      <c r="A408" s="2" t="s">
        <v>1969</v>
      </c>
      <c r="B408" s="2" t="s">
        <v>9</v>
      </c>
      <c r="C408" s="2" t="s">
        <v>214</v>
      </c>
      <c r="D408" s="2" t="s">
        <v>20</v>
      </c>
      <c r="E408" s="2" t="s">
        <v>312</v>
      </c>
      <c r="F408" s="2" t="s">
        <v>1970</v>
      </c>
      <c r="G408" s="2" t="s">
        <v>12</v>
      </c>
      <c r="H408" s="2" t="s">
        <v>816</v>
      </c>
      <c r="I408" s="1">
        <v>43496.576388888891</v>
      </c>
      <c r="J408" s="2" t="s">
        <v>53</v>
      </c>
      <c r="K408" s="1">
        <v>43496.576388888891</v>
      </c>
      <c r="L408" s="1">
        <v>43496.607638888891</v>
      </c>
      <c r="M408" s="2" t="s">
        <v>493</v>
      </c>
      <c r="N408" s="2" t="s">
        <v>342</v>
      </c>
      <c r="O408" s="2" t="s">
        <v>346</v>
      </c>
      <c r="P408" s="2" t="s">
        <v>103</v>
      </c>
      <c r="Q408" s="2" t="s">
        <v>1971</v>
      </c>
    </row>
    <row r="409" spans="1:17" ht="30" hidden="1" customHeight="1">
      <c r="A409" s="2" t="s">
        <v>1972</v>
      </c>
      <c r="B409" s="2" t="s">
        <v>15</v>
      </c>
      <c r="C409" s="2" t="s">
        <v>214</v>
      </c>
      <c r="D409" s="2" t="s">
        <v>20</v>
      </c>
      <c r="E409" s="2" t="s">
        <v>173</v>
      </c>
      <c r="F409" s="2" t="s">
        <v>1973</v>
      </c>
      <c r="G409" s="2" t="s">
        <v>12</v>
      </c>
      <c r="H409" s="2" t="s">
        <v>1107</v>
      </c>
      <c r="I409" s="1">
        <v>43496.595138888886</v>
      </c>
      <c r="J409" s="2" t="s">
        <v>45</v>
      </c>
      <c r="K409" s="1">
        <v>43496.595138888886</v>
      </c>
      <c r="L409" s="1">
        <v>43496.602083333331</v>
      </c>
      <c r="M409" s="2" t="s">
        <v>375</v>
      </c>
      <c r="N409" s="2"/>
      <c r="O409" s="2"/>
      <c r="P409" s="2" t="s">
        <v>103</v>
      </c>
      <c r="Q409" s="2" t="s">
        <v>749</v>
      </c>
    </row>
    <row r="410" spans="1:17" ht="30" customHeight="1">
      <c r="A410" s="2" t="s">
        <v>1974</v>
      </c>
      <c r="B410" s="2" t="s">
        <v>15</v>
      </c>
      <c r="C410" s="2" t="s">
        <v>214</v>
      </c>
      <c r="D410" s="2" t="s">
        <v>10</v>
      </c>
      <c r="E410" s="2" t="s">
        <v>792</v>
      </c>
      <c r="F410" s="2" t="s">
        <v>1975</v>
      </c>
      <c r="G410" s="2" t="s">
        <v>12</v>
      </c>
      <c r="H410" s="2" t="s">
        <v>640</v>
      </c>
      <c r="I410" s="1">
        <v>43496.612500000003</v>
      </c>
      <c r="J410" s="2" t="s">
        <v>54</v>
      </c>
      <c r="K410" s="1">
        <v>43496.612500000003</v>
      </c>
      <c r="L410" s="1">
        <v>43496.634722222225</v>
      </c>
      <c r="M410" s="2" t="s">
        <v>793</v>
      </c>
      <c r="N410" s="2" t="s">
        <v>103</v>
      </c>
      <c r="O410" s="2"/>
      <c r="P410" s="2" t="s">
        <v>103</v>
      </c>
      <c r="Q410" s="2" t="s">
        <v>749</v>
      </c>
    </row>
    <row r="411" spans="1:17" ht="30" hidden="1" customHeight="1">
      <c r="A411" s="2" t="s">
        <v>1976</v>
      </c>
      <c r="B411" s="2" t="s">
        <v>9</v>
      </c>
      <c r="C411" s="2" t="s">
        <v>214</v>
      </c>
      <c r="D411" s="2" t="s">
        <v>20</v>
      </c>
      <c r="E411" s="2" t="s">
        <v>557</v>
      </c>
      <c r="F411" s="2" t="s">
        <v>1977</v>
      </c>
      <c r="G411" s="2" t="s">
        <v>18</v>
      </c>
      <c r="H411" s="2" t="s">
        <v>705</v>
      </c>
      <c r="I411" s="1">
        <v>43496.622916666667</v>
      </c>
      <c r="J411" s="2" t="s">
        <v>40</v>
      </c>
      <c r="K411" s="1">
        <v>43496.622916666667</v>
      </c>
      <c r="L411" s="1">
        <v>43496.622916666667</v>
      </c>
      <c r="M411" s="2" t="s">
        <v>683</v>
      </c>
      <c r="N411" s="2" t="s">
        <v>342</v>
      </c>
      <c r="O411" s="2" t="s">
        <v>344</v>
      </c>
      <c r="P411" s="2" t="s">
        <v>1978</v>
      </c>
      <c r="Q411" s="2" t="s">
        <v>1978</v>
      </c>
    </row>
    <row r="412" spans="1:17" ht="30" hidden="1" customHeight="1">
      <c r="A412" s="2" t="s">
        <v>1979</v>
      </c>
      <c r="B412" s="2" t="s">
        <v>9</v>
      </c>
      <c r="C412" s="2" t="s">
        <v>214</v>
      </c>
      <c r="D412" s="2" t="s">
        <v>20</v>
      </c>
      <c r="E412" s="2" t="s">
        <v>131</v>
      </c>
      <c r="F412" s="2" t="s">
        <v>1980</v>
      </c>
      <c r="G412" s="2" t="s">
        <v>12</v>
      </c>
      <c r="H412" s="2" t="s">
        <v>640</v>
      </c>
      <c r="I412" s="1">
        <v>43496.643750000003</v>
      </c>
      <c r="J412" s="2" t="s">
        <v>56</v>
      </c>
      <c r="K412" s="1">
        <v>43496.643750000003</v>
      </c>
      <c r="L412" s="1">
        <v>43496.647222222222</v>
      </c>
      <c r="M412" s="2" t="s">
        <v>442</v>
      </c>
      <c r="N412" s="2" t="s">
        <v>342</v>
      </c>
      <c r="O412" s="2" t="s">
        <v>740</v>
      </c>
      <c r="P412" s="2" t="s">
        <v>796</v>
      </c>
      <c r="Q412" s="2" t="s">
        <v>796</v>
      </c>
    </row>
    <row r="413" spans="1:17" ht="30" hidden="1" customHeight="1">
      <c r="A413" s="2" t="s">
        <v>1981</v>
      </c>
      <c r="B413" s="2" t="s">
        <v>9</v>
      </c>
      <c r="C413" s="2" t="s">
        <v>214</v>
      </c>
      <c r="D413" s="2" t="s">
        <v>20</v>
      </c>
      <c r="E413" s="2" t="s">
        <v>314</v>
      </c>
      <c r="F413" s="2" t="s">
        <v>1982</v>
      </c>
      <c r="G413" s="2" t="s">
        <v>18</v>
      </c>
      <c r="H413" s="2" t="s">
        <v>238</v>
      </c>
      <c r="I413" s="1">
        <v>43496.643750000003</v>
      </c>
      <c r="J413" s="2" t="s">
        <v>110</v>
      </c>
      <c r="K413" s="1">
        <v>43496.643750000003</v>
      </c>
      <c r="L413" s="1">
        <v>43496.649305555555</v>
      </c>
      <c r="M413" s="2" t="s">
        <v>656</v>
      </c>
      <c r="N413" s="2" t="s">
        <v>356</v>
      </c>
      <c r="O413" s="2" t="s">
        <v>346</v>
      </c>
      <c r="P413" s="2" t="s">
        <v>103</v>
      </c>
      <c r="Q413" s="2" t="s">
        <v>760</v>
      </c>
    </row>
    <row r="414" spans="1:17" ht="30" hidden="1" customHeight="1">
      <c r="A414" s="2" t="s">
        <v>1983</v>
      </c>
      <c r="B414" s="2" t="s">
        <v>9</v>
      </c>
      <c r="C414" s="2" t="s">
        <v>214</v>
      </c>
      <c r="D414" s="2" t="s">
        <v>20</v>
      </c>
      <c r="E414" s="2" t="s">
        <v>253</v>
      </c>
      <c r="F414" s="2" t="s">
        <v>1984</v>
      </c>
      <c r="G414" s="2" t="s">
        <v>12</v>
      </c>
      <c r="H414" s="2" t="s">
        <v>816</v>
      </c>
      <c r="I414" s="1">
        <v>43496.675694444442</v>
      </c>
      <c r="J414" s="2" t="s">
        <v>30</v>
      </c>
      <c r="K414" s="1">
        <v>43496.675694444442</v>
      </c>
      <c r="L414" s="1">
        <v>43496.679861111108</v>
      </c>
      <c r="M414" s="2" t="s">
        <v>374</v>
      </c>
      <c r="N414" s="2" t="s">
        <v>342</v>
      </c>
      <c r="O414" s="2" t="s">
        <v>347</v>
      </c>
      <c r="P414" s="2" t="s">
        <v>103</v>
      </c>
      <c r="Q414" s="2" t="s">
        <v>1985</v>
      </c>
    </row>
    <row r="415" spans="1:17" ht="30" hidden="1" customHeight="1">
      <c r="A415" s="2" t="s">
        <v>1986</v>
      </c>
      <c r="B415" s="2" t="s">
        <v>9</v>
      </c>
      <c r="C415" s="2" t="s">
        <v>214</v>
      </c>
      <c r="D415" s="2" t="s">
        <v>10</v>
      </c>
      <c r="E415" s="2" t="s">
        <v>337</v>
      </c>
      <c r="F415" s="2" t="s">
        <v>1987</v>
      </c>
      <c r="G415" s="2" t="s">
        <v>12</v>
      </c>
      <c r="H415" s="2" t="s">
        <v>157</v>
      </c>
      <c r="I415" s="1">
        <v>43496.689583333333</v>
      </c>
      <c r="J415" s="2" t="s">
        <v>87</v>
      </c>
      <c r="K415" s="1">
        <v>43496.689583333333</v>
      </c>
      <c r="L415" s="1">
        <v>43496.713888888888</v>
      </c>
      <c r="M415" s="2" t="s">
        <v>433</v>
      </c>
      <c r="N415" s="2" t="s">
        <v>342</v>
      </c>
      <c r="O415" s="2" t="s">
        <v>344</v>
      </c>
      <c r="P415" s="2" t="s">
        <v>103</v>
      </c>
      <c r="Q415" s="2" t="s">
        <v>1988</v>
      </c>
    </row>
    <row r="416" spans="1:17" ht="30" hidden="1" customHeight="1">
      <c r="A416" s="2" t="s">
        <v>1989</v>
      </c>
      <c r="B416" s="2" t="s">
        <v>15</v>
      </c>
      <c r="C416" s="2" t="s">
        <v>214</v>
      </c>
      <c r="D416" s="2" t="s">
        <v>10</v>
      </c>
      <c r="E416" s="2" t="s">
        <v>337</v>
      </c>
      <c r="F416" s="2" t="s">
        <v>1990</v>
      </c>
      <c r="G416" s="2" t="s">
        <v>22</v>
      </c>
      <c r="H416" s="2" t="s">
        <v>50</v>
      </c>
      <c r="I416" s="1">
        <v>43496.691666666666</v>
      </c>
      <c r="J416" s="2" t="s">
        <v>24</v>
      </c>
      <c r="K416" s="1">
        <v>43496.691666666666</v>
      </c>
      <c r="L416" s="1">
        <v>43496.718055555553</v>
      </c>
      <c r="M416" s="2" t="s">
        <v>433</v>
      </c>
      <c r="N416" s="2" t="s">
        <v>342</v>
      </c>
      <c r="O416" s="2" t="s">
        <v>738</v>
      </c>
      <c r="P416" s="2" t="s">
        <v>103</v>
      </c>
      <c r="Q416" s="2" t="s">
        <v>749</v>
      </c>
    </row>
    <row r="417" spans="1:17" ht="30" hidden="1" customHeight="1">
      <c r="A417" s="2" t="s">
        <v>1991</v>
      </c>
      <c r="B417" s="2" t="s">
        <v>305</v>
      </c>
      <c r="C417" s="2" t="s">
        <v>214</v>
      </c>
      <c r="D417" s="2" t="s">
        <v>10</v>
      </c>
      <c r="E417" s="2" t="s">
        <v>286</v>
      </c>
      <c r="F417" s="2" t="s">
        <v>1992</v>
      </c>
      <c r="G417" s="2" t="s">
        <v>18</v>
      </c>
      <c r="H417" s="2" t="s">
        <v>1918</v>
      </c>
      <c r="I417" s="1">
        <v>43496.731944444444</v>
      </c>
      <c r="J417" s="2" t="s">
        <v>1919</v>
      </c>
      <c r="K417" s="1">
        <v>43496.731944444444</v>
      </c>
      <c r="L417" s="1">
        <v>43496.746527777781</v>
      </c>
      <c r="M417" s="2" t="s">
        <v>1920</v>
      </c>
      <c r="N417" s="2" t="s">
        <v>342</v>
      </c>
      <c r="O417" s="2" t="s">
        <v>740</v>
      </c>
      <c r="P417" s="2" t="s">
        <v>103</v>
      </c>
      <c r="Q417" s="2" t="s">
        <v>759</v>
      </c>
    </row>
    <row r="418" spans="1:17" ht="30" hidden="1" customHeight="1">
      <c r="A418" s="2" t="s">
        <v>1993</v>
      </c>
      <c r="B418" s="2" t="s">
        <v>305</v>
      </c>
      <c r="C418" s="2" t="s">
        <v>214</v>
      </c>
      <c r="D418" s="2" t="s">
        <v>20</v>
      </c>
      <c r="E418" s="2" t="s">
        <v>111</v>
      </c>
      <c r="F418" s="2" t="s">
        <v>1994</v>
      </c>
      <c r="G418" s="2" t="s">
        <v>12</v>
      </c>
      <c r="H418" s="2" t="s">
        <v>876</v>
      </c>
      <c r="I418" s="1">
        <v>43496.745138888888</v>
      </c>
      <c r="J418" s="2" t="s">
        <v>198</v>
      </c>
      <c r="K418" s="1">
        <v>43496.745138888888</v>
      </c>
      <c r="L418" s="1">
        <v>43496.75</v>
      </c>
      <c r="M418" s="2" t="s">
        <v>381</v>
      </c>
      <c r="N418" s="2" t="s">
        <v>342</v>
      </c>
      <c r="O418" s="2" t="s">
        <v>740</v>
      </c>
      <c r="P418" s="2" t="s">
        <v>103</v>
      </c>
      <c r="Q418" s="2" t="s">
        <v>759</v>
      </c>
    </row>
    <row r="419" spans="1:17" ht="30" hidden="1" customHeight="1">
      <c r="A419" s="2" t="s">
        <v>1995</v>
      </c>
      <c r="B419" s="2" t="s">
        <v>305</v>
      </c>
      <c r="C419" s="2" t="s">
        <v>214</v>
      </c>
      <c r="D419" s="2" t="s">
        <v>20</v>
      </c>
      <c r="E419" s="2" t="s">
        <v>557</v>
      </c>
      <c r="F419" s="2" t="s">
        <v>1996</v>
      </c>
      <c r="G419" s="2" t="s">
        <v>12</v>
      </c>
      <c r="H419" s="2" t="s">
        <v>1107</v>
      </c>
      <c r="I419" s="1">
        <v>43496.841666666667</v>
      </c>
      <c r="J419" s="2" t="s">
        <v>45</v>
      </c>
      <c r="K419" s="1">
        <v>43496.841666666667</v>
      </c>
      <c r="L419" s="1">
        <v>43496.841666666667</v>
      </c>
      <c r="M419" s="2" t="s">
        <v>663</v>
      </c>
      <c r="N419" s="2"/>
      <c r="O419" s="2"/>
      <c r="P419" s="2" t="s">
        <v>103</v>
      </c>
      <c r="Q419" s="2" t="s">
        <v>759</v>
      </c>
    </row>
    <row r="420" spans="1:17" ht="30" hidden="1" customHeight="1">
      <c r="A420" s="2" t="s">
        <v>1997</v>
      </c>
      <c r="B420" s="2" t="s">
        <v>9</v>
      </c>
      <c r="C420" s="2" t="s">
        <v>214</v>
      </c>
      <c r="D420" s="2" t="s">
        <v>20</v>
      </c>
      <c r="E420" s="2" t="s">
        <v>334</v>
      </c>
      <c r="F420" s="2" t="s">
        <v>1998</v>
      </c>
      <c r="G420" s="2" t="s">
        <v>12</v>
      </c>
      <c r="H420" s="2" t="s">
        <v>179</v>
      </c>
      <c r="I420" s="1">
        <v>43496.926388888889</v>
      </c>
      <c r="J420" s="2" t="s">
        <v>58</v>
      </c>
      <c r="K420" s="1">
        <v>43496.926388888889</v>
      </c>
      <c r="L420" s="1">
        <v>43496.926388888889</v>
      </c>
      <c r="M420" s="2" t="s">
        <v>383</v>
      </c>
      <c r="N420" s="2" t="s">
        <v>342</v>
      </c>
      <c r="O420" s="2" t="s">
        <v>348</v>
      </c>
      <c r="P420" s="2" t="s">
        <v>1999</v>
      </c>
      <c r="Q420" s="2" t="s">
        <v>1999</v>
      </c>
    </row>
  </sheetData>
  <autoFilter ref="A1:Q420">
    <filterColumn colId="9">
      <filters>
        <filter val="10778 CN - FileNet"/>
      </filters>
    </filterColumn>
  </autoFilter>
  <phoneticPr fontId="11" type="noConversion"/>
  <pageMargins left="0.7" right="0.7" top="0.75" bottom="0.75" header="0.3" footer="0.3"/>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1D800B169682F642B6D289FAD22F94DC" ma:contentTypeVersion="0" ma:contentTypeDescription="新建文档。" ma:contentTypeScope="" ma:versionID="8566439b2bd8ac0f61ba8a52fb681a76">
  <xsd:schema xmlns:xsd="http://www.w3.org/2001/XMLSchema" xmlns:xs="http://www.w3.org/2001/XMLSchema" xmlns:p="http://schemas.microsoft.com/office/2006/metadata/properties" targetNamespace="http://schemas.microsoft.com/office/2006/metadata/properties" ma:root="true" ma:fieldsID="e8f872aa5919130a473c1c9447df8371">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DA6FEEB-5D64-4228-A571-F3A38DAB82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09014A24-A2D1-4777-B444-81C12275D358}">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2498573-2A7D-41B6-B9F1-571F1379CAF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Chart</vt:lpstr>
      <vt:lpstr>YearMonth</vt:lpstr>
      <vt:lpstr>Summary</vt:lpstr>
      <vt:lpstr>Summary-OPS</vt:lpstr>
      <vt:lpstr>Summary-AGY</vt:lpstr>
      <vt:lpstr>Summary-DMTM</vt:lpstr>
      <vt:lpstr>ApplicationList</vt:lpstr>
      <vt:lpstr>SummaryByCategory</vt:lpstr>
      <vt:lpstr>INC202005</vt:lpstr>
      <vt:lpstr>INC202004</vt:lpstr>
      <vt:lpstr>INC202003</vt:lpstr>
      <vt:lpstr>INC202002</vt:lpstr>
      <vt:lpstr>INC202001</vt:lpstr>
      <vt:lpstr>INC201912</vt:lpstr>
      <vt:lpstr>INC201911</vt:lpstr>
      <vt:lpstr>INC201910</vt:lpstr>
      <vt:lpstr>INC201909</vt:lpstr>
      <vt:lpstr>INC201908</vt:lpstr>
      <vt:lpstr>INC201907</vt:lpstr>
      <vt:lpstr>INC201906</vt:lpstr>
      <vt:lpstr>INC201905</vt:lpstr>
      <vt:lpstr>INC201904</vt:lpstr>
      <vt:lpstr>INC201903</vt:lpstr>
      <vt:lpstr>INC201902</vt:lpstr>
      <vt:lpstr>INC201901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 Jonny (Cognizant)</cp:lastModifiedBy>
  <dcterms:created xsi:type="dcterms:W3CDTF">2017-11-06T08:14:53Z</dcterms:created>
  <dcterms:modified xsi:type="dcterms:W3CDTF">2020-06-02T02:59:01Z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0x0101001D800B169682F642B6D289FAD22F94DC</vt:lpwstr>
  </property>
</Properties>
</file>