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lectronics\Development\3_Designs\EPA\EPA-003150\EPA-003150_01\BOM\"/>
    </mc:Choice>
  </mc:AlternateContent>
  <xr:revisionPtr revIDLastSave="0" documentId="13_ncr:1_{6D440E5D-BD72-4EDF-82F3-789454E479D8}" xr6:coauthVersionLast="47" xr6:coauthVersionMax="47" xr10:uidLastSave="{00000000-0000-0000-0000-000000000000}"/>
  <bookViews>
    <workbookView xWindow="2340" yWindow="2340" windowWidth="30945" windowHeight="209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G9" i="3"/>
</calcChain>
</file>

<file path=xl/sharedStrings.xml><?xml version="1.0" encoding="utf-8"?>
<sst xmlns="http://schemas.openxmlformats.org/spreadsheetml/2006/main" count="259" uniqueCount="173">
  <si>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</si>
  <si>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</si>
  <si>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</si>
  <si>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</si>
  <si>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</si>
  <si>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</si>
  <si>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</si>
  <si>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</si>
  <si>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</si>
  <si>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</si>
  <si>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</si>
  <si>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</si>
  <si>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</si>
  <si>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</si>
  <si>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</si>
  <si>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</si>
  <si>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</si>
  <si>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</si>
  <si>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Approved</t>
  </si>
  <si>
    <t>Notes</t>
  </si>
  <si>
    <t xml:space="preserve"> </t>
  </si>
  <si>
    <t>Contact:</t>
  </si>
  <si>
    <t>PCB Design</t>
  </si>
  <si>
    <t>PCBDesign@MercedesAMGF1.com</t>
  </si>
  <si>
    <t>BOM</t>
  </si>
  <si>
    <t>Dual Buck Converter PCB_01.PrjPcb</t>
  </si>
  <si>
    <t>14/08/2023</t>
  </si>
  <si>
    <t>15:44</t>
  </si>
  <si>
    <t>32</t>
  </si>
  <si>
    <t>Designator</t>
  </si>
  <si>
    <t>C1, C2, C8, C10</t>
  </si>
  <si>
    <t>C3, C4</t>
  </si>
  <si>
    <t>C5</t>
  </si>
  <si>
    <t>C6, C7</t>
  </si>
  <si>
    <t>C9</t>
  </si>
  <si>
    <t>C11, C12, C13, C16, C17, C18</t>
  </si>
  <si>
    <t>C15, C20</t>
  </si>
  <si>
    <t>D1</t>
  </si>
  <si>
    <t>J1</t>
  </si>
  <si>
    <t>L1</t>
  </si>
  <si>
    <t>L2</t>
  </si>
  <si>
    <t>Q1</t>
  </si>
  <si>
    <t>R2, R3, R6</t>
  </si>
  <si>
    <t>R5</t>
  </si>
  <si>
    <t>R8</t>
  </si>
  <si>
    <t>R9</t>
  </si>
  <si>
    <t>R10</t>
  </si>
  <si>
    <t>R11</t>
  </si>
  <si>
    <t>U1</t>
  </si>
  <si>
    <t>Value</t>
  </si>
  <si>
    <t>4.7uF</t>
  </si>
  <si>
    <t>10nF</t>
  </si>
  <si>
    <t>2.2uF</t>
  </si>
  <si>
    <t>220pF</t>
  </si>
  <si>
    <t>100nF</t>
  </si>
  <si>
    <t>22uF</t>
  </si>
  <si>
    <t>4.7pF</t>
  </si>
  <si>
    <t>SZMMSZ5240BT1G</t>
  </si>
  <si>
    <t>E222V12E51</t>
  </si>
  <si>
    <t>3.3uH</t>
  </si>
  <si>
    <t>1uH</t>
  </si>
  <si>
    <t>DMP4013LFG-7</t>
  </si>
  <si>
    <t>15K</t>
  </si>
  <si>
    <t>140K</t>
  </si>
  <si>
    <t>3.3K</t>
  </si>
  <si>
    <t>53.6K</t>
  </si>
  <si>
    <t>10.2K</t>
  </si>
  <si>
    <t>10K</t>
  </si>
  <si>
    <t>LT8650SEV#TRPBF</t>
  </si>
  <si>
    <t>Description</t>
  </si>
  <si>
    <t>Must be purchased from www.nicomatic.com only</t>
  </si>
  <si>
    <t>Inductor</t>
  </si>
  <si>
    <t>Rating 1</t>
  </si>
  <si>
    <t>50V</t>
  </si>
  <si>
    <t>16V</t>
  </si>
  <si>
    <t>10V(r)</t>
  </si>
  <si>
    <t>5.5A</t>
  </si>
  <si>
    <t>9.3A</t>
  </si>
  <si>
    <t>P-CH</t>
  </si>
  <si>
    <t>75V</t>
  </si>
  <si>
    <t>8A</t>
  </si>
  <si>
    <t>Rating 2</t>
  </si>
  <si>
    <t>10% (+/-)</t>
  </si>
  <si>
    <t>5% (+/-)</t>
  </si>
  <si>
    <t>20% (+/-)</t>
  </si>
  <si>
    <t>+/-0.25pF</t>
  </si>
  <si>
    <t>0.9V(f)</t>
  </si>
  <si>
    <t>1.27mm</t>
  </si>
  <si>
    <t>0.0166Ohm</t>
  </si>
  <si>
    <t>0.0056Ohm</t>
  </si>
  <si>
    <t>13mOhm R(ds)</t>
  </si>
  <si>
    <t>63mW</t>
  </si>
  <si>
    <t>100mW</t>
  </si>
  <si>
    <t>3 - 42V(in)</t>
  </si>
  <si>
    <t>Rating 3</t>
  </si>
  <si>
    <t>X7R</t>
  </si>
  <si>
    <t>X7T</t>
  </si>
  <si>
    <t>NP0</t>
  </si>
  <si>
    <t>3uA</t>
  </si>
  <si>
    <t>3A</t>
  </si>
  <si>
    <t>80V</t>
  </si>
  <si>
    <t>1channel</t>
  </si>
  <si>
    <t>1% (+/-)</t>
  </si>
  <si>
    <t>0.1% (+/-)</t>
  </si>
  <si>
    <t>0.1% ()</t>
  </si>
  <si>
    <t>0.8 - 42V(out)</t>
  </si>
  <si>
    <t>Manufacturer</t>
  </si>
  <si>
    <t>Murata</t>
  </si>
  <si>
    <t>Kemet</t>
  </si>
  <si>
    <t>TDK</t>
  </si>
  <si>
    <t>onsemi</t>
  </si>
  <si>
    <t>Nicomatic</t>
  </si>
  <si>
    <t>Coilcraft</t>
  </si>
  <si>
    <t>Diodes Inc</t>
  </si>
  <si>
    <t>Vishay</t>
  </si>
  <si>
    <t>TE Connectivity</t>
  </si>
  <si>
    <t>Panasonic</t>
  </si>
  <si>
    <t>Analog Devices</t>
  </si>
  <si>
    <t>Manu Part Number</t>
  </si>
  <si>
    <t>GRM21BZ71H475KE15K</t>
  </si>
  <si>
    <t>GRM155R71H103JA88D</t>
  </si>
  <si>
    <t>GRM155D71C225ME11D</t>
  </si>
  <si>
    <t>C0402C221J5GACTU</t>
  </si>
  <si>
    <t>C1005X7R1H104K050BB</t>
  </si>
  <si>
    <t>GRM31CZ71C226ME15L</t>
  </si>
  <si>
    <t>C0402C479C5GACTU</t>
  </si>
  <si>
    <t>XGL4040-332MEC</t>
  </si>
  <si>
    <t>XGL4040-102MEC</t>
  </si>
  <si>
    <t>CRCW040215K0FKED</t>
  </si>
  <si>
    <t>RP73PF1E140KBTD</t>
  </si>
  <si>
    <t>CRCW06033K30FKEA</t>
  </si>
  <si>
    <t>ERA-2AEB5362X</t>
  </si>
  <si>
    <t>ERA-2ARB1022X</t>
  </si>
  <si>
    <t>RP73PF1E10KBTD</t>
  </si>
  <si>
    <t>Footprint</t>
  </si>
  <si>
    <t>sm0805_H_135</t>
  </si>
  <si>
    <t>sm0402_H</t>
  </si>
  <si>
    <t>sm0402_H_070</t>
  </si>
  <si>
    <t>sm0402_H_056</t>
  </si>
  <si>
    <t>sm1206_h_190</t>
  </si>
  <si>
    <t>SM0603_H_055</t>
  </si>
  <si>
    <t>sm0402_h</t>
  </si>
  <si>
    <t>Supplier 1</t>
  </si>
  <si>
    <t>Farnell</t>
  </si>
  <si>
    <t>Digi-key</t>
  </si>
  <si>
    <t>Mouser</t>
  </si>
  <si>
    <t>NICOMATIC</t>
  </si>
  <si>
    <t>Supplier Part Number 1</t>
  </si>
  <si>
    <t>490-7763-1-ND</t>
  </si>
  <si>
    <t>490-GRM155D71C225ME11DCT-ND</t>
  </si>
  <si>
    <t>810-C1005X7R1H104K</t>
  </si>
  <si>
    <t>490-GRM31CZ71C226ME15LCT-ND</t>
  </si>
  <si>
    <t>SZMMSZ5240BT1GOSTR-ND</t>
  </si>
  <si>
    <t>4652-XGL4040-332MEC-ND</t>
  </si>
  <si>
    <t>4652-XGL4040-102MEC-ND</t>
  </si>
  <si>
    <t>DMP4013LFG-7DITR-ND</t>
  </si>
  <si>
    <t>A127525TR-ND</t>
  </si>
  <si>
    <t>P53.6KDCCT-ND</t>
  </si>
  <si>
    <t>P17920TR-ND</t>
  </si>
  <si>
    <t>505-LT8650SEV#TRPBFCT-ND</t>
  </si>
  <si>
    <t>Quantity</t>
  </si>
  <si>
    <t>G:\Electronics\Development\3_Designs\Projects\Dual Buck Converter PCB\Dual Buck Converter PCB_01\Dual Buck Converter PCB_01.PrjPcb</t>
  </si>
  <si>
    <t>EPA-003150_01</t>
  </si>
  <si>
    <t>Bill of Materials for Variant [EPA-003150_01] of Project [Dual Buck Converter PCB_01.PrjPcb] (No PCB Document Selected)</t>
  </si>
  <si>
    <t>14/08/2023 15:44</t>
  </si>
  <si>
    <t>Bill of Materials</t>
  </si>
  <si>
    <t>BomReport</t>
  </si>
  <si>
    <t>Capacitor</t>
  </si>
  <si>
    <t>Zener Diode</t>
  </si>
  <si>
    <t>P-CH Mosfet</t>
  </si>
  <si>
    <t>Resistor</t>
  </si>
  <si>
    <t>Dual Buck Regulator IC</t>
  </si>
  <si>
    <t>Brayden DeBoon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</si>
</sst>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color indexed="12"/>
      <name val="Arial"/>
      <family val="2"/>
    </font>
    <font>
      <b/>
      <sz val="9"/>
      <color indexed="10"/>
      <name val="Arial"/>
      <family val="2"/>
    </font>
    <font>
      <b/>
      <sz val="26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2"/>
      </top>
      <bottom style="thin">
        <color indexed="64"/>
      </bottom>
      <diagonal/>
    </border>
    <border>
      <left/>
      <right style="medium">
        <color indexed="64"/>
      </right>
      <top style="medium">
        <color indexed="62"/>
      </top>
      <bottom style="thin">
        <color indexed="64"/>
      </bottom>
      <diagonal/>
    </border>
    <border>
      <left style="medium">
        <color indexed="64"/>
      </left>
      <right/>
      <top style="medium">
        <color indexed="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5" fillId="3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left"/>
    </xf>
    <xf numFmtId="0" fontId="9" fillId="4" borderId="9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0" fontId="10" fillId="3" borderId="0" xfId="0" applyFont="1" applyFill="1" applyBorder="1" applyAlignment="1"/>
    <xf numFmtId="0" fontId="11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right" indent="1"/>
    </xf>
    <xf numFmtId="0" fontId="16" fillId="4" borderId="11" xfId="1" applyFont="1" applyFill="1" applyBorder="1" applyAlignment="1" applyProtection="1">
      <alignment horizontal="left"/>
    </xf>
    <xf numFmtId="0" fontId="9" fillId="3" borderId="12" xfId="0" applyFont="1" applyFill="1" applyBorder="1" applyAlignment="1"/>
    <xf numFmtId="0" fontId="10" fillId="3" borderId="12" xfId="0" applyFont="1" applyFill="1" applyBorder="1" applyAlignment="1"/>
    <xf numFmtId="0" fontId="10" fillId="3" borderId="13" xfId="0" applyFont="1" applyFill="1" applyBorder="1" applyAlignment="1"/>
    <xf numFmtId="0" fontId="10" fillId="3" borderId="6" xfId="0" applyFont="1" applyFill="1" applyBorder="1" applyAlignment="1"/>
    <xf numFmtId="0" fontId="0" fillId="3" borderId="0" xfId="0" applyFill="1" applyAlignment="1">
      <alignment vertical="top"/>
    </xf>
    <xf numFmtId="0" fontId="0" fillId="3" borderId="0" xfId="0" applyFill="1"/>
    <xf numFmtId="0" fontId="0" fillId="3" borderId="12" xfId="0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horizontal="left" vertical="top"/>
    </xf>
    <xf numFmtId="0" fontId="4" fillId="3" borderId="0" xfId="0" applyFont="1" applyFill="1" applyBorder="1" applyAlignment="1">
      <alignment vertical="top"/>
    </xf>
    <xf numFmtId="0" fontId="14" fillId="0" borderId="16" xfId="0" applyNumberFormat="1" applyFont="1" applyFill="1" applyBorder="1" applyAlignment="1" applyProtection="1">
      <alignment horizontal="left" vertical="top"/>
      <protection locked="0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0" fillId="0" borderId="16" xfId="0" applyBorder="1" applyAlignment="1">
      <alignment vertical="top"/>
    </xf>
    <xf numFmtId="0" fontId="8" fillId="3" borderId="19" xfId="0" applyFont="1" applyFill="1" applyBorder="1" applyAlignment="1">
      <alignment horizontal="center" vertical="top" wrapText="1"/>
    </xf>
    <xf numFmtId="0" fontId="17" fillId="6" borderId="0" xfId="0" applyFont="1" applyFill="1" applyBorder="1" applyAlignment="1"/>
    <xf numFmtId="0" fontId="3" fillId="6" borderId="0" xfId="0" applyFont="1" applyFill="1" applyAlignment="1">
      <alignment vertical="top"/>
    </xf>
    <xf numFmtId="0" fontId="2" fillId="4" borderId="11" xfId="1" applyFill="1" applyBorder="1" applyAlignment="1" applyProtection="1">
      <alignment horizontal="left"/>
    </xf>
    <xf numFmtId="0" fontId="6" fillId="3" borderId="23" xfId="0" applyFont="1" applyFill="1" applyBorder="1" applyAlignment="1"/>
    <xf numFmtId="0" fontId="6" fillId="3" borderId="24" xfId="0" applyFont="1" applyFill="1" applyBorder="1" applyAlignment="1"/>
    <xf numFmtId="0" fontId="0" fillId="3" borderId="6" xfId="0" applyFill="1" applyBorder="1" applyAlignment="1">
      <alignment vertical="top"/>
    </xf>
    <xf numFmtId="0" fontId="0" fillId="3" borderId="6" xfId="0" applyFill="1" applyBorder="1" applyAlignment="1">
      <alignment horizontal="left" vertical="top"/>
    </xf>
    <xf numFmtId="165" fontId="9" fillId="3" borderId="9" xfId="0" applyNumberFormat="1" applyFont="1" applyFill="1" applyBorder="1" applyAlignment="1"/>
    <xf numFmtId="165" fontId="9" fillId="3" borderId="25" xfId="0" applyNumberFormat="1" applyFont="1" applyFill="1" applyBorder="1" applyAlignment="1"/>
    <xf numFmtId="0" fontId="5" fillId="3" borderId="2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right" indent="1"/>
    </xf>
    <xf numFmtId="164" fontId="9" fillId="6" borderId="6" xfId="0" applyNumberFormat="1" applyFont="1" applyFill="1" applyBorder="1" applyAlignment="1">
      <alignment horizontal="left"/>
    </xf>
    <xf numFmtId="0" fontId="3" fillId="6" borderId="7" xfId="0" applyFont="1" applyFill="1" applyBorder="1" applyAlignment="1">
      <alignment vertical="top"/>
    </xf>
    <xf numFmtId="0" fontId="9" fillId="6" borderId="6" xfId="0" applyFont="1" applyFill="1" applyBorder="1" applyAlignment="1"/>
    <xf numFmtId="0" fontId="5" fillId="3" borderId="9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right" indent="1"/>
    </xf>
    <xf numFmtId="0" fontId="5" fillId="3" borderId="2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/>
    <xf numFmtId="0" fontId="9" fillId="6" borderId="1" xfId="0" quotePrefix="1" applyFont="1" applyFill="1" applyBorder="1" applyAlignment="1">
      <alignment horizontal="left"/>
    </xf>
    <xf numFmtId="0" fontId="0" fillId="0" borderId="18" xfId="0" quotePrefix="1" applyBorder="1" applyAlignment="1">
      <alignment horizontal="center" vertical="top"/>
    </xf>
    <xf numFmtId="0" fontId="13" fillId="5" borderId="10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  <xf numFmtId="0" fontId="14" fillId="0" borderId="16" xfId="0" applyNumberFormat="1" applyFont="1" applyFill="1" applyBorder="1" applyAlignment="1" applyProtection="1">
      <alignment horizontal="left" vertical="top"/>
      <protection locked="0"/>
    </xf>
    <xf numFmtId="0" fontId="9" fillId="6" borderId="0" xfId="0" quotePrefix="1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165" fontId="9" fillId="6" borderId="6" xfId="0" applyNumberFormat="1" applyFont="1" applyFill="1" applyBorder="1" applyAlignment="1">
      <alignment horizontal="left"/>
    </xf>
    <xf numFmtId="0" fontId="18" fillId="6" borderId="31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9" fillId="4" borderId="9" xfId="0" quotePrefix="1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9" fillId="4" borderId="11" xfId="0" quotePrefix="1" applyFont="1" applyFill="1" applyBorder="1" applyAlignment="1"/>
    <xf numFmtId="0" fontId="9" fillId="4" borderId="11" xfId="0" applyFont="1" applyFill="1" applyBorder="1" applyAlignment="1"/>
  </cellXfs>
  <cellStyles count="2">
    <cellStyle name="Hyperlink" xfId="1" builtinId="8"/>
    <cellStyle name="Normal" xfId="0" builtinId="0"/>
  </cellStyles>
  <dxfs count="21"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1419225</xdr:colOff>
      <xdr:row>0</xdr:row>
      <xdr:rowOff>161925</xdr:rowOff>
    </xdr:from>
    <xdr:to>
      <xdr:col>15</xdr:col>
      <xdr:colOff>9941</xdr:colOff>
      <xdr:row>3</xdr:row>
      <xdr:rowOff>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4225" y="161925"/>
          <a:ext cx="2562641" cy="72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BDesign@MercedesAMGF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P39"/>
  <sheetViews>
    <sheetView showGridLines="0" tabSelected="1" zoomScaleNormal="100" workbookViewId="0">
      <selection activeCell="Q13" sqref="Q13"/>
    </sheetView>
  </sheetViews>
  <sheetFormatPr defaultColWidth="9.140625" defaultRowHeight="12.75" x14ac:dyDescent="0.2"/>
  <cols>
    <col min="1" max="1" width="1" style="1" customWidth="1"/>
    <col min="2" max="3" width="3.140625" style="1" customWidth="1"/>
    <col min="4" max="4" width="23.7109375" style="1" customWidth="1"/>
    <col min="5" max="6" width="23.7109375" style="4" customWidth="1"/>
    <col min="7" max="7" width="10.7109375" style="4" customWidth="1"/>
    <col min="8" max="9" width="10.7109375" style="1" customWidth="1"/>
    <col min="10" max="10" width="8.5703125" style="1" customWidth="1"/>
    <col min="11" max="12" width="23.7109375" style="1" customWidth="1"/>
    <col min="13" max="13" width="8.5703125" style="1" customWidth="1"/>
    <col min="14" max="14" width="18.7109375" style="1" customWidth="1"/>
    <col min="15" max="15" width="8.5703125" style="1" customWidth="1"/>
    <col min="16" max="16" width="4.140625" style="1" customWidth="1"/>
    <col min="17" max="17" width="10" style="1" customWidth="1"/>
    <col min="18" max="16384" width="9.140625" style="1"/>
  </cols>
  <sheetData>
    <row r="1" spans="2:16" ht="13.5" thickBot="1" x14ac:dyDescent="0.25">
      <c r="B1" s="30"/>
      <c r="C1" s="30"/>
      <c r="D1" s="46"/>
      <c r="E1" s="47"/>
      <c r="F1" s="47"/>
      <c r="G1" s="47"/>
      <c r="H1" s="46"/>
      <c r="I1" s="46"/>
      <c r="J1" s="46"/>
      <c r="K1" s="46"/>
      <c r="L1" s="46"/>
      <c r="M1" s="46"/>
      <c r="N1" s="46"/>
      <c r="O1" s="46"/>
      <c r="P1" s="30"/>
    </row>
    <row r="2" spans="2:16" ht="13.5" thickBot="1" x14ac:dyDescent="0.25">
      <c r="B2" s="10"/>
      <c r="C2" s="10"/>
      <c r="D2" s="44"/>
      <c r="E2" s="45"/>
      <c r="F2" s="45"/>
      <c r="G2" s="10"/>
      <c r="H2" s="10"/>
      <c r="I2" s="10"/>
      <c r="J2" s="10"/>
      <c r="K2" s="10"/>
      <c r="L2" s="10"/>
      <c r="M2" s="10"/>
      <c r="N2" s="10"/>
      <c r="O2" s="10"/>
      <c r="P2" s="32"/>
    </row>
    <row r="3" spans="2:16" ht="37.5" customHeight="1" x14ac:dyDescent="0.2">
      <c r="B3" s="10"/>
      <c r="C3" s="11"/>
      <c r="D3" s="78" t="s">
        <v>24</v>
      </c>
      <c r="E3" s="79"/>
      <c r="F3" s="80"/>
      <c r="G3" s="23"/>
      <c r="H3" s="23"/>
      <c r="I3" s="23"/>
      <c r="J3" s="23"/>
      <c r="K3" s="23"/>
      <c r="L3" s="23"/>
      <c r="M3" s="23"/>
      <c r="N3" s="23"/>
      <c r="O3" s="23"/>
      <c r="P3" s="30"/>
    </row>
    <row r="4" spans="2:16" ht="23.25" customHeight="1" x14ac:dyDescent="0.2">
      <c r="B4" s="10"/>
      <c r="C4" s="11"/>
      <c r="D4" s="24" t="s">
        <v>14</v>
      </c>
      <c r="E4" s="81" t="s">
        <v>25</v>
      </c>
      <c r="F4" s="82"/>
      <c r="G4" s="26"/>
      <c r="H4" s="20"/>
      <c r="I4" s="20"/>
      <c r="J4" s="20"/>
      <c r="K4" s="20"/>
      <c r="L4" s="20"/>
      <c r="M4" s="20"/>
      <c r="N4" s="20"/>
      <c r="O4" s="20"/>
      <c r="P4" s="30"/>
    </row>
    <row r="5" spans="2:16" ht="17.25" customHeight="1" x14ac:dyDescent="0.2">
      <c r="B5" s="10"/>
      <c r="C5" s="11"/>
      <c r="D5" s="24" t="s">
        <v>15</v>
      </c>
      <c r="E5" s="83" t="s">
        <v>25</v>
      </c>
      <c r="F5" s="84"/>
      <c r="G5" s="27"/>
      <c r="H5" s="21"/>
      <c r="I5" s="21"/>
      <c r="J5" s="21"/>
      <c r="K5" s="21"/>
      <c r="L5" s="21"/>
      <c r="M5" s="21"/>
      <c r="N5" s="21"/>
      <c r="O5" s="21"/>
      <c r="P5" s="30"/>
    </row>
    <row r="6" spans="2:16" ht="17.25" customHeight="1" x14ac:dyDescent="0.2">
      <c r="B6" s="10"/>
      <c r="C6" s="11"/>
      <c r="D6" s="24" t="s">
        <v>21</v>
      </c>
      <c r="E6" s="16" t="s">
        <v>22</v>
      </c>
      <c r="G6" s="27"/>
      <c r="H6" s="21"/>
      <c r="I6" s="21"/>
      <c r="J6" s="21"/>
      <c r="K6" s="21"/>
      <c r="L6" s="21"/>
      <c r="M6" s="21"/>
      <c r="N6" s="21"/>
      <c r="O6" s="21"/>
      <c r="P6" s="30"/>
    </row>
    <row r="7" spans="2:16" ht="17.25" customHeight="1" thickBot="1" x14ac:dyDescent="0.25">
      <c r="B7" s="10"/>
      <c r="C7" s="11"/>
      <c r="D7" s="17"/>
      <c r="E7" s="43" t="s">
        <v>23</v>
      </c>
      <c r="F7" s="25"/>
      <c r="G7" s="28"/>
      <c r="H7" s="29"/>
      <c r="I7" s="29"/>
      <c r="J7" s="21"/>
      <c r="K7" s="21"/>
      <c r="L7" s="21"/>
      <c r="M7" s="21"/>
      <c r="N7" s="21"/>
      <c r="O7" s="21"/>
      <c r="P7" s="30"/>
    </row>
    <row r="8" spans="2:16" ht="15.95" customHeight="1" x14ac:dyDescent="0.2">
      <c r="B8" s="10"/>
      <c r="C8" s="11"/>
      <c r="D8" s="41"/>
      <c r="E8" s="56" t="s">
        <v>17</v>
      </c>
      <c r="F8" s="69" t="s">
        <v>26</v>
      </c>
      <c r="G8" s="75" t="s">
        <v>27</v>
      </c>
      <c r="H8" s="76"/>
      <c r="I8" s="42"/>
      <c r="J8" s="26"/>
      <c r="K8" s="20"/>
      <c r="L8" s="22"/>
      <c r="M8" s="22"/>
      <c r="N8" s="22"/>
      <c r="O8" s="22"/>
      <c r="P8" s="30"/>
    </row>
    <row r="9" spans="2:16" ht="15.95" customHeight="1" thickBot="1" x14ac:dyDescent="0.25">
      <c r="B9" s="10"/>
      <c r="C9" s="11"/>
      <c r="D9" s="54"/>
      <c r="E9" s="51" t="s">
        <v>16</v>
      </c>
      <c r="F9" s="52">
        <f ca="1">TODAY()</f>
        <v>45152</v>
      </c>
      <c r="G9" s="77">
        <f ca="1">NOW()</f>
        <v>45152.65648020833</v>
      </c>
      <c r="H9" s="77"/>
      <c r="I9" s="53"/>
      <c r="J9" s="49"/>
      <c r="K9" s="48"/>
      <c r="L9" s="22"/>
      <c r="M9" s="22"/>
      <c r="N9" s="22"/>
      <c r="O9" s="22"/>
      <c r="P9" s="30"/>
    </row>
    <row r="10" spans="2:16" s="2" customFormat="1" ht="18" customHeight="1" x14ac:dyDescent="0.2">
      <c r="B10" s="10"/>
      <c r="C10" s="11"/>
      <c r="D10" s="55" t="s">
        <v>29</v>
      </c>
      <c r="E10" s="50" t="s">
        <v>49</v>
      </c>
      <c r="F10" s="50" t="s">
        <v>69</v>
      </c>
      <c r="G10" s="50" t="s">
        <v>72</v>
      </c>
      <c r="H10" s="50" t="s">
        <v>81</v>
      </c>
      <c r="I10" s="50" t="s">
        <v>94</v>
      </c>
      <c r="J10" s="15" t="s">
        <v>106</v>
      </c>
      <c r="K10" s="15" t="s">
        <v>118</v>
      </c>
      <c r="L10" s="15" t="s">
        <v>134</v>
      </c>
      <c r="M10" s="15" t="s">
        <v>142</v>
      </c>
      <c r="N10" s="57" t="s">
        <v>147</v>
      </c>
      <c r="O10" s="57" t="s">
        <v>160</v>
      </c>
      <c r="P10" s="33"/>
    </row>
    <row r="11" spans="2:16" s="64" customFormat="1" x14ac:dyDescent="0.2">
      <c r="B11" s="58"/>
      <c r="C11" s="59"/>
      <c r="D11" s="60" t="s">
        <v>30</v>
      </c>
      <c r="E11" s="60" t="s">
        <v>50</v>
      </c>
      <c r="F11" s="61" t="s">
        <v>167</v>
      </c>
      <c r="G11" s="61" t="s">
        <v>73</v>
      </c>
      <c r="H11" s="61" t="s">
        <v>82</v>
      </c>
      <c r="I11" s="61" t="s">
        <v>95</v>
      </c>
      <c r="J11" s="61" t="s">
        <v>107</v>
      </c>
      <c r="K11" s="61" t="s">
        <v>119</v>
      </c>
      <c r="L11" s="61" t="s">
        <v>135</v>
      </c>
      <c r="M11" s="61" t="s">
        <v>143</v>
      </c>
      <c r="N11" s="62">
        <v>3581786</v>
      </c>
      <c r="O11" s="62">
        <v>4</v>
      </c>
      <c r="P11" s="63"/>
    </row>
    <row r="12" spans="2:16" s="64" customFormat="1" x14ac:dyDescent="0.2">
      <c r="B12" s="58"/>
      <c r="C12" s="59"/>
      <c r="D12" s="65" t="s">
        <v>31</v>
      </c>
      <c r="E12" s="66" t="s">
        <v>51</v>
      </c>
      <c r="F12" s="66" t="s">
        <v>167</v>
      </c>
      <c r="G12" s="66" t="s">
        <v>73</v>
      </c>
      <c r="H12" s="66" t="s">
        <v>83</v>
      </c>
      <c r="I12" s="66" t="s">
        <v>95</v>
      </c>
      <c r="J12" s="66" t="s">
        <v>107</v>
      </c>
      <c r="K12" s="66" t="s">
        <v>120</v>
      </c>
      <c r="L12" s="66" t="s">
        <v>136</v>
      </c>
      <c r="M12" s="66" t="s">
        <v>144</v>
      </c>
      <c r="N12" s="67" t="s">
        <v>148</v>
      </c>
      <c r="O12" s="67">
        <v>2</v>
      </c>
      <c r="P12" s="63"/>
    </row>
    <row r="13" spans="2:16" s="64" customFormat="1" ht="33.75" x14ac:dyDescent="0.2">
      <c r="B13" s="58"/>
      <c r="C13" s="59"/>
      <c r="D13" s="60" t="s">
        <v>32</v>
      </c>
      <c r="E13" s="60" t="s">
        <v>52</v>
      </c>
      <c r="F13" s="61" t="s">
        <v>167</v>
      </c>
      <c r="G13" s="61" t="s">
        <v>74</v>
      </c>
      <c r="H13" s="61" t="s">
        <v>84</v>
      </c>
      <c r="I13" s="61" t="s">
        <v>96</v>
      </c>
      <c r="J13" s="61" t="s">
        <v>107</v>
      </c>
      <c r="K13" s="61" t="s">
        <v>121</v>
      </c>
      <c r="L13" s="61" t="s">
        <v>137</v>
      </c>
      <c r="M13" s="61" t="s">
        <v>144</v>
      </c>
      <c r="N13" s="62" t="s">
        <v>149</v>
      </c>
      <c r="O13" s="62">
        <v>1</v>
      </c>
      <c r="P13" s="63"/>
    </row>
    <row r="14" spans="2:16" s="64" customFormat="1" x14ac:dyDescent="0.2">
      <c r="B14" s="58"/>
      <c r="C14" s="59"/>
      <c r="D14" s="65" t="s">
        <v>33</v>
      </c>
      <c r="E14" s="66" t="s">
        <v>53</v>
      </c>
      <c r="F14" s="66" t="s">
        <v>167</v>
      </c>
      <c r="G14" s="66" t="s">
        <v>73</v>
      </c>
      <c r="H14" s="66" t="s">
        <v>83</v>
      </c>
      <c r="I14" s="66" t="s">
        <v>97</v>
      </c>
      <c r="J14" s="66" t="s">
        <v>108</v>
      </c>
      <c r="K14" s="66" t="s">
        <v>122</v>
      </c>
      <c r="L14" s="66" t="s">
        <v>138</v>
      </c>
      <c r="M14" s="66" t="s">
        <v>143</v>
      </c>
      <c r="N14" s="67">
        <v>1414581</v>
      </c>
      <c r="O14" s="67">
        <v>2</v>
      </c>
      <c r="P14" s="63"/>
    </row>
    <row r="15" spans="2:16" s="64" customFormat="1" x14ac:dyDescent="0.2">
      <c r="B15" s="58"/>
      <c r="C15" s="59"/>
      <c r="D15" s="60" t="s">
        <v>34</v>
      </c>
      <c r="E15" s="60" t="s">
        <v>54</v>
      </c>
      <c r="F15" s="61" t="s">
        <v>167</v>
      </c>
      <c r="G15" s="61" t="s">
        <v>73</v>
      </c>
      <c r="H15" s="61" t="s">
        <v>82</v>
      </c>
      <c r="I15" s="61" t="s">
        <v>95</v>
      </c>
      <c r="J15" s="61" t="s">
        <v>109</v>
      </c>
      <c r="K15" s="61" t="s">
        <v>123</v>
      </c>
      <c r="L15" s="61" t="s">
        <v>138</v>
      </c>
      <c r="M15" s="61" t="s">
        <v>145</v>
      </c>
      <c r="N15" s="62" t="s">
        <v>150</v>
      </c>
      <c r="O15" s="62">
        <v>1</v>
      </c>
      <c r="P15" s="63"/>
    </row>
    <row r="16" spans="2:16" s="64" customFormat="1" ht="33.75" x14ac:dyDescent="0.2">
      <c r="B16" s="58"/>
      <c r="C16" s="59"/>
      <c r="D16" s="65" t="s">
        <v>35</v>
      </c>
      <c r="E16" s="66" t="s">
        <v>55</v>
      </c>
      <c r="F16" s="66" t="s">
        <v>167</v>
      </c>
      <c r="G16" s="66" t="s">
        <v>74</v>
      </c>
      <c r="H16" s="66" t="s">
        <v>84</v>
      </c>
      <c r="I16" s="66" t="s">
        <v>95</v>
      </c>
      <c r="J16" s="66" t="s">
        <v>107</v>
      </c>
      <c r="K16" s="66" t="s">
        <v>124</v>
      </c>
      <c r="L16" s="66" t="s">
        <v>139</v>
      </c>
      <c r="M16" s="66" t="s">
        <v>144</v>
      </c>
      <c r="N16" s="67" t="s">
        <v>151</v>
      </c>
      <c r="O16" s="67">
        <v>6</v>
      </c>
      <c r="P16" s="63"/>
    </row>
    <row r="17" spans="2:16" s="64" customFormat="1" x14ac:dyDescent="0.2">
      <c r="B17" s="58"/>
      <c r="C17" s="59"/>
      <c r="D17" s="60" t="s">
        <v>36</v>
      </c>
      <c r="E17" s="60" t="s">
        <v>56</v>
      </c>
      <c r="F17" s="61" t="s">
        <v>167</v>
      </c>
      <c r="G17" s="61" t="s">
        <v>73</v>
      </c>
      <c r="H17" s="61" t="s">
        <v>85</v>
      </c>
      <c r="I17" s="61" t="s">
        <v>97</v>
      </c>
      <c r="J17" s="61" t="s">
        <v>108</v>
      </c>
      <c r="K17" s="61" t="s">
        <v>125</v>
      </c>
      <c r="L17" s="61" t="s">
        <v>138</v>
      </c>
      <c r="M17" s="61" t="s">
        <v>143</v>
      </c>
      <c r="N17" s="62">
        <v>1800798</v>
      </c>
      <c r="O17" s="62">
        <v>2</v>
      </c>
      <c r="P17" s="63"/>
    </row>
    <row r="18" spans="2:16" s="64" customFormat="1" ht="22.5" x14ac:dyDescent="0.2">
      <c r="B18" s="58"/>
      <c r="C18" s="59"/>
      <c r="D18" s="65" t="s">
        <v>37</v>
      </c>
      <c r="E18" s="66" t="s">
        <v>57</v>
      </c>
      <c r="F18" s="66" t="s">
        <v>168</v>
      </c>
      <c r="G18" s="66" t="s">
        <v>75</v>
      </c>
      <c r="H18" s="66" t="s">
        <v>86</v>
      </c>
      <c r="I18" s="66" t="s">
        <v>98</v>
      </c>
      <c r="J18" s="66" t="s">
        <v>110</v>
      </c>
      <c r="K18" s="66" t="s">
        <v>57</v>
      </c>
      <c r="L18" s="66" t="s">
        <v>57</v>
      </c>
      <c r="M18" s="66" t="s">
        <v>144</v>
      </c>
      <c r="N18" s="67" t="s">
        <v>152</v>
      </c>
      <c r="O18" s="67">
        <v>1</v>
      </c>
      <c r="P18" s="63"/>
    </row>
    <row r="19" spans="2:16" s="64" customFormat="1" ht="22.5" x14ac:dyDescent="0.2">
      <c r="B19" s="58"/>
      <c r="C19" s="59"/>
      <c r="D19" s="60" t="s">
        <v>38</v>
      </c>
      <c r="E19" s="60" t="s">
        <v>58</v>
      </c>
      <c r="F19" s="61" t="s">
        <v>70</v>
      </c>
      <c r="G19" s="61">
        <v>12</v>
      </c>
      <c r="H19" s="61" t="s">
        <v>87</v>
      </c>
      <c r="I19" s="61" t="s">
        <v>99</v>
      </c>
      <c r="J19" s="61" t="s">
        <v>111</v>
      </c>
      <c r="K19" s="61" t="s">
        <v>58</v>
      </c>
      <c r="L19" s="61" t="s">
        <v>58</v>
      </c>
      <c r="M19" s="61" t="s">
        <v>146</v>
      </c>
      <c r="N19" s="62" t="s">
        <v>58</v>
      </c>
      <c r="O19" s="62">
        <v>1</v>
      </c>
      <c r="P19" s="63"/>
    </row>
    <row r="20" spans="2:16" s="64" customFormat="1" ht="22.5" x14ac:dyDescent="0.2">
      <c r="B20" s="58"/>
      <c r="C20" s="59"/>
      <c r="D20" s="65" t="s">
        <v>39</v>
      </c>
      <c r="E20" s="66" t="s">
        <v>59</v>
      </c>
      <c r="F20" s="66" t="s">
        <v>71</v>
      </c>
      <c r="G20" s="66" t="s">
        <v>76</v>
      </c>
      <c r="H20" s="66" t="s">
        <v>88</v>
      </c>
      <c r="I20" s="66" t="s">
        <v>100</v>
      </c>
      <c r="J20" s="66" t="s">
        <v>112</v>
      </c>
      <c r="K20" s="66" t="s">
        <v>126</v>
      </c>
      <c r="L20" s="66" t="s">
        <v>126</v>
      </c>
      <c r="M20" s="66" t="s">
        <v>144</v>
      </c>
      <c r="N20" s="67" t="s">
        <v>153</v>
      </c>
      <c r="O20" s="67">
        <v>1</v>
      </c>
      <c r="P20" s="63"/>
    </row>
    <row r="21" spans="2:16" s="64" customFormat="1" ht="22.5" x14ac:dyDescent="0.2">
      <c r="B21" s="58"/>
      <c r="C21" s="59"/>
      <c r="D21" s="60" t="s">
        <v>40</v>
      </c>
      <c r="E21" s="60" t="s">
        <v>60</v>
      </c>
      <c r="F21" s="61" t="s">
        <v>71</v>
      </c>
      <c r="G21" s="61" t="s">
        <v>77</v>
      </c>
      <c r="H21" s="61" t="s">
        <v>89</v>
      </c>
      <c r="I21" s="61" t="s">
        <v>100</v>
      </c>
      <c r="J21" s="61" t="s">
        <v>112</v>
      </c>
      <c r="K21" s="61" t="s">
        <v>127</v>
      </c>
      <c r="L21" s="61" t="s">
        <v>127</v>
      </c>
      <c r="M21" s="61" t="s">
        <v>144</v>
      </c>
      <c r="N21" s="62" t="s">
        <v>154</v>
      </c>
      <c r="O21" s="62">
        <v>1</v>
      </c>
      <c r="P21" s="63"/>
    </row>
    <row r="22" spans="2:16" s="64" customFormat="1" ht="22.5" x14ac:dyDescent="0.2">
      <c r="B22" s="58"/>
      <c r="C22" s="59"/>
      <c r="D22" s="65" t="s">
        <v>41</v>
      </c>
      <c r="E22" s="66" t="s">
        <v>61</v>
      </c>
      <c r="F22" s="66" t="s">
        <v>169</v>
      </c>
      <c r="G22" s="66" t="s">
        <v>78</v>
      </c>
      <c r="H22" s="66" t="s">
        <v>90</v>
      </c>
      <c r="I22" s="66" t="s">
        <v>101</v>
      </c>
      <c r="J22" s="66" t="s">
        <v>113</v>
      </c>
      <c r="K22" s="66" t="s">
        <v>61</v>
      </c>
      <c r="L22" s="66" t="s">
        <v>61</v>
      </c>
      <c r="M22" s="66" t="s">
        <v>144</v>
      </c>
      <c r="N22" s="67" t="s">
        <v>155</v>
      </c>
      <c r="O22" s="67">
        <v>1</v>
      </c>
      <c r="P22" s="63"/>
    </row>
    <row r="23" spans="2:16" s="64" customFormat="1" x14ac:dyDescent="0.2">
      <c r="B23" s="58"/>
      <c r="C23" s="59"/>
      <c r="D23" s="60" t="s">
        <v>42</v>
      </c>
      <c r="E23" s="60" t="s">
        <v>62</v>
      </c>
      <c r="F23" s="61" t="s">
        <v>170</v>
      </c>
      <c r="G23" s="61" t="s">
        <v>73</v>
      </c>
      <c r="H23" s="61" t="s">
        <v>91</v>
      </c>
      <c r="I23" s="61" t="s">
        <v>102</v>
      </c>
      <c r="J23" s="61" t="s">
        <v>114</v>
      </c>
      <c r="K23" s="61" t="s">
        <v>128</v>
      </c>
      <c r="L23" s="61" t="s">
        <v>136</v>
      </c>
      <c r="M23" s="61" t="s">
        <v>143</v>
      </c>
      <c r="N23" s="62">
        <v>1469683</v>
      </c>
      <c r="O23" s="62">
        <v>3</v>
      </c>
      <c r="P23" s="63"/>
    </row>
    <row r="24" spans="2:16" s="64" customFormat="1" ht="33.75" x14ac:dyDescent="0.2">
      <c r="B24" s="58"/>
      <c r="C24" s="59"/>
      <c r="D24" s="65" t="s">
        <v>43</v>
      </c>
      <c r="E24" s="66" t="s">
        <v>63</v>
      </c>
      <c r="F24" s="66" t="s">
        <v>170</v>
      </c>
      <c r="G24" s="66" t="s">
        <v>79</v>
      </c>
      <c r="H24" s="66" t="s">
        <v>91</v>
      </c>
      <c r="I24" s="66" t="s">
        <v>103</v>
      </c>
      <c r="J24" s="66" t="s">
        <v>115</v>
      </c>
      <c r="K24" s="66" t="s">
        <v>129</v>
      </c>
      <c r="L24" s="66" t="s">
        <v>136</v>
      </c>
      <c r="M24" s="66" t="s">
        <v>144</v>
      </c>
      <c r="N24" s="67" t="s">
        <v>156</v>
      </c>
      <c r="O24" s="67">
        <v>1</v>
      </c>
      <c r="P24" s="63"/>
    </row>
    <row r="25" spans="2:16" s="64" customFormat="1" x14ac:dyDescent="0.2">
      <c r="B25" s="58"/>
      <c r="C25" s="59"/>
      <c r="D25" s="60" t="s">
        <v>44</v>
      </c>
      <c r="E25" s="60" t="s">
        <v>64</v>
      </c>
      <c r="F25" s="61" t="s">
        <v>170</v>
      </c>
      <c r="G25" s="61" t="s">
        <v>79</v>
      </c>
      <c r="H25" s="61" t="s">
        <v>92</v>
      </c>
      <c r="I25" s="61" t="s">
        <v>102</v>
      </c>
      <c r="J25" s="61" t="s">
        <v>114</v>
      </c>
      <c r="K25" s="61" t="s">
        <v>130</v>
      </c>
      <c r="L25" s="61" t="s">
        <v>140</v>
      </c>
      <c r="M25" s="61" t="s">
        <v>143</v>
      </c>
      <c r="N25" s="62">
        <v>1469793</v>
      </c>
      <c r="O25" s="62">
        <v>1</v>
      </c>
      <c r="P25" s="63"/>
    </row>
    <row r="26" spans="2:16" s="64" customFormat="1" x14ac:dyDescent="0.2">
      <c r="B26" s="58"/>
      <c r="C26" s="59"/>
      <c r="D26" s="65" t="s">
        <v>45</v>
      </c>
      <c r="E26" s="66" t="s">
        <v>65</v>
      </c>
      <c r="F26" s="66" t="s">
        <v>170</v>
      </c>
      <c r="G26" s="66" t="s">
        <v>73</v>
      </c>
      <c r="H26" s="66" t="s">
        <v>91</v>
      </c>
      <c r="I26" s="66" t="s">
        <v>103</v>
      </c>
      <c r="J26" s="66" t="s">
        <v>116</v>
      </c>
      <c r="K26" s="66" t="s">
        <v>131</v>
      </c>
      <c r="L26" s="66" t="s">
        <v>141</v>
      </c>
      <c r="M26" s="66" t="s">
        <v>144</v>
      </c>
      <c r="N26" s="67" t="s">
        <v>157</v>
      </c>
      <c r="O26" s="67">
        <v>1</v>
      </c>
      <c r="P26" s="63"/>
    </row>
    <row r="27" spans="2:16" s="64" customFormat="1" x14ac:dyDescent="0.2">
      <c r="B27" s="58"/>
      <c r="C27" s="59"/>
      <c r="D27" s="60" t="s">
        <v>46</v>
      </c>
      <c r="E27" s="60" t="s">
        <v>66</v>
      </c>
      <c r="F27" s="61" t="s">
        <v>170</v>
      </c>
      <c r="G27" s="61" t="s">
        <v>79</v>
      </c>
      <c r="H27" s="61" t="s">
        <v>91</v>
      </c>
      <c r="I27" s="61" t="s">
        <v>103</v>
      </c>
      <c r="J27" s="61" t="s">
        <v>116</v>
      </c>
      <c r="K27" s="61" t="s">
        <v>132</v>
      </c>
      <c r="L27" s="61" t="s">
        <v>136</v>
      </c>
      <c r="M27" s="61" t="s">
        <v>144</v>
      </c>
      <c r="N27" s="62" t="s">
        <v>158</v>
      </c>
      <c r="O27" s="62">
        <v>1</v>
      </c>
      <c r="P27" s="63"/>
    </row>
    <row r="28" spans="2:16" s="64" customFormat="1" ht="33.75" x14ac:dyDescent="0.2">
      <c r="B28" s="58"/>
      <c r="C28" s="59"/>
      <c r="D28" s="65" t="s">
        <v>47</v>
      </c>
      <c r="E28" s="66" t="s">
        <v>67</v>
      </c>
      <c r="F28" s="66" t="s">
        <v>170</v>
      </c>
      <c r="G28" s="66" t="s">
        <v>73</v>
      </c>
      <c r="H28" s="66" t="s">
        <v>92</v>
      </c>
      <c r="I28" s="66" t="s">
        <v>104</v>
      </c>
      <c r="J28" s="66" t="s">
        <v>115</v>
      </c>
      <c r="K28" s="66" t="s">
        <v>133</v>
      </c>
      <c r="L28" s="66" t="s">
        <v>136</v>
      </c>
      <c r="M28" s="66" t="s">
        <v>143</v>
      </c>
      <c r="N28" s="67">
        <v>2838469</v>
      </c>
      <c r="O28" s="67">
        <v>1</v>
      </c>
      <c r="P28" s="63"/>
    </row>
    <row r="29" spans="2:16" s="64" customFormat="1" ht="34.5" thickBot="1" x14ac:dyDescent="0.25">
      <c r="B29" s="58"/>
      <c r="C29" s="59"/>
      <c r="D29" s="60" t="s">
        <v>48</v>
      </c>
      <c r="E29" s="60" t="s">
        <v>68</v>
      </c>
      <c r="F29" s="61" t="s">
        <v>171</v>
      </c>
      <c r="G29" s="61" t="s">
        <v>80</v>
      </c>
      <c r="H29" s="61" t="s">
        <v>93</v>
      </c>
      <c r="I29" s="61" t="s">
        <v>105</v>
      </c>
      <c r="J29" s="61" t="s">
        <v>117</v>
      </c>
      <c r="K29" s="61" t="s">
        <v>68</v>
      </c>
      <c r="L29" s="61" t="s">
        <v>68</v>
      </c>
      <c r="M29" s="61" t="s">
        <v>144</v>
      </c>
      <c r="N29" s="62" t="s">
        <v>159</v>
      </c>
      <c r="O29" s="62">
        <v>1</v>
      </c>
      <c r="P29" s="63"/>
    </row>
    <row r="30" spans="2:16" s="3" customFormat="1" ht="13.5" customHeight="1" thickBot="1" x14ac:dyDescent="0.25">
      <c r="B30" s="10"/>
      <c r="C30" s="1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35"/>
    </row>
    <row r="31" spans="2:16" x14ac:dyDescent="0.2">
      <c r="B31" s="10"/>
      <c r="C31" s="11"/>
      <c r="D31" s="74" t="s">
        <v>18</v>
      </c>
      <c r="E31" s="74"/>
      <c r="F31" s="37"/>
      <c r="G31" s="38"/>
      <c r="H31" s="36" t="s">
        <v>19</v>
      </c>
      <c r="I31" s="36"/>
      <c r="J31" s="39"/>
      <c r="K31" s="39"/>
      <c r="L31" s="39"/>
      <c r="M31" s="39"/>
      <c r="N31" s="39"/>
      <c r="O31" s="70" t="s">
        <v>28</v>
      </c>
      <c r="P31" s="30"/>
    </row>
    <row r="32" spans="2:16" x14ac:dyDescent="0.2">
      <c r="B32" s="10"/>
      <c r="C32" s="11"/>
      <c r="D32" s="7" t="s">
        <v>172</v>
      </c>
      <c r="E32" s="7"/>
      <c r="F32" s="6"/>
      <c r="G32" s="8"/>
      <c r="H32" s="5"/>
      <c r="I32" s="5"/>
      <c r="J32" s="5"/>
      <c r="K32" s="5"/>
      <c r="L32" s="5"/>
      <c r="M32" s="5"/>
      <c r="N32" s="5"/>
      <c r="O32" s="5"/>
      <c r="P32" s="30"/>
    </row>
    <row r="33" spans="2:16" x14ac:dyDescent="0.2">
      <c r="B33" s="10"/>
      <c r="C33" s="11"/>
      <c r="D33" s="7"/>
      <c r="E33" s="7"/>
      <c r="F33" s="7"/>
      <c r="G33" s="9"/>
      <c r="H33" s="6"/>
      <c r="I33" s="6"/>
      <c r="J33" s="6"/>
      <c r="K33" s="6"/>
      <c r="L33" s="6"/>
      <c r="M33" s="6"/>
      <c r="N33" s="6"/>
      <c r="O33" s="6"/>
      <c r="P33" s="30"/>
    </row>
    <row r="34" spans="2:16" x14ac:dyDescent="0.2">
      <c r="B34" s="10"/>
      <c r="C34" s="11"/>
      <c r="D34" s="7"/>
      <c r="E34" s="7"/>
      <c r="F34" s="7"/>
      <c r="G34" s="9"/>
      <c r="H34" s="6"/>
      <c r="I34" s="6"/>
      <c r="J34" s="6"/>
      <c r="K34" s="6"/>
      <c r="L34" s="6"/>
      <c r="M34" s="6" t="s">
        <v>20</v>
      </c>
      <c r="N34" s="6"/>
      <c r="O34" s="6"/>
      <c r="P34" s="30"/>
    </row>
    <row r="35" spans="2:16" ht="13.5" thickBot="1" x14ac:dyDescent="0.25">
      <c r="B35" s="10"/>
      <c r="C35" s="11"/>
      <c r="D35" s="14"/>
      <c r="E35" s="14"/>
      <c r="F35" s="14"/>
      <c r="G35" s="12"/>
      <c r="H35" s="13"/>
      <c r="I35" s="13"/>
      <c r="J35" s="13"/>
      <c r="K35" s="13"/>
      <c r="L35" s="13"/>
      <c r="M35" s="13"/>
      <c r="N35" s="13"/>
      <c r="O35" s="13"/>
      <c r="P35" s="30"/>
    </row>
    <row r="36" spans="2:16" x14ac:dyDescent="0.2">
      <c r="B36" s="30"/>
      <c r="C36" s="30"/>
      <c r="D36" s="30"/>
      <c r="E36" s="34"/>
      <c r="F36" s="34"/>
      <c r="G36" s="34"/>
      <c r="H36" s="30"/>
      <c r="I36" s="30"/>
      <c r="J36" s="30"/>
      <c r="K36" s="30"/>
      <c r="L36" s="30"/>
      <c r="M36" s="30"/>
      <c r="N36" s="30"/>
      <c r="O36" s="30"/>
      <c r="P36" s="30"/>
    </row>
    <row r="37" spans="2:16" customFormat="1" x14ac:dyDescent="0.2">
      <c r="B37" s="31"/>
      <c r="C37" s="31"/>
      <c r="D37" s="31"/>
      <c r="E37" s="31"/>
      <c r="F37" s="31"/>
      <c r="G37" s="31"/>
      <c r="H37" s="68"/>
      <c r="I37" s="31"/>
      <c r="J37" s="31"/>
      <c r="K37" s="31"/>
      <c r="L37" s="31"/>
      <c r="M37" s="31"/>
      <c r="N37" s="31"/>
      <c r="O37" s="31"/>
      <c r="P37" s="31"/>
    </row>
    <row r="38" spans="2:16" customFormat="1" x14ac:dyDescent="0.2">
      <c r="B38" s="31"/>
      <c r="C38" s="31"/>
      <c r="D38" s="31"/>
      <c r="E38" s="31"/>
      <c r="F38" s="31"/>
      <c r="G38" s="31"/>
      <c r="H38" s="68"/>
      <c r="I38" s="31"/>
      <c r="J38" s="31"/>
      <c r="K38" s="31"/>
      <c r="L38" s="31"/>
      <c r="M38" s="31"/>
      <c r="N38" s="31"/>
      <c r="O38" s="31"/>
      <c r="P38" s="31"/>
    </row>
    <row r="39" spans="2:16" customFormat="1" x14ac:dyDescent="0.2">
      <c r="B39" s="31"/>
      <c r="C39" s="31"/>
      <c r="D39" s="31"/>
      <c r="E39" s="31"/>
      <c r="F39" s="31"/>
      <c r="G39" s="31"/>
      <c r="H39" s="68"/>
      <c r="I39" s="31"/>
      <c r="J39" s="31"/>
      <c r="K39" s="31"/>
      <c r="L39" s="31"/>
      <c r="M39" s="31"/>
      <c r="N39" s="31"/>
      <c r="O39" s="31"/>
      <c r="P39" s="31"/>
    </row>
  </sheetData>
  <mergeCells count="6">
    <mergeCell ref="D31:E31"/>
    <mergeCell ref="G8:H8"/>
    <mergeCell ref="G9:H9"/>
    <mergeCell ref="D3:F3"/>
    <mergeCell ref="E4:F4"/>
    <mergeCell ref="E5:F5"/>
  </mergeCells>
  <phoneticPr fontId="0" type="noConversion"/>
  <conditionalFormatting sqref="O11">
    <cfRule type="cellIs" dxfId="20" priority="30" operator="equal">
      <formula>0</formula>
    </cfRule>
    <cfRule type="expression" dxfId="19" priority="34" stopIfTrue="1">
      <formula>"if($N$11&lt;&gt;"""")"</formula>
    </cfRule>
  </conditionalFormatting>
  <conditionalFormatting sqref="O12 O14 O16 O18 O20 O22 O24 O26 O28">
    <cfRule type="cellIs" dxfId="18" priority="29" operator="equal">
      <formula>0</formula>
    </cfRule>
  </conditionalFormatting>
  <conditionalFormatting sqref="O13">
    <cfRule type="cellIs" dxfId="17" priority="25" operator="equal">
      <formula>0</formula>
    </cfRule>
    <cfRule type="expression" dxfId="16" priority="27" stopIfTrue="1">
      <formula>"if($N$11&lt;&gt;"""")"</formula>
    </cfRule>
  </conditionalFormatting>
  <conditionalFormatting sqref="O15">
    <cfRule type="cellIs" dxfId="15" priority="22" operator="equal">
      <formula>0</formula>
    </cfRule>
    <cfRule type="expression" dxfId="14" priority="24" stopIfTrue="1">
      <formula>"if($N$11&lt;&gt;"""")"</formula>
    </cfRule>
  </conditionalFormatting>
  <conditionalFormatting sqref="O17">
    <cfRule type="cellIs" dxfId="13" priority="19" operator="equal">
      <formula>0</formula>
    </cfRule>
    <cfRule type="expression" dxfId="12" priority="21" stopIfTrue="1">
      <formula>"if($N$11&lt;&gt;"""")"</formula>
    </cfRule>
  </conditionalFormatting>
  <conditionalFormatting sqref="O19">
    <cfRule type="cellIs" dxfId="11" priority="16" operator="equal">
      <formula>0</formula>
    </cfRule>
    <cfRule type="expression" dxfId="10" priority="18" stopIfTrue="1">
      <formula>"if($N$11&lt;&gt;"""")"</formula>
    </cfRule>
  </conditionalFormatting>
  <conditionalFormatting sqref="O21">
    <cfRule type="cellIs" dxfId="9" priority="13" operator="equal">
      <formula>0</formula>
    </cfRule>
    <cfRule type="expression" dxfId="8" priority="15" stopIfTrue="1">
      <formula>"if($N$11&lt;&gt;"""")"</formula>
    </cfRule>
  </conditionalFormatting>
  <conditionalFormatting sqref="O23">
    <cfRule type="cellIs" dxfId="7" priority="10" operator="equal">
      <formula>0</formula>
    </cfRule>
    <cfRule type="expression" dxfId="6" priority="12" stopIfTrue="1">
      <formula>"if($N$11&lt;&gt;"""")"</formula>
    </cfRule>
  </conditionalFormatting>
  <conditionalFormatting sqref="O25">
    <cfRule type="cellIs" dxfId="5" priority="7" operator="equal">
      <formula>0</formula>
    </cfRule>
    <cfRule type="expression" dxfId="4" priority="9" stopIfTrue="1">
      <formula>"if($N$11&lt;&gt;"""")"</formula>
    </cfRule>
  </conditionalFormatting>
  <conditionalFormatting sqref="O27">
    <cfRule type="cellIs" dxfId="3" priority="4" operator="equal">
      <formula>0</formula>
    </cfRule>
    <cfRule type="expression" dxfId="2" priority="6" stopIfTrue="1">
      <formula>"if($N$11&lt;&gt;"""")"</formula>
    </cfRule>
  </conditionalFormatting>
  <conditionalFormatting sqref="O29">
    <cfRule type="cellIs" dxfId="1" priority="1" operator="equal">
      <formula>0</formula>
    </cfRule>
    <cfRule type="expression" dxfId="0" priority="3" stopIfTrue="1">
      <formula>"if($N$11&lt;&gt;"""")"</formula>
    </cfRule>
  </conditionalFormatting>
  <hyperlinks>
    <hyperlink ref="E7" r:id="rId1" xr:uid="{00000000-0004-0000-0000-000000000000}"/>
  </hyperlinks>
  <pageMargins left="0.46" right="0.36" top="0.57999999999999996" bottom="1" header="0.5" footer="0.5"/>
  <pageSetup paperSize="9" scale="57" orientation="landscape" horizontalDpi="200" verticalDpi="200" r:id="rId2"/>
  <headerFooter alignWithMargins="0">
    <oddFooter>&amp;L&amp;BAltium Limited Confidential&amp;B&amp;C&amp;D&amp;RPage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9" t="s">
        <v>0</v>
      </c>
      <c r="B1" s="71" t="s">
        <v>161</v>
      </c>
    </row>
    <row r="2" spans="1:2" x14ac:dyDescent="0.2">
      <c r="A2" s="18" t="s">
        <v>1</v>
      </c>
      <c r="B2" s="72" t="s">
        <v>25</v>
      </c>
    </row>
    <row r="3" spans="1:2" x14ac:dyDescent="0.2">
      <c r="A3" s="19" t="s">
        <v>2</v>
      </c>
      <c r="B3" s="73" t="s">
        <v>162</v>
      </c>
    </row>
    <row r="4" spans="1:2" x14ac:dyDescent="0.2">
      <c r="A4" s="18" t="s">
        <v>3</v>
      </c>
      <c r="B4" s="72" t="s">
        <v>25</v>
      </c>
    </row>
    <row r="5" spans="1:2" x14ac:dyDescent="0.2">
      <c r="A5" s="19" t="s">
        <v>4</v>
      </c>
      <c r="B5" s="73" t="s">
        <v>161</v>
      </c>
    </row>
    <row r="6" spans="1:2" x14ac:dyDescent="0.2">
      <c r="A6" s="18" t="s">
        <v>5</v>
      </c>
      <c r="B6" s="72" t="s">
        <v>163</v>
      </c>
    </row>
    <row r="7" spans="1:2" x14ac:dyDescent="0.2">
      <c r="A7" s="19" t="s">
        <v>6</v>
      </c>
      <c r="B7" s="73" t="s">
        <v>28</v>
      </c>
    </row>
    <row r="8" spans="1:2" x14ac:dyDescent="0.2">
      <c r="A8" s="18" t="s">
        <v>7</v>
      </c>
      <c r="B8" s="72" t="s">
        <v>27</v>
      </c>
    </row>
    <row r="9" spans="1:2" x14ac:dyDescent="0.2">
      <c r="A9" s="19" t="s">
        <v>8</v>
      </c>
      <c r="B9" s="73" t="s">
        <v>26</v>
      </c>
    </row>
    <row r="10" spans="1:2" x14ac:dyDescent="0.2">
      <c r="A10" s="18" t="s">
        <v>9</v>
      </c>
      <c r="B10" s="72" t="s">
        <v>164</v>
      </c>
    </row>
    <row r="11" spans="1:2" x14ac:dyDescent="0.2">
      <c r="A11" s="19" t="s">
        <v>10</v>
      </c>
      <c r="B11" s="73" t="s">
        <v>165</v>
      </c>
    </row>
    <row r="12" spans="1:2" x14ac:dyDescent="0.2">
      <c r="A12" s="18" t="s">
        <v>11</v>
      </c>
      <c r="B12" s="72" t="s">
        <v>166</v>
      </c>
    </row>
    <row r="13" spans="1:2" x14ac:dyDescent="0.2">
      <c r="A13" s="19" t="s">
        <v>12</v>
      </c>
      <c r="B13" s="73" t="s">
        <v>24</v>
      </c>
    </row>
    <row r="14" spans="1:2" x14ac:dyDescent="0.2">
      <c r="A14" s="18" t="s">
        <v>13</v>
      </c>
      <c r="B14" s="72" t="s">
        <v>165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Harcombe</dc:creator>
  <cp:lastModifiedBy>Brayden DeBoon</cp:lastModifiedBy>
  <cp:lastPrinted>2010-08-26T10:40:30Z</cp:lastPrinted>
  <dcterms:created xsi:type="dcterms:W3CDTF">2002-11-05T15:28:02Z</dcterms:created>
  <dcterms:modified xsi:type="dcterms:W3CDTF">2023-08-14T14:45:57Z</dcterms:modified>
</cp:coreProperties>
</file>