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K207" i="1"/>
  <c r="K208"/>
  <c r="K209"/>
  <c r="K210"/>
  <c r="K211"/>
  <c r="K212"/>
  <c r="J207"/>
  <c r="J208"/>
  <c r="J209"/>
  <c r="J210"/>
  <c r="J211"/>
  <c r="J212"/>
  <c r="I207"/>
  <c r="I208"/>
  <c r="I209"/>
  <c r="I210"/>
  <c r="I211"/>
  <c r="I212"/>
  <c r="H207"/>
  <c r="H208"/>
  <c r="H209"/>
  <c r="H210"/>
  <c r="H211"/>
  <c r="H212"/>
  <c r="G207"/>
  <c r="G208"/>
  <c r="G209"/>
  <c r="G210"/>
  <c r="G211"/>
  <c r="G212"/>
  <c r="G199"/>
  <c r="H199"/>
  <c r="I199"/>
  <c r="J199"/>
  <c r="K199"/>
  <c r="K198"/>
  <c r="J198"/>
  <c r="I198"/>
  <c r="H198"/>
  <c r="G198"/>
  <c r="K197"/>
  <c r="J197"/>
  <c r="I197"/>
  <c r="H197"/>
  <c r="G197"/>
  <c r="K196"/>
  <c r="J196"/>
  <c r="I196"/>
  <c r="H196"/>
  <c r="G196"/>
  <c r="K195"/>
  <c r="J195"/>
  <c r="I195"/>
  <c r="H195"/>
  <c r="G195"/>
  <c r="K194"/>
  <c r="J194"/>
  <c r="I194"/>
  <c r="H194"/>
  <c r="G194"/>
  <c r="J97"/>
  <c r="J110" s="1"/>
  <c r="I97"/>
  <c r="I110" s="1"/>
  <c r="H97"/>
  <c r="H110" s="1"/>
  <c r="G97"/>
  <c r="G110" s="1"/>
  <c r="F97"/>
  <c r="F110" s="1"/>
  <c r="J94"/>
  <c r="J107" s="1"/>
  <c r="I94"/>
  <c r="I107" s="1"/>
  <c r="H94"/>
  <c r="H107" s="1"/>
  <c r="G94"/>
  <c r="G107" s="1"/>
  <c r="F94"/>
  <c r="F107" s="1"/>
  <c r="J93"/>
  <c r="J106" s="1"/>
  <c r="I93"/>
  <c r="I106" s="1"/>
  <c r="H93"/>
  <c r="H106" s="1"/>
  <c r="G93"/>
  <c r="G106" s="1"/>
  <c r="F93"/>
  <c r="F106" s="1"/>
  <c r="J92"/>
  <c r="J105" s="1"/>
  <c r="I92"/>
  <c r="I105" s="1"/>
  <c r="H92"/>
  <c r="H105" s="1"/>
  <c r="G92"/>
  <c r="G105" s="1"/>
  <c r="F92"/>
  <c r="F105" s="1"/>
  <c r="J91"/>
  <c r="J104" s="1"/>
  <c r="I91"/>
  <c r="I104" s="1"/>
  <c r="H91"/>
  <c r="H104" s="1"/>
  <c r="G91"/>
  <c r="G104" s="1"/>
  <c r="F91"/>
  <c r="F104" s="1"/>
  <c r="J90"/>
  <c r="J103" s="1"/>
  <c r="I90"/>
  <c r="I103" s="1"/>
  <c r="H90"/>
  <c r="H103" s="1"/>
  <c r="G90"/>
  <c r="G103" s="1"/>
  <c r="F90"/>
  <c r="F103" s="1"/>
  <c r="J35"/>
  <c r="J48" s="1"/>
  <c r="J28"/>
  <c r="J41" s="1"/>
  <c r="J29"/>
  <c r="J42" s="1"/>
  <c r="J30"/>
  <c r="J43" s="1"/>
  <c r="J31"/>
  <c r="J44" s="1"/>
  <c r="J32"/>
  <c r="J45" s="1"/>
  <c r="I35"/>
  <c r="I48" s="1"/>
  <c r="H35"/>
  <c r="H48" s="1"/>
  <c r="G35"/>
  <c r="G48" s="1"/>
  <c r="F35"/>
  <c r="F48" s="1"/>
  <c r="I28"/>
  <c r="I41" s="1"/>
  <c r="I29"/>
  <c r="I42" s="1"/>
  <c r="I30"/>
  <c r="I43" s="1"/>
  <c r="I31"/>
  <c r="I44" s="1"/>
  <c r="I32"/>
  <c r="I45" s="1"/>
  <c r="H28"/>
  <c r="H41" s="1"/>
  <c r="H29"/>
  <c r="H42" s="1"/>
  <c r="H30"/>
  <c r="H43" s="1"/>
  <c r="H31"/>
  <c r="H44" s="1"/>
  <c r="H32"/>
  <c r="H45" s="1"/>
  <c r="G28"/>
  <c r="G41" s="1"/>
  <c r="G29"/>
  <c r="G42" s="1"/>
  <c r="G30"/>
  <c r="G43" s="1"/>
  <c r="G31"/>
  <c r="G44" s="1"/>
  <c r="G32"/>
  <c r="G45" s="1"/>
  <c r="F28"/>
  <c r="F41" s="1"/>
  <c r="F29"/>
  <c r="F42" s="1"/>
  <c r="F30"/>
  <c r="F43" s="1"/>
  <c r="F31"/>
  <c r="F44" s="1"/>
  <c r="F32"/>
  <c r="F45" s="1"/>
</calcChain>
</file>

<file path=xl/sharedStrings.xml><?xml version="1.0" encoding="utf-8"?>
<sst xmlns="http://schemas.openxmlformats.org/spreadsheetml/2006/main" count="178" uniqueCount="58">
  <si>
    <t>MPI</t>
  </si>
  <si>
    <t>sanity check =0</t>
  </si>
  <si>
    <t>grid 320 x320</t>
  </si>
  <si>
    <t>500 GENERATIONS</t>
  </si>
  <si>
    <t>500 generations</t>
  </si>
  <si>
    <t>MPI without all reduce and 500 generations</t>
  </si>
  <si>
    <t>null</t>
  </si>
  <si>
    <t>grids</t>
  </si>
  <si>
    <t>grid 3840 x 3840</t>
  </si>
  <si>
    <t>Επιτάχυνση S(side,p) = Ts(side) / T(side,p)</t>
  </si>
  <si>
    <t>TIMES</t>
  </si>
  <si>
    <t>1</t>
  </si>
  <si>
    <t>4</t>
  </si>
  <si>
    <t>9</t>
  </si>
  <si>
    <t>16</t>
  </si>
  <si>
    <t>25</t>
  </si>
  <si>
    <t>64</t>
  </si>
  <si>
    <t>επιταχυνση</t>
  </si>
  <si>
    <t>Αποδοτικότητα</t>
  </si>
  <si>
    <t>E(side,p)=S(side,p)/p</t>
  </si>
  <si>
    <t>MPI with all reduce and 500 generations</t>
  </si>
  <si>
    <t>sanity check = 0</t>
  </si>
  <si>
    <t>120 x 120</t>
  </si>
  <si>
    <t>240 x 240</t>
  </si>
  <si>
    <t>480 x480</t>
  </si>
  <si>
    <t>960 x 960</t>
  </si>
  <si>
    <t>3840 x 3840</t>
  </si>
  <si>
    <t>480 x 480</t>
  </si>
  <si>
    <t>MPI-OPENMP WITH ALL REDUCE , BUT WE OK.</t>
  </si>
  <si>
    <t>MPI-OPENMP WITH ALL REDUCE</t>
  </si>
  <si>
    <t>MPI-OPENMP WITH ALL REDUCE 500 GENERATIONS grid 3840 x 3840</t>
  </si>
  <si>
    <t>threads\processes</t>
  </si>
  <si>
    <t>grid\processes</t>
  </si>
  <si>
    <t xml:space="preserve">Στα υπόλοιπα grids κρατήσαμε τον αριθμό threads , που παρουσιάζουν την καλύτερη επίδοση στο κάθε processes </t>
  </si>
  <si>
    <t>Έλεγχος για τα διάφορα threads ανα process</t>
  </si>
  <si>
    <t xml:space="preserve">Δηλαδή  για </t>
  </si>
  <si>
    <t>1 process - 2 threads</t>
  </si>
  <si>
    <t>4 processes - 2 threads</t>
  </si>
  <si>
    <t>9 processes - 8 threads</t>
  </si>
  <si>
    <t>16 processes - 8 threads</t>
  </si>
  <si>
    <t>25 processes - 8 threads</t>
  </si>
  <si>
    <t>64 processes - 2 threads</t>
  </si>
  <si>
    <t>grid \ (procceses-threads)</t>
  </si>
  <si>
    <t>1p-2t</t>
  </si>
  <si>
    <t>4p-2t</t>
  </si>
  <si>
    <t>9p-8t</t>
  </si>
  <si>
    <t>16p-8t</t>
  </si>
  <si>
    <t>25p-8t</t>
  </si>
  <si>
    <t>64p-2t</t>
  </si>
  <si>
    <t>MPI-OPENMP WITH ALL REDUCE 500 GENERATIONS all grids</t>
  </si>
  <si>
    <t>2 threads</t>
  </si>
  <si>
    <t>4 threads</t>
  </si>
  <si>
    <t>8 threads</t>
  </si>
  <si>
    <t>16 threads</t>
  </si>
  <si>
    <t>15360 x 15360</t>
  </si>
  <si>
    <t>SPEEDUP</t>
  </si>
  <si>
    <t>EFFICIENCY</t>
  </si>
  <si>
    <t>MPI-OPENMP with all reduce and 500 generations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</si>
</sst>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0000"/>
  </numFmts>
  <fonts count="4">
    <font>
      <sz val="11"/>
      <color theme="1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2" fillId="3" borderId="0" xfId="2"/>
    <xf numFmtId="0" fontId="0" fillId="0" borderId="0" xfId="0" applyNumberFormat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2" xfId="0" applyNumberFormat="1" applyFont="1" applyFill="1" applyBorder="1"/>
    <xf numFmtId="164" fontId="0" fillId="0" borderId="0" xfId="0" applyNumberFormat="1"/>
    <xf numFmtId="0" fontId="0" fillId="4" borderId="1" xfId="0" applyNumberFormat="1" applyFont="1" applyFill="1" applyBorder="1"/>
    <xf numFmtId="0" fontId="3" fillId="5" borderId="0" xfId="3"/>
    <xf numFmtId="0" fontId="0" fillId="0" borderId="0" xfId="0" applyBorder="1"/>
    <xf numFmtId="0" fontId="0" fillId="4" borderId="3" xfId="0" applyFill="1" applyBorder="1"/>
    <xf numFmtId="165" fontId="0" fillId="4" borderId="4" xfId="0" applyNumberFormat="1" applyFont="1" applyFill="1" applyBorder="1"/>
    <xf numFmtId="0" fontId="0" fillId="0" borderId="0" xfId="0" applyNumberFormat="1" applyBorder="1"/>
  </cellXfs>
  <cellStyles count="4">
    <cellStyle name="Κακό" xfId="2" builtinId="27"/>
    <cellStyle name="Καλό" xfId="1" builtinId="26"/>
    <cellStyle name="Κανονικό" xfId="0" builtinId="0"/>
    <cellStyle name="Ουδέτερο" xfId="3" builtinId="28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Times - MPI without all reduce and 500 generations</a:t>
            </a:r>
            <a:endParaRPr lang="el-GR"/>
          </a:p>
        </c:rich>
      </c:tx>
      <c:layout>
        <c:manualLayout>
          <c:xMode val="edge"/>
          <c:yMode val="edge"/>
          <c:x val="0.23320000542701225"/>
          <c:y val="2.1694913710046636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Φύλλο1!$E$10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Φύλλο1!$D$11:$D$15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Φύλλο1!$E$11:$E$15</c:f>
              <c:numCache>
                <c:formatCode>General</c:formatCode>
                <c:ptCount val="5"/>
                <c:pt idx="0">
                  <c:v>0.10570300000000001</c:v>
                </c:pt>
                <c:pt idx="1">
                  <c:v>0.40670499999999998</c:v>
                </c:pt>
                <c:pt idx="2" formatCode="0.000000">
                  <c:v>1.6099699999999999</c:v>
                </c:pt>
                <c:pt idx="3">
                  <c:v>6.4286810000000001</c:v>
                </c:pt>
                <c:pt idx="4">
                  <c:v>103.13878200000001</c:v>
                </c:pt>
              </c:numCache>
            </c:numRef>
          </c:val>
        </c:ser>
        <c:ser>
          <c:idx val="1"/>
          <c:order val="1"/>
          <c:tx>
            <c:strRef>
              <c:f>Φύλλο1!$F$10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Φύλλο1!$D$11:$D$15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Φύλλο1!$F$11:$F$15</c:f>
              <c:numCache>
                <c:formatCode>General</c:formatCode>
                <c:ptCount val="5"/>
                <c:pt idx="0">
                  <c:v>3.3862999999999997E-2</c:v>
                </c:pt>
                <c:pt idx="1">
                  <c:v>0.110106</c:v>
                </c:pt>
                <c:pt idx="2">
                  <c:v>0.412082</c:v>
                </c:pt>
                <c:pt idx="3">
                  <c:v>1.624519</c:v>
                </c:pt>
                <c:pt idx="4">
                  <c:v>25.889256</c:v>
                </c:pt>
              </c:numCache>
            </c:numRef>
          </c:val>
        </c:ser>
        <c:ser>
          <c:idx val="2"/>
          <c:order val="2"/>
          <c:tx>
            <c:strRef>
              <c:f>Φύλλο1!$G$10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Φύλλο1!$D$11:$D$15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Φύλλο1!$G$11:$G$15</c:f>
              <c:numCache>
                <c:formatCode>General</c:formatCode>
                <c:ptCount val="5"/>
                <c:pt idx="0">
                  <c:v>0.34505599999999997</c:v>
                </c:pt>
                <c:pt idx="1">
                  <c:v>0.36510900000000002</c:v>
                </c:pt>
                <c:pt idx="2">
                  <c:v>0.48297299999999999</c:v>
                </c:pt>
                <c:pt idx="3">
                  <c:v>1.000759</c:v>
                </c:pt>
                <c:pt idx="4">
                  <c:v>12.271297000000001</c:v>
                </c:pt>
              </c:numCache>
            </c:numRef>
          </c:val>
        </c:ser>
        <c:ser>
          <c:idx val="3"/>
          <c:order val="3"/>
          <c:tx>
            <c:strRef>
              <c:f>Φύλλο1!$H$10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Φύλλο1!$D$11:$D$15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Φύλλο1!$H$11:$H$15</c:f>
              <c:numCache>
                <c:formatCode>General</c:formatCode>
                <c:ptCount val="5"/>
                <c:pt idx="0">
                  <c:v>0.247007</c:v>
                </c:pt>
                <c:pt idx="1">
                  <c:v>0.25515700000000002</c:v>
                </c:pt>
                <c:pt idx="2" formatCode="0.000000">
                  <c:v>0.32128000000000001</c:v>
                </c:pt>
                <c:pt idx="3">
                  <c:v>0.62248099999999995</c:v>
                </c:pt>
                <c:pt idx="4">
                  <c:v>7.1397570000000004</c:v>
                </c:pt>
              </c:numCache>
            </c:numRef>
          </c:val>
        </c:ser>
        <c:ser>
          <c:idx val="4"/>
          <c:order val="4"/>
          <c:tx>
            <c:strRef>
              <c:f>Φύλλο1!$I$10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Φύλλο1!$D$11:$D$15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Φύλλο1!$I$11:$I$15</c:f>
              <c:numCache>
                <c:formatCode>General</c:formatCode>
                <c:ptCount val="5"/>
                <c:pt idx="0">
                  <c:v>0.46455299999999999</c:v>
                </c:pt>
                <c:pt idx="1">
                  <c:v>0.46816000000000002</c:v>
                </c:pt>
                <c:pt idx="2">
                  <c:v>0.48707600000000001</c:v>
                </c:pt>
                <c:pt idx="3">
                  <c:v>0.67228299999999996</c:v>
                </c:pt>
                <c:pt idx="4">
                  <c:v>4.593337</c:v>
                </c:pt>
              </c:numCache>
            </c:numRef>
          </c:val>
        </c:ser>
        <c:ser>
          <c:idx val="5"/>
          <c:order val="5"/>
          <c:tx>
            <c:strRef>
              <c:f>Φύλλο1!$J$10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Φύλλο1!$D$11:$D$15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Φύλλο1!$J$11:$J$15</c:f>
              <c:numCache>
                <c:formatCode>General</c:formatCode>
                <c:ptCount val="5"/>
                <c:pt idx="0">
                  <c:v>0.54917300000000002</c:v>
                </c:pt>
                <c:pt idx="1">
                  <c:v>0.54740800000000001</c:v>
                </c:pt>
                <c:pt idx="2">
                  <c:v>0.55587200000000003</c:v>
                </c:pt>
                <c:pt idx="3">
                  <c:v>0.62469600000000003</c:v>
                </c:pt>
                <c:pt idx="4">
                  <c:v>2.199084</c:v>
                </c:pt>
              </c:numCache>
            </c:numRef>
          </c:val>
        </c:ser>
        <c:marker val="1"/>
        <c:axId val="71497216"/>
        <c:axId val="71498752"/>
      </c:lineChart>
      <c:catAx>
        <c:axId val="71497216"/>
        <c:scaling>
          <c:orientation val="minMax"/>
        </c:scaling>
        <c:axPos val="b"/>
        <c:majorTickMark val="none"/>
        <c:tickLblPos val="nextTo"/>
        <c:crossAx val="71498752"/>
        <c:crosses val="autoZero"/>
        <c:auto val="1"/>
        <c:lblAlgn val="ctr"/>
        <c:lblOffset val="100"/>
      </c:catAx>
      <c:valAx>
        <c:axId val="71498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149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TIMES - MPI with all reduce and 500 generations</a:t>
            </a:r>
            <a:endParaRPr lang="el-G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Φύλλο1!$E$72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Φύλλο1!$E$73:$E$75</c:f>
              <c:numCache>
                <c:formatCode>General</c:formatCode>
                <c:ptCount val="3"/>
                <c:pt idx="0">
                  <c:v>0.10427599999999999</c:v>
                </c:pt>
                <c:pt idx="1">
                  <c:v>0.40505600000000003</c:v>
                </c:pt>
                <c:pt idx="2" formatCode="0.000000">
                  <c:v>1.614466</c:v>
                </c:pt>
              </c:numCache>
            </c:numRef>
          </c:val>
        </c:ser>
        <c:ser>
          <c:idx val="1"/>
          <c:order val="1"/>
          <c:tx>
            <c:strRef>
              <c:f>Φύλλο1!$F$72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Φύλλο1!$F$73:$F$75</c:f>
              <c:numCache>
                <c:formatCode>General</c:formatCode>
                <c:ptCount val="3"/>
                <c:pt idx="0">
                  <c:v>3.3133999999999997E-2</c:v>
                </c:pt>
                <c:pt idx="1">
                  <c:v>0.10938000000000001</c:v>
                </c:pt>
                <c:pt idx="2">
                  <c:v>0.51281600000000005</c:v>
                </c:pt>
              </c:numCache>
            </c:numRef>
          </c:val>
        </c:ser>
        <c:ser>
          <c:idx val="2"/>
          <c:order val="2"/>
          <c:tx>
            <c:strRef>
              <c:f>Φύλλο1!$G$72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Φύλλο1!$G$73:$G$75</c:f>
              <c:numCache>
                <c:formatCode>General</c:formatCode>
                <c:ptCount val="3"/>
                <c:pt idx="0">
                  <c:v>0.34899000000000002</c:v>
                </c:pt>
                <c:pt idx="1">
                  <c:v>0.36399900000000002</c:v>
                </c:pt>
                <c:pt idx="2">
                  <c:v>0.48760700000000001</c:v>
                </c:pt>
              </c:numCache>
            </c:numRef>
          </c:val>
        </c:ser>
        <c:ser>
          <c:idx val="3"/>
          <c:order val="3"/>
          <c:tx>
            <c:strRef>
              <c:f>Φύλλο1!$H$72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Φύλλο1!$H$73:$H$75</c:f>
              <c:numCache>
                <c:formatCode>General</c:formatCode>
                <c:ptCount val="3"/>
                <c:pt idx="0">
                  <c:v>0.25775399999999998</c:v>
                </c:pt>
                <c:pt idx="1">
                  <c:v>0.25887900000000003</c:v>
                </c:pt>
                <c:pt idx="2" formatCode="0.000000">
                  <c:v>0.327602</c:v>
                </c:pt>
              </c:numCache>
            </c:numRef>
          </c:val>
        </c:ser>
        <c:ser>
          <c:idx val="4"/>
          <c:order val="4"/>
          <c:tx>
            <c:strRef>
              <c:f>Φύλλο1!$I$72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Φύλλο1!$I$73:$I$75</c:f>
              <c:numCache>
                <c:formatCode>General</c:formatCode>
                <c:ptCount val="3"/>
                <c:pt idx="0">
                  <c:v>0.47573300000000002</c:v>
                </c:pt>
                <c:pt idx="1">
                  <c:v>0.475248</c:v>
                </c:pt>
                <c:pt idx="2">
                  <c:v>0.49359700000000001</c:v>
                </c:pt>
              </c:numCache>
            </c:numRef>
          </c:val>
        </c:ser>
        <c:ser>
          <c:idx val="5"/>
          <c:order val="5"/>
          <c:tx>
            <c:strRef>
              <c:f>Φύλλο1!$J$72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Φύλλο1!$J$73:$J$75</c:f>
              <c:numCache>
                <c:formatCode>General</c:formatCode>
                <c:ptCount val="3"/>
                <c:pt idx="0">
                  <c:v>0.55815000000000003</c:v>
                </c:pt>
                <c:pt idx="1">
                  <c:v>0.58825799999999995</c:v>
                </c:pt>
                <c:pt idx="2">
                  <c:v>0.56857800000000003</c:v>
                </c:pt>
              </c:numCache>
            </c:numRef>
          </c:val>
        </c:ser>
        <c:axId val="72104960"/>
        <c:axId val="72114944"/>
      </c:barChart>
      <c:catAx>
        <c:axId val="72104960"/>
        <c:scaling>
          <c:orientation val="minMax"/>
        </c:scaling>
        <c:axPos val="b"/>
        <c:majorTickMark val="none"/>
        <c:tickLblPos val="nextTo"/>
        <c:crossAx val="72114944"/>
        <c:crosses val="autoZero"/>
        <c:auto val="1"/>
        <c:lblAlgn val="ctr"/>
        <c:lblOffset val="100"/>
      </c:catAx>
      <c:valAx>
        <c:axId val="721149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2104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SPEEDUP - MPI with all reduce and 500 generations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Φύλλο1!$E$89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Φύλλο1!$E$90:$E$94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Φύλλο1!$F$89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Φύλλο1!$F$90:$F$94</c:f>
              <c:numCache>
                <c:formatCode>General</c:formatCode>
                <c:ptCount val="5"/>
                <c:pt idx="0">
                  <c:v>3.1470996559425366</c:v>
                </c:pt>
                <c:pt idx="1">
                  <c:v>3.7031998537209727</c:v>
                </c:pt>
                <c:pt idx="2">
                  <c:v>3.1482364044803592</c:v>
                </c:pt>
                <c:pt idx="3">
                  <c:v>3.9381955290827051</c:v>
                </c:pt>
                <c:pt idx="4">
                  <c:v>3.9796466389614644</c:v>
                </c:pt>
              </c:numCache>
            </c:numRef>
          </c:val>
        </c:ser>
        <c:ser>
          <c:idx val="2"/>
          <c:order val="2"/>
          <c:tx>
            <c:strRef>
              <c:f>Φύλλο1!$G$89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Φύλλο1!$G$90:$G$94</c:f>
              <c:numCache>
                <c:formatCode>General</c:formatCode>
                <c:ptCount val="5"/>
                <c:pt idx="0">
                  <c:v>0.29879366170950455</c:v>
                </c:pt>
                <c:pt idx="1">
                  <c:v>1.112794265918313</c:v>
                </c:pt>
                <c:pt idx="2">
                  <c:v>3.310998406503598</c:v>
                </c:pt>
                <c:pt idx="3">
                  <c:v>6.4224057629013229</c:v>
                </c:pt>
                <c:pt idx="4">
                  <c:v>8.7184037600070194</c:v>
                </c:pt>
              </c:numCache>
            </c:numRef>
          </c:val>
        </c:ser>
        <c:ser>
          <c:idx val="3"/>
          <c:order val="3"/>
          <c:tx>
            <c:strRef>
              <c:f>Φύλλο1!$H$89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Φύλλο1!$H$90:$H$94</c:f>
              <c:numCache>
                <c:formatCode>General</c:formatCode>
                <c:ptCount val="5"/>
                <c:pt idx="0">
                  <c:v>0.40455628234673369</c:v>
                </c:pt>
                <c:pt idx="1">
                  <c:v>1.5646537571606811</c:v>
                </c:pt>
                <c:pt idx="2">
                  <c:v>4.9281323068845735</c:v>
                </c:pt>
                <c:pt idx="3">
                  <c:v>10.190117935735275</c:v>
                </c:pt>
                <c:pt idx="4">
                  <c:v>15.407706637084789</c:v>
                </c:pt>
              </c:numCache>
            </c:numRef>
          </c:val>
        </c:ser>
        <c:ser>
          <c:idx val="4"/>
          <c:order val="4"/>
          <c:tx>
            <c:strRef>
              <c:f>Φύλλο1!$I$89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Φύλλο1!$I$90:$I$94</c:f>
              <c:numCache>
                <c:formatCode>General</c:formatCode>
                <c:ptCount val="5"/>
                <c:pt idx="0">
                  <c:v>0.21919017600208518</c:v>
                </c:pt>
                <c:pt idx="1">
                  <c:v>0.85230448102885237</c:v>
                </c:pt>
                <c:pt idx="2">
                  <c:v>3.270818096544347</c:v>
                </c:pt>
                <c:pt idx="3">
                  <c:v>9.4013632771434814</c:v>
                </c:pt>
                <c:pt idx="4">
                  <c:v>22.490961824264605</c:v>
                </c:pt>
              </c:numCache>
            </c:numRef>
          </c:val>
        </c:ser>
        <c:ser>
          <c:idx val="5"/>
          <c:order val="5"/>
          <c:tx>
            <c:strRef>
              <c:f>Φύλλο1!$J$89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Φύλλο1!$J$90:$J$94</c:f>
              <c:numCache>
                <c:formatCode>General</c:formatCode>
                <c:ptCount val="5"/>
                <c:pt idx="0">
                  <c:v>0.18682433037713875</c:v>
                </c:pt>
                <c:pt idx="1">
                  <c:v>0.68856862125121976</c:v>
                </c:pt>
                <c:pt idx="2">
                  <c:v>2.8394802472132228</c:v>
                </c:pt>
                <c:pt idx="3">
                  <c:v>10.179650985572039</c:v>
                </c:pt>
                <c:pt idx="4">
                  <c:v>46.531900426133674</c:v>
                </c:pt>
              </c:numCache>
            </c:numRef>
          </c:val>
        </c:ser>
        <c:marker val="1"/>
        <c:axId val="72180096"/>
        <c:axId val="72181632"/>
      </c:lineChart>
      <c:catAx>
        <c:axId val="72180096"/>
        <c:scaling>
          <c:orientation val="minMax"/>
        </c:scaling>
        <c:axPos val="b"/>
        <c:majorTickMark val="none"/>
        <c:tickLblPos val="nextTo"/>
        <c:crossAx val="72181632"/>
        <c:crosses val="autoZero"/>
        <c:auto val="1"/>
        <c:lblAlgn val="ctr"/>
        <c:lblOffset val="100"/>
      </c:catAx>
      <c:valAx>
        <c:axId val="72181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218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SPEEDUP - MPI with all reduce and 500 generations</a:t>
            </a:r>
            <a:endParaRPr lang="el-GR"/>
          </a:p>
        </c:rich>
      </c:tx>
      <c:layout>
        <c:manualLayout>
          <c:xMode val="edge"/>
          <c:yMode val="edge"/>
          <c:x val="0.12801889405773512"/>
          <c:y val="3.3862440634075544E-3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Φύλλο1!$E$89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Φύλλο1!$E$90:$E$94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Φύλλο1!$F$89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Φύλλο1!$F$90:$F$94</c:f>
              <c:numCache>
                <c:formatCode>General</c:formatCode>
                <c:ptCount val="5"/>
                <c:pt idx="0">
                  <c:v>3.1470996559425366</c:v>
                </c:pt>
                <c:pt idx="1">
                  <c:v>3.7031998537209727</c:v>
                </c:pt>
                <c:pt idx="2">
                  <c:v>3.1482364044803592</c:v>
                </c:pt>
                <c:pt idx="3">
                  <c:v>3.9381955290827051</c:v>
                </c:pt>
                <c:pt idx="4">
                  <c:v>3.9796466389614644</c:v>
                </c:pt>
              </c:numCache>
            </c:numRef>
          </c:val>
        </c:ser>
        <c:ser>
          <c:idx val="2"/>
          <c:order val="2"/>
          <c:tx>
            <c:strRef>
              <c:f>Φύλλο1!$G$89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Φύλλο1!$G$90:$G$94</c:f>
              <c:numCache>
                <c:formatCode>General</c:formatCode>
                <c:ptCount val="5"/>
                <c:pt idx="0">
                  <c:v>0.29879366170950455</c:v>
                </c:pt>
                <c:pt idx="1">
                  <c:v>1.112794265918313</c:v>
                </c:pt>
                <c:pt idx="2">
                  <c:v>3.310998406503598</c:v>
                </c:pt>
                <c:pt idx="3">
                  <c:v>6.4224057629013229</c:v>
                </c:pt>
                <c:pt idx="4">
                  <c:v>8.7184037600070194</c:v>
                </c:pt>
              </c:numCache>
            </c:numRef>
          </c:val>
        </c:ser>
        <c:ser>
          <c:idx val="3"/>
          <c:order val="3"/>
          <c:tx>
            <c:strRef>
              <c:f>Φύλλο1!$H$89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Φύλλο1!$H$90:$H$94</c:f>
              <c:numCache>
                <c:formatCode>General</c:formatCode>
                <c:ptCount val="5"/>
                <c:pt idx="0">
                  <c:v>0.40455628234673369</c:v>
                </c:pt>
                <c:pt idx="1">
                  <c:v>1.5646537571606811</c:v>
                </c:pt>
                <c:pt idx="2">
                  <c:v>4.9281323068845735</c:v>
                </c:pt>
                <c:pt idx="3">
                  <c:v>10.190117935735275</c:v>
                </c:pt>
                <c:pt idx="4">
                  <c:v>15.407706637084789</c:v>
                </c:pt>
              </c:numCache>
            </c:numRef>
          </c:val>
        </c:ser>
        <c:ser>
          <c:idx val="4"/>
          <c:order val="4"/>
          <c:tx>
            <c:strRef>
              <c:f>Φύλλο1!$I$89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Φύλλο1!$I$90:$I$94</c:f>
              <c:numCache>
                <c:formatCode>General</c:formatCode>
                <c:ptCount val="5"/>
                <c:pt idx="0">
                  <c:v>0.21919017600208518</c:v>
                </c:pt>
                <c:pt idx="1">
                  <c:v>0.85230448102885237</c:v>
                </c:pt>
                <c:pt idx="2">
                  <c:v>3.270818096544347</c:v>
                </c:pt>
                <c:pt idx="3">
                  <c:v>9.4013632771434814</c:v>
                </c:pt>
                <c:pt idx="4">
                  <c:v>22.490961824264605</c:v>
                </c:pt>
              </c:numCache>
            </c:numRef>
          </c:val>
        </c:ser>
        <c:ser>
          <c:idx val="5"/>
          <c:order val="5"/>
          <c:tx>
            <c:strRef>
              <c:f>Φύλλο1!$J$89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Φύλλο1!$D$90:$D$94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Φύλλο1!$J$90:$J$94</c:f>
              <c:numCache>
                <c:formatCode>General</c:formatCode>
                <c:ptCount val="5"/>
                <c:pt idx="0">
                  <c:v>0.18682433037713875</c:v>
                </c:pt>
                <c:pt idx="1">
                  <c:v>0.68856862125121976</c:v>
                </c:pt>
                <c:pt idx="2">
                  <c:v>2.8394802472132228</c:v>
                </c:pt>
                <c:pt idx="3">
                  <c:v>10.179650985572039</c:v>
                </c:pt>
                <c:pt idx="4">
                  <c:v>46.531900426133674</c:v>
                </c:pt>
              </c:numCache>
            </c:numRef>
          </c:val>
        </c:ser>
        <c:axId val="72226688"/>
        <c:axId val="72228224"/>
      </c:barChart>
      <c:catAx>
        <c:axId val="72226688"/>
        <c:scaling>
          <c:orientation val="minMax"/>
        </c:scaling>
        <c:axPos val="b"/>
        <c:majorTickMark val="none"/>
        <c:tickLblPos val="nextTo"/>
        <c:crossAx val="72228224"/>
        <c:crosses val="autoZero"/>
        <c:auto val="1"/>
        <c:lblAlgn val="ctr"/>
        <c:lblOffset val="100"/>
      </c:catAx>
      <c:valAx>
        <c:axId val="722282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222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EFFICIENCY - MPI with all reduce and 500 generations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Φύλλο1!$E$102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Φύλλο1!$E$103:$E$107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Φύλλο1!$F$102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Φύλλο1!$F$103:$F$107</c:f>
              <c:numCache>
                <c:formatCode>General</c:formatCode>
                <c:ptCount val="5"/>
                <c:pt idx="0">
                  <c:v>0.78677491398563415</c:v>
                </c:pt>
                <c:pt idx="1">
                  <c:v>0.92579996343024318</c:v>
                </c:pt>
                <c:pt idx="2">
                  <c:v>0.78705910112008981</c:v>
                </c:pt>
                <c:pt idx="3">
                  <c:v>0.98454888227067627</c:v>
                </c:pt>
                <c:pt idx="4">
                  <c:v>0.99491165974036611</c:v>
                </c:pt>
              </c:numCache>
            </c:numRef>
          </c:val>
        </c:ser>
        <c:ser>
          <c:idx val="2"/>
          <c:order val="2"/>
          <c:tx>
            <c:strRef>
              <c:f>Φύλλο1!$G$102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Φύλλο1!$G$103:$G$107</c:f>
              <c:numCache>
                <c:formatCode>General</c:formatCode>
                <c:ptCount val="5"/>
                <c:pt idx="0">
                  <c:v>3.3199295745500505E-2</c:v>
                </c:pt>
                <c:pt idx="1">
                  <c:v>0.123643807324257</c:v>
                </c:pt>
                <c:pt idx="2">
                  <c:v>0.36788871183373312</c:v>
                </c:pt>
                <c:pt idx="3">
                  <c:v>0.71360064032236925</c:v>
                </c:pt>
                <c:pt idx="4">
                  <c:v>0.96871152888966883</c:v>
                </c:pt>
              </c:numCache>
            </c:numRef>
          </c:val>
        </c:ser>
        <c:ser>
          <c:idx val="3"/>
          <c:order val="3"/>
          <c:tx>
            <c:strRef>
              <c:f>Φύλλο1!$H$102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Φύλλο1!$H$103:$H$107</c:f>
              <c:numCache>
                <c:formatCode>General</c:formatCode>
                <c:ptCount val="5"/>
                <c:pt idx="0">
                  <c:v>2.5284767646670855E-2</c:v>
                </c:pt>
                <c:pt idx="1">
                  <c:v>9.779085982254257E-2</c:v>
                </c:pt>
                <c:pt idx="2">
                  <c:v>0.30800826918028584</c:v>
                </c:pt>
                <c:pt idx="3">
                  <c:v>0.63688237098345468</c:v>
                </c:pt>
                <c:pt idx="4">
                  <c:v>0.96298166481779934</c:v>
                </c:pt>
              </c:numCache>
            </c:numRef>
          </c:val>
        </c:ser>
        <c:ser>
          <c:idx val="4"/>
          <c:order val="4"/>
          <c:tx>
            <c:strRef>
              <c:f>Φύλλο1!$I$102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Φύλλο1!$I$103:$I$107</c:f>
              <c:numCache>
                <c:formatCode>General</c:formatCode>
                <c:ptCount val="5"/>
                <c:pt idx="0">
                  <c:v>8.7676070400834073E-3</c:v>
                </c:pt>
                <c:pt idx="1">
                  <c:v>3.4092179241154097E-2</c:v>
                </c:pt>
                <c:pt idx="2">
                  <c:v>0.13083272386177389</c:v>
                </c:pt>
                <c:pt idx="3">
                  <c:v>0.37605453108573927</c:v>
                </c:pt>
                <c:pt idx="4">
                  <c:v>0.89963847297058419</c:v>
                </c:pt>
              </c:numCache>
            </c:numRef>
          </c:val>
        </c:ser>
        <c:ser>
          <c:idx val="5"/>
          <c:order val="5"/>
          <c:tx>
            <c:strRef>
              <c:f>Φύλλο1!$J$102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Φύλλο1!$J$103:$J$107</c:f>
              <c:numCache>
                <c:formatCode>General</c:formatCode>
                <c:ptCount val="5"/>
                <c:pt idx="0">
                  <c:v>2.9191301621427929E-3</c:v>
                </c:pt>
                <c:pt idx="1">
                  <c:v>1.0758884707050309E-2</c:v>
                </c:pt>
                <c:pt idx="2">
                  <c:v>4.4366878862706606E-2</c:v>
                </c:pt>
                <c:pt idx="3">
                  <c:v>0.15905704664956311</c:v>
                </c:pt>
                <c:pt idx="4">
                  <c:v>0.72706094415833866</c:v>
                </c:pt>
              </c:numCache>
            </c:numRef>
          </c:val>
        </c:ser>
        <c:marker val="1"/>
        <c:axId val="72354816"/>
        <c:axId val="72368896"/>
      </c:lineChart>
      <c:catAx>
        <c:axId val="72354816"/>
        <c:scaling>
          <c:orientation val="minMax"/>
        </c:scaling>
        <c:axPos val="b"/>
        <c:majorTickMark val="none"/>
        <c:tickLblPos val="nextTo"/>
        <c:crossAx val="72368896"/>
        <c:crosses val="autoZero"/>
        <c:auto val="1"/>
        <c:lblAlgn val="ctr"/>
        <c:lblOffset val="100"/>
      </c:catAx>
      <c:valAx>
        <c:axId val="7236889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2354816"/>
        <c:crosses val="autoZero"/>
        <c:crossBetween val="between"/>
        <c:majorUnit val="0.2"/>
      </c:valAx>
      <c:spPr>
        <a:scene3d>
          <a:camera prst="orthographicFront"/>
          <a:lightRig rig="threePt" dir="t"/>
        </a:scene3d>
        <a:sp3d>
          <a:bevelT w="0"/>
        </a:sp3d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EFFICIENCY - MPI with all reduce and 500 generations</a:t>
            </a:r>
            <a:endParaRPr lang="el-G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Φύλλο1!$E$102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Φύλλο1!$E$103:$E$107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Φύλλο1!$F$102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Φύλλο1!$F$103:$F$107</c:f>
              <c:numCache>
                <c:formatCode>General</c:formatCode>
                <c:ptCount val="5"/>
                <c:pt idx="0">
                  <c:v>0.78677491398563415</c:v>
                </c:pt>
                <c:pt idx="1">
                  <c:v>0.92579996343024318</c:v>
                </c:pt>
                <c:pt idx="2">
                  <c:v>0.78705910112008981</c:v>
                </c:pt>
                <c:pt idx="3">
                  <c:v>0.98454888227067627</c:v>
                </c:pt>
                <c:pt idx="4">
                  <c:v>0.99491165974036611</c:v>
                </c:pt>
              </c:numCache>
            </c:numRef>
          </c:val>
        </c:ser>
        <c:ser>
          <c:idx val="2"/>
          <c:order val="2"/>
          <c:tx>
            <c:strRef>
              <c:f>Φύλλο1!$G$102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Φύλλο1!$G$103:$G$107</c:f>
              <c:numCache>
                <c:formatCode>General</c:formatCode>
                <c:ptCount val="5"/>
                <c:pt idx="0">
                  <c:v>3.3199295745500505E-2</c:v>
                </c:pt>
                <c:pt idx="1">
                  <c:v>0.123643807324257</c:v>
                </c:pt>
                <c:pt idx="2">
                  <c:v>0.36788871183373312</c:v>
                </c:pt>
                <c:pt idx="3">
                  <c:v>0.71360064032236925</c:v>
                </c:pt>
                <c:pt idx="4">
                  <c:v>0.96871152888966883</c:v>
                </c:pt>
              </c:numCache>
            </c:numRef>
          </c:val>
        </c:ser>
        <c:ser>
          <c:idx val="3"/>
          <c:order val="3"/>
          <c:tx>
            <c:strRef>
              <c:f>Φύλλο1!$H$102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Φύλλο1!$H$103:$H$107</c:f>
              <c:numCache>
                <c:formatCode>General</c:formatCode>
                <c:ptCount val="5"/>
                <c:pt idx="0">
                  <c:v>2.5284767646670855E-2</c:v>
                </c:pt>
                <c:pt idx="1">
                  <c:v>9.779085982254257E-2</c:v>
                </c:pt>
                <c:pt idx="2">
                  <c:v>0.30800826918028584</c:v>
                </c:pt>
                <c:pt idx="3">
                  <c:v>0.63688237098345468</c:v>
                </c:pt>
                <c:pt idx="4">
                  <c:v>0.96298166481779934</c:v>
                </c:pt>
              </c:numCache>
            </c:numRef>
          </c:val>
        </c:ser>
        <c:ser>
          <c:idx val="4"/>
          <c:order val="4"/>
          <c:tx>
            <c:strRef>
              <c:f>Φύλλο1!$I$102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Φύλλο1!$I$103:$I$107</c:f>
              <c:numCache>
                <c:formatCode>General</c:formatCode>
                <c:ptCount val="5"/>
                <c:pt idx="0">
                  <c:v>8.7676070400834073E-3</c:v>
                </c:pt>
                <c:pt idx="1">
                  <c:v>3.4092179241154097E-2</c:v>
                </c:pt>
                <c:pt idx="2">
                  <c:v>0.13083272386177389</c:v>
                </c:pt>
                <c:pt idx="3">
                  <c:v>0.37605453108573927</c:v>
                </c:pt>
                <c:pt idx="4">
                  <c:v>0.89963847297058419</c:v>
                </c:pt>
              </c:numCache>
            </c:numRef>
          </c:val>
        </c:ser>
        <c:ser>
          <c:idx val="5"/>
          <c:order val="5"/>
          <c:tx>
            <c:strRef>
              <c:f>Φύλλο1!$J$102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Φύλλο1!$D$103:$D$107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Φύλλο1!$J$103:$J$107</c:f>
              <c:numCache>
                <c:formatCode>General</c:formatCode>
                <c:ptCount val="5"/>
                <c:pt idx="0">
                  <c:v>2.9191301621427929E-3</c:v>
                </c:pt>
                <c:pt idx="1">
                  <c:v>1.0758884707050309E-2</c:v>
                </c:pt>
                <c:pt idx="2">
                  <c:v>4.4366878862706606E-2</c:v>
                </c:pt>
                <c:pt idx="3">
                  <c:v>0.15905704664956311</c:v>
                </c:pt>
                <c:pt idx="4">
                  <c:v>0.72706094415833866</c:v>
                </c:pt>
              </c:numCache>
            </c:numRef>
          </c:val>
        </c:ser>
        <c:axId val="72406144"/>
        <c:axId val="72407680"/>
      </c:barChart>
      <c:catAx>
        <c:axId val="72406144"/>
        <c:scaling>
          <c:orientation val="minMax"/>
        </c:scaling>
        <c:axPos val="b"/>
        <c:majorTickMark val="none"/>
        <c:tickLblPos val="nextTo"/>
        <c:crossAx val="72407680"/>
        <c:crosses val="autoZero"/>
        <c:auto val="1"/>
        <c:lblAlgn val="ctr"/>
        <c:lblOffset val="100"/>
      </c:catAx>
      <c:valAx>
        <c:axId val="72407680"/>
        <c:scaling>
          <c:orientation val="minMax"/>
          <c:max val="1"/>
        </c:scaling>
        <c:axPos val="l"/>
        <c:majorGridlines/>
        <c:numFmt formatCode="General" sourceLinked="1"/>
        <c:majorTickMark val="none"/>
        <c:tickLblPos val="nextTo"/>
        <c:crossAx val="72406144"/>
        <c:crosses val="autoZero"/>
        <c:crossBetween val="between"/>
        <c:majorUnit val="0.2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MPI-OPENMP WITH ALL REDUCE 500 GENERATIONS grid 3840 x 3840</a:t>
            </a:r>
            <a:endParaRPr lang="el-GR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Φύλλο1!$G$156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Φύλλο1!$G$157:$G$160</c:f>
              <c:numCache>
                <c:formatCode>General</c:formatCode>
                <c:ptCount val="4"/>
                <c:pt idx="0">
                  <c:v>14.737867</c:v>
                </c:pt>
                <c:pt idx="1">
                  <c:v>35.535231000000003</c:v>
                </c:pt>
                <c:pt idx="2">
                  <c:v>18.365067</c:v>
                </c:pt>
                <c:pt idx="3">
                  <c:v>19.257349999999999</c:v>
                </c:pt>
              </c:numCache>
            </c:numRef>
          </c:val>
        </c:ser>
        <c:ser>
          <c:idx val="2"/>
          <c:order val="1"/>
          <c:tx>
            <c:strRef>
              <c:f>Φύλλο1!$H$156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Φύλλο1!$H$157:$H$160</c:f>
              <c:numCache>
                <c:formatCode>General</c:formatCode>
                <c:ptCount val="4"/>
                <c:pt idx="0">
                  <c:v>15.297874</c:v>
                </c:pt>
                <c:pt idx="1">
                  <c:v>29.973876000000001</c:v>
                </c:pt>
                <c:pt idx="2">
                  <c:v>13.528510000000001</c:v>
                </c:pt>
                <c:pt idx="3">
                  <c:v>14.056160999999999</c:v>
                </c:pt>
              </c:numCache>
            </c:numRef>
          </c:val>
        </c:ser>
        <c:ser>
          <c:idx val="3"/>
          <c:order val="2"/>
          <c:tx>
            <c:strRef>
              <c:f>Φύλλο1!$I$156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Φύλλο1!$I$157:$I$160</c:f>
              <c:numCache>
                <c:formatCode>General</c:formatCode>
                <c:ptCount val="4"/>
                <c:pt idx="0">
                  <c:v>16.291554000000001</c:v>
                </c:pt>
                <c:pt idx="1">
                  <c:v>35.603143000000003</c:v>
                </c:pt>
                <c:pt idx="2" formatCode="0.000000">
                  <c:v>8.13767</c:v>
                </c:pt>
                <c:pt idx="3">
                  <c:v>11.47939</c:v>
                </c:pt>
              </c:numCache>
            </c:numRef>
          </c:val>
        </c:ser>
        <c:ser>
          <c:idx val="4"/>
          <c:order val="3"/>
          <c:tx>
            <c:strRef>
              <c:f>Φύλλο1!$J$156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Φύλλο1!$J$157:$J$160</c:f>
              <c:numCache>
                <c:formatCode>General</c:formatCode>
                <c:ptCount val="4"/>
                <c:pt idx="0">
                  <c:v>24.383071999999999</c:v>
                </c:pt>
                <c:pt idx="1">
                  <c:v>33.152611</c:v>
                </c:pt>
                <c:pt idx="2">
                  <c:v>9.7196370000000005</c:v>
                </c:pt>
                <c:pt idx="3">
                  <c:v>14.331633</c:v>
                </c:pt>
              </c:numCache>
            </c:numRef>
          </c:val>
        </c:ser>
        <c:ser>
          <c:idx val="5"/>
          <c:order val="4"/>
          <c:tx>
            <c:strRef>
              <c:f>Φύλλο1!$K$156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Φύλλο1!$K$157:$K$160</c:f>
              <c:numCache>
                <c:formatCode>General</c:formatCode>
                <c:ptCount val="4"/>
                <c:pt idx="0">
                  <c:v>11.649561</c:v>
                </c:pt>
                <c:pt idx="1">
                  <c:v>32.791969999999999</c:v>
                </c:pt>
                <c:pt idx="2">
                  <c:v>12.653414</c:v>
                </c:pt>
                <c:pt idx="3">
                  <c:v>18.114864000000001</c:v>
                </c:pt>
              </c:numCache>
            </c:numRef>
          </c:val>
        </c:ser>
        <c:marker val="1"/>
        <c:axId val="73567616"/>
        <c:axId val="73589888"/>
      </c:lineChart>
      <c:catAx>
        <c:axId val="73567616"/>
        <c:scaling>
          <c:orientation val="minMax"/>
        </c:scaling>
        <c:axPos val="b"/>
        <c:majorTickMark val="none"/>
        <c:tickLblPos val="nextTo"/>
        <c:crossAx val="73589888"/>
        <c:crosses val="autoZero"/>
        <c:auto val="1"/>
        <c:lblAlgn val="ctr"/>
        <c:lblOffset val="100"/>
      </c:catAx>
      <c:valAx>
        <c:axId val="73589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3567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MPI-OPENMP WITH ALL REDUCE 500 GENERATIONS grid 3840 x 3840</a:t>
            </a:r>
            <a:endParaRPr lang="el-GR"/>
          </a:p>
        </c:rich>
      </c:tx>
      <c:layout>
        <c:manualLayout>
          <c:xMode val="edge"/>
          <c:yMode val="edge"/>
          <c:x val="0.1732640891798638"/>
          <c:y val="1.5228423961241621E-2"/>
        </c:manualLayout>
      </c:layout>
    </c:title>
    <c:plotArea>
      <c:layout>
        <c:manualLayout>
          <c:layoutTarget val="inner"/>
          <c:xMode val="edge"/>
          <c:yMode val="edge"/>
          <c:x val="9.5793963254593203E-2"/>
          <c:y val="0.18105434968587236"/>
          <c:w val="0.77886023622047273"/>
          <c:h val="0.65455551692524461"/>
        </c:manualLayout>
      </c:layout>
      <c:barChart>
        <c:barDir val="col"/>
        <c:grouping val="clustered"/>
        <c:ser>
          <c:idx val="0"/>
          <c:order val="0"/>
          <c:tx>
            <c:strRef>
              <c:f>Φύλλο1!$F$156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Φύλλο1!$F$157:$F$160</c:f>
              <c:numCache>
                <c:formatCode>General</c:formatCode>
                <c:ptCount val="4"/>
                <c:pt idx="0">
                  <c:v>110.995536</c:v>
                </c:pt>
                <c:pt idx="1">
                  <c:v>111.094379</c:v>
                </c:pt>
                <c:pt idx="2" formatCode="0.000000">
                  <c:v>111.21087300000001</c:v>
                </c:pt>
                <c:pt idx="3" formatCode="0.000000">
                  <c:v>111.331767</c:v>
                </c:pt>
              </c:numCache>
            </c:numRef>
          </c:val>
        </c:ser>
        <c:ser>
          <c:idx val="1"/>
          <c:order val="1"/>
          <c:tx>
            <c:strRef>
              <c:f>Φύλλο1!$G$156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Φύλλο1!$G$157:$G$160</c:f>
              <c:numCache>
                <c:formatCode>General</c:formatCode>
                <c:ptCount val="4"/>
                <c:pt idx="0">
                  <c:v>14.737867</c:v>
                </c:pt>
                <c:pt idx="1">
                  <c:v>35.535231000000003</c:v>
                </c:pt>
                <c:pt idx="2">
                  <c:v>18.365067</c:v>
                </c:pt>
                <c:pt idx="3">
                  <c:v>19.257349999999999</c:v>
                </c:pt>
              </c:numCache>
            </c:numRef>
          </c:val>
        </c:ser>
        <c:ser>
          <c:idx val="2"/>
          <c:order val="2"/>
          <c:tx>
            <c:strRef>
              <c:f>Φύλλο1!$H$156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Φύλλο1!$H$157:$H$160</c:f>
              <c:numCache>
                <c:formatCode>General</c:formatCode>
                <c:ptCount val="4"/>
                <c:pt idx="0">
                  <c:v>15.297874</c:v>
                </c:pt>
                <c:pt idx="1">
                  <c:v>29.973876000000001</c:v>
                </c:pt>
                <c:pt idx="2">
                  <c:v>13.528510000000001</c:v>
                </c:pt>
                <c:pt idx="3">
                  <c:v>14.056160999999999</c:v>
                </c:pt>
              </c:numCache>
            </c:numRef>
          </c:val>
        </c:ser>
        <c:ser>
          <c:idx val="3"/>
          <c:order val="3"/>
          <c:tx>
            <c:strRef>
              <c:f>Φύλλο1!$I$156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Φύλλο1!$I$157:$I$160</c:f>
              <c:numCache>
                <c:formatCode>General</c:formatCode>
                <c:ptCount val="4"/>
                <c:pt idx="0">
                  <c:v>16.291554000000001</c:v>
                </c:pt>
                <c:pt idx="1">
                  <c:v>35.603143000000003</c:v>
                </c:pt>
                <c:pt idx="2" formatCode="0.000000">
                  <c:v>8.13767</c:v>
                </c:pt>
                <c:pt idx="3">
                  <c:v>11.47939</c:v>
                </c:pt>
              </c:numCache>
            </c:numRef>
          </c:val>
        </c:ser>
        <c:ser>
          <c:idx val="4"/>
          <c:order val="4"/>
          <c:tx>
            <c:strRef>
              <c:f>Φύλλο1!$J$156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Φύλλο1!$J$157:$J$160</c:f>
              <c:numCache>
                <c:formatCode>General</c:formatCode>
                <c:ptCount val="4"/>
                <c:pt idx="0">
                  <c:v>24.383071999999999</c:v>
                </c:pt>
                <c:pt idx="1">
                  <c:v>33.152611</c:v>
                </c:pt>
                <c:pt idx="2">
                  <c:v>9.7196370000000005</c:v>
                </c:pt>
                <c:pt idx="3">
                  <c:v>14.331633</c:v>
                </c:pt>
              </c:numCache>
            </c:numRef>
          </c:val>
        </c:ser>
        <c:ser>
          <c:idx val="5"/>
          <c:order val="5"/>
          <c:tx>
            <c:strRef>
              <c:f>Φύλλο1!$K$156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Φύλλο1!$K$157:$K$160</c:f>
              <c:numCache>
                <c:formatCode>General</c:formatCode>
                <c:ptCount val="4"/>
                <c:pt idx="0">
                  <c:v>11.649561</c:v>
                </c:pt>
                <c:pt idx="1">
                  <c:v>32.791969999999999</c:v>
                </c:pt>
                <c:pt idx="2">
                  <c:v>12.653414</c:v>
                </c:pt>
                <c:pt idx="3">
                  <c:v>18.114864000000001</c:v>
                </c:pt>
              </c:numCache>
            </c:numRef>
          </c:val>
        </c:ser>
        <c:axId val="73649536"/>
        <c:axId val="73684096"/>
      </c:barChart>
      <c:catAx>
        <c:axId val="73649536"/>
        <c:scaling>
          <c:orientation val="minMax"/>
        </c:scaling>
        <c:axPos val="b"/>
        <c:majorTickMark val="none"/>
        <c:tickLblPos val="nextTo"/>
        <c:crossAx val="73684096"/>
        <c:crosses val="autoZero"/>
        <c:auto val="1"/>
        <c:lblAlgn val="ctr"/>
        <c:lblOffset val="100"/>
      </c:catAx>
      <c:valAx>
        <c:axId val="736840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3649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MPI-OPENMP WITH ALL REDUCE 500 GENERATIONS grid 3840 x 3840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Φύλλο1!$F$156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Φύλλο1!$F$157:$F$160</c:f>
              <c:numCache>
                <c:formatCode>General</c:formatCode>
                <c:ptCount val="4"/>
                <c:pt idx="0">
                  <c:v>110.995536</c:v>
                </c:pt>
                <c:pt idx="1">
                  <c:v>111.094379</c:v>
                </c:pt>
                <c:pt idx="2" formatCode="0.000000">
                  <c:v>111.21087300000001</c:v>
                </c:pt>
                <c:pt idx="3" formatCode="0.000000">
                  <c:v>111.331767</c:v>
                </c:pt>
              </c:numCache>
            </c:numRef>
          </c:val>
        </c:ser>
        <c:ser>
          <c:idx val="1"/>
          <c:order val="1"/>
          <c:tx>
            <c:strRef>
              <c:f>Φύλλο1!$G$156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Φύλλο1!$G$157:$G$160</c:f>
              <c:numCache>
                <c:formatCode>General</c:formatCode>
                <c:ptCount val="4"/>
                <c:pt idx="0">
                  <c:v>14.737867</c:v>
                </c:pt>
                <c:pt idx="1">
                  <c:v>35.535231000000003</c:v>
                </c:pt>
                <c:pt idx="2">
                  <c:v>18.365067</c:v>
                </c:pt>
                <c:pt idx="3">
                  <c:v>19.257349999999999</c:v>
                </c:pt>
              </c:numCache>
            </c:numRef>
          </c:val>
        </c:ser>
        <c:ser>
          <c:idx val="2"/>
          <c:order val="2"/>
          <c:tx>
            <c:strRef>
              <c:f>Φύλλο1!$H$156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Φύλλο1!$H$157:$H$160</c:f>
              <c:numCache>
                <c:formatCode>General</c:formatCode>
                <c:ptCount val="4"/>
                <c:pt idx="0">
                  <c:v>15.297874</c:v>
                </c:pt>
                <c:pt idx="1">
                  <c:v>29.973876000000001</c:v>
                </c:pt>
                <c:pt idx="2">
                  <c:v>13.528510000000001</c:v>
                </c:pt>
                <c:pt idx="3">
                  <c:v>14.056160999999999</c:v>
                </c:pt>
              </c:numCache>
            </c:numRef>
          </c:val>
        </c:ser>
        <c:ser>
          <c:idx val="3"/>
          <c:order val="3"/>
          <c:tx>
            <c:strRef>
              <c:f>Φύλλο1!$I$156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Φύλλο1!$I$157:$I$160</c:f>
              <c:numCache>
                <c:formatCode>General</c:formatCode>
                <c:ptCount val="4"/>
                <c:pt idx="0">
                  <c:v>16.291554000000001</c:v>
                </c:pt>
                <c:pt idx="1">
                  <c:v>35.603143000000003</c:v>
                </c:pt>
                <c:pt idx="2" formatCode="0.000000">
                  <c:v>8.13767</c:v>
                </c:pt>
                <c:pt idx="3">
                  <c:v>11.47939</c:v>
                </c:pt>
              </c:numCache>
            </c:numRef>
          </c:val>
        </c:ser>
        <c:ser>
          <c:idx val="4"/>
          <c:order val="4"/>
          <c:tx>
            <c:strRef>
              <c:f>Φύλλο1!$J$156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Φύλλο1!$J$157:$J$160</c:f>
              <c:numCache>
                <c:formatCode>General</c:formatCode>
                <c:ptCount val="4"/>
                <c:pt idx="0">
                  <c:v>24.383071999999999</c:v>
                </c:pt>
                <c:pt idx="1">
                  <c:v>33.152611</c:v>
                </c:pt>
                <c:pt idx="2">
                  <c:v>9.7196370000000005</c:v>
                </c:pt>
                <c:pt idx="3">
                  <c:v>14.331633</c:v>
                </c:pt>
              </c:numCache>
            </c:numRef>
          </c:val>
        </c:ser>
        <c:ser>
          <c:idx val="5"/>
          <c:order val="5"/>
          <c:tx>
            <c:strRef>
              <c:f>Φύλλο1!$K$156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Φύλλο1!$E$157:$E$160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Φύλλο1!$K$157:$K$160</c:f>
              <c:numCache>
                <c:formatCode>General</c:formatCode>
                <c:ptCount val="4"/>
                <c:pt idx="0">
                  <c:v>11.649561</c:v>
                </c:pt>
                <c:pt idx="1">
                  <c:v>32.791969999999999</c:v>
                </c:pt>
                <c:pt idx="2">
                  <c:v>12.653414</c:v>
                </c:pt>
                <c:pt idx="3">
                  <c:v>18.114864000000001</c:v>
                </c:pt>
              </c:numCache>
            </c:numRef>
          </c:val>
        </c:ser>
        <c:marker val="1"/>
        <c:axId val="73722880"/>
        <c:axId val="73810688"/>
      </c:lineChart>
      <c:catAx>
        <c:axId val="73722880"/>
        <c:scaling>
          <c:orientation val="minMax"/>
        </c:scaling>
        <c:axPos val="b"/>
        <c:majorTickMark val="none"/>
        <c:tickLblPos val="nextTo"/>
        <c:crossAx val="73810688"/>
        <c:crosses val="autoZero"/>
        <c:auto val="1"/>
        <c:lblAlgn val="ctr"/>
        <c:lblOffset val="100"/>
      </c:catAx>
      <c:valAx>
        <c:axId val="73810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372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MPI-OPENMP WITH ALL REDUCE 500 GENERATIONS all grids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Φύλλο1!$F$176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Φύλλο1!$F$177:$F$182</c:f>
              <c:numCache>
                <c:formatCode>General</c:formatCode>
                <c:ptCount val="6"/>
                <c:pt idx="0">
                  <c:v>0.1304747</c:v>
                </c:pt>
                <c:pt idx="1">
                  <c:v>0.45387300000000003</c:v>
                </c:pt>
                <c:pt idx="2">
                  <c:v>1.7624610000000001</c:v>
                </c:pt>
                <c:pt idx="3">
                  <c:v>6.937716</c:v>
                </c:pt>
                <c:pt idx="4">
                  <c:v>110.995536</c:v>
                </c:pt>
                <c:pt idx="5" formatCode="#,##0.000000">
                  <c:v>1783.2468060000001</c:v>
                </c:pt>
              </c:numCache>
            </c:numRef>
          </c:val>
        </c:ser>
        <c:ser>
          <c:idx val="1"/>
          <c:order val="1"/>
          <c:tx>
            <c:strRef>
              <c:f>Φύλλο1!$G$176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Φύλλο1!$G$177:$G$182</c:f>
              <c:numCache>
                <c:formatCode>General</c:formatCode>
                <c:ptCount val="6"/>
                <c:pt idx="0">
                  <c:v>2.7983000000000001E-2</c:v>
                </c:pt>
                <c:pt idx="1">
                  <c:v>6.8151000000000003E-2</c:v>
                </c:pt>
                <c:pt idx="2">
                  <c:v>0.22978000000000001</c:v>
                </c:pt>
                <c:pt idx="3">
                  <c:v>0.92369800000000002</c:v>
                </c:pt>
                <c:pt idx="4">
                  <c:v>18.365067</c:v>
                </c:pt>
                <c:pt idx="5" formatCode="#,##0.000000">
                  <c:v>238.490058</c:v>
                </c:pt>
              </c:numCache>
            </c:numRef>
          </c:val>
        </c:ser>
        <c:ser>
          <c:idx val="2"/>
          <c:order val="2"/>
          <c:tx>
            <c:strRef>
              <c:f>Φύλλο1!$H$176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Φύλλο1!$H$177:$H$182</c:f>
              <c:numCache>
                <c:formatCode>General</c:formatCode>
                <c:ptCount val="6"/>
                <c:pt idx="0">
                  <c:v>0.62479799999999996</c:v>
                </c:pt>
                <c:pt idx="1">
                  <c:v>0.59670299999999998</c:v>
                </c:pt>
                <c:pt idx="2">
                  <c:v>0.78533900000000001</c:v>
                </c:pt>
                <c:pt idx="3">
                  <c:v>1.7373780000000001</c:v>
                </c:pt>
                <c:pt idx="4">
                  <c:v>13.528510000000001</c:v>
                </c:pt>
                <c:pt idx="5" formatCode="#,##0.000000">
                  <c:v>164.09983299999999</c:v>
                </c:pt>
              </c:numCache>
            </c:numRef>
          </c:val>
        </c:ser>
        <c:ser>
          <c:idx val="3"/>
          <c:order val="3"/>
          <c:tx>
            <c:strRef>
              <c:f>Φύλλο1!$I$176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Φύλλο1!$I$177:$I$182</c:f>
              <c:numCache>
                <c:formatCode>General</c:formatCode>
                <c:ptCount val="6"/>
                <c:pt idx="0">
                  <c:v>0.38024999999999998</c:v>
                </c:pt>
                <c:pt idx="1">
                  <c:v>1.8033570000000001</c:v>
                </c:pt>
                <c:pt idx="2">
                  <c:v>3.7121219999999999</c:v>
                </c:pt>
                <c:pt idx="3">
                  <c:v>2.8375430000000001</c:v>
                </c:pt>
                <c:pt idx="4" formatCode="0.000000">
                  <c:v>8.13767</c:v>
                </c:pt>
                <c:pt idx="5" formatCode="#,##0.000000">
                  <c:v>133.99458300000001</c:v>
                </c:pt>
              </c:numCache>
            </c:numRef>
          </c:val>
        </c:ser>
        <c:ser>
          <c:idx val="4"/>
          <c:order val="4"/>
          <c:tx>
            <c:strRef>
              <c:f>Φύλλο1!$J$176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Φύλλο1!$J$177:$J$182</c:f>
              <c:numCache>
                <c:formatCode>General</c:formatCode>
                <c:ptCount val="6"/>
                <c:pt idx="0">
                  <c:v>1.406752</c:v>
                </c:pt>
                <c:pt idx="1">
                  <c:v>1.703349</c:v>
                </c:pt>
                <c:pt idx="2">
                  <c:v>2.7995510000000001</c:v>
                </c:pt>
                <c:pt idx="3">
                  <c:v>2.8037899999999998</c:v>
                </c:pt>
                <c:pt idx="4">
                  <c:v>9.7196370000000005</c:v>
                </c:pt>
                <c:pt idx="5" formatCode="#,##0.000000">
                  <c:v>91.212691000000007</c:v>
                </c:pt>
              </c:numCache>
            </c:numRef>
          </c:val>
        </c:ser>
        <c:ser>
          <c:idx val="5"/>
          <c:order val="5"/>
          <c:tx>
            <c:strRef>
              <c:f>Φύλλο1!$K$176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Φύλλο1!$K$177:$K$182</c:f>
              <c:numCache>
                <c:formatCode>General</c:formatCode>
                <c:ptCount val="6"/>
                <c:pt idx="0">
                  <c:v>9.7022010000000005</c:v>
                </c:pt>
                <c:pt idx="1">
                  <c:v>9.7017989999999994</c:v>
                </c:pt>
                <c:pt idx="2">
                  <c:v>9.7326119999999996</c:v>
                </c:pt>
                <c:pt idx="3">
                  <c:v>9.9087409999999991</c:v>
                </c:pt>
                <c:pt idx="4">
                  <c:v>11.649561</c:v>
                </c:pt>
                <c:pt idx="5" formatCode="#,##0.000000">
                  <c:v>38.441104000000003</c:v>
                </c:pt>
              </c:numCache>
            </c:numRef>
          </c:val>
        </c:ser>
        <c:marker val="1"/>
        <c:axId val="73854336"/>
        <c:axId val="73888896"/>
      </c:lineChart>
      <c:catAx>
        <c:axId val="73854336"/>
        <c:scaling>
          <c:orientation val="minMax"/>
        </c:scaling>
        <c:axPos val="b"/>
        <c:majorTickMark val="none"/>
        <c:tickLblPos val="nextTo"/>
        <c:crossAx val="73888896"/>
        <c:crosses val="autoZero"/>
        <c:auto val="1"/>
        <c:lblAlgn val="ctr"/>
        <c:lblOffset val="100"/>
      </c:catAx>
      <c:valAx>
        <c:axId val="73888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385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MPI-OPENMP WITH ALL REDUCE 500 GENERATIONS small grids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Φύλλο1!$F$176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Φύλλο1!$F$177:$F$179</c:f>
              <c:numCache>
                <c:formatCode>General</c:formatCode>
                <c:ptCount val="3"/>
                <c:pt idx="0">
                  <c:v>0.1304747</c:v>
                </c:pt>
                <c:pt idx="1">
                  <c:v>0.45387300000000003</c:v>
                </c:pt>
                <c:pt idx="2">
                  <c:v>1.7624610000000001</c:v>
                </c:pt>
              </c:numCache>
            </c:numRef>
          </c:val>
        </c:ser>
        <c:ser>
          <c:idx val="1"/>
          <c:order val="1"/>
          <c:tx>
            <c:strRef>
              <c:f>Φύλλο1!$G$176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Φύλλο1!$G$177:$G$179</c:f>
              <c:numCache>
                <c:formatCode>General</c:formatCode>
                <c:ptCount val="3"/>
                <c:pt idx="0">
                  <c:v>2.7983000000000001E-2</c:v>
                </c:pt>
                <c:pt idx="1">
                  <c:v>6.8151000000000003E-2</c:v>
                </c:pt>
                <c:pt idx="2">
                  <c:v>0.22978000000000001</c:v>
                </c:pt>
              </c:numCache>
            </c:numRef>
          </c:val>
        </c:ser>
        <c:ser>
          <c:idx val="2"/>
          <c:order val="2"/>
          <c:tx>
            <c:strRef>
              <c:f>Φύλλο1!$H$176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Φύλλο1!$H$177:$H$179</c:f>
              <c:numCache>
                <c:formatCode>General</c:formatCode>
                <c:ptCount val="3"/>
                <c:pt idx="0">
                  <c:v>0.62479799999999996</c:v>
                </c:pt>
                <c:pt idx="1">
                  <c:v>0.59670299999999998</c:v>
                </c:pt>
                <c:pt idx="2">
                  <c:v>0.78533900000000001</c:v>
                </c:pt>
              </c:numCache>
            </c:numRef>
          </c:val>
        </c:ser>
        <c:ser>
          <c:idx val="3"/>
          <c:order val="3"/>
          <c:tx>
            <c:strRef>
              <c:f>Φύλλο1!$I$176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Φύλλο1!$I$177:$I$179</c:f>
              <c:numCache>
                <c:formatCode>General</c:formatCode>
                <c:ptCount val="3"/>
                <c:pt idx="0">
                  <c:v>0.38024999999999998</c:v>
                </c:pt>
                <c:pt idx="1">
                  <c:v>1.8033570000000001</c:v>
                </c:pt>
                <c:pt idx="2">
                  <c:v>3.7121219999999999</c:v>
                </c:pt>
              </c:numCache>
            </c:numRef>
          </c:val>
        </c:ser>
        <c:ser>
          <c:idx val="4"/>
          <c:order val="4"/>
          <c:tx>
            <c:strRef>
              <c:f>Φύλλο1!$J$176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Φύλλο1!$J$177:$J$179</c:f>
              <c:numCache>
                <c:formatCode>General</c:formatCode>
                <c:ptCount val="3"/>
                <c:pt idx="0">
                  <c:v>1.406752</c:v>
                </c:pt>
                <c:pt idx="1">
                  <c:v>1.703349</c:v>
                </c:pt>
                <c:pt idx="2">
                  <c:v>2.7995510000000001</c:v>
                </c:pt>
              </c:numCache>
            </c:numRef>
          </c:val>
        </c:ser>
        <c:ser>
          <c:idx val="5"/>
          <c:order val="5"/>
          <c:tx>
            <c:strRef>
              <c:f>Φύλλο1!$K$176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Φύλλο1!$K$177:$K$179</c:f>
              <c:numCache>
                <c:formatCode>General</c:formatCode>
                <c:ptCount val="3"/>
                <c:pt idx="0">
                  <c:v>9.7022010000000005</c:v>
                </c:pt>
                <c:pt idx="1">
                  <c:v>9.7017989999999994</c:v>
                </c:pt>
                <c:pt idx="2">
                  <c:v>9.7326119999999996</c:v>
                </c:pt>
              </c:numCache>
            </c:numRef>
          </c:val>
        </c:ser>
        <c:marker val="1"/>
        <c:axId val="74009984"/>
        <c:axId val="74036352"/>
      </c:lineChart>
      <c:catAx>
        <c:axId val="74009984"/>
        <c:scaling>
          <c:orientation val="minMax"/>
        </c:scaling>
        <c:axPos val="b"/>
        <c:majorTickMark val="none"/>
        <c:tickLblPos val="nextTo"/>
        <c:crossAx val="74036352"/>
        <c:crosses val="autoZero"/>
        <c:auto val="1"/>
        <c:lblAlgn val="ctr"/>
        <c:lblOffset val="100"/>
      </c:catAx>
      <c:valAx>
        <c:axId val="74036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400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Times - MPI without all reduce and 500 generations</a:t>
            </a:r>
            <a:endParaRPr lang="el-GR" sz="1800" b="1" i="0" baseline="0"/>
          </a:p>
        </c:rich>
      </c:tx>
      <c:layout>
        <c:manualLayout>
          <c:xMode val="edge"/>
          <c:yMode val="edge"/>
          <c:x val="0.14352777777777778"/>
          <c:y val="2.318841003097752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Φύλλο1!$E$10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Φύλλο1!$E$11:$E$13</c:f>
              <c:numCache>
                <c:formatCode>General</c:formatCode>
                <c:ptCount val="3"/>
                <c:pt idx="0">
                  <c:v>0.10570300000000001</c:v>
                </c:pt>
                <c:pt idx="1">
                  <c:v>0.40670499999999998</c:v>
                </c:pt>
                <c:pt idx="2" formatCode="0.000000">
                  <c:v>1.6099699999999999</c:v>
                </c:pt>
              </c:numCache>
            </c:numRef>
          </c:val>
        </c:ser>
        <c:ser>
          <c:idx val="1"/>
          <c:order val="1"/>
          <c:tx>
            <c:strRef>
              <c:f>Φύλλο1!$F$10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Φύλλο1!$F$11:$F$13</c:f>
              <c:numCache>
                <c:formatCode>General</c:formatCode>
                <c:ptCount val="3"/>
                <c:pt idx="0">
                  <c:v>3.3862999999999997E-2</c:v>
                </c:pt>
                <c:pt idx="1">
                  <c:v>0.110106</c:v>
                </c:pt>
                <c:pt idx="2">
                  <c:v>0.412082</c:v>
                </c:pt>
              </c:numCache>
            </c:numRef>
          </c:val>
        </c:ser>
        <c:ser>
          <c:idx val="2"/>
          <c:order val="2"/>
          <c:tx>
            <c:strRef>
              <c:f>Φύλλο1!$G$10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Φύλλο1!$G$11:$G$13</c:f>
              <c:numCache>
                <c:formatCode>General</c:formatCode>
                <c:ptCount val="3"/>
                <c:pt idx="0">
                  <c:v>0.34505599999999997</c:v>
                </c:pt>
                <c:pt idx="1">
                  <c:v>0.36510900000000002</c:v>
                </c:pt>
                <c:pt idx="2">
                  <c:v>0.48297299999999999</c:v>
                </c:pt>
              </c:numCache>
            </c:numRef>
          </c:val>
        </c:ser>
        <c:ser>
          <c:idx val="3"/>
          <c:order val="3"/>
          <c:tx>
            <c:strRef>
              <c:f>Φύλλο1!$H$10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Φύλλο1!$H$11:$H$13</c:f>
              <c:numCache>
                <c:formatCode>General</c:formatCode>
                <c:ptCount val="3"/>
                <c:pt idx="0">
                  <c:v>0.247007</c:v>
                </c:pt>
                <c:pt idx="1">
                  <c:v>0.25515700000000002</c:v>
                </c:pt>
                <c:pt idx="2" formatCode="0.000000">
                  <c:v>0.32128000000000001</c:v>
                </c:pt>
              </c:numCache>
            </c:numRef>
          </c:val>
        </c:ser>
        <c:ser>
          <c:idx val="4"/>
          <c:order val="4"/>
          <c:tx>
            <c:strRef>
              <c:f>Φύλλο1!$I$10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Φύλλο1!$I$11:$I$13</c:f>
              <c:numCache>
                <c:formatCode>General</c:formatCode>
                <c:ptCount val="3"/>
                <c:pt idx="0">
                  <c:v>0.46455299999999999</c:v>
                </c:pt>
                <c:pt idx="1">
                  <c:v>0.46816000000000002</c:v>
                </c:pt>
                <c:pt idx="2">
                  <c:v>0.48707600000000001</c:v>
                </c:pt>
              </c:numCache>
            </c:numRef>
          </c:val>
        </c:ser>
        <c:ser>
          <c:idx val="5"/>
          <c:order val="5"/>
          <c:tx>
            <c:strRef>
              <c:f>Φύλλο1!$J$10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Φύλλο1!$J$11:$J$13</c:f>
              <c:numCache>
                <c:formatCode>General</c:formatCode>
                <c:ptCount val="3"/>
                <c:pt idx="0">
                  <c:v>0.54917300000000002</c:v>
                </c:pt>
                <c:pt idx="1">
                  <c:v>0.54740800000000001</c:v>
                </c:pt>
                <c:pt idx="2">
                  <c:v>0.55587200000000003</c:v>
                </c:pt>
              </c:numCache>
            </c:numRef>
          </c:val>
        </c:ser>
        <c:axId val="71409024"/>
        <c:axId val="71423104"/>
      </c:barChart>
      <c:catAx>
        <c:axId val="71409024"/>
        <c:scaling>
          <c:orientation val="minMax"/>
        </c:scaling>
        <c:axPos val="b"/>
        <c:majorTickMark val="none"/>
        <c:tickLblPos val="nextTo"/>
        <c:crossAx val="71423104"/>
        <c:crosses val="autoZero"/>
        <c:auto val="1"/>
        <c:lblAlgn val="ctr"/>
        <c:lblOffset val="100"/>
      </c:catAx>
      <c:valAx>
        <c:axId val="71423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40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MPI-OPENMP WITH ALL REDUCE 500 GENERATIONS big grids</a:t>
            </a:r>
            <a:endParaRPr lang="el-GR" sz="1800" b="1" i="0" baseline="0"/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strRef>
              <c:f>Φύλλο1!$F$176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Φύλλο1!$F$180:$F$182</c:f>
              <c:numCache>
                <c:formatCode>General</c:formatCode>
                <c:ptCount val="3"/>
                <c:pt idx="0">
                  <c:v>6.937716</c:v>
                </c:pt>
                <c:pt idx="1">
                  <c:v>110.995536</c:v>
                </c:pt>
                <c:pt idx="2" formatCode="#,##0.000000">
                  <c:v>1783.2468060000001</c:v>
                </c:pt>
              </c:numCache>
            </c:numRef>
          </c:val>
        </c:ser>
        <c:ser>
          <c:idx val="4"/>
          <c:order val="1"/>
          <c:tx>
            <c:strRef>
              <c:f>Φύλλο1!$G$176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Φύλλο1!$G$180:$G$182</c:f>
              <c:numCache>
                <c:formatCode>General</c:formatCode>
                <c:ptCount val="3"/>
                <c:pt idx="0">
                  <c:v>0.92369800000000002</c:v>
                </c:pt>
                <c:pt idx="1">
                  <c:v>18.365067</c:v>
                </c:pt>
                <c:pt idx="2" formatCode="#,##0.000000">
                  <c:v>238.490058</c:v>
                </c:pt>
              </c:numCache>
            </c:numRef>
          </c:val>
        </c:ser>
        <c:ser>
          <c:idx val="5"/>
          <c:order val="2"/>
          <c:tx>
            <c:strRef>
              <c:f>Φύλλο1!$H$176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Φύλλο1!$H$180:$H$182</c:f>
              <c:numCache>
                <c:formatCode>General</c:formatCode>
                <c:ptCount val="3"/>
                <c:pt idx="0">
                  <c:v>1.7373780000000001</c:v>
                </c:pt>
                <c:pt idx="1">
                  <c:v>13.528510000000001</c:v>
                </c:pt>
                <c:pt idx="2" formatCode="#,##0.000000">
                  <c:v>164.09983299999999</c:v>
                </c:pt>
              </c:numCache>
            </c:numRef>
          </c:val>
        </c:ser>
        <c:ser>
          <c:idx val="0"/>
          <c:order val="3"/>
          <c:tx>
            <c:strRef>
              <c:f>Φύλλο1!$I$176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Φύλλο1!$I$180:$I$182</c:f>
              <c:numCache>
                <c:formatCode>0.000000</c:formatCode>
                <c:ptCount val="3"/>
                <c:pt idx="0" formatCode="General">
                  <c:v>2.8375430000000001</c:v>
                </c:pt>
                <c:pt idx="1">
                  <c:v>8.13767</c:v>
                </c:pt>
                <c:pt idx="2" formatCode="#,##0.000000">
                  <c:v>133.99458300000001</c:v>
                </c:pt>
              </c:numCache>
            </c:numRef>
          </c:val>
        </c:ser>
        <c:ser>
          <c:idx val="1"/>
          <c:order val="4"/>
          <c:tx>
            <c:strRef>
              <c:f>Φύλλο1!$J$176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Φύλλο1!$J$180:$J$182</c:f>
              <c:numCache>
                <c:formatCode>General</c:formatCode>
                <c:ptCount val="3"/>
                <c:pt idx="0">
                  <c:v>2.8037899999999998</c:v>
                </c:pt>
                <c:pt idx="1">
                  <c:v>9.7196370000000005</c:v>
                </c:pt>
                <c:pt idx="2" formatCode="#,##0.000000">
                  <c:v>91.212691000000007</c:v>
                </c:pt>
              </c:numCache>
            </c:numRef>
          </c:val>
        </c:ser>
        <c:ser>
          <c:idx val="2"/>
          <c:order val="5"/>
          <c:tx>
            <c:strRef>
              <c:f>Φύλλο1!$K$176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Φύλλο1!$K$180:$K$182</c:f>
              <c:numCache>
                <c:formatCode>General</c:formatCode>
                <c:ptCount val="3"/>
                <c:pt idx="0">
                  <c:v>9.9087409999999991</c:v>
                </c:pt>
                <c:pt idx="1">
                  <c:v>11.649561</c:v>
                </c:pt>
                <c:pt idx="2" formatCode="#,##0.000000">
                  <c:v>38.441104000000003</c:v>
                </c:pt>
              </c:numCache>
            </c:numRef>
          </c:val>
        </c:ser>
        <c:marker val="1"/>
        <c:axId val="74075520"/>
        <c:axId val="74110080"/>
      </c:lineChart>
      <c:catAx>
        <c:axId val="74075520"/>
        <c:scaling>
          <c:orientation val="minMax"/>
        </c:scaling>
        <c:axPos val="b"/>
        <c:majorTickMark val="none"/>
        <c:tickLblPos val="nextTo"/>
        <c:crossAx val="74110080"/>
        <c:crosses val="autoZero"/>
        <c:auto val="1"/>
        <c:lblAlgn val="ctr"/>
        <c:lblOffset val="100"/>
      </c:catAx>
      <c:valAx>
        <c:axId val="74110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407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MPI-OPENMP WITH ALL REDUCE 500 GENERATIONS almost all grids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Φύλλο1!$F$176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Φύλλο1!$F$177:$F$181</c:f>
              <c:numCache>
                <c:formatCode>General</c:formatCode>
                <c:ptCount val="5"/>
                <c:pt idx="0">
                  <c:v>0.1304747</c:v>
                </c:pt>
                <c:pt idx="1">
                  <c:v>0.45387300000000003</c:v>
                </c:pt>
                <c:pt idx="2">
                  <c:v>1.7624610000000001</c:v>
                </c:pt>
                <c:pt idx="3">
                  <c:v>6.937716</c:v>
                </c:pt>
                <c:pt idx="4">
                  <c:v>110.995536</c:v>
                </c:pt>
              </c:numCache>
            </c:numRef>
          </c:val>
        </c:ser>
        <c:ser>
          <c:idx val="1"/>
          <c:order val="1"/>
          <c:tx>
            <c:strRef>
              <c:f>Φύλλο1!$G$176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Φύλλο1!$G$177:$G$181</c:f>
              <c:numCache>
                <c:formatCode>General</c:formatCode>
                <c:ptCount val="5"/>
                <c:pt idx="0">
                  <c:v>2.7983000000000001E-2</c:v>
                </c:pt>
                <c:pt idx="1">
                  <c:v>6.8151000000000003E-2</c:v>
                </c:pt>
                <c:pt idx="2">
                  <c:v>0.22978000000000001</c:v>
                </c:pt>
                <c:pt idx="3">
                  <c:v>0.92369800000000002</c:v>
                </c:pt>
                <c:pt idx="4">
                  <c:v>18.365067</c:v>
                </c:pt>
              </c:numCache>
            </c:numRef>
          </c:val>
        </c:ser>
        <c:ser>
          <c:idx val="2"/>
          <c:order val="2"/>
          <c:tx>
            <c:strRef>
              <c:f>Φύλλο1!$H$176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Φύλλο1!$H$177:$H$181</c:f>
              <c:numCache>
                <c:formatCode>General</c:formatCode>
                <c:ptCount val="5"/>
                <c:pt idx="0">
                  <c:v>0.62479799999999996</c:v>
                </c:pt>
                <c:pt idx="1">
                  <c:v>0.59670299999999998</c:v>
                </c:pt>
                <c:pt idx="2">
                  <c:v>0.78533900000000001</c:v>
                </c:pt>
                <c:pt idx="3">
                  <c:v>1.7373780000000001</c:v>
                </c:pt>
                <c:pt idx="4">
                  <c:v>13.528510000000001</c:v>
                </c:pt>
              </c:numCache>
            </c:numRef>
          </c:val>
        </c:ser>
        <c:ser>
          <c:idx val="3"/>
          <c:order val="3"/>
          <c:tx>
            <c:strRef>
              <c:f>Φύλλο1!$I$176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Φύλλο1!$I$177:$I$181</c:f>
              <c:numCache>
                <c:formatCode>General</c:formatCode>
                <c:ptCount val="5"/>
                <c:pt idx="0">
                  <c:v>0.38024999999999998</c:v>
                </c:pt>
                <c:pt idx="1">
                  <c:v>1.8033570000000001</c:v>
                </c:pt>
                <c:pt idx="2">
                  <c:v>3.7121219999999999</c:v>
                </c:pt>
                <c:pt idx="3">
                  <c:v>2.8375430000000001</c:v>
                </c:pt>
                <c:pt idx="4" formatCode="0.000000">
                  <c:v>8.13767</c:v>
                </c:pt>
              </c:numCache>
            </c:numRef>
          </c:val>
        </c:ser>
        <c:ser>
          <c:idx val="4"/>
          <c:order val="4"/>
          <c:tx>
            <c:strRef>
              <c:f>Φύλλο1!$J$176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Φύλλο1!$J$177:$J$181</c:f>
              <c:numCache>
                <c:formatCode>General</c:formatCode>
                <c:ptCount val="5"/>
                <c:pt idx="0">
                  <c:v>1.406752</c:v>
                </c:pt>
                <c:pt idx="1">
                  <c:v>1.703349</c:v>
                </c:pt>
                <c:pt idx="2">
                  <c:v>2.7995510000000001</c:v>
                </c:pt>
                <c:pt idx="3">
                  <c:v>2.8037899999999998</c:v>
                </c:pt>
                <c:pt idx="4">
                  <c:v>9.7196370000000005</c:v>
                </c:pt>
              </c:numCache>
            </c:numRef>
          </c:val>
        </c:ser>
        <c:ser>
          <c:idx val="5"/>
          <c:order val="5"/>
          <c:tx>
            <c:strRef>
              <c:f>Φύλλο1!$K$176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Φύλλο1!$K$177:$K$181</c:f>
              <c:numCache>
                <c:formatCode>General</c:formatCode>
                <c:ptCount val="5"/>
                <c:pt idx="0">
                  <c:v>9.7022010000000005</c:v>
                </c:pt>
                <c:pt idx="1">
                  <c:v>9.7017989999999994</c:v>
                </c:pt>
                <c:pt idx="2">
                  <c:v>9.7326119999999996</c:v>
                </c:pt>
                <c:pt idx="3">
                  <c:v>9.9087409999999991</c:v>
                </c:pt>
                <c:pt idx="4">
                  <c:v>11.649561</c:v>
                </c:pt>
              </c:numCache>
            </c:numRef>
          </c:val>
        </c:ser>
        <c:marker val="1"/>
        <c:axId val="73969024"/>
        <c:axId val="74126464"/>
      </c:lineChart>
      <c:catAx>
        <c:axId val="73969024"/>
        <c:scaling>
          <c:orientation val="minMax"/>
        </c:scaling>
        <c:axPos val="b"/>
        <c:majorTickMark val="none"/>
        <c:tickLblPos val="nextTo"/>
        <c:crossAx val="74126464"/>
        <c:crosses val="autoZero"/>
        <c:auto val="1"/>
        <c:lblAlgn val="ctr"/>
        <c:lblOffset val="100"/>
      </c:catAx>
      <c:valAx>
        <c:axId val="74126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396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MPI-OPENMP WITH ALL REDUCE 500 GENERATIONS all grids</a:t>
            </a:r>
            <a:endParaRPr lang="el-G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Φύλλο1!$F$176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Φύλλο1!$F$177:$F$182</c:f>
              <c:numCache>
                <c:formatCode>General</c:formatCode>
                <c:ptCount val="6"/>
                <c:pt idx="0">
                  <c:v>0.1304747</c:v>
                </c:pt>
                <c:pt idx="1">
                  <c:v>0.45387300000000003</c:v>
                </c:pt>
                <c:pt idx="2">
                  <c:v>1.7624610000000001</c:v>
                </c:pt>
                <c:pt idx="3">
                  <c:v>6.937716</c:v>
                </c:pt>
                <c:pt idx="4">
                  <c:v>110.995536</c:v>
                </c:pt>
                <c:pt idx="5" formatCode="#,##0.000000">
                  <c:v>1783.2468060000001</c:v>
                </c:pt>
              </c:numCache>
            </c:numRef>
          </c:val>
        </c:ser>
        <c:ser>
          <c:idx val="1"/>
          <c:order val="1"/>
          <c:tx>
            <c:strRef>
              <c:f>Φύλλο1!$G$176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Φύλλο1!$G$177:$G$182</c:f>
              <c:numCache>
                <c:formatCode>General</c:formatCode>
                <c:ptCount val="6"/>
                <c:pt idx="0">
                  <c:v>2.7983000000000001E-2</c:v>
                </c:pt>
                <c:pt idx="1">
                  <c:v>6.8151000000000003E-2</c:v>
                </c:pt>
                <c:pt idx="2">
                  <c:v>0.22978000000000001</c:v>
                </c:pt>
                <c:pt idx="3">
                  <c:v>0.92369800000000002</c:v>
                </c:pt>
                <c:pt idx="4">
                  <c:v>18.365067</c:v>
                </c:pt>
                <c:pt idx="5" formatCode="#,##0.000000">
                  <c:v>238.490058</c:v>
                </c:pt>
              </c:numCache>
            </c:numRef>
          </c:val>
        </c:ser>
        <c:ser>
          <c:idx val="2"/>
          <c:order val="2"/>
          <c:tx>
            <c:strRef>
              <c:f>Φύλλο1!$H$176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Φύλλο1!$H$177:$H$182</c:f>
              <c:numCache>
                <c:formatCode>General</c:formatCode>
                <c:ptCount val="6"/>
                <c:pt idx="0">
                  <c:v>0.62479799999999996</c:v>
                </c:pt>
                <c:pt idx="1">
                  <c:v>0.59670299999999998</c:v>
                </c:pt>
                <c:pt idx="2">
                  <c:v>0.78533900000000001</c:v>
                </c:pt>
                <c:pt idx="3">
                  <c:v>1.7373780000000001</c:v>
                </c:pt>
                <c:pt idx="4">
                  <c:v>13.528510000000001</c:v>
                </c:pt>
                <c:pt idx="5" formatCode="#,##0.000000">
                  <c:v>164.09983299999999</c:v>
                </c:pt>
              </c:numCache>
            </c:numRef>
          </c:val>
        </c:ser>
        <c:ser>
          <c:idx val="3"/>
          <c:order val="3"/>
          <c:tx>
            <c:strRef>
              <c:f>Φύλλο1!$I$176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Φύλλο1!$I$177:$I$182</c:f>
              <c:numCache>
                <c:formatCode>General</c:formatCode>
                <c:ptCount val="6"/>
                <c:pt idx="0">
                  <c:v>0.38024999999999998</c:v>
                </c:pt>
                <c:pt idx="1">
                  <c:v>1.8033570000000001</c:v>
                </c:pt>
                <c:pt idx="2">
                  <c:v>3.7121219999999999</c:v>
                </c:pt>
                <c:pt idx="3">
                  <c:v>2.8375430000000001</c:v>
                </c:pt>
                <c:pt idx="4" formatCode="0.000000">
                  <c:v>8.13767</c:v>
                </c:pt>
                <c:pt idx="5" formatCode="#,##0.000000">
                  <c:v>133.99458300000001</c:v>
                </c:pt>
              </c:numCache>
            </c:numRef>
          </c:val>
        </c:ser>
        <c:ser>
          <c:idx val="4"/>
          <c:order val="4"/>
          <c:tx>
            <c:strRef>
              <c:f>Φύλλο1!$J$176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Φύλλο1!$J$177:$J$182</c:f>
              <c:numCache>
                <c:formatCode>General</c:formatCode>
                <c:ptCount val="6"/>
                <c:pt idx="0">
                  <c:v>1.406752</c:v>
                </c:pt>
                <c:pt idx="1">
                  <c:v>1.703349</c:v>
                </c:pt>
                <c:pt idx="2">
                  <c:v>2.7995510000000001</c:v>
                </c:pt>
                <c:pt idx="3">
                  <c:v>2.8037899999999998</c:v>
                </c:pt>
                <c:pt idx="4">
                  <c:v>9.7196370000000005</c:v>
                </c:pt>
                <c:pt idx="5" formatCode="#,##0.000000">
                  <c:v>91.212691000000007</c:v>
                </c:pt>
              </c:numCache>
            </c:numRef>
          </c:val>
        </c:ser>
        <c:ser>
          <c:idx val="5"/>
          <c:order val="5"/>
          <c:tx>
            <c:strRef>
              <c:f>Φύλλο1!$K$176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Φύλλο1!$E$177:$E$182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Φύλλο1!$K$177:$K$182</c:f>
              <c:numCache>
                <c:formatCode>General</c:formatCode>
                <c:ptCount val="6"/>
                <c:pt idx="0">
                  <c:v>9.7022010000000005</c:v>
                </c:pt>
                <c:pt idx="1">
                  <c:v>9.7017989999999994</c:v>
                </c:pt>
                <c:pt idx="2">
                  <c:v>9.7326119999999996</c:v>
                </c:pt>
                <c:pt idx="3">
                  <c:v>9.9087409999999991</c:v>
                </c:pt>
                <c:pt idx="4">
                  <c:v>11.649561</c:v>
                </c:pt>
                <c:pt idx="5" formatCode="#,##0.000000">
                  <c:v>38.441104000000003</c:v>
                </c:pt>
              </c:numCache>
            </c:numRef>
          </c:val>
        </c:ser>
        <c:axId val="74165632"/>
        <c:axId val="74187904"/>
      </c:barChart>
      <c:catAx>
        <c:axId val="74165632"/>
        <c:scaling>
          <c:orientation val="minMax"/>
        </c:scaling>
        <c:axPos val="b"/>
        <c:majorTickMark val="none"/>
        <c:tickLblPos val="nextTo"/>
        <c:crossAx val="74187904"/>
        <c:crosses val="autoZero"/>
        <c:auto val="1"/>
        <c:lblAlgn val="ctr"/>
        <c:lblOffset val="100"/>
      </c:catAx>
      <c:valAx>
        <c:axId val="741879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416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MPI-OPENMP WITH ALL REDUCE 500 GENERATIONS small grids</a:t>
            </a:r>
            <a:endParaRPr lang="el-G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Φύλλο1!$F$176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Φύλλο1!$F$177:$F$179</c:f>
              <c:numCache>
                <c:formatCode>General</c:formatCode>
                <c:ptCount val="3"/>
                <c:pt idx="0">
                  <c:v>0.1304747</c:v>
                </c:pt>
                <c:pt idx="1">
                  <c:v>0.45387300000000003</c:v>
                </c:pt>
                <c:pt idx="2">
                  <c:v>1.7624610000000001</c:v>
                </c:pt>
              </c:numCache>
            </c:numRef>
          </c:val>
        </c:ser>
        <c:ser>
          <c:idx val="1"/>
          <c:order val="1"/>
          <c:tx>
            <c:strRef>
              <c:f>Φύλλο1!$G$176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Φύλλο1!$G$177:$G$179</c:f>
              <c:numCache>
                <c:formatCode>General</c:formatCode>
                <c:ptCount val="3"/>
                <c:pt idx="0">
                  <c:v>2.7983000000000001E-2</c:v>
                </c:pt>
                <c:pt idx="1">
                  <c:v>6.8151000000000003E-2</c:v>
                </c:pt>
                <c:pt idx="2">
                  <c:v>0.22978000000000001</c:v>
                </c:pt>
              </c:numCache>
            </c:numRef>
          </c:val>
        </c:ser>
        <c:ser>
          <c:idx val="2"/>
          <c:order val="2"/>
          <c:tx>
            <c:strRef>
              <c:f>Φύλλο1!$H$176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Φύλλο1!$H$177:$H$179</c:f>
              <c:numCache>
                <c:formatCode>General</c:formatCode>
                <c:ptCount val="3"/>
                <c:pt idx="0">
                  <c:v>0.62479799999999996</c:v>
                </c:pt>
                <c:pt idx="1">
                  <c:v>0.59670299999999998</c:v>
                </c:pt>
                <c:pt idx="2">
                  <c:v>0.78533900000000001</c:v>
                </c:pt>
              </c:numCache>
            </c:numRef>
          </c:val>
        </c:ser>
        <c:ser>
          <c:idx val="3"/>
          <c:order val="3"/>
          <c:tx>
            <c:strRef>
              <c:f>Φύλλο1!$I$176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Φύλλο1!$I$177:$I$179</c:f>
              <c:numCache>
                <c:formatCode>General</c:formatCode>
                <c:ptCount val="3"/>
                <c:pt idx="0">
                  <c:v>0.38024999999999998</c:v>
                </c:pt>
                <c:pt idx="1">
                  <c:v>1.8033570000000001</c:v>
                </c:pt>
                <c:pt idx="2">
                  <c:v>3.7121219999999999</c:v>
                </c:pt>
              </c:numCache>
            </c:numRef>
          </c:val>
        </c:ser>
        <c:ser>
          <c:idx val="4"/>
          <c:order val="4"/>
          <c:tx>
            <c:strRef>
              <c:f>Φύλλο1!$J$176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Φύλλο1!$J$177:$J$179</c:f>
              <c:numCache>
                <c:formatCode>General</c:formatCode>
                <c:ptCount val="3"/>
                <c:pt idx="0">
                  <c:v>1.406752</c:v>
                </c:pt>
                <c:pt idx="1">
                  <c:v>1.703349</c:v>
                </c:pt>
                <c:pt idx="2">
                  <c:v>2.7995510000000001</c:v>
                </c:pt>
              </c:numCache>
            </c:numRef>
          </c:val>
        </c:ser>
        <c:ser>
          <c:idx val="5"/>
          <c:order val="5"/>
          <c:tx>
            <c:strRef>
              <c:f>Φύλλο1!$K$176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Φύλλο1!$E$177:$E$179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</c:strCache>
            </c:strRef>
          </c:cat>
          <c:val>
            <c:numRef>
              <c:f>Φύλλο1!$K$177:$K$179</c:f>
              <c:numCache>
                <c:formatCode>General</c:formatCode>
                <c:ptCount val="3"/>
                <c:pt idx="0">
                  <c:v>9.7022010000000005</c:v>
                </c:pt>
                <c:pt idx="1">
                  <c:v>9.7017989999999994</c:v>
                </c:pt>
                <c:pt idx="2">
                  <c:v>9.7326119999999996</c:v>
                </c:pt>
              </c:numCache>
            </c:numRef>
          </c:val>
        </c:ser>
        <c:axId val="74232576"/>
        <c:axId val="74234112"/>
      </c:barChart>
      <c:catAx>
        <c:axId val="74232576"/>
        <c:scaling>
          <c:orientation val="minMax"/>
        </c:scaling>
        <c:axPos val="b"/>
        <c:majorTickMark val="none"/>
        <c:tickLblPos val="nextTo"/>
        <c:crossAx val="74234112"/>
        <c:crosses val="autoZero"/>
        <c:auto val="1"/>
        <c:lblAlgn val="ctr"/>
        <c:lblOffset val="100"/>
      </c:catAx>
      <c:valAx>
        <c:axId val="74234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423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MPI-OPENMP WITH ALL REDUCE 500 GENERATIONS big grids</a:t>
            </a:r>
            <a:endParaRPr lang="el-GR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Φύλλο1!$F$176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Φύλλο1!$F$180:$F$182</c:f>
              <c:numCache>
                <c:formatCode>General</c:formatCode>
                <c:ptCount val="3"/>
                <c:pt idx="0">
                  <c:v>6.937716</c:v>
                </c:pt>
                <c:pt idx="1">
                  <c:v>110.995536</c:v>
                </c:pt>
                <c:pt idx="2" formatCode="#,##0.000000">
                  <c:v>1783.2468060000001</c:v>
                </c:pt>
              </c:numCache>
            </c:numRef>
          </c:val>
        </c:ser>
        <c:ser>
          <c:idx val="4"/>
          <c:order val="1"/>
          <c:tx>
            <c:strRef>
              <c:f>Φύλλο1!$G$176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Φύλλο1!$G$180:$G$182</c:f>
              <c:numCache>
                <c:formatCode>General</c:formatCode>
                <c:ptCount val="3"/>
                <c:pt idx="0">
                  <c:v>0.92369800000000002</c:v>
                </c:pt>
                <c:pt idx="1">
                  <c:v>18.365067</c:v>
                </c:pt>
                <c:pt idx="2" formatCode="#,##0.000000">
                  <c:v>238.490058</c:v>
                </c:pt>
              </c:numCache>
            </c:numRef>
          </c:val>
        </c:ser>
        <c:ser>
          <c:idx val="5"/>
          <c:order val="2"/>
          <c:tx>
            <c:strRef>
              <c:f>Φύλλο1!$H$176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Φύλλο1!$H$180:$H$182</c:f>
              <c:numCache>
                <c:formatCode>General</c:formatCode>
                <c:ptCount val="3"/>
                <c:pt idx="0">
                  <c:v>1.7373780000000001</c:v>
                </c:pt>
                <c:pt idx="1">
                  <c:v>13.528510000000001</c:v>
                </c:pt>
                <c:pt idx="2" formatCode="#,##0.000000">
                  <c:v>164.09983299999999</c:v>
                </c:pt>
              </c:numCache>
            </c:numRef>
          </c:val>
        </c:ser>
        <c:ser>
          <c:idx val="0"/>
          <c:order val="3"/>
          <c:tx>
            <c:strRef>
              <c:f>Φύλλο1!$I$176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Φύλλο1!$I$180:$I$182</c:f>
              <c:numCache>
                <c:formatCode>0.000000</c:formatCode>
                <c:ptCount val="3"/>
                <c:pt idx="0" formatCode="General">
                  <c:v>2.8375430000000001</c:v>
                </c:pt>
                <c:pt idx="1">
                  <c:v>8.13767</c:v>
                </c:pt>
                <c:pt idx="2" formatCode="#,##0.000000">
                  <c:v>133.99458300000001</c:v>
                </c:pt>
              </c:numCache>
            </c:numRef>
          </c:val>
        </c:ser>
        <c:ser>
          <c:idx val="1"/>
          <c:order val="4"/>
          <c:tx>
            <c:strRef>
              <c:f>Φύλλο1!$J$176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Φύλλο1!$J$180:$J$182</c:f>
              <c:numCache>
                <c:formatCode>General</c:formatCode>
                <c:ptCount val="3"/>
                <c:pt idx="0">
                  <c:v>2.8037899999999998</c:v>
                </c:pt>
                <c:pt idx="1">
                  <c:v>9.7196370000000005</c:v>
                </c:pt>
                <c:pt idx="2" formatCode="#,##0.000000">
                  <c:v>91.212691000000007</c:v>
                </c:pt>
              </c:numCache>
            </c:numRef>
          </c:val>
        </c:ser>
        <c:ser>
          <c:idx val="2"/>
          <c:order val="5"/>
          <c:tx>
            <c:strRef>
              <c:f>Φύλλο1!$K$176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Φύλλο1!$E$180:$E$182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Φύλλο1!$K$180:$K$182</c:f>
              <c:numCache>
                <c:formatCode>General</c:formatCode>
                <c:ptCount val="3"/>
                <c:pt idx="0">
                  <c:v>9.9087409999999991</c:v>
                </c:pt>
                <c:pt idx="1">
                  <c:v>11.649561</c:v>
                </c:pt>
                <c:pt idx="2" formatCode="#,##0.000000">
                  <c:v>38.441104000000003</c:v>
                </c:pt>
              </c:numCache>
            </c:numRef>
          </c:val>
        </c:ser>
        <c:axId val="74291456"/>
        <c:axId val="74297344"/>
      </c:barChart>
      <c:catAx>
        <c:axId val="74291456"/>
        <c:scaling>
          <c:orientation val="minMax"/>
        </c:scaling>
        <c:axPos val="b"/>
        <c:majorTickMark val="none"/>
        <c:tickLblPos val="nextTo"/>
        <c:crossAx val="74297344"/>
        <c:crosses val="autoZero"/>
        <c:auto val="1"/>
        <c:lblAlgn val="ctr"/>
        <c:lblOffset val="100"/>
      </c:catAx>
      <c:valAx>
        <c:axId val="74297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429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MPI-OPENMP WITH ALL REDUCE 500 GENERATIONS almost all grids</a:t>
            </a:r>
            <a:endParaRPr lang="el-G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Φύλλο1!$F$176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Φύλλο1!$F$177:$F$181</c:f>
              <c:numCache>
                <c:formatCode>General</c:formatCode>
                <c:ptCount val="5"/>
                <c:pt idx="0">
                  <c:v>0.1304747</c:v>
                </c:pt>
                <c:pt idx="1">
                  <c:v>0.45387300000000003</c:v>
                </c:pt>
                <c:pt idx="2">
                  <c:v>1.7624610000000001</c:v>
                </c:pt>
                <c:pt idx="3">
                  <c:v>6.937716</c:v>
                </c:pt>
                <c:pt idx="4">
                  <c:v>110.995536</c:v>
                </c:pt>
              </c:numCache>
            </c:numRef>
          </c:val>
        </c:ser>
        <c:ser>
          <c:idx val="1"/>
          <c:order val="1"/>
          <c:tx>
            <c:strRef>
              <c:f>Φύλλο1!$G$176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Φύλλο1!$G$177:$G$181</c:f>
              <c:numCache>
                <c:formatCode>General</c:formatCode>
                <c:ptCount val="5"/>
                <c:pt idx="0">
                  <c:v>2.7983000000000001E-2</c:v>
                </c:pt>
                <c:pt idx="1">
                  <c:v>6.8151000000000003E-2</c:v>
                </c:pt>
                <c:pt idx="2">
                  <c:v>0.22978000000000001</c:v>
                </c:pt>
                <c:pt idx="3">
                  <c:v>0.92369800000000002</c:v>
                </c:pt>
                <c:pt idx="4">
                  <c:v>18.365067</c:v>
                </c:pt>
              </c:numCache>
            </c:numRef>
          </c:val>
        </c:ser>
        <c:ser>
          <c:idx val="2"/>
          <c:order val="2"/>
          <c:tx>
            <c:strRef>
              <c:f>Φύλλο1!$H$176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Φύλλο1!$H$177:$H$181</c:f>
              <c:numCache>
                <c:formatCode>General</c:formatCode>
                <c:ptCount val="5"/>
                <c:pt idx="0">
                  <c:v>0.62479799999999996</c:v>
                </c:pt>
                <c:pt idx="1">
                  <c:v>0.59670299999999998</c:v>
                </c:pt>
                <c:pt idx="2">
                  <c:v>0.78533900000000001</c:v>
                </c:pt>
                <c:pt idx="3">
                  <c:v>1.7373780000000001</c:v>
                </c:pt>
                <c:pt idx="4">
                  <c:v>13.528510000000001</c:v>
                </c:pt>
              </c:numCache>
            </c:numRef>
          </c:val>
        </c:ser>
        <c:ser>
          <c:idx val="3"/>
          <c:order val="3"/>
          <c:tx>
            <c:strRef>
              <c:f>Φύλλο1!$I$176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Φύλλο1!$I$177:$I$181</c:f>
              <c:numCache>
                <c:formatCode>General</c:formatCode>
                <c:ptCount val="5"/>
                <c:pt idx="0">
                  <c:v>0.38024999999999998</c:v>
                </c:pt>
                <c:pt idx="1">
                  <c:v>1.8033570000000001</c:v>
                </c:pt>
                <c:pt idx="2">
                  <c:v>3.7121219999999999</c:v>
                </c:pt>
                <c:pt idx="3">
                  <c:v>2.8375430000000001</c:v>
                </c:pt>
                <c:pt idx="4" formatCode="0.000000">
                  <c:v>8.13767</c:v>
                </c:pt>
              </c:numCache>
            </c:numRef>
          </c:val>
        </c:ser>
        <c:ser>
          <c:idx val="4"/>
          <c:order val="4"/>
          <c:tx>
            <c:strRef>
              <c:f>Φύλλο1!$J$176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Φύλλο1!$J$177:$J$181</c:f>
              <c:numCache>
                <c:formatCode>General</c:formatCode>
                <c:ptCount val="5"/>
                <c:pt idx="0">
                  <c:v>1.406752</c:v>
                </c:pt>
                <c:pt idx="1">
                  <c:v>1.703349</c:v>
                </c:pt>
                <c:pt idx="2">
                  <c:v>2.7995510000000001</c:v>
                </c:pt>
                <c:pt idx="3">
                  <c:v>2.8037899999999998</c:v>
                </c:pt>
                <c:pt idx="4">
                  <c:v>9.7196370000000005</c:v>
                </c:pt>
              </c:numCache>
            </c:numRef>
          </c:val>
        </c:ser>
        <c:ser>
          <c:idx val="5"/>
          <c:order val="5"/>
          <c:tx>
            <c:strRef>
              <c:f>Φύλλο1!$K$176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Φύλλο1!$E$177:$E$181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Φύλλο1!$K$177:$K$181</c:f>
              <c:numCache>
                <c:formatCode>General</c:formatCode>
                <c:ptCount val="5"/>
                <c:pt idx="0">
                  <c:v>9.7022010000000005</c:v>
                </c:pt>
                <c:pt idx="1">
                  <c:v>9.7017989999999994</c:v>
                </c:pt>
                <c:pt idx="2">
                  <c:v>9.7326119999999996</c:v>
                </c:pt>
                <c:pt idx="3">
                  <c:v>9.9087409999999991</c:v>
                </c:pt>
                <c:pt idx="4">
                  <c:v>11.649561</c:v>
                </c:pt>
              </c:numCache>
            </c:numRef>
          </c:val>
        </c:ser>
        <c:axId val="74411392"/>
        <c:axId val="74417280"/>
      </c:barChart>
      <c:catAx>
        <c:axId val="74411392"/>
        <c:scaling>
          <c:orientation val="minMax"/>
        </c:scaling>
        <c:axPos val="b"/>
        <c:majorTickMark val="none"/>
        <c:tickLblPos val="nextTo"/>
        <c:crossAx val="74417280"/>
        <c:crosses val="autoZero"/>
        <c:auto val="1"/>
        <c:lblAlgn val="ctr"/>
        <c:lblOffset val="100"/>
      </c:catAx>
      <c:valAx>
        <c:axId val="74417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</c:title>
        <c:numFmt formatCode="General" sourceLinked="1"/>
        <c:majorTickMark val="none"/>
        <c:tickLblPos val="nextTo"/>
        <c:crossAx val="74411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baseline="0"/>
              <a:t>SPEEDUP MPI-OMP WITH ALL REDUCE 500 GENERATIONS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Φύλλο1!$F$193</c:f>
              <c:strCache>
                <c:ptCount val="1"/>
                <c:pt idx="0">
                  <c:v>1p-2t</c:v>
                </c:pt>
              </c:strCache>
            </c:strRef>
          </c:tx>
          <c:marker>
            <c:symbol val="none"/>
          </c:marker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Φύλλο1!$F$194:$F$199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Φύλλο1!$G$193</c:f>
              <c:strCache>
                <c:ptCount val="1"/>
                <c:pt idx="0">
                  <c:v>4p-2t</c:v>
                </c:pt>
              </c:strCache>
            </c:strRef>
          </c:tx>
          <c:marker>
            <c:symbol val="none"/>
          </c:marker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Φύλλο1!$G$194:$G$199</c:f>
              <c:numCache>
                <c:formatCode>General</c:formatCode>
                <c:ptCount val="6"/>
                <c:pt idx="0">
                  <c:v>4.6626416038308971</c:v>
                </c:pt>
                <c:pt idx="1">
                  <c:v>6.6598142360346877</c:v>
                </c:pt>
                <c:pt idx="2">
                  <c:v>7.6702106362607712</c:v>
                </c:pt>
                <c:pt idx="3">
                  <c:v>7.5108054797130661</c:v>
                </c:pt>
                <c:pt idx="4">
                  <c:v>6.043840515256492</c:v>
                </c:pt>
                <c:pt idx="5">
                  <c:v>7.4772375039633729</c:v>
                </c:pt>
              </c:numCache>
            </c:numRef>
          </c:val>
        </c:ser>
        <c:ser>
          <c:idx val="2"/>
          <c:order val="2"/>
          <c:tx>
            <c:strRef>
              <c:f>Φύλλο1!$H$193</c:f>
              <c:strCache>
                <c:ptCount val="1"/>
                <c:pt idx="0">
                  <c:v>9p-8t</c:v>
                </c:pt>
              </c:strCache>
            </c:strRef>
          </c:tx>
          <c:marker>
            <c:symbol val="none"/>
          </c:marker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Φύλλο1!$H$194:$H$199</c:f>
              <c:numCache>
                <c:formatCode>General</c:formatCode>
                <c:ptCount val="6"/>
                <c:pt idx="0">
                  <c:v>0.20882701289056624</c:v>
                </c:pt>
                <c:pt idx="1">
                  <c:v>0.76063468760840824</c:v>
                </c:pt>
                <c:pt idx="2">
                  <c:v>2.2442040953015194</c:v>
                </c:pt>
                <c:pt idx="3">
                  <c:v>3.9932104585185262</c:v>
                </c:pt>
                <c:pt idx="4">
                  <c:v>8.2045647303361573</c:v>
                </c:pt>
                <c:pt idx="5">
                  <c:v>10.866841077163071</c:v>
                </c:pt>
              </c:numCache>
            </c:numRef>
          </c:val>
        </c:ser>
        <c:ser>
          <c:idx val="3"/>
          <c:order val="3"/>
          <c:tx>
            <c:strRef>
              <c:f>Φύλλο1!$I$193</c:f>
              <c:strCache>
                <c:ptCount val="1"/>
                <c:pt idx="0">
                  <c:v>16p-8t</c:v>
                </c:pt>
              </c:strCache>
            </c:strRef>
          </c:tx>
          <c:marker>
            <c:symbol val="none"/>
          </c:marker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Φύλλο1!$I$194:$I$199</c:f>
              <c:numCache>
                <c:formatCode>General</c:formatCode>
                <c:ptCount val="6"/>
                <c:pt idx="0">
                  <c:v>0.34312873109796188</c:v>
                </c:pt>
                <c:pt idx="1">
                  <c:v>0.25168227921592895</c:v>
                </c:pt>
                <c:pt idx="2">
                  <c:v>0.47478531147413799</c:v>
                </c:pt>
                <c:pt idx="3">
                  <c:v>2.4449729924797614</c:v>
                </c:pt>
                <c:pt idx="4">
                  <c:v>13.639719477442561</c:v>
                </c:pt>
                <c:pt idx="5">
                  <c:v>13.308349980088375</c:v>
                </c:pt>
              </c:numCache>
            </c:numRef>
          </c:val>
        </c:ser>
        <c:ser>
          <c:idx val="4"/>
          <c:order val="4"/>
          <c:tx>
            <c:strRef>
              <c:f>Φύλλο1!$J$193</c:f>
              <c:strCache>
                <c:ptCount val="1"/>
                <c:pt idx="0">
                  <c:v>25p-8t</c:v>
                </c:pt>
              </c:strCache>
            </c:strRef>
          </c:tx>
          <c:marker>
            <c:symbol val="none"/>
          </c:marker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Φύλλο1!$J$194:$J$199</c:f>
              <c:numCache>
                <c:formatCode>General</c:formatCode>
                <c:ptCount val="6"/>
                <c:pt idx="0">
                  <c:v>9.2748899592820913E-2</c:v>
                </c:pt>
                <c:pt idx="1">
                  <c:v>0.2664591930367764</c:v>
                </c:pt>
                <c:pt idx="2">
                  <c:v>0.62955131019224153</c:v>
                </c:pt>
                <c:pt idx="3">
                  <c:v>2.4744064284415024</c:v>
                </c:pt>
                <c:pt idx="4">
                  <c:v>11.419720304369392</c:v>
                </c:pt>
                <c:pt idx="5">
                  <c:v>19.550424249625525</c:v>
                </c:pt>
              </c:numCache>
            </c:numRef>
          </c:val>
        </c:ser>
        <c:ser>
          <c:idx val="5"/>
          <c:order val="5"/>
          <c:tx>
            <c:strRef>
              <c:f>Φύλλο1!$K$193</c:f>
              <c:strCache>
                <c:ptCount val="1"/>
                <c:pt idx="0">
                  <c:v>64p-2t</c:v>
                </c:pt>
              </c:strCache>
            </c:strRef>
          </c:tx>
          <c:marker>
            <c:symbol val="none"/>
          </c:marker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Φύλλο1!$K$194:$K$199</c:f>
              <c:numCache>
                <c:formatCode>General</c:formatCode>
                <c:ptCount val="6"/>
                <c:pt idx="0">
                  <c:v>1.3447948563423906E-2</c:v>
                </c:pt>
                <c:pt idx="1">
                  <c:v>4.6782354489100432E-2</c:v>
                </c:pt>
                <c:pt idx="2">
                  <c:v>0.1810881806446204</c:v>
                </c:pt>
                <c:pt idx="3">
                  <c:v>0.70016120110516566</c:v>
                </c:pt>
                <c:pt idx="4">
                  <c:v>9.5278728528911945</c:v>
                </c:pt>
                <c:pt idx="5">
                  <c:v>46.389063279764287</c:v>
                </c:pt>
              </c:numCache>
            </c:numRef>
          </c:val>
        </c:ser>
        <c:marker val="1"/>
        <c:axId val="75840896"/>
        <c:axId val="75854976"/>
      </c:lineChart>
      <c:catAx>
        <c:axId val="75840896"/>
        <c:scaling>
          <c:orientation val="minMax"/>
        </c:scaling>
        <c:axPos val="b"/>
        <c:majorTickMark val="none"/>
        <c:tickLblPos val="nextTo"/>
        <c:crossAx val="75854976"/>
        <c:crosses val="autoZero"/>
        <c:auto val="1"/>
        <c:lblAlgn val="ctr"/>
        <c:lblOffset val="100"/>
      </c:catAx>
      <c:valAx>
        <c:axId val="75854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584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SPEEDUP MPI-OMP WITH ALL REDUCE 500 GENERATIONS</a:t>
            </a:r>
            <a:endParaRPr lang="el-GR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Φύλλο1!$F$193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Φύλλο1!$F$194:$F$199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Φύλλο1!$G$193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Φύλλο1!$G$194:$G$199</c:f>
              <c:numCache>
                <c:formatCode>General</c:formatCode>
                <c:ptCount val="6"/>
                <c:pt idx="0">
                  <c:v>4.6626416038308971</c:v>
                </c:pt>
                <c:pt idx="1">
                  <c:v>6.6598142360346877</c:v>
                </c:pt>
                <c:pt idx="2">
                  <c:v>7.6702106362607712</c:v>
                </c:pt>
                <c:pt idx="3">
                  <c:v>7.5108054797130661</c:v>
                </c:pt>
                <c:pt idx="4">
                  <c:v>6.043840515256492</c:v>
                </c:pt>
                <c:pt idx="5">
                  <c:v>7.4772375039633729</c:v>
                </c:pt>
              </c:numCache>
            </c:numRef>
          </c:val>
        </c:ser>
        <c:ser>
          <c:idx val="2"/>
          <c:order val="2"/>
          <c:tx>
            <c:strRef>
              <c:f>Φύλλο1!$H$193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Φύλλο1!$H$194:$H$199</c:f>
              <c:numCache>
                <c:formatCode>General</c:formatCode>
                <c:ptCount val="6"/>
                <c:pt idx="0">
                  <c:v>0.20882701289056624</c:v>
                </c:pt>
                <c:pt idx="1">
                  <c:v>0.76063468760840824</c:v>
                </c:pt>
                <c:pt idx="2">
                  <c:v>2.2442040953015194</c:v>
                </c:pt>
                <c:pt idx="3">
                  <c:v>3.9932104585185262</c:v>
                </c:pt>
                <c:pt idx="4">
                  <c:v>8.2045647303361573</c:v>
                </c:pt>
                <c:pt idx="5">
                  <c:v>10.866841077163071</c:v>
                </c:pt>
              </c:numCache>
            </c:numRef>
          </c:val>
        </c:ser>
        <c:ser>
          <c:idx val="3"/>
          <c:order val="3"/>
          <c:tx>
            <c:strRef>
              <c:f>Φύλλο1!$I$193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Φύλλο1!$I$194:$I$199</c:f>
              <c:numCache>
                <c:formatCode>General</c:formatCode>
                <c:ptCount val="6"/>
                <c:pt idx="0">
                  <c:v>0.34312873109796188</c:v>
                </c:pt>
                <c:pt idx="1">
                  <c:v>0.25168227921592895</c:v>
                </c:pt>
                <c:pt idx="2">
                  <c:v>0.47478531147413799</c:v>
                </c:pt>
                <c:pt idx="3">
                  <c:v>2.4449729924797614</c:v>
                </c:pt>
                <c:pt idx="4">
                  <c:v>13.639719477442561</c:v>
                </c:pt>
                <c:pt idx="5">
                  <c:v>13.308349980088375</c:v>
                </c:pt>
              </c:numCache>
            </c:numRef>
          </c:val>
        </c:ser>
        <c:ser>
          <c:idx val="4"/>
          <c:order val="4"/>
          <c:tx>
            <c:strRef>
              <c:f>Φύλλο1!$J$193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Φύλλο1!$J$194:$J$199</c:f>
              <c:numCache>
                <c:formatCode>General</c:formatCode>
                <c:ptCount val="6"/>
                <c:pt idx="0">
                  <c:v>9.2748899592820913E-2</c:v>
                </c:pt>
                <c:pt idx="1">
                  <c:v>0.2664591930367764</c:v>
                </c:pt>
                <c:pt idx="2">
                  <c:v>0.62955131019224153</c:v>
                </c:pt>
                <c:pt idx="3">
                  <c:v>2.4744064284415024</c:v>
                </c:pt>
                <c:pt idx="4">
                  <c:v>11.419720304369392</c:v>
                </c:pt>
                <c:pt idx="5">
                  <c:v>19.550424249625525</c:v>
                </c:pt>
              </c:numCache>
            </c:numRef>
          </c:val>
        </c:ser>
        <c:ser>
          <c:idx val="5"/>
          <c:order val="5"/>
          <c:tx>
            <c:strRef>
              <c:f>Φύλλο1!$K$193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Φύλλο1!$E$194:$E$199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Φύλλο1!$K$194:$K$199</c:f>
              <c:numCache>
                <c:formatCode>General</c:formatCode>
                <c:ptCount val="6"/>
                <c:pt idx="0">
                  <c:v>1.3447948563423906E-2</c:v>
                </c:pt>
                <c:pt idx="1">
                  <c:v>4.6782354489100432E-2</c:v>
                </c:pt>
                <c:pt idx="2">
                  <c:v>0.1810881806446204</c:v>
                </c:pt>
                <c:pt idx="3">
                  <c:v>0.70016120110516566</c:v>
                </c:pt>
                <c:pt idx="4">
                  <c:v>9.5278728528911945</c:v>
                </c:pt>
                <c:pt idx="5">
                  <c:v>46.389063279764287</c:v>
                </c:pt>
              </c:numCache>
            </c:numRef>
          </c:val>
        </c:ser>
        <c:axId val="75996544"/>
        <c:axId val="76006528"/>
      </c:barChart>
      <c:catAx>
        <c:axId val="75996544"/>
        <c:scaling>
          <c:orientation val="minMax"/>
        </c:scaling>
        <c:axPos val="b"/>
        <c:majorTickMark val="none"/>
        <c:tickLblPos val="nextTo"/>
        <c:crossAx val="76006528"/>
        <c:crosses val="autoZero"/>
        <c:auto val="1"/>
        <c:lblAlgn val="ctr"/>
        <c:lblOffset val="100"/>
      </c:catAx>
      <c:valAx>
        <c:axId val="76006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599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SPEEDUP MPI-OMP WITH ALL REDUCE 500 GENERATIONS small grids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Φύλλο1!$F$193</c:f>
              <c:strCache>
                <c:ptCount val="1"/>
                <c:pt idx="0">
                  <c:v>1p-2t</c:v>
                </c:pt>
              </c:strCache>
            </c:strRef>
          </c:tx>
          <c:marker>
            <c:symbol val="none"/>
          </c:marker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Φύλλο1!$F$194:$F$197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Φύλλο1!$G$193</c:f>
              <c:strCache>
                <c:ptCount val="1"/>
                <c:pt idx="0">
                  <c:v>4p-2t</c:v>
                </c:pt>
              </c:strCache>
            </c:strRef>
          </c:tx>
          <c:marker>
            <c:symbol val="none"/>
          </c:marker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Φύλλο1!$G$194:$G$197</c:f>
              <c:numCache>
                <c:formatCode>General</c:formatCode>
                <c:ptCount val="4"/>
                <c:pt idx="0">
                  <c:v>4.6626416038308971</c:v>
                </c:pt>
                <c:pt idx="1">
                  <c:v>6.6598142360346877</c:v>
                </c:pt>
                <c:pt idx="2">
                  <c:v>7.6702106362607712</c:v>
                </c:pt>
                <c:pt idx="3">
                  <c:v>7.5108054797130661</c:v>
                </c:pt>
              </c:numCache>
            </c:numRef>
          </c:val>
        </c:ser>
        <c:ser>
          <c:idx val="2"/>
          <c:order val="2"/>
          <c:tx>
            <c:strRef>
              <c:f>Φύλλο1!$H$193</c:f>
              <c:strCache>
                <c:ptCount val="1"/>
                <c:pt idx="0">
                  <c:v>9p-8t</c:v>
                </c:pt>
              </c:strCache>
            </c:strRef>
          </c:tx>
          <c:marker>
            <c:symbol val="none"/>
          </c:marker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Φύλλο1!$H$194:$H$197</c:f>
              <c:numCache>
                <c:formatCode>General</c:formatCode>
                <c:ptCount val="4"/>
                <c:pt idx="0">
                  <c:v>0.20882701289056624</c:v>
                </c:pt>
                <c:pt idx="1">
                  <c:v>0.76063468760840824</c:v>
                </c:pt>
                <c:pt idx="2">
                  <c:v>2.2442040953015194</c:v>
                </c:pt>
                <c:pt idx="3">
                  <c:v>3.9932104585185262</c:v>
                </c:pt>
              </c:numCache>
            </c:numRef>
          </c:val>
        </c:ser>
        <c:ser>
          <c:idx val="3"/>
          <c:order val="3"/>
          <c:tx>
            <c:strRef>
              <c:f>Φύλλο1!$I$193</c:f>
              <c:strCache>
                <c:ptCount val="1"/>
                <c:pt idx="0">
                  <c:v>16p-8t</c:v>
                </c:pt>
              </c:strCache>
            </c:strRef>
          </c:tx>
          <c:marker>
            <c:symbol val="none"/>
          </c:marker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Φύλλο1!$I$194:$I$197</c:f>
              <c:numCache>
                <c:formatCode>General</c:formatCode>
                <c:ptCount val="4"/>
                <c:pt idx="0">
                  <c:v>0.34312873109796188</c:v>
                </c:pt>
                <c:pt idx="1">
                  <c:v>0.25168227921592895</c:v>
                </c:pt>
                <c:pt idx="2">
                  <c:v>0.47478531147413799</c:v>
                </c:pt>
                <c:pt idx="3">
                  <c:v>2.4449729924797614</c:v>
                </c:pt>
              </c:numCache>
            </c:numRef>
          </c:val>
        </c:ser>
        <c:ser>
          <c:idx val="4"/>
          <c:order val="4"/>
          <c:tx>
            <c:strRef>
              <c:f>Φύλλο1!$J$193</c:f>
              <c:strCache>
                <c:ptCount val="1"/>
                <c:pt idx="0">
                  <c:v>25p-8t</c:v>
                </c:pt>
              </c:strCache>
            </c:strRef>
          </c:tx>
          <c:marker>
            <c:symbol val="none"/>
          </c:marker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Φύλλο1!$J$194:$J$197</c:f>
              <c:numCache>
                <c:formatCode>General</c:formatCode>
                <c:ptCount val="4"/>
                <c:pt idx="0">
                  <c:v>9.2748899592820913E-2</c:v>
                </c:pt>
                <c:pt idx="1">
                  <c:v>0.2664591930367764</c:v>
                </c:pt>
                <c:pt idx="2">
                  <c:v>0.62955131019224153</c:v>
                </c:pt>
                <c:pt idx="3">
                  <c:v>2.4744064284415024</c:v>
                </c:pt>
              </c:numCache>
            </c:numRef>
          </c:val>
        </c:ser>
        <c:ser>
          <c:idx val="5"/>
          <c:order val="5"/>
          <c:tx>
            <c:strRef>
              <c:f>Φύλλο1!$K$193</c:f>
              <c:strCache>
                <c:ptCount val="1"/>
                <c:pt idx="0">
                  <c:v>64p-2t</c:v>
                </c:pt>
              </c:strCache>
            </c:strRef>
          </c:tx>
          <c:marker>
            <c:symbol val="none"/>
          </c:marker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Φύλλο1!$K$194:$K$197</c:f>
              <c:numCache>
                <c:formatCode>General</c:formatCode>
                <c:ptCount val="4"/>
                <c:pt idx="0">
                  <c:v>1.3447948563423906E-2</c:v>
                </c:pt>
                <c:pt idx="1">
                  <c:v>4.6782354489100432E-2</c:v>
                </c:pt>
                <c:pt idx="2">
                  <c:v>0.1810881806446204</c:v>
                </c:pt>
                <c:pt idx="3">
                  <c:v>0.70016120110516566</c:v>
                </c:pt>
              </c:numCache>
            </c:numRef>
          </c:val>
        </c:ser>
        <c:marker val="1"/>
        <c:axId val="105753600"/>
        <c:axId val="75895552"/>
      </c:lineChart>
      <c:catAx>
        <c:axId val="105753600"/>
        <c:scaling>
          <c:orientation val="minMax"/>
        </c:scaling>
        <c:axPos val="b"/>
        <c:majorTickMark val="none"/>
        <c:tickLblPos val="nextTo"/>
        <c:crossAx val="75895552"/>
        <c:crosses val="autoZero"/>
        <c:auto val="1"/>
        <c:lblAlgn val="ctr"/>
        <c:lblOffset val="100"/>
      </c:catAx>
      <c:valAx>
        <c:axId val="75895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10575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SPEEDUP MPI-OMP WITH ALL REDUCE 500 GENERATIONS small grids</a:t>
            </a:r>
            <a:endParaRPr lang="el-G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Φύλλο1!$F$193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Φύλλο1!$F$194:$F$197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Φύλλο1!$G$193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Φύλλο1!$G$194:$G$197</c:f>
              <c:numCache>
                <c:formatCode>General</c:formatCode>
                <c:ptCount val="4"/>
                <c:pt idx="0">
                  <c:v>4.6626416038308971</c:v>
                </c:pt>
                <c:pt idx="1">
                  <c:v>6.6598142360346877</c:v>
                </c:pt>
                <c:pt idx="2">
                  <c:v>7.6702106362607712</c:v>
                </c:pt>
                <c:pt idx="3">
                  <c:v>7.5108054797130661</c:v>
                </c:pt>
              </c:numCache>
            </c:numRef>
          </c:val>
        </c:ser>
        <c:ser>
          <c:idx val="2"/>
          <c:order val="2"/>
          <c:tx>
            <c:strRef>
              <c:f>Φύλλο1!$H$193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Φύλλο1!$H$194:$H$197</c:f>
              <c:numCache>
                <c:formatCode>General</c:formatCode>
                <c:ptCount val="4"/>
                <c:pt idx="0">
                  <c:v>0.20882701289056624</c:v>
                </c:pt>
                <c:pt idx="1">
                  <c:v>0.76063468760840824</c:v>
                </c:pt>
                <c:pt idx="2">
                  <c:v>2.2442040953015194</c:v>
                </c:pt>
                <c:pt idx="3">
                  <c:v>3.9932104585185262</c:v>
                </c:pt>
              </c:numCache>
            </c:numRef>
          </c:val>
        </c:ser>
        <c:ser>
          <c:idx val="3"/>
          <c:order val="3"/>
          <c:tx>
            <c:strRef>
              <c:f>Φύλλο1!$I$193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Φύλλο1!$I$194:$I$197</c:f>
              <c:numCache>
                <c:formatCode>General</c:formatCode>
                <c:ptCount val="4"/>
                <c:pt idx="0">
                  <c:v>0.34312873109796188</c:v>
                </c:pt>
                <c:pt idx="1">
                  <c:v>0.25168227921592895</c:v>
                </c:pt>
                <c:pt idx="2">
                  <c:v>0.47478531147413799</c:v>
                </c:pt>
                <c:pt idx="3">
                  <c:v>2.4449729924797614</c:v>
                </c:pt>
              </c:numCache>
            </c:numRef>
          </c:val>
        </c:ser>
        <c:ser>
          <c:idx val="4"/>
          <c:order val="4"/>
          <c:tx>
            <c:strRef>
              <c:f>Φύλλο1!$J$193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Φύλλο1!$J$194:$J$197</c:f>
              <c:numCache>
                <c:formatCode>General</c:formatCode>
                <c:ptCount val="4"/>
                <c:pt idx="0">
                  <c:v>9.2748899592820913E-2</c:v>
                </c:pt>
                <c:pt idx="1">
                  <c:v>0.2664591930367764</c:v>
                </c:pt>
                <c:pt idx="2">
                  <c:v>0.62955131019224153</c:v>
                </c:pt>
                <c:pt idx="3">
                  <c:v>2.4744064284415024</c:v>
                </c:pt>
              </c:numCache>
            </c:numRef>
          </c:val>
        </c:ser>
        <c:ser>
          <c:idx val="5"/>
          <c:order val="5"/>
          <c:tx>
            <c:strRef>
              <c:f>Φύλλο1!$K$193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Φύλλο1!$E$194:$E$197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Φύλλο1!$K$194:$K$197</c:f>
              <c:numCache>
                <c:formatCode>General</c:formatCode>
                <c:ptCount val="4"/>
                <c:pt idx="0">
                  <c:v>1.3447948563423906E-2</c:v>
                </c:pt>
                <c:pt idx="1">
                  <c:v>4.6782354489100432E-2</c:v>
                </c:pt>
                <c:pt idx="2">
                  <c:v>0.1810881806446204</c:v>
                </c:pt>
                <c:pt idx="3">
                  <c:v>0.70016120110516566</c:v>
                </c:pt>
              </c:numCache>
            </c:numRef>
          </c:val>
        </c:ser>
        <c:axId val="75932416"/>
        <c:axId val="75933952"/>
      </c:barChart>
      <c:catAx>
        <c:axId val="75932416"/>
        <c:scaling>
          <c:orientation val="minMax"/>
        </c:scaling>
        <c:axPos val="b"/>
        <c:majorTickMark val="none"/>
        <c:tickLblPos val="nextTo"/>
        <c:crossAx val="75933952"/>
        <c:crosses val="autoZero"/>
        <c:auto val="1"/>
        <c:lblAlgn val="ctr"/>
        <c:lblOffset val="100"/>
      </c:catAx>
      <c:valAx>
        <c:axId val="75933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593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SPEEDUP - MPI without all reduce and 500 generations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Φύλλο1!$E$27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Φύλλο1!$E$28:$E$32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Φύλλο1!$F$27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Φύλλο1!$F$28:$F$32</c:f>
              <c:numCache>
                <c:formatCode>General</c:formatCode>
                <c:ptCount val="5"/>
                <c:pt idx="0">
                  <c:v>3.121489531346898</c:v>
                </c:pt>
                <c:pt idx="1">
                  <c:v>3.6937587415762994</c:v>
                </c:pt>
                <c:pt idx="2">
                  <c:v>3.9069165845632661</c:v>
                </c:pt>
                <c:pt idx="3">
                  <c:v>3.9572827403065154</c:v>
                </c:pt>
                <c:pt idx="4">
                  <c:v>3.98384495869638</c:v>
                </c:pt>
              </c:numCache>
            </c:numRef>
          </c:val>
        </c:ser>
        <c:ser>
          <c:idx val="2"/>
          <c:order val="2"/>
          <c:tx>
            <c:strRef>
              <c:f>Φύλλο1!$G$27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Φύλλο1!$G$28:$G$32</c:f>
              <c:numCache>
                <c:formatCode>General</c:formatCode>
                <c:ptCount val="5"/>
                <c:pt idx="0">
                  <c:v>0.30633578317722343</c:v>
                </c:pt>
                <c:pt idx="1">
                  <c:v>1.1139276216143672</c:v>
                </c:pt>
                <c:pt idx="2">
                  <c:v>3.3334575638803825</c:v>
                </c:pt>
                <c:pt idx="3">
                  <c:v>6.4238053317531998</c:v>
                </c:pt>
                <c:pt idx="4">
                  <c:v>8.4048802665276536</c:v>
                </c:pt>
              </c:numCache>
            </c:numRef>
          </c:val>
        </c:ser>
        <c:ser>
          <c:idx val="3"/>
          <c:order val="3"/>
          <c:tx>
            <c:strRef>
              <c:f>Φύλλο1!$H$27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Φύλλο1!$H$28:$H$32</c:f>
              <c:numCache>
                <c:formatCode>General</c:formatCode>
                <c:ptCount val="5"/>
                <c:pt idx="0">
                  <c:v>0.42793524070168054</c:v>
                </c:pt>
                <c:pt idx="1">
                  <c:v>1.5939402015229838</c:v>
                </c:pt>
                <c:pt idx="2">
                  <c:v>5.0111118027888439</c:v>
                </c:pt>
                <c:pt idx="3">
                  <c:v>10.327513610857199</c:v>
                </c:pt>
                <c:pt idx="4">
                  <c:v>14.445699202367813</c:v>
                </c:pt>
              </c:numCache>
            </c:numRef>
          </c:val>
        </c:ser>
        <c:ser>
          <c:idx val="4"/>
          <c:order val="4"/>
          <c:tx>
            <c:strRef>
              <c:f>Φύλλο1!$I$27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Φύλλο1!$I$28:$I$32</c:f>
              <c:numCache>
                <c:formatCode>General</c:formatCode>
                <c:ptCount val="5"/>
                <c:pt idx="0">
                  <c:v>0.22753700869437934</c:v>
                </c:pt>
                <c:pt idx="1">
                  <c:v>0.86873077580314417</c:v>
                </c:pt>
                <c:pt idx="2">
                  <c:v>3.3053773949034646</c:v>
                </c:pt>
                <c:pt idx="3">
                  <c:v>9.5624625343791241</c:v>
                </c:pt>
                <c:pt idx="4">
                  <c:v>22.453998476488881</c:v>
                </c:pt>
              </c:numCache>
            </c:numRef>
          </c:val>
        </c:ser>
        <c:ser>
          <c:idx val="5"/>
          <c:order val="5"/>
          <c:tx>
            <c:strRef>
              <c:f>Φύλλο1!$J$27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Φύλλο1!$J$28:$J$32</c:f>
              <c:numCache>
                <c:formatCode>General</c:formatCode>
                <c:ptCount val="5"/>
                <c:pt idx="0">
                  <c:v>0.19247668767401166</c:v>
                </c:pt>
                <c:pt idx="1">
                  <c:v>0.74296502791336627</c:v>
                </c:pt>
                <c:pt idx="2">
                  <c:v>2.89629626964481</c:v>
                </c:pt>
                <c:pt idx="3">
                  <c:v>10.290895091372443</c:v>
                </c:pt>
                <c:pt idx="4">
                  <c:v>46.900792329897357</c:v>
                </c:pt>
              </c:numCache>
            </c:numRef>
          </c:val>
        </c:ser>
        <c:marker val="1"/>
        <c:axId val="71734016"/>
        <c:axId val="71735552"/>
      </c:lineChart>
      <c:catAx>
        <c:axId val="71734016"/>
        <c:scaling>
          <c:orientation val="minMax"/>
        </c:scaling>
        <c:axPos val="b"/>
        <c:majorTickMark val="none"/>
        <c:tickLblPos val="nextTo"/>
        <c:crossAx val="71735552"/>
        <c:crosses val="autoZero"/>
        <c:auto val="1"/>
        <c:lblAlgn val="ctr"/>
        <c:lblOffset val="100"/>
      </c:catAx>
      <c:valAx>
        <c:axId val="71735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173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SPEEDUP MPI-OMP WITH ALL REDUCE 500 GENERATIONS big grids</a:t>
            </a:r>
            <a:endParaRPr lang="el-GR" sz="1800" b="1" i="0" baseline="0"/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strRef>
              <c:f>Φύλλο1!$F$193</c:f>
              <c:strCache>
                <c:ptCount val="1"/>
                <c:pt idx="0">
                  <c:v>1p-2t</c:v>
                </c:pt>
              </c:strCache>
            </c:strRef>
          </c:tx>
          <c:marker>
            <c:symbol val="none"/>
          </c:marker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Φύλλο1!$F$197:$F$199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4"/>
          <c:order val="1"/>
          <c:tx>
            <c:strRef>
              <c:f>Φύλλο1!$G$193</c:f>
              <c:strCache>
                <c:ptCount val="1"/>
                <c:pt idx="0">
                  <c:v>4p-2t</c:v>
                </c:pt>
              </c:strCache>
            </c:strRef>
          </c:tx>
          <c:marker>
            <c:symbol val="none"/>
          </c:marker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Φύλλο1!$G$197:$G$199</c:f>
              <c:numCache>
                <c:formatCode>General</c:formatCode>
                <c:ptCount val="3"/>
                <c:pt idx="0">
                  <c:v>7.5108054797130661</c:v>
                </c:pt>
                <c:pt idx="1">
                  <c:v>6.043840515256492</c:v>
                </c:pt>
                <c:pt idx="2">
                  <c:v>7.4772375039633729</c:v>
                </c:pt>
              </c:numCache>
            </c:numRef>
          </c:val>
        </c:ser>
        <c:ser>
          <c:idx val="5"/>
          <c:order val="2"/>
          <c:tx>
            <c:strRef>
              <c:f>Φύλλο1!$H$193</c:f>
              <c:strCache>
                <c:ptCount val="1"/>
                <c:pt idx="0">
                  <c:v>9p-8t</c:v>
                </c:pt>
              </c:strCache>
            </c:strRef>
          </c:tx>
          <c:marker>
            <c:symbol val="none"/>
          </c:marker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Φύλλο1!$H$197:$H$199</c:f>
              <c:numCache>
                <c:formatCode>General</c:formatCode>
                <c:ptCount val="3"/>
                <c:pt idx="0">
                  <c:v>3.9932104585185262</c:v>
                </c:pt>
                <c:pt idx="1">
                  <c:v>8.2045647303361573</c:v>
                </c:pt>
                <c:pt idx="2">
                  <c:v>10.866841077163071</c:v>
                </c:pt>
              </c:numCache>
            </c:numRef>
          </c:val>
        </c:ser>
        <c:ser>
          <c:idx val="0"/>
          <c:order val="3"/>
          <c:tx>
            <c:strRef>
              <c:f>Φύλλο1!$I$193</c:f>
              <c:strCache>
                <c:ptCount val="1"/>
                <c:pt idx="0">
                  <c:v>16p-8t</c:v>
                </c:pt>
              </c:strCache>
            </c:strRef>
          </c:tx>
          <c:marker>
            <c:symbol val="none"/>
          </c:marker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Φύλλο1!$I$197:$I$199</c:f>
              <c:numCache>
                <c:formatCode>General</c:formatCode>
                <c:ptCount val="3"/>
                <c:pt idx="0">
                  <c:v>2.4449729924797614</c:v>
                </c:pt>
                <c:pt idx="1">
                  <c:v>13.639719477442561</c:v>
                </c:pt>
                <c:pt idx="2">
                  <c:v>13.308349980088375</c:v>
                </c:pt>
              </c:numCache>
            </c:numRef>
          </c:val>
        </c:ser>
        <c:ser>
          <c:idx val="1"/>
          <c:order val="4"/>
          <c:tx>
            <c:strRef>
              <c:f>Φύλλο1!$J$193</c:f>
              <c:strCache>
                <c:ptCount val="1"/>
                <c:pt idx="0">
                  <c:v>25p-8t</c:v>
                </c:pt>
              </c:strCache>
            </c:strRef>
          </c:tx>
          <c:marker>
            <c:symbol val="none"/>
          </c:marker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Φύλλο1!$J$197:$J$199</c:f>
              <c:numCache>
                <c:formatCode>General</c:formatCode>
                <c:ptCount val="3"/>
                <c:pt idx="0">
                  <c:v>2.4744064284415024</c:v>
                </c:pt>
                <c:pt idx="1">
                  <c:v>11.419720304369392</c:v>
                </c:pt>
                <c:pt idx="2">
                  <c:v>19.550424249625525</c:v>
                </c:pt>
              </c:numCache>
            </c:numRef>
          </c:val>
        </c:ser>
        <c:ser>
          <c:idx val="2"/>
          <c:order val="5"/>
          <c:tx>
            <c:strRef>
              <c:f>Φύλλο1!$K$193</c:f>
              <c:strCache>
                <c:ptCount val="1"/>
                <c:pt idx="0">
                  <c:v>64p-2t</c:v>
                </c:pt>
              </c:strCache>
            </c:strRef>
          </c:tx>
          <c:marker>
            <c:symbol val="none"/>
          </c:marker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Φύλλο1!$K$197:$K$199</c:f>
              <c:numCache>
                <c:formatCode>General</c:formatCode>
                <c:ptCount val="3"/>
                <c:pt idx="0">
                  <c:v>0.70016120110516566</c:v>
                </c:pt>
                <c:pt idx="1">
                  <c:v>9.5278728528911945</c:v>
                </c:pt>
                <c:pt idx="2">
                  <c:v>46.389063279764287</c:v>
                </c:pt>
              </c:numCache>
            </c:numRef>
          </c:val>
        </c:ser>
        <c:marker val="1"/>
        <c:axId val="105812736"/>
        <c:axId val="105814272"/>
      </c:lineChart>
      <c:catAx>
        <c:axId val="105812736"/>
        <c:scaling>
          <c:orientation val="minMax"/>
        </c:scaling>
        <c:axPos val="b"/>
        <c:majorTickMark val="none"/>
        <c:tickLblPos val="nextTo"/>
        <c:crossAx val="105814272"/>
        <c:crosses val="autoZero"/>
        <c:auto val="1"/>
        <c:lblAlgn val="ctr"/>
        <c:lblOffset val="100"/>
      </c:catAx>
      <c:valAx>
        <c:axId val="105814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105812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SPEEDUP MPI-OMP WITH ALL REDUCE 500 GENERATIONS big grids</a:t>
            </a:r>
            <a:endParaRPr lang="el-GR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Φύλλο1!$F$193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Φύλλο1!$F$197:$F$199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4"/>
          <c:order val="1"/>
          <c:tx>
            <c:strRef>
              <c:f>Φύλλο1!$G$193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Φύλλο1!$G$197:$G$199</c:f>
              <c:numCache>
                <c:formatCode>General</c:formatCode>
                <c:ptCount val="3"/>
                <c:pt idx="0">
                  <c:v>7.5108054797130661</c:v>
                </c:pt>
                <c:pt idx="1">
                  <c:v>6.043840515256492</c:v>
                </c:pt>
                <c:pt idx="2">
                  <c:v>7.4772375039633729</c:v>
                </c:pt>
              </c:numCache>
            </c:numRef>
          </c:val>
        </c:ser>
        <c:ser>
          <c:idx val="5"/>
          <c:order val="2"/>
          <c:tx>
            <c:strRef>
              <c:f>Φύλλο1!$H$193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Φύλλο1!$H$197:$H$199</c:f>
              <c:numCache>
                <c:formatCode>General</c:formatCode>
                <c:ptCount val="3"/>
                <c:pt idx="0">
                  <c:v>3.9932104585185262</c:v>
                </c:pt>
                <c:pt idx="1">
                  <c:v>8.2045647303361573</c:v>
                </c:pt>
                <c:pt idx="2">
                  <c:v>10.866841077163071</c:v>
                </c:pt>
              </c:numCache>
            </c:numRef>
          </c:val>
        </c:ser>
        <c:ser>
          <c:idx val="0"/>
          <c:order val="3"/>
          <c:tx>
            <c:strRef>
              <c:f>Φύλλο1!$I$193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Φύλλο1!$I$197:$I$199</c:f>
              <c:numCache>
                <c:formatCode>General</c:formatCode>
                <c:ptCount val="3"/>
                <c:pt idx="0">
                  <c:v>2.4449729924797614</c:v>
                </c:pt>
                <c:pt idx="1">
                  <c:v>13.639719477442561</c:v>
                </c:pt>
                <c:pt idx="2">
                  <c:v>13.308349980088375</c:v>
                </c:pt>
              </c:numCache>
            </c:numRef>
          </c:val>
        </c:ser>
        <c:ser>
          <c:idx val="1"/>
          <c:order val="4"/>
          <c:tx>
            <c:strRef>
              <c:f>Φύλλο1!$J$193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Φύλλο1!$J$197:$J$199</c:f>
              <c:numCache>
                <c:formatCode>General</c:formatCode>
                <c:ptCount val="3"/>
                <c:pt idx="0">
                  <c:v>2.4744064284415024</c:v>
                </c:pt>
                <c:pt idx="1">
                  <c:v>11.419720304369392</c:v>
                </c:pt>
                <c:pt idx="2">
                  <c:v>19.550424249625525</c:v>
                </c:pt>
              </c:numCache>
            </c:numRef>
          </c:val>
        </c:ser>
        <c:ser>
          <c:idx val="2"/>
          <c:order val="5"/>
          <c:tx>
            <c:strRef>
              <c:f>Φύλλο1!$K$193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Φύλλο1!$E$197:$E$199</c:f>
              <c:strCache>
                <c:ptCount val="3"/>
                <c:pt idx="0">
                  <c:v>960 x 960</c:v>
                </c:pt>
                <c:pt idx="1">
                  <c:v>3840 x 3840</c:v>
                </c:pt>
                <c:pt idx="2">
                  <c:v>15360 x 15360</c:v>
                </c:pt>
              </c:strCache>
            </c:strRef>
          </c:cat>
          <c:val>
            <c:numRef>
              <c:f>Φύλλο1!$K$197:$K$199</c:f>
              <c:numCache>
                <c:formatCode>General</c:formatCode>
                <c:ptCount val="3"/>
                <c:pt idx="0">
                  <c:v>0.70016120110516566</c:v>
                </c:pt>
                <c:pt idx="1">
                  <c:v>9.5278728528911945</c:v>
                </c:pt>
                <c:pt idx="2">
                  <c:v>46.389063279764287</c:v>
                </c:pt>
              </c:numCache>
            </c:numRef>
          </c:val>
        </c:ser>
        <c:axId val="105898752"/>
        <c:axId val="105900288"/>
      </c:barChart>
      <c:catAx>
        <c:axId val="105898752"/>
        <c:scaling>
          <c:orientation val="minMax"/>
        </c:scaling>
        <c:axPos val="b"/>
        <c:majorTickMark val="none"/>
        <c:tickLblPos val="nextTo"/>
        <c:crossAx val="105900288"/>
        <c:crosses val="autoZero"/>
        <c:auto val="1"/>
        <c:lblAlgn val="ctr"/>
        <c:lblOffset val="100"/>
      </c:catAx>
      <c:valAx>
        <c:axId val="1059002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589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EFFICIENCY MPI-OMP WITH ALL REDUCE 500 GENERATIONS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Φύλλο1!$F$206</c:f>
              <c:strCache>
                <c:ptCount val="1"/>
                <c:pt idx="0">
                  <c:v>1p-2t</c:v>
                </c:pt>
              </c:strCache>
            </c:strRef>
          </c:tx>
          <c:marker>
            <c:symbol val="none"/>
          </c:marker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Φύλλο1!$F$207:$F$212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Φύλλο1!$G$206</c:f>
              <c:strCache>
                <c:ptCount val="1"/>
                <c:pt idx="0">
                  <c:v>4p-2t</c:v>
                </c:pt>
              </c:strCache>
            </c:strRef>
          </c:tx>
          <c:marker>
            <c:symbol val="none"/>
          </c:marker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Φύλλο1!$G$207:$G$212</c:f>
              <c:numCache>
                <c:formatCode>General</c:formatCode>
                <c:ptCount val="6"/>
                <c:pt idx="0">
                  <c:v>0.58283020047886214</c:v>
                </c:pt>
                <c:pt idx="1">
                  <c:v>0.83247677950433596</c:v>
                </c:pt>
                <c:pt idx="2">
                  <c:v>0.95877632953259639</c:v>
                </c:pt>
                <c:pt idx="3">
                  <c:v>0.93885068496413326</c:v>
                </c:pt>
                <c:pt idx="4">
                  <c:v>0.7554800644070615</c:v>
                </c:pt>
                <c:pt idx="5">
                  <c:v>0.93465468799542162</c:v>
                </c:pt>
              </c:numCache>
            </c:numRef>
          </c:val>
        </c:ser>
        <c:ser>
          <c:idx val="2"/>
          <c:order val="2"/>
          <c:tx>
            <c:strRef>
              <c:f>Φύλλο1!$H$206</c:f>
              <c:strCache>
                <c:ptCount val="1"/>
                <c:pt idx="0">
                  <c:v>9p-8t</c:v>
                </c:pt>
              </c:strCache>
            </c:strRef>
          </c:tx>
          <c:marker>
            <c:symbol val="none"/>
          </c:marker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Φύλλο1!$H$207:$H$212</c:f>
              <c:numCache>
                <c:formatCode>General</c:formatCode>
                <c:ptCount val="6"/>
                <c:pt idx="0">
                  <c:v>2.9003751790356424E-3</c:v>
                </c:pt>
                <c:pt idx="1">
                  <c:v>1.0564370661227892E-2</c:v>
                </c:pt>
                <c:pt idx="2">
                  <c:v>3.1169501323632214E-2</c:v>
                </c:pt>
                <c:pt idx="3">
                  <c:v>5.5461256368312867E-2</c:v>
                </c:pt>
                <c:pt idx="4">
                  <c:v>0.11395228792133552</c:v>
                </c:pt>
                <c:pt idx="5">
                  <c:v>0.15092834829393154</c:v>
                </c:pt>
              </c:numCache>
            </c:numRef>
          </c:val>
        </c:ser>
        <c:ser>
          <c:idx val="3"/>
          <c:order val="3"/>
          <c:tx>
            <c:strRef>
              <c:f>Φύλλο1!$I$206</c:f>
              <c:strCache>
                <c:ptCount val="1"/>
                <c:pt idx="0">
                  <c:v>16p-8t</c:v>
                </c:pt>
              </c:strCache>
            </c:strRef>
          </c:tx>
          <c:marker>
            <c:symbol val="none"/>
          </c:marker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Φύλλο1!$I$207:$I$212</c:f>
              <c:numCache>
                <c:formatCode>General</c:formatCode>
                <c:ptCount val="6"/>
                <c:pt idx="0">
                  <c:v>2.6806932117028272E-3</c:v>
                </c:pt>
                <c:pt idx="1">
                  <c:v>1.9662678063744449E-3</c:v>
                </c:pt>
                <c:pt idx="2">
                  <c:v>3.7092602458917031E-3</c:v>
                </c:pt>
                <c:pt idx="3">
                  <c:v>1.9101351503748136E-2</c:v>
                </c:pt>
                <c:pt idx="4">
                  <c:v>0.10656030841752001</c:v>
                </c:pt>
                <c:pt idx="5">
                  <c:v>0.10397148421944043</c:v>
                </c:pt>
              </c:numCache>
            </c:numRef>
          </c:val>
        </c:ser>
        <c:ser>
          <c:idx val="4"/>
          <c:order val="4"/>
          <c:tx>
            <c:strRef>
              <c:f>Φύλλο1!$J$206</c:f>
              <c:strCache>
                <c:ptCount val="1"/>
                <c:pt idx="0">
                  <c:v>25p-8t</c:v>
                </c:pt>
              </c:strCache>
            </c:strRef>
          </c:tx>
          <c:marker>
            <c:symbol val="none"/>
          </c:marker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Φύλλο1!$J$207:$J$212</c:f>
              <c:numCache>
                <c:formatCode>General</c:formatCode>
                <c:ptCount val="6"/>
                <c:pt idx="0">
                  <c:v>4.6374449796410456E-4</c:v>
                </c:pt>
                <c:pt idx="1">
                  <c:v>1.3322959651838821E-3</c:v>
                </c:pt>
                <c:pt idx="2">
                  <c:v>3.1477565509612075E-3</c:v>
                </c:pt>
                <c:pt idx="3">
                  <c:v>1.2372032142207511E-2</c:v>
                </c:pt>
                <c:pt idx="4">
                  <c:v>5.709860152184696E-2</c:v>
                </c:pt>
                <c:pt idx="5">
                  <c:v>9.7752121248127627E-2</c:v>
                </c:pt>
              </c:numCache>
            </c:numRef>
          </c:val>
        </c:ser>
        <c:ser>
          <c:idx val="5"/>
          <c:order val="5"/>
          <c:tx>
            <c:strRef>
              <c:f>Φύλλο1!$K$206</c:f>
              <c:strCache>
                <c:ptCount val="1"/>
                <c:pt idx="0">
                  <c:v>64p-2t</c:v>
                </c:pt>
              </c:strCache>
            </c:strRef>
          </c:tx>
          <c:marker>
            <c:symbol val="none"/>
          </c:marker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Φύλλο1!$K$207:$K$212</c:f>
              <c:numCache>
                <c:formatCode>General</c:formatCode>
                <c:ptCount val="6"/>
                <c:pt idx="0">
                  <c:v>1.0506209815174927E-4</c:v>
                </c:pt>
                <c:pt idx="1">
                  <c:v>3.6548714444609712E-4</c:v>
                </c:pt>
                <c:pt idx="2">
                  <c:v>1.4147514112860969E-3</c:v>
                </c:pt>
                <c:pt idx="3">
                  <c:v>5.4700093836341068E-3</c:v>
                </c:pt>
                <c:pt idx="4">
                  <c:v>7.4436506663212457E-2</c:v>
                </c:pt>
                <c:pt idx="5">
                  <c:v>0.36241455687315849</c:v>
                </c:pt>
              </c:numCache>
            </c:numRef>
          </c:val>
        </c:ser>
        <c:marker val="1"/>
        <c:axId val="106303872"/>
        <c:axId val="106305408"/>
      </c:lineChart>
      <c:catAx>
        <c:axId val="106303872"/>
        <c:scaling>
          <c:orientation val="minMax"/>
        </c:scaling>
        <c:axPos val="b"/>
        <c:majorTickMark val="none"/>
        <c:tickLblPos val="nextTo"/>
        <c:crossAx val="106305408"/>
        <c:crosses val="autoZero"/>
        <c:auto val="1"/>
        <c:lblAlgn val="ctr"/>
        <c:lblOffset val="100"/>
      </c:catAx>
      <c:valAx>
        <c:axId val="106305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10630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EFFICIENCY MPI-OMP WITH ALL REDUCE 500 GENERATIONS</a:t>
            </a:r>
            <a:endParaRPr lang="el-G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Φύλλο1!$F$206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Φύλλο1!$F$207:$F$212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Φύλλο1!$G$206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Φύλλο1!$G$207:$G$212</c:f>
              <c:numCache>
                <c:formatCode>General</c:formatCode>
                <c:ptCount val="6"/>
                <c:pt idx="0">
                  <c:v>0.58283020047886214</c:v>
                </c:pt>
                <c:pt idx="1">
                  <c:v>0.83247677950433596</c:v>
                </c:pt>
                <c:pt idx="2">
                  <c:v>0.95877632953259639</c:v>
                </c:pt>
                <c:pt idx="3">
                  <c:v>0.93885068496413326</c:v>
                </c:pt>
                <c:pt idx="4">
                  <c:v>0.7554800644070615</c:v>
                </c:pt>
                <c:pt idx="5">
                  <c:v>0.93465468799542162</c:v>
                </c:pt>
              </c:numCache>
            </c:numRef>
          </c:val>
        </c:ser>
        <c:ser>
          <c:idx val="2"/>
          <c:order val="2"/>
          <c:tx>
            <c:strRef>
              <c:f>Φύλλο1!$H$206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Φύλλο1!$H$207:$H$212</c:f>
              <c:numCache>
                <c:formatCode>General</c:formatCode>
                <c:ptCount val="6"/>
                <c:pt idx="0">
                  <c:v>2.9003751790356424E-3</c:v>
                </c:pt>
                <c:pt idx="1">
                  <c:v>1.0564370661227892E-2</c:v>
                </c:pt>
                <c:pt idx="2">
                  <c:v>3.1169501323632214E-2</c:v>
                </c:pt>
                <c:pt idx="3">
                  <c:v>5.5461256368312867E-2</c:v>
                </c:pt>
                <c:pt idx="4">
                  <c:v>0.11395228792133552</c:v>
                </c:pt>
                <c:pt idx="5">
                  <c:v>0.15092834829393154</c:v>
                </c:pt>
              </c:numCache>
            </c:numRef>
          </c:val>
        </c:ser>
        <c:ser>
          <c:idx val="3"/>
          <c:order val="3"/>
          <c:tx>
            <c:strRef>
              <c:f>Φύλλο1!$I$206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Φύλλο1!$I$207:$I$212</c:f>
              <c:numCache>
                <c:formatCode>General</c:formatCode>
                <c:ptCount val="6"/>
                <c:pt idx="0">
                  <c:v>2.6806932117028272E-3</c:v>
                </c:pt>
                <c:pt idx="1">
                  <c:v>1.9662678063744449E-3</c:v>
                </c:pt>
                <c:pt idx="2">
                  <c:v>3.7092602458917031E-3</c:v>
                </c:pt>
                <c:pt idx="3">
                  <c:v>1.9101351503748136E-2</c:v>
                </c:pt>
                <c:pt idx="4">
                  <c:v>0.10656030841752001</c:v>
                </c:pt>
                <c:pt idx="5">
                  <c:v>0.10397148421944043</c:v>
                </c:pt>
              </c:numCache>
            </c:numRef>
          </c:val>
        </c:ser>
        <c:ser>
          <c:idx val="4"/>
          <c:order val="4"/>
          <c:tx>
            <c:strRef>
              <c:f>Φύλλο1!$J$206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Φύλλο1!$J$207:$J$212</c:f>
              <c:numCache>
                <c:formatCode>General</c:formatCode>
                <c:ptCount val="6"/>
                <c:pt idx="0">
                  <c:v>4.6374449796410456E-4</c:v>
                </c:pt>
                <c:pt idx="1">
                  <c:v>1.3322959651838821E-3</c:v>
                </c:pt>
                <c:pt idx="2">
                  <c:v>3.1477565509612075E-3</c:v>
                </c:pt>
                <c:pt idx="3">
                  <c:v>1.2372032142207511E-2</c:v>
                </c:pt>
                <c:pt idx="4">
                  <c:v>5.709860152184696E-2</c:v>
                </c:pt>
                <c:pt idx="5">
                  <c:v>9.7752121248127627E-2</c:v>
                </c:pt>
              </c:numCache>
            </c:numRef>
          </c:val>
        </c:ser>
        <c:ser>
          <c:idx val="5"/>
          <c:order val="5"/>
          <c:tx>
            <c:strRef>
              <c:f>Φύλλο1!$K$206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Φύλλο1!$E$207:$E$212</c:f>
              <c:strCache>
                <c:ptCount val="6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  <c:pt idx="5">
                  <c:v>15360 x 15360</c:v>
                </c:pt>
              </c:strCache>
            </c:strRef>
          </c:cat>
          <c:val>
            <c:numRef>
              <c:f>Φύλλο1!$K$207:$K$212</c:f>
              <c:numCache>
                <c:formatCode>General</c:formatCode>
                <c:ptCount val="6"/>
                <c:pt idx="0">
                  <c:v>1.0506209815174927E-4</c:v>
                </c:pt>
                <c:pt idx="1">
                  <c:v>3.6548714444609712E-4</c:v>
                </c:pt>
                <c:pt idx="2">
                  <c:v>1.4147514112860969E-3</c:v>
                </c:pt>
                <c:pt idx="3">
                  <c:v>5.4700093836341068E-3</c:v>
                </c:pt>
                <c:pt idx="4">
                  <c:v>7.4436506663212457E-2</c:v>
                </c:pt>
                <c:pt idx="5">
                  <c:v>0.36241455687315849</c:v>
                </c:pt>
              </c:numCache>
            </c:numRef>
          </c:val>
        </c:ser>
        <c:axId val="106366848"/>
        <c:axId val="106368384"/>
      </c:barChart>
      <c:catAx>
        <c:axId val="106366848"/>
        <c:scaling>
          <c:orientation val="minMax"/>
        </c:scaling>
        <c:axPos val="b"/>
        <c:majorTickMark val="none"/>
        <c:tickLblPos val="nextTo"/>
        <c:crossAx val="106368384"/>
        <c:crosses val="autoZero"/>
        <c:auto val="1"/>
        <c:lblAlgn val="ctr"/>
        <c:lblOffset val="100"/>
      </c:catAx>
      <c:valAx>
        <c:axId val="10636838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0636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EFFICIENCY MPI-OMP WITH ALL REDUCE 500 GENERATIONS small grids</a:t>
            </a:r>
            <a:endParaRPr lang="el-GR" sz="18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Φύλλο1!$F$206</c:f>
              <c:strCache>
                <c:ptCount val="1"/>
                <c:pt idx="0">
                  <c:v>1p-2t</c:v>
                </c:pt>
              </c:strCache>
            </c:strRef>
          </c:tx>
          <c:marker>
            <c:symbol val="none"/>
          </c:marker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Φύλλο1!$F$207:$F$210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Φύλλο1!$G$206</c:f>
              <c:strCache>
                <c:ptCount val="1"/>
                <c:pt idx="0">
                  <c:v>4p-2t</c:v>
                </c:pt>
              </c:strCache>
            </c:strRef>
          </c:tx>
          <c:marker>
            <c:symbol val="none"/>
          </c:marker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Φύλλο1!$G$207:$G$210</c:f>
              <c:numCache>
                <c:formatCode>General</c:formatCode>
                <c:ptCount val="4"/>
                <c:pt idx="0">
                  <c:v>0.58283020047886214</c:v>
                </c:pt>
                <c:pt idx="1">
                  <c:v>0.83247677950433596</c:v>
                </c:pt>
                <c:pt idx="2">
                  <c:v>0.95877632953259639</c:v>
                </c:pt>
                <c:pt idx="3">
                  <c:v>0.93885068496413326</c:v>
                </c:pt>
              </c:numCache>
            </c:numRef>
          </c:val>
        </c:ser>
        <c:ser>
          <c:idx val="2"/>
          <c:order val="2"/>
          <c:tx>
            <c:strRef>
              <c:f>Φύλλο1!$H$206</c:f>
              <c:strCache>
                <c:ptCount val="1"/>
                <c:pt idx="0">
                  <c:v>9p-8t</c:v>
                </c:pt>
              </c:strCache>
            </c:strRef>
          </c:tx>
          <c:marker>
            <c:symbol val="none"/>
          </c:marker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Φύλλο1!$H$207:$H$210</c:f>
              <c:numCache>
                <c:formatCode>General</c:formatCode>
                <c:ptCount val="4"/>
                <c:pt idx="0">
                  <c:v>2.9003751790356424E-3</c:v>
                </c:pt>
                <c:pt idx="1">
                  <c:v>1.0564370661227892E-2</c:v>
                </c:pt>
                <c:pt idx="2">
                  <c:v>3.1169501323632214E-2</c:v>
                </c:pt>
                <c:pt idx="3">
                  <c:v>5.5461256368312867E-2</c:v>
                </c:pt>
              </c:numCache>
            </c:numRef>
          </c:val>
        </c:ser>
        <c:ser>
          <c:idx val="3"/>
          <c:order val="3"/>
          <c:tx>
            <c:strRef>
              <c:f>Φύλλο1!$I$206</c:f>
              <c:strCache>
                <c:ptCount val="1"/>
                <c:pt idx="0">
                  <c:v>16p-8t</c:v>
                </c:pt>
              </c:strCache>
            </c:strRef>
          </c:tx>
          <c:marker>
            <c:symbol val="none"/>
          </c:marker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Φύλλο1!$I$207:$I$210</c:f>
              <c:numCache>
                <c:formatCode>General</c:formatCode>
                <c:ptCount val="4"/>
                <c:pt idx="0">
                  <c:v>2.6806932117028272E-3</c:v>
                </c:pt>
                <c:pt idx="1">
                  <c:v>1.9662678063744449E-3</c:v>
                </c:pt>
                <c:pt idx="2">
                  <c:v>3.7092602458917031E-3</c:v>
                </c:pt>
                <c:pt idx="3">
                  <c:v>1.9101351503748136E-2</c:v>
                </c:pt>
              </c:numCache>
            </c:numRef>
          </c:val>
        </c:ser>
        <c:ser>
          <c:idx val="4"/>
          <c:order val="4"/>
          <c:tx>
            <c:strRef>
              <c:f>Φύλλο1!$J$206</c:f>
              <c:strCache>
                <c:ptCount val="1"/>
                <c:pt idx="0">
                  <c:v>25p-8t</c:v>
                </c:pt>
              </c:strCache>
            </c:strRef>
          </c:tx>
          <c:marker>
            <c:symbol val="none"/>
          </c:marker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Φύλλο1!$J$207:$J$210</c:f>
              <c:numCache>
                <c:formatCode>General</c:formatCode>
                <c:ptCount val="4"/>
                <c:pt idx="0">
                  <c:v>4.6374449796410456E-4</c:v>
                </c:pt>
                <c:pt idx="1">
                  <c:v>1.3322959651838821E-3</c:v>
                </c:pt>
                <c:pt idx="2">
                  <c:v>3.1477565509612075E-3</c:v>
                </c:pt>
                <c:pt idx="3">
                  <c:v>1.2372032142207511E-2</c:v>
                </c:pt>
              </c:numCache>
            </c:numRef>
          </c:val>
        </c:ser>
        <c:ser>
          <c:idx val="5"/>
          <c:order val="5"/>
          <c:tx>
            <c:strRef>
              <c:f>Φύλλο1!$K$206</c:f>
              <c:strCache>
                <c:ptCount val="1"/>
                <c:pt idx="0">
                  <c:v>64p-2t</c:v>
                </c:pt>
              </c:strCache>
            </c:strRef>
          </c:tx>
          <c:marker>
            <c:symbol val="none"/>
          </c:marker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Φύλλο1!$K$207:$K$210</c:f>
              <c:numCache>
                <c:formatCode>General</c:formatCode>
                <c:ptCount val="4"/>
                <c:pt idx="0">
                  <c:v>1.0506209815174927E-4</c:v>
                </c:pt>
                <c:pt idx="1">
                  <c:v>3.6548714444609712E-4</c:v>
                </c:pt>
                <c:pt idx="2">
                  <c:v>1.4147514112860969E-3</c:v>
                </c:pt>
                <c:pt idx="3">
                  <c:v>5.4700093836341068E-3</c:v>
                </c:pt>
              </c:numCache>
            </c:numRef>
          </c:val>
        </c:ser>
        <c:marker val="1"/>
        <c:axId val="106633088"/>
        <c:axId val="106634624"/>
      </c:lineChart>
      <c:catAx>
        <c:axId val="106633088"/>
        <c:scaling>
          <c:orientation val="minMax"/>
        </c:scaling>
        <c:axPos val="b"/>
        <c:majorTickMark val="none"/>
        <c:tickLblPos val="nextTo"/>
        <c:crossAx val="106634624"/>
        <c:crosses val="autoZero"/>
        <c:auto val="1"/>
        <c:lblAlgn val="ctr"/>
        <c:lblOffset val="100"/>
      </c:catAx>
      <c:valAx>
        <c:axId val="106634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10663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EFFICIENCY MPI-OMP WITH ALL REDUCE 500 GENERATIONS small grids</a:t>
            </a:r>
            <a:endParaRPr lang="el-GR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Φύλλο1!$F$206</c:f>
              <c:strCache>
                <c:ptCount val="1"/>
                <c:pt idx="0">
                  <c:v>1p-2t</c:v>
                </c:pt>
              </c:strCache>
            </c:strRef>
          </c:tx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Φύλλο1!$F$207:$F$210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Φύλλο1!$G$206</c:f>
              <c:strCache>
                <c:ptCount val="1"/>
                <c:pt idx="0">
                  <c:v>4p-2t</c:v>
                </c:pt>
              </c:strCache>
            </c:strRef>
          </c:tx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Φύλλο1!$G$207:$G$210</c:f>
              <c:numCache>
                <c:formatCode>General</c:formatCode>
                <c:ptCount val="4"/>
                <c:pt idx="0">
                  <c:v>0.58283020047886214</c:v>
                </c:pt>
                <c:pt idx="1">
                  <c:v>0.83247677950433596</c:v>
                </c:pt>
                <c:pt idx="2">
                  <c:v>0.95877632953259639</c:v>
                </c:pt>
                <c:pt idx="3">
                  <c:v>0.93885068496413326</c:v>
                </c:pt>
              </c:numCache>
            </c:numRef>
          </c:val>
        </c:ser>
        <c:ser>
          <c:idx val="2"/>
          <c:order val="2"/>
          <c:tx>
            <c:strRef>
              <c:f>Φύλλο1!$H$206</c:f>
              <c:strCache>
                <c:ptCount val="1"/>
                <c:pt idx="0">
                  <c:v>9p-8t</c:v>
                </c:pt>
              </c:strCache>
            </c:strRef>
          </c:tx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Φύλλο1!$H$207:$H$210</c:f>
              <c:numCache>
                <c:formatCode>General</c:formatCode>
                <c:ptCount val="4"/>
                <c:pt idx="0">
                  <c:v>2.9003751790356424E-3</c:v>
                </c:pt>
                <c:pt idx="1">
                  <c:v>1.0564370661227892E-2</c:v>
                </c:pt>
                <c:pt idx="2">
                  <c:v>3.1169501323632214E-2</c:v>
                </c:pt>
                <c:pt idx="3">
                  <c:v>5.5461256368312867E-2</c:v>
                </c:pt>
              </c:numCache>
            </c:numRef>
          </c:val>
        </c:ser>
        <c:ser>
          <c:idx val="3"/>
          <c:order val="3"/>
          <c:tx>
            <c:strRef>
              <c:f>Φύλλο1!$I$206</c:f>
              <c:strCache>
                <c:ptCount val="1"/>
                <c:pt idx="0">
                  <c:v>16p-8t</c:v>
                </c:pt>
              </c:strCache>
            </c:strRef>
          </c:tx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Φύλλο1!$I$207:$I$210</c:f>
              <c:numCache>
                <c:formatCode>General</c:formatCode>
                <c:ptCount val="4"/>
                <c:pt idx="0">
                  <c:v>2.6806932117028272E-3</c:v>
                </c:pt>
                <c:pt idx="1">
                  <c:v>1.9662678063744449E-3</c:v>
                </c:pt>
                <c:pt idx="2">
                  <c:v>3.7092602458917031E-3</c:v>
                </c:pt>
                <c:pt idx="3">
                  <c:v>1.9101351503748136E-2</c:v>
                </c:pt>
              </c:numCache>
            </c:numRef>
          </c:val>
        </c:ser>
        <c:ser>
          <c:idx val="4"/>
          <c:order val="4"/>
          <c:tx>
            <c:strRef>
              <c:f>Φύλλο1!$J$206</c:f>
              <c:strCache>
                <c:ptCount val="1"/>
                <c:pt idx="0">
                  <c:v>25p-8t</c:v>
                </c:pt>
              </c:strCache>
            </c:strRef>
          </c:tx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Φύλλο1!$J$207:$J$210</c:f>
              <c:numCache>
                <c:formatCode>General</c:formatCode>
                <c:ptCount val="4"/>
                <c:pt idx="0">
                  <c:v>4.6374449796410456E-4</c:v>
                </c:pt>
                <c:pt idx="1">
                  <c:v>1.3322959651838821E-3</c:v>
                </c:pt>
                <c:pt idx="2">
                  <c:v>3.1477565509612075E-3</c:v>
                </c:pt>
                <c:pt idx="3">
                  <c:v>1.2372032142207511E-2</c:v>
                </c:pt>
              </c:numCache>
            </c:numRef>
          </c:val>
        </c:ser>
        <c:ser>
          <c:idx val="5"/>
          <c:order val="5"/>
          <c:tx>
            <c:strRef>
              <c:f>Φύλλο1!$K$206</c:f>
              <c:strCache>
                <c:ptCount val="1"/>
                <c:pt idx="0">
                  <c:v>64p-2t</c:v>
                </c:pt>
              </c:strCache>
            </c:strRef>
          </c:tx>
          <c:cat>
            <c:strRef>
              <c:f>Φύλλο1!$E$207:$E$210</c:f>
              <c:strCache>
                <c:ptCount val="4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</c:strCache>
            </c:strRef>
          </c:cat>
          <c:val>
            <c:numRef>
              <c:f>Φύλλο1!$K$207:$K$210</c:f>
              <c:numCache>
                <c:formatCode>General</c:formatCode>
                <c:ptCount val="4"/>
                <c:pt idx="0">
                  <c:v>1.0506209815174927E-4</c:v>
                </c:pt>
                <c:pt idx="1">
                  <c:v>3.6548714444609712E-4</c:v>
                </c:pt>
                <c:pt idx="2">
                  <c:v>1.4147514112860969E-3</c:v>
                </c:pt>
                <c:pt idx="3">
                  <c:v>5.4700093836341068E-3</c:v>
                </c:pt>
              </c:numCache>
            </c:numRef>
          </c:val>
        </c:ser>
        <c:axId val="106698624"/>
        <c:axId val="106700160"/>
      </c:barChart>
      <c:catAx>
        <c:axId val="106698624"/>
        <c:scaling>
          <c:orientation val="minMax"/>
        </c:scaling>
        <c:axPos val="b"/>
        <c:majorTickMark val="none"/>
        <c:tickLblPos val="nextTo"/>
        <c:crossAx val="106700160"/>
        <c:crosses val="autoZero"/>
        <c:auto val="1"/>
        <c:lblAlgn val="ctr"/>
        <c:lblOffset val="100"/>
      </c:catAx>
      <c:valAx>
        <c:axId val="1067001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669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EFFICIENCY MPI-OMP WITH ALL REDUCE 500 GENERATIONS big grids</a:t>
            </a:r>
            <a:endParaRPr lang="el-GR" sz="1800" b="1" i="0" baseline="0"/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strRef>
              <c:f>Φύλλο1!$E$210</c:f>
              <c:strCache>
                <c:ptCount val="1"/>
                <c:pt idx="0">
                  <c:v>960 x 960</c:v>
                </c:pt>
              </c:strCache>
            </c:strRef>
          </c:tx>
          <c:marker>
            <c:symbol val="none"/>
          </c:marker>
          <c:cat>
            <c:strRef>
              <c:f>Φύλλο1!$F$206:$K$206</c:f>
              <c:strCache>
                <c:ptCount val="6"/>
                <c:pt idx="0">
                  <c:v>1p-2t</c:v>
                </c:pt>
                <c:pt idx="1">
                  <c:v>4p-2t</c:v>
                </c:pt>
                <c:pt idx="2">
                  <c:v>9p-8t</c:v>
                </c:pt>
                <c:pt idx="3">
                  <c:v>16p-8t</c:v>
                </c:pt>
                <c:pt idx="4">
                  <c:v>25p-8t</c:v>
                </c:pt>
                <c:pt idx="5">
                  <c:v>64p-2t</c:v>
                </c:pt>
              </c:strCache>
            </c:strRef>
          </c:cat>
          <c:val>
            <c:numRef>
              <c:f>Φύλλο1!$F$210:$K$210</c:f>
              <c:numCache>
                <c:formatCode>General</c:formatCode>
                <c:ptCount val="6"/>
                <c:pt idx="0">
                  <c:v>1</c:v>
                </c:pt>
                <c:pt idx="1">
                  <c:v>0.93885068496413326</c:v>
                </c:pt>
                <c:pt idx="2">
                  <c:v>5.5461256368312867E-2</c:v>
                </c:pt>
                <c:pt idx="3">
                  <c:v>1.9101351503748136E-2</c:v>
                </c:pt>
                <c:pt idx="4">
                  <c:v>1.2372032142207511E-2</c:v>
                </c:pt>
                <c:pt idx="5">
                  <c:v>5.4700093836341068E-3</c:v>
                </c:pt>
              </c:numCache>
            </c:numRef>
          </c:val>
        </c:ser>
        <c:ser>
          <c:idx val="4"/>
          <c:order val="1"/>
          <c:tx>
            <c:strRef>
              <c:f>Φύλλο1!$E$211</c:f>
              <c:strCache>
                <c:ptCount val="1"/>
                <c:pt idx="0">
                  <c:v>3840 x 3840</c:v>
                </c:pt>
              </c:strCache>
            </c:strRef>
          </c:tx>
          <c:marker>
            <c:symbol val="none"/>
          </c:marker>
          <c:cat>
            <c:strRef>
              <c:f>Φύλλο1!$F$206:$K$206</c:f>
              <c:strCache>
                <c:ptCount val="6"/>
                <c:pt idx="0">
                  <c:v>1p-2t</c:v>
                </c:pt>
                <c:pt idx="1">
                  <c:v>4p-2t</c:v>
                </c:pt>
                <c:pt idx="2">
                  <c:v>9p-8t</c:v>
                </c:pt>
                <c:pt idx="3">
                  <c:v>16p-8t</c:v>
                </c:pt>
                <c:pt idx="4">
                  <c:v>25p-8t</c:v>
                </c:pt>
                <c:pt idx="5">
                  <c:v>64p-2t</c:v>
                </c:pt>
              </c:strCache>
            </c:strRef>
          </c:cat>
          <c:val>
            <c:numRef>
              <c:f>Φύλλο1!$F$211:$K$211</c:f>
              <c:numCache>
                <c:formatCode>General</c:formatCode>
                <c:ptCount val="6"/>
                <c:pt idx="0">
                  <c:v>1</c:v>
                </c:pt>
                <c:pt idx="1">
                  <c:v>0.7554800644070615</c:v>
                </c:pt>
                <c:pt idx="2">
                  <c:v>0.11395228792133552</c:v>
                </c:pt>
                <c:pt idx="3">
                  <c:v>0.10656030841752001</c:v>
                </c:pt>
                <c:pt idx="4">
                  <c:v>5.709860152184696E-2</c:v>
                </c:pt>
                <c:pt idx="5">
                  <c:v>7.4436506663212457E-2</c:v>
                </c:pt>
              </c:numCache>
            </c:numRef>
          </c:val>
        </c:ser>
        <c:ser>
          <c:idx val="5"/>
          <c:order val="2"/>
          <c:tx>
            <c:strRef>
              <c:f>Φύλλο1!$E$212</c:f>
              <c:strCache>
                <c:ptCount val="1"/>
                <c:pt idx="0">
                  <c:v>15360 x 15360</c:v>
                </c:pt>
              </c:strCache>
            </c:strRef>
          </c:tx>
          <c:marker>
            <c:symbol val="none"/>
          </c:marker>
          <c:cat>
            <c:strRef>
              <c:f>Φύλλο1!$F$206:$K$206</c:f>
              <c:strCache>
                <c:ptCount val="6"/>
                <c:pt idx="0">
                  <c:v>1p-2t</c:v>
                </c:pt>
                <c:pt idx="1">
                  <c:v>4p-2t</c:v>
                </c:pt>
                <c:pt idx="2">
                  <c:v>9p-8t</c:v>
                </c:pt>
                <c:pt idx="3">
                  <c:v>16p-8t</c:v>
                </c:pt>
                <c:pt idx="4">
                  <c:v>25p-8t</c:v>
                </c:pt>
                <c:pt idx="5">
                  <c:v>64p-2t</c:v>
                </c:pt>
              </c:strCache>
            </c:strRef>
          </c:cat>
          <c:val>
            <c:numRef>
              <c:f>Φύλλο1!$F$212:$K$212</c:f>
              <c:numCache>
                <c:formatCode>General</c:formatCode>
                <c:ptCount val="6"/>
                <c:pt idx="0">
                  <c:v>1</c:v>
                </c:pt>
                <c:pt idx="1">
                  <c:v>0.93465468799542162</c:v>
                </c:pt>
                <c:pt idx="2">
                  <c:v>0.15092834829393154</c:v>
                </c:pt>
                <c:pt idx="3">
                  <c:v>0.10397148421944043</c:v>
                </c:pt>
                <c:pt idx="4">
                  <c:v>9.7752121248127627E-2</c:v>
                </c:pt>
                <c:pt idx="5">
                  <c:v>0.36241455687315849</c:v>
                </c:pt>
              </c:numCache>
            </c:numRef>
          </c:val>
        </c:ser>
        <c:marker val="1"/>
        <c:axId val="106751872"/>
        <c:axId val="106753408"/>
      </c:lineChart>
      <c:catAx>
        <c:axId val="106751872"/>
        <c:scaling>
          <c:orientation val="minMax"/>
        </c:scaling>
        <c:axPos val="b"/>
        <c:majorTickMark val="none"/>
        <c:tickLblPos val="nextTo"/>
        <c:crossAx val="106753408"/>
        <c:crosses val="autoZero"/>
        <c:auto val="1"/>
        <c:lblAlgn val="ctr"/>
        <c:lblOffset val="100"/>
      </c:catAx>
      <c:valAx>
        <c:axId val="106753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75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EFFICIENCY MPI-OMP WITH ALL REDUCE 500 GENERATIONS big grids</a:t>
            </a:r>
            <a:endParaRPr lang="el-GR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Φύλλο1!$E$210</c:f>
              <c:strCache>
                <c:ptCount val="1"/>
                <c:pt idx="0">
                  <c:v>960 x 960</c:v>
                </c:pt>
              </c:strCache>
            </c:strRef>
          </c:tx>
          <c:cat>
            <c:strRef>
              <c:f>Φύλλο1!$F$206:$K$206</c:f>
              <c:strCache>
                <c:ptCount val="6"/>
                <c:pt idx="0">
                  <c:v>1p-2t</c:v>
                </c:pt>
                <c:pt idx="1">
                  <c:v>4p-2t</c:v>
                </c:pt>
                <c:pt idx="2">
                  <c:v>9p-8t</c:v>
                </c:pt>
                <c:pt idx="3">
                  <c:v>16p-8t</c:v>
                </c:pt>
                <c:pt idx="4">
                  <c:v>25p-8t</c:v>
                </c:pt>
                <c:pt idx="5">
                  <c:v>64p-2t</c:v>
                </c:pt>
              </c:strCache>
            </c:strRef>
          </c:cat>
          <c:val>
            <c:numRef>
              <c:f>Φύλλο1!$F$210:$K$210</c:f>
              <c:numCache>
                <c:formatCode>General</c:formatCode>
                <c:ptCount val="6"/>
                <c:pt idx="0">
                  <c:v>1</c:v>
                </c:pt>
                <c:pt idx="1">
                  <c:v>0.93885068496413326</c:v>
                </c:pt>
                <c:pt idx="2">
                  <c:v>5.5461256368312867E-2</c:v>
                </c:pt>
                <c:pt idx="3">
                  <c:v>1.9101351503748136E-2</c:v>
                </c:pt>
                <c:pt idx="4">
                  <c:v>1.2372032142207511E-2</c:v>
                </c:pt>
                <c:pt idx="5">
                  <c:v>5.4700093836341068E-3</c:v>
                </c:pt>
              </c:numCache>
            </c:numRef>
          </c:val>
        </c:ser>
        <c:ser>
          <c:idx val="4"/>
          <c:order val="1"/>
          <c:tx>
            <c:strRef>
              <c:f>Φύλλο1!$E$211</c:f>
              <c:strCache>
                <c:ptCount val="1"/>
                <c:pt idx="0">
                  <c:v>3840 x 3840</c:v>
                </c:pt>
              </c:strCache>
            </c:strRef>
          </c:tx>
          <c:cat>
            <c:strRef>
              <c:f>Φύλλο1!$F$206:$K$206</c:f>
              <c:strCache>
                <c:ptCount val="6"/>
                <c:pt idx="0">
                  <c:v>1p-2t</c:v>
                </c:pt>
                <c:pt idx="1">
                  <c:v>4p-2t</c:v>
                </c:pt>
                <c:pt idx="2">
                  <c:v>9p-8t</c:v>
                </c:pt>
                <c:pt idx="3">
                  <c:v>16p-8t</c:v>
                </c:pt>
                <c:pt idx="4">
                  <c:v>25p-8t</c:v>
                </c:pt>
                <c:pt idx="5">
                  <c:v>64p-2t</c:v>
                </c:pt>
              </c:strCache>
            </c:strRef>
          </c:cat>
          <c:val>
            <c:numRef>
              <c:f>Φύλλο1!$F$211:$K$211</c:f>
              <c:numCache>
                <c:formatCode>General</c:formatCode>
                <c:ptCount val="6"/>
                <c:pt idx="0">
                  <c:v>1</c:v>
                </c:pt>
                <c:pt idx="1">
                  <c:v>0.7554800644070615</c:v>
                </c:pt>
                <c:pt idx="2">
                  <c:v>0.11395228792133552</c:v>
                </c:pt>
                <c:pt idx="3">
                  <c:v>0.10656030841752001</c:v>
                </c:pt>
                <c:pt idx="4">
                  <c:v>5.709860152184696E-2</c:v>
                </c:pt>
                <c:pt idx="5">
                  <c:v>7.4436506663212457E-2</c:v>
                </c:pt>
              </c:numCache>
            </c:numRef>
          </c:val>
        </c:ser>
        <c:ser>
          <c:idx val="5"/>
          <c:order val="2"/>
          <c:tx>
            <c:strRef>
              <c:f>Φύλλο1!$E$212</c:f>
              <c:strCache>
                <c:ptCount val="1"/>
                <c:pt idx="0">
                  <c:v>15360 x 15360</c:v>
                </c:pt>
              </c:strCache>
            </c:strRef>
          </c:tx>
          <c:cat>
            <c:strRef>
              <c:f>Φύλλο1!$F$206:$K$206</c:f>
              <c:strCache>
                <c:ptCount val="6"/>
                <c:pt idx="0">
                  <c:v>1p-2t</c:v>
                </c:pt>
                <c:pt idx="1">
                  <c:v>4p-2t</c:v>
                </c:pt>
                <c:pt idx="2">
                  <c:v>9p-8t</c:v>
                </c:pt>
                <c:pt idx="3">
                  <c:v>16p-8t</c:v>
                </c:pt>
                <c:pt idx="4">
                  <c:v>25p-8t</c:v>
                </c:pt>
                <c:pt idx="5">
                  <c:v>64p-2t</c:v>
                </c:pt>
              </c:strCache>
            </c:strRef>
          </c:cat>
          <c:val>
            <c:numRef>
              <c:f>Φύλλο1!$F$212:$K$212</c:f>
              <c:numCache>
                <c:formatCode>General</c:formatCode>
                <c:ptCount val="6"/>
                <c:pt idx="0">
                  <c:v>1</c:v>
                </c:pt>
                <c:pt idx="1">
                  <c:v>0.93465468799542162</c:v>
                </c:pt>
                <c:pt idx="2">
                  <c:v>0.15092834829393154</c:v>
                </c:pt>
                <c:pt idx="3">
                  <c:v>0.10397148421944043</c:v>
                </c:pt>
                <c:pt idx="4">
                  <c:v>9.7752121248127627E-2</c:v>
                </c:pt>
                <c:pt idx="5">
                  <c:v>0.36241455687315849</c:v>
                </c:pt>
              </c:numCache>
            </c:numRef>
          </c:val>
        </c:ser>
        <c:axId val="151680512"/>
        <c:axId val="151682048"/>
      </c:barChart>
      <c:catAx>
        <c:axId val="151680512"/>
        <c:scaling>
          <c:orientation val="minMax"/>
        </c:scaling>
        <c:axPos val="b"/>
        <c:majorTickMark val="none"/>
        <c:tickLblPos val="nextTo"/>
        <c:crossAx val="151682048"/>
        <c:crosses val="autoZero"/>
        <c:auto val="1"/>
        <c:lblAlgn val="ctr"/>
        <c:lblOffset val="100"/>
      </c:catAx>
      <c:valAx>
        <c:axId val="15168204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5168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SPEEDUP - MPI without all reduce and 500 generations</a:t>
            </a:r>
            <a:endParaRPr lang="el-G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Φύλλο1!$E$27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Φύλλο1!$E$28:$E$32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Φύλλο1!$F$27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Φύλλο1!$F$28:$F$32</c:f>
              <c:numCache>
                <c:formatCode>General</c:formatCode>
                <c:ptCount val="5"/>
                <c:pt idx="0">
                  <c:v>3.121489531346898</c:v>
                </c:pt>
                <c:pt idx="1">
                  <c:v>3.6937587415762994</c:v>
                </c:pt>
                <c:pt idx="2">
                  <c:v>3.9069165845632661</c:v>
                </c:pt>
                <c:pt idx="3">
                  <c:v>3.9572827403065154</c:v>
                </c:pt>
                <c:pt idx="4">
                  <c:v>3.98384495869638</c:v>
                </c:pt>
              </c:numCache>
            </c:numRef>
          </c:val>
        </c:ser>
        <c:ser>
          <c:idx val="2"/>
          <c:order val="2"/>
          <c:tx>
            <c:strRef>
              <c:f>Φύλλο1!$G$27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Φύλλο1!$G$28:$G$32</c:f>
              <c:numCache>
                <c:formatCode>General</c:formatCode>
                <c:ptCount val="5"/>
                <c:pt idx="0">
                  <c:v>0.30633578317722343</c:v>
                </c:pt>
                <c:pt idx="1">
                  <c:v>1.1139276216143672</c:v>
                </c:pt>
                <c:pt idx="2">
                  <c:v>3.3334575638803825</c:v>
                </c:pt>
                <c:pt idx="3">
                  <c:v>6.4238053317531998</c:v>
                </c:pt>
                <c:pt idx="4">
                  <c:v>8.4048802665276536</c:v>
                </c:pt>
              </c:numCache>
            </c:numRef>
          </c:val>
        </c:ser>
        <c:ser>
          <c:idx val="3"/>
          <c:order val="3"/>
          <c:tx>
            <c:strRef>
              <c:f>Φύλλο1!$H$27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Φύλλο1!$H$28:$H$32</c:f>
              <c:numCache>
                <c:formatCode>General</c:formatCode>
                <c:ptCount val="5"/>
                <c:pt idx="0">
                  <c:v>0.42793524070168054</c:v>
                </c:pt>
                <c:pt idx="1">
                  <c:v>1.5939402015229838</c:v>
                </c:pt>
                <c:pt idx="2">
                  <c:v>5.0111118027888439</c:v>
                </c:pt>
                <c:pt idx="3">
                  <c:v>10.327513610857199</c:v>
                </c:pt>
                <c:pt idx="4">
                  <c:v>14.445699202367813</c:v>
                </c:pt>
              </c:numCache>
            </c:numRef>
          </c:val>
        </c:ser>
        <c:ser>
          <c:idx val="4"/>
          <c:order val="4"/>
          <c:tx>
            <c:strRef>
              <c:f>Φύλλο1!$I$27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Φύλλο1!$I$28:$I$32</c:f>
              <c:numCache>
                <c:formatCode>General</c:formatCode>
                <c:ptCount val="5"/>
                <c:pt idx="0">
                  <c:v>0.22753700869437934</c:v>
                </c:pt>
                <c:pt idx="1">
                  <c:v>0.86873077580314417</c:v>
                </c:pt>
                <c:pt idx="2">
                  <c:v>3.3053773949034646</c:v>
                </c:pt>
                <c:pt idx="3">
                  <c:v>9.5624625343791241</c:v>
                </c:pt>
                <c:pt idx="4">
                  <c:v>22.453998476488881</c:v>
                </c:pt>
              </c:numCache>
            </c:numRef>
          </c:val>
        </c:ser>
        <c:ser>
          <c:idx val="5"/>
          <c:order val="5"/>
          <c:tx>
            <c:strRef>
              <c:f>Φύλλο1!$J$27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Φύλλο1!$D$28:$D$32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Φύλλο1!$J$28:$J$32</c:f>
              <c:numCache>
                <c:formatCode>General</c:formatCode>
                <c:ptCount val="5"/>
                <c:pt idx="0">
                  <c:v>0.19247668767401166</c:v>
                </c:pt>
                <c:pt idx="1">
                  <c:v>0.74296502791336627</c:v>
                </c:pt>
                <c:pt idx="2">
                  <c:v>2.89629626964481</c:v>
                </c:pt>
                <c:pt idx="3">
                  <c:v>10.290895091372443</c:v>
                </c:pt>
                <c:pt idx="4">
                  <c:v>46.900792329897357</c:v>
                </c:pt>
              </c:numCache>
            </c:numRef>
          </c:val>
        </c:ser>
        <c:axId val="71784704"/>
        <c:axId val="71798784"/>
      </c:barChart>
      <c:catAx>
        <c:axId val="71784704"/>
        <c:scaling>
          <c:orientation val="minMax"/>
        </c:scaling>
        <c:axPos val="b"/>
        <c:majorTickMark val="none"/>
        <c:tickLblPos val="nextTo"/>
        <c:crossAx val="71798784"/>
        <c:crosses val="autoZero"/>
        <c:auto val="1"/>
        <c:lblAlgn val="ctr"/>
        <c:lblOffset val="100"/>
      </c:catAx>
      <c:valAx>
        <c:axId val="717987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78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Efficiency - MPI without all reduce and 500 generations</a:t>
            </a:r>
            <a:endParaRPr lang="el-GR"/>
          </a:p>
        </c:rich>
      </c:tx>
      <c:layout>
        <c:manualLayout>
          <c:xMode val="edge"/>
          <c:yMode val="edge"/>
          <c:x val="0.17092534635086834"/>
          <c:y val="2.5702813412416158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Φύλλο1!$E$40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Φύλλο1!$E$41:$E$45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Φύλλο1!$F$40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Φύλλο1!$F$41:$F$45</c:f>
              <c:numCache>
                <c:formatCode>General</c:formatCode>
                <c:ptCount val="5"/>
                <c:pt idx="0">
                  <c:v>0.7803723828367245</c:v>
                </c:pt>
                <c:pt idx="1">
                  <c:v>0.92343968539407484</c:v>
                </c:pt>
                <c:pt idx="2">
                  <c:v>0.97672914614081652</c:v>
                </c:pt>
                <c:pt idx="3">
                  <c:v>0.98932068507662885</c:v>
                </c:pt>
                <c:pt idx="4">
                  <c:v>0.995961239674095</c:v>
                </c:pt>
              </c:numCache>
            </c:numRef>
          </c:val>
        </c:ser>
        <c:ser>
          <c:idx val="2"/>
          <c:order val="2"/>
          <c:tx>
            <c:strRef>
              <c:f>Φύλλο1!$G$40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Φύλλο1!$G$41:$G$45</c:f>
              <c:numCache>
                <c:formatCode>General</c:formatCode>
                <c:ptCount val="5"/>
                <c:pt idx="0">
                  <c:v>3.4037309241913713E-2</c:v>
                </c:pt>
                <c:pt idx="1">
                  <c:v>0.12376973573492969</c:v>
                </c:pt>
                <c:pt idx="2">
                  <c:v>0.37038417376448696</c:v>
                </c:pt>
                <c:pt idx="3">
                  <c:v>0.7137561479725778</c:v>
                </c:pt>
                <c:pt idx="4">
                  <c:v>0.93387558516973934</c:v>
                </c:pt>
              </c:numCache>
            </c:numRef>
          </c:val>
        </c:ser>
        <c:ser>
          <c:idx val="3"/>
          <c:order val="3"/>
          <c:tx>
            <c:strRef>
              <c:f>Φύλλο1!$H$40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Φύλλο1!$H$41:$H$45</c:f>
              <c:numCache>
                <c:formatCode>General</c:formatCode>
                <c:ptCount val="5"/>
                <c:pt idx="0">
                  <c:v>2.6745952543855034E-2</c:v>
                </c:pt>
                <c:pt idx="1">
                  <c:v>9.9621262595186486E-2</c:v>
                </c:pt>
                <c:pt idx="2">
                  <c:v>0.31319448767430275</c:v>
                </c:pt>
                <c:pt idx="3">
                  <c:v>0.64546960067857495</c:v>
                </c:pt>
                <c:pt idx="4">
                  <c:v>0.90285620014798829</c:v>
                </c:pt>
              </c:numCache>
            </c:numRef>
          </c:val>
        </c:ser>
        <c:ser>
          <c:idx val="4"/>
          <c:order val="4"/>
          <c:tx>
            <c:strRef>
              <c:f>Φύλλο1!$I$40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Φύλλο1!$I$41:$I$45</c:f>
              <c:numCache>
                <c:formatCode>General</c:formatCode>
                <c:ptCount val="5"/>
                <c:pt idx="0">
                  <c:v>9.1014803477751736E-3</c:v>
                </c:pt>
                <c:pt idx="1">
                  <c:v>3.4749231032125766E-2</c:v>
                </c:pt>
                <c:pt idx="2">
                  <c:v>0.13221509579613858</c:v>
                </c:pt>
                <c:pt idx="3">
                  <c:v>0.38249850137516495</c:v>
                </c:pt>
                <c:pt idx="4">
                  <c:v>0.89815993905955527</c:v>
                </c:pt>
              </c:numCache>
            </c:numRef>
          </c:val>
        </c:ser>
        <c:ser>
          <c:idx val="5"/>
          <c:order val="5"/>
          <c:tx>
            <c:strRef>
              <c:f>Φύλλο1!$J$40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Φύλλο1!$J$41:$J$45</c:f>
              <c:numCache>
                <c:formatCode>General</c:formatCode>
                <c:ptCount val="5"/>
                <c:pt idx="0">
                  <c:v>3.0074482449064322E-3</c:v>
                </c:pt>
                <c:pt idx="1">
                  <c:v>1.1608828561146348E-2</c:v>
                </c:pt>
                <c:pt idx="2">
                  <c:v>4.5254629213200157E-2</c:v>
                </c:pt>
                <c:pt idx="3">
                  <c:v>0.16079523580269442</c:v>
                </c:pt>
                <c:pt idx="4">
                  <c:v>0.7328248801546462</c:v>
                </c:pt>
              </c:numCache>
            </c:numRef>
          </c:val>
        </c:ser>
        <c:marker val="1"/>
        <c:axId val="71835008"/>
        <c:axId val="71844992"/>
      </c:lineChart>
      <c:catAx>
        <c:axId val="71835008"/>
        <c:scaling>
          <c:orientation val="minMax"/>
        </c:scaling>
        <c:axPos val="b"/>
        <c:majorTickMark val="none"/>
        <c:tickLblPos val="nextTo"/>
        <c:crossAx val="71844992"/>
        <c:crosses val="autoZero"/>
        <c:auto val="1"/>
        <c:lblAlgn val="ctr"/>
        <c:lblOffset val="100"/>
      </c:catAx>
      <c:valAx>
        <c:axId val="7184499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1835008"/>
        <c:crosses val="autoZero"/>
        <c:crossBetween val="between"/>
        <c:majorUnit val="0.2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Efficiency - MPI without all reduce and 500 generations</a:t>
            </a:r>
            <a:endParaRPr lang="el-GR"/>
          </a:p>
        </c:rich>
      </c:tx>
      <c:layout>
        <c:manualLayout>
          <c:xMode val="edge"/>
          <c:yMode val="edge"/>
          <c:x val="0.2890971128608924"/>
          <c:y val="2.782609203717304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Φύλλο1!$E$40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Φύλλο1!$E$41:$E$45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Φύλλο1!$F$40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Φύλλο1!$F$41:$F$45</c:f>
              <c:numCache>
                <c:formatCode>General</c:formatCode>
                <c:ptCount val="5"/>
                <c:pt idx="0">
                  <c:v>0.7803723828367245</c:v>
                </c:pt>
                <c:pt idx="1">
                  <c:v>0.92343968539407484</c:v>
                </c:pt>
                <c:pt idx="2">
                  <c:v>0.97672914614081652</c:v>
                </c:pt>
                <c:pt idx="3">
                  <c:v>0.98932068507662885</c:v>
                </c:pt>
                <c:pt idx="4">
                  <c:v>0.995961239674095</c:v>
                </c:pt>
              </c:numCache>
            </c:numRef>
          </c:val>
        </c:ser>
        <c:ser>
          <c:idx val="2"/>
          <c:order val="2"/>
          <c:tx>
            <c:strRef>
              <c:f>Φύλλο1!$G$40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Φύλλο1!$G$41:$G$45</c:f>
              <c:numCache>
                <c:formatCode>General</c:formatCode>
                <c:ptCount val="5"/>
                <c:pt idx="0">
                  <c:v>3.4037309241913713E-2</c:v>
                </c:pt>
                <c:pt idx="1">
                  <c:v>0.12376973573492969</c:v>
                </c:pt>
                <c:pt idx="2">
                  <c:v>0.37038417376448696</c:v>
                </c:pt>
                <c:pt idx="3">
                  <c:v>0.7137561479725778</c:v>
                </c:pt>
                <c:pt idx="4">
                  <c:v>0.93387558516973934</c:v>
                </c:pt>
              </c:numCache>
            </c:numRef>
          </c:val>
        </c:ser>
        <c:ser>
          <c:idx val="3"/>
          <c:order val="3"/>
          <c:tx>
            <c:strRef>
              <c:f>Φύλλο1!$H$40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Φύλλο1!$H$41:$H$45</c:f>
              <c:numCache>
                <c:formatCode>General</c:formatCode>
                <c:ptCount val="5"/>
                <c:pt idx="0">
                  <c:v>2.6745952543855034E-2</c:v>
                </c:pt>
                <c:pt idx="1">
                  <c:v>9.9621262595186486E-2</c:v>
                </c:pt>
                <c:pt idx="2">
                  <c:v>0.31319448767430275</c:v>
                </c:pt>
                <c:pt idx="3">
                  <c:v>0.64546960067857495</c:v>
                </c:pt>
                <c:pt idx="4">
                  <c:v>0.90285620014798829</c:v>
                </c:pt>
              </c:numCache>
            </c:numRef>
          </c:val>
        </c:ser>
        <c:ser>
          <c:idx val="4"/>
          <c:order val="4"/>
          <c:tx>
            <c:strRef>
              <c:f>Φύλλο1!$I$40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Φύλλο1!$I$41:$I$45</c:f>
              <c:numCache>
                <c:formatCode>General</c:formatCode>
                <c:ptCount val="5"/>
                <c:pt idx="0">
                  <c:v>9.1014803477751736E-3</c:v>
                </c:pt>
                <c:pt idx="1">
                  <c:v>3.4749231032125766E-2</c:v>
                </c:pt>
                <c:pt idx="2">
                  <c:v>0.13221509579613858</c:v>
                </c:pt>
                <c:pt idx="3">
                  <c:v>0.38249850137516495</c:v>
                </c:pt>
                <c:pt idx="4">
                  <c:v>0.89815993905955527</c:v>
                </c:pt>
              </c:numCache>
            </c:numRef>
          </c:val>
        </c:ser>
        <c:ser>
          <c:idx val="5"/>
          <c:order val="5"/>
          <c:tx>
            <c:strRef>
              <c:f>Φύλλο1!$J$40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Φύλλο1!$D$41:$D$45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 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Φύλλο1!$J$41:$J$45</c:f>
              <c:numCache>
                <c:formatCode>General</c:formatCode>
                <c:ptCount val="5"/>
                <c:pt idx="0">
                  <c:v>3.0074482449064322E-3</c:v>
                </c:pt>
                <c:pt idx="1">
                  <c:v>1.1608828561146348E-2</c:v>
                </c:pt>
                <c:pt idx="2">
                  <c:v>4.5254629213200157E-2</c:v>
                </c:pt>
                <c:pt idx="3">
                  <c:v>0.16079523580269442</c:v>
                </c:pt>
                <c:pt idx="4">
                  <c:v>0.7328248801546462</c:v>
                </c:pt>
              </c:numCache>
            </c:numRef>
          </c:val>
        </c:ser>
        <c:axId val="71894528"/>
        <c:axId val="71896064"/>
      </c:barChart>
      <c:catAx>
        <c:axId val="71894528"/>
        <c:scaling>
          <c:orientation val="minMax"/>
        </c:scaling>
        <c:axPos val="b"/>
        <c:majorTickMark val="none"/>
        <c:tickLblPos val="nextTo"/>
        <c:crossAx val="71896064"/>
        <c:crosses val="autoZero"/>
        <c:auto val="1"/>
        <c:lblAlgn val="ctr"/>
        <c:lblOffset val="100"/>
      </c:catAx>
      <c:valAx>
        <c:axId val="718960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89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Times - MPI without all reduce and 500 generations</a:t>
            </a:r>
            <a:endParaRPr lang="el-GR" sz="1800" b="1" i="0" baseline="0"/>
          </a:p>
        </c:rich>
      </c:tx>
      <c:layout>
        <c:manualLayout>
          <c:xMode val="edge"/>
          <c:yMode val="edge"/>
          <c:x val="0.15057286375020673"/>
          <c:y val="0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Φύλλο1!$E$10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Φύλλο1!$E$11:$E$13</c:f>
              <c:numCache>
                <c:formatCode>General</c:formatCode>
                <c:ptCount val="3"/>
                <c:pt idx="0">
                  <c:v>0.10570300000000001</c:v>
                </c:pt>
                <c:pt idx="1">
                  <c:v>0.40670499999999998</c:v>
                </c:pt>
                <c:pt idx="2" formatCode="0.000000">
                  <c:v>1.6099699999999999</c:v>
                </c:pt>
              </c:numCache>
            </c:numRef>
          </c:val>
        </c:ser>
        <c:ser>
          <c:idx val="1"/>
          <c:order val="1"/>
          <c:tx>
            <c:strRef>
              <c:f>Φύλλο1!$F$10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Φύλλο1!$F$11:$F$13</c:f>
              <c:numCache>
                <c:formatCode>General</c:formatCode>
                <c:ptCount val="3"/>
                <c:pt idx="0">
                  <c:v>3.3862999999999997E-2</c:v>
                </c:pt>
                <c:pt idx="1">
                  <c:v>0.110106</c:v>
                </c:pt>
                <c:pt idx="2">
                  <c:v>0.412082</c:v>
                </c:pt>
              </c:numCache>
            </c:numRef>
          </c:val>
        </c:ser>
        <c:ser>
          <c:idx val="2"/>
          <c:order val="2"/>
          <c:tx>
            <c:strRef>
              <c:f>Φύλλο1!$G$10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Φύλλο1!$G$11:$G$13</c:f>
              <c:numCache>
                <c:formatCode>General</c:formatCode>
                <c:ptCount val="3"/>
                <c:pt idx="0">
                  <c:v>0.34505599999999997</c:v>
                </c:pt>
                <c:pt idx="1">
                  <c:v>0.36510900000000002</c:v>
                </c:pt>
                <c:pt idx="2">
                  <c:v>0.48297299999999999</c:v>
                </c:pt>
              </c:numCache>
            </c:numRef>
          </c:val>
        </c:ser>
        <c:ser>
          <c:idx val="3"/>
          <c:order val="3"/>
          <c:tx>
            <c:strRef>
              <c:f>Φύλλο1!$H$10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Φύλλο1!$H$11:$H$13</c:f>
              <c:numCache>
                <c:formatCode>General</c:formatCode>
                <c:ptCount val="3"/>
                <c:pt idx="0">
                  <c:v>0.247007</c:v>
                </c:pt>
                <c:pt idx="1">
                  <c:v>0.25515700000000002</c:v>
                </c:pt>
                <c:pt idx="2" formatCode="0.000000">
                  <c:v>0.32128000000000001</c:v>
                </c:pt>
              </c:numCache>
            </c:numRef>
          </c:val>
        </c:ser>
        <c:ser>
          <c:idx val="4"/>
          <c:order val="4"/>
          <c:tx>
            <c:strRef>
              <c:f>Φύλλο1!$I$10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Φύλλο1!$I$11:$I$13</c:f>
              <c:numCache>
                <c:formatCode>General</c:formatCode>
                <c:ptCount val="3"/>
                <c:pt idx="0">
                  <c:v>0.46455299999999999</c:v>
                </c:pt>
                <c:pt idx="1">
                  <c:v>0.46816000000000002</c:v>
                </c:pt>
                <c:pt idx="2">
                  <c:v>0.48707600000000001</c:v>
                </c:pt>
              </c:numCache>
            </c:numRef>
          </c:val>
        </c:ser>
        <c:ser>
          <c:idx val="5"/>
          <c:order val="5"/>
          <c:tx>
            <c:strRef>
              <c:f>Φύλλο1!$J$10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Φύλλο1!$D$11:$D$13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Φύλλο1!$J$11:$J$13</c:f>
              <c:numCache>
                <c:formatCode>General</c:formatCode>
                <c:ptCount val="3"/>
                <c:pt idx="0">
                  <c:v>0.54917300000000002</c:v>
                </c:pt>
                <c:pt idx="1">
                  <c:v>0.54740800000000001</c:v>
                </c:pt>
                <c:pt idx="2">
                  <c:v>0.55587200000000003</c:v>
                </c:pt>
              </c:numCache>
            </c:numRef>
          </c:val>
        </c:ser>
        <c:marker val="1"/>
        <c:axId val="71956736"/>
        <c:axId val="71966720"/>
      </c:lineChart>
      <c:catAx>
        <c:axId val="71956736"/>
        <c:scaling>
          <c:orientation val="minMax"/>
        </c:scaling>
        <c:axPos val="b"/>
        <c:majorTickMark val="none"/>
        <c:tickLblPos val="nextTo"/>
        <c:crossAx val="71966720"/>
        <c:crosses val="autoZero"/>
        <c:auto val="1"/>
        <c:lblAlgn val="ctr"/>
        <c:lblOffset val="100"/>
      </c:catAx>
      <c:valAx>
        <c:axId val="71966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195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TIMES - MPI with all reduce and 500 generations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Φύλλο1!$E$72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Φύλλο1!$D$73:$D$77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Φύλλο1!$E$73:$E$77</c:f>
              <c:numCache>
                <c:formatCode>General</c:formatCode>
                <c:ptCount val="5"/>
                <c:pt idx="0">
                  <c:v>0.10427599999999999</c:v>
                </c:pt>
                <c:pt idx="1">
                  <c:v>0.40505600000000003</c:v>
                </c:pt>
                <c:pt idx="2" formatCode="0.000000">
                  <c:v>1.614466</c:v>
                </c:pt>
                <c:pt idx="3" formatCode="0.000000">
                  <c:v>6.4120400000000002</c:v>
                </c:pt>
                <c:pt idx="4">
                  <c:v>103.05876000000001</c:v>
                </c:pt>
              </c:numCache>
            </c:numRef>
          </c:val>
        </c:ser>
        <c:ser>
          <c:idx val="1"/>
          <c:order val="1"/>
          <c:tx>
            <c:strRef>
              <c:f>Φύλλο1!$F$72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Φύλλο1!$D$73:$D$77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Φύλλο1!$F$73:$F$77</c:f>
              <c:numCache>
                <c:formatCode>General</c:formatCode>
                <c:ptCount val="5"/>
                <c:pt idx="0">
                  <c:v>3.3133999999999997E-2</c:v>
                </c:pt>
                <c:pt idx="1">
                  <c:v>0.10938000000000001</c:v>
                </c:pt>
                <c:pt idx="2">
                  <c:v>0.51281600000000005</c:v>
                </c:pt>
                <c:pt idx="3">
                  <c:v>1.6281669999999999</c:v>
                </c:pt>
                <c:pt idx="4">
                  <c:v>25.896460000000001</c:v>
                </c:pt>
              </c:numCache>
            </c:numRef>
          </c:val>
        </c:ser>
        <c:ser>
          <c:idx val="2"/>
          <c:order val="2"/>
          <c:tx>
            <c:strRef>
              <c:f>Φύλλο1!$G$72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Φύλλο1!$D$73:$D$77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Φύλλο1!$G$73:$G$77</c:f>
              <c:numCache>
                <c:formatCode>General</c:formatCode>
                <c:ptCount val="5"/>
                <c:pt idx="0">
                  <c:v>0.34899000000000002</c:v>
                </c:pt>
                <c:pt idx="1">
                  <c:v>0.36399900000000002</c:v>
                </c:pt>
                <c:pt idx="2">
                  <c:v>0.48760700000000001</c:v>
                </c:pt>
                <c:pt idx="3">
                  <c:v>0.998386</c:v>
                </c:pt>
                <c:pt idx="4">
                  <c:v>11.820829</c:v>
                </c:pt>
              </c:numCache>
            </c:numRef>
          </c:val>
        </c:ser>
        <c:ser>
          <c:idx val="3"/>
          <c:order val="3"/>
          <c:tx>
            <c:strRef>
              <c:f>Φύλλο1!$H$72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Φύλλο1!$D$73:$D$77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Φύλλο1!$H$73:$H$77</c:f>
              <c:numCache>
                <c:formatCode>General</c:formatCode>
                <c:ptCount val="5"/>
                <c:pt idx="0">
                  <c:v>0.25775399999999998</c:v>
                </c:pt>
                <c:pt idx="1">
                  <c:v>0.25887900000000003</c:v>
                </c:pt>
                <c:pt idx="2" formatCode="0.000000">
                  <c:v>0.327602</c:v>
                </c:pt>
                <c:pt idx="3">
                  <c:v>0.62924100000000005</c:v>
                </c:pt>
                <c:pt idx="4">
                  <c:v>6.6887800000000004</c:v>
                </c:pt>
              </c:numCache>
            </c:numRef>
          </c:val>
        </c:ser>
        <c:ser>
          <c:idx val="4"/>
          <c:order val="4"/>
          <c:tx>
            <c:strRef>
              <c:f>Φύλλο1!$I$72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Φύλλο1!$D$73:$D$77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Φύλλο1!$I$73:$I$77</c:f>
              <c:numCache>
                <c:formatCode>General</c:formatCode>
                <c:ptCount val="5"/>
                <c:pt idx="0">
                  <c:v>0.47573300000000002</c:v>
                </c:pt>
                <c:pt idx="1">
                  <c:v>0.475248</c:v>
                </c:pt>
                <c:pt idx="2">
                  <c:v>0.49359700000000001</c:v>
                </c:pt>
                <c:pt idx="3">
                  <c:v>0.682033</c:v>
                </c:pt>
                <c:pt idx="4">
                  <c:v>4.58223</c:v>
                </c:pt>
              </c:numCache>
            </c:numRef>
          </c:val>
        </c:ser>
        <c:ser>
          <c:idx val="5"/>
          <c:order val="5"/>
          <c:tx>
            <c:strRef>
              <c:f>Φύλλο1!$J$72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Φύλλο1!$D$73:$D$77</c:f>
              <c:strCache>
                <c:ptCount val="5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  <c:pt idx="3">
                  <c:v>960 x 960</c:v>
                </c:pt>
                <c:pt idx="4">
                  <c:v>3840 x 3840</c:v>
                </c:pt>
              </c:strCache>
            </c:strRef>
          </c:cat>
          <c:val>
            <c:numRef>
              <c:f>Φύλλο1!$J$73:$J$77</c:f>
              <c:numCache>
                <c:formatCode>General</c:formatCode>
                <c:ptCount val="5"/>
                <c:pt idx="0">
                  <c:v>0.55815000000000003</c:v>
                </c:pt>
                <c:pt idx="1">
                  <c:v>0.58825799999999995</c:v>
                </c:pt>
                <c:pt idx="2">
                  <c:v>0.56857800000000003</c:v>
                </c:pt>
                <c:pt idx="3">
                  <c:v>0.629888</c:v>
                </c:pt>
                <c:pt idx="4">
                  <c:v>2.214798</c:v>
                </c:pt>
              </c:numCache>
            </c:numRef>
          </c:val>
        </c:ser>
        <c:marker val="1"/>
        <c:axId val="72011776"/>
        <c:axId val="72013312"/>
      </c:lineChart>
      <c:catAx>
        <c:axId val="72011776"/>
        <c:scaling>
          <c:orientation val="minMax"/>
        </c:scaling>
        <c:axPos val="b"/>
        <c:majorTickMark val="none"/>
        <c:tickLblPos val="nextTo"/>
        <c:crossAx val="72013312"/>
        <c:crosses val="autoZero"/>
        <c:auto val="1"/>
        <c:lblAlgn val="ctr"/>
        <c:lblOffset val="100"/>
      </c:catAx>
      <c:valAx>
        <c:axId val="72013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201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TIMES - MPI with all reduce and 500 generations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Φύλλο1!$E$72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Φύλλο1!$E$73:$E$75</c:f>
              <c:numCache>
                <c:formatCode>General</c:formatCode>
                <c:ptCount val="3"/>
                <c:pt idx="0">
                  <c:v>0.10427599999999999</c:v>
                </c:pt>
                <c:pt idx="1">
                  <c:v>0.40505600000000003</c:v>
                </c:pt>
                <c:pt idx="2" formatCode="0.000000">
                  <c:v>1.614466</c:v>
                </c:pt>
              </c:numCache>
            </c:numRef>
          </c:val>
        </c:ser>
        <c:ser>
          <c:idx val="1"/>
          <c:order val="1"/>
          <c:tx>
            <c:strRef>
              <c:f>Φύλλο1!$F$72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Φύλλο1!$F$73:$F$75</c:f>
              <c:numCache>
                <c:formatCode>General</c:formatCode>
                <c:ptCount val="3"/>
                <c:pt idx="0">
                  <c:v>3.3133999999999997E-2</c:v>
                </c:pt>
                <c:pt idx="1">
                  <c:v>0.10938000000000001</c:v>
                </c:pt>
                <c:pt idx="2">
                  <c:v>0.51281600000000005</c:v>
                </c:pt>
              </c:numCache>
            </c:numRef>
          </c:val>
        </c:ser>
        <c:ser>
          <c:idx val="2"/>
          <c:order val="2"/>
          <c:tx>
            <c:strRef>
              <c:f>Φύλλο1!$G$72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Φύλλο1!$G$73:$G$75</c:f>
              <c:numCache>
                <c:formatCode>General</c:formatCode>
                <c:ptCount val="3"/>
                <c:pt idx="0">
                  <c:v>0.34899000000000002</c:v>
                </c:pt>
                <c:pt idx="1">
                  <c:v>0.36399900000000002</c:v>
                </c:pt>
                <c:pt idx="2">
                  <c:v>0.48760700000000001</c:v>
                </c:pt>
              </c:numCache>
            </c:numRef>
          </c:val>
        </c:ser>
        <c:ser>
          <c:idx val="3"/>
          <c:order val="3"/>
          <c:tx>
            <c:strRef>
              <c:f>Φύλλο1!$H$72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Φύλλο1!$H$73:$H$75</c:f>
              <c:numCache>
                <c:formatCode>General</c:formatCode>
                <c:ptCount val="3"/>
                <c:pt idx="0">
                  <c:v>0.25775399999999998</c:v>
                </c:pt>
                <c:pt idx="1">
                  <c:v>0.25887900000000003</c:v>
                </c:pt>
                <c:pt idx="2" formatCode="0.000000">
                  <c:v>0.327602</c:v>
                </c:pt>
              </c:numCache>
            </c:numRef>
          </c:val>
        </c:ser>
        <c:ser>
          <c:idx val="4"/>
          <c:order val="4"/>
          <c:tx>
            <c:strRef>
              <c:f>Φύλλο1!$I$72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Φύλλο1!$I$73:$I$75</c:f>
              <c:numCache>
                <c:formatCode>General</c:formatCode>
                <c:ptCount val="3"/>
                <c:pt idx="0">
                  <c:v>0.47573300000000002</c:v>
                </c:pt>
                <c:pt idx="1">
                  <c:v>0.475248</c:v>
                </c:pt>
                <c:pt idx="2">
                  <c:v>0.49359700000000001</c:v>
                </c:pt>
              </c:numCache>
            </c:numRef>
          </c:val>
        </c:ser>
        <c:ser>
          <c:idx val="5"/>
          <c:order val="5"/>
          <c:tx>
            <c:strRef>
              <c:f>Φύλλο1!$J$72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Φύλλο1!$D$73:$D$75</c:f>
              <c:strCache>
                <c:ptCount val="3"/>
                <c:pt idx="0">
                  <c:v>120 x 120</c:v>
                </c:pt>
                <c:pt idx="1">
                  <c:v>240 x 240</c:v>
                </c:pt>
                <c:pt idx="2">
                  <c:v>480 x480</c:v>
                </c:pt>
              </c:strCache>
            </c:strRef>
          </c:cat>
          <c:val>
            <c:numRef>
              <c:f>Φύλλο1!$J$73:$J$75</c:f>
              <c:numCache>
                <c:formatCode>General</c:formatCode>
                <c:ptCount val="3"/>
                <c:pt idx="0">
                  <c:v>0.55815000000000003</c:v>
                </c:pt>
                <c:pt idx="1">
                  <c:v>0.58825799999999995</c:v>
                </c:pt>
                <c:pt idx="2">
                  <c:v>0.56857800000000003</c:v>
                </c:pt>
              </c:numCache>
            </c:numRef>
          </c:val>
        </c:ser>
        <c:marker val="1"/>
        <c:axId val="72054272"/>
        <c:axId val="72055808"/>
      </c:lineChart>
      <c:catAx>
        <c:axId val="72054272"/>
        <c:scaling>
          <c:orientation val="minMax"/>
        </c:scaling>
        <c:axPos val="b"/>
        <c:majorTickMark val="none"/>
        <c:tickLblPos val="nextTo"/>
        <c:crossAx val="72055808"/>
        <c:crosses val="autoZero"/>
        <c:auto val="1"/>
        <c:lblAlgn val="ctr"/>
        <c:lblOffset val="100"/>
      </c:catAx>
      <c:valAx>
        <c:axId val="72055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72054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119061</xdr:colOff>
      <xdr:row>4</xdr:row>
      <xdr:rowOff>154781</xdr:rowOff>
    </xdr:from>
    <xdr:to>
      <xdr:col>27</xdr:col>
      <xdr:colOff>297658</xdr:colOff>
      <xdr:row>23</xdr:row>
      <xdr:rowOff>47625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464344</xdr:colOff>
      <xdr:row>8</xdr:row>
      <xdr:rowOff>154781</xdr:rowOff>
    </xdr:from>
    <xdr:to>
      <xdr:col>37</xdr:col>
      <xdr:colOff>178594</xdr:colOff>
      <xdr:row>23</xdr:row>
      <xdr:rowOff>35718</xdr:rowOff>
    </xdr:to>
    <xdr:graphicFrame macro="">
      <xdr:nvGraphicFramePr>
        <xdr:cNvPr id="9" name="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25</xdr:row>
      <xdr:rowOff>130969</xdr:rowOff>
    </xdr:from>
    <xdr:to>
      <xdr:col>27</xdr:col>
      <xdr:colOff>190500</xdr:colOff>
      <xdr:row>44</xdr:row>
      <xdr:rowOff>35719</xdr:rowOff>
    </xdr:to>
    <xdr:graphicFrame macro="">
      <xdr:nvGraphicFramePr>
        <xdr:cNvPr id="11" name="10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511969</xdr:colOff>
      <xdr:row>25</xdr:row>
      <xdr:rowOff>154782</xdr:rowOff>
    </xdr:from>
    <xdr:to>
      <xdr:col>40</xdr:col>
      <xdr:colOff>47626</xdr:colOff>
      <xdr:row>44</xdr:row>
      <xdr:rowOff>119062</xdr:rowOff>
    </xdr:to>
    <xdr:graphicFrame macro="">
      <xdr:nvGraphicFramePr>
        <xdr:cNvPr id="12" name="1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83343</xdr:colOff>
      <xdr:row>45</xdr:row>
      <xdr:rowOff>130969</xdr:rowOff>
    </xdr:from>
    <xdr:to>
      <xdr:col>22</xdr:col>
      <xdr:colOff>392906</xdr:colOff>
      <xdr:row>61</xdr:row>
      <xdr:rowOff>47625</xdr:rowOff>
    </xdr:to>
    <xdr:graphicFrame macro="">
      <xdr:nvGraphicFramePr>
        <xdr:cNvPr id="13" name="1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238124</xdr:colOff>
      <xdr:row>45</xdr:row>
      <xdr:rowOff>142875</xdr:rowOff>
    </xdr:from>
    <xdr:to>
      <xdr:col>33</xdr:col>
      <xdr:colOff>571499</xdr:colOff>
      <xdr:row>60</xdr:row>
      <xdr:rowOff>178594</xdr:rowOff>
    </xdr:to>
    <xdr:graphicFrame macro="">
      <xdr:nvGraphicFramePr>
        <xdr:cNvPr id="14" name="1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119062</xdr:colOff>
      <xdr:row>6</xdr:row>
      <xdr:rowOff>59532</xdr:rowOff>
    </xdr:from>
    <xdr:to>
      <xdr:col>47</xdr:col>
      <xdr:colOff>71438</xdr:colOff>
      <xdr:row>22</xdr:row>
      <xdr:rowOff>142875</xdr:rowOff>
    </xdr:to>
    <xdr:graphicFrame macro="">
      <xdr:nvGraphicFramePr>
        <xdr:cNvPr id="17" name="1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559594</xdr:colOff>
      <xdr:row>65</xdr:row>
      <xdr:rowOff>107157</xdr:rowOff>
    </xdr:from>
    <xdr:to>
      <xdr:col>22</xdr:col>
      <xdr:colOff>440531</xdr:colOff>
      <xdr:row>84</xdr:row>
      <xdr:rowOff>59531</xdr:rowOff>
    </xdr:to>
    <xdr:graphicFrame macro="">
      <xdr:nvGraphicFramePr>
        <xdr:cNvPr id="18" name="1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369093</xdr:colOff>
      <xdr:row>65</xdr:row>
      <xdr:rowOff>107157</xdr:rowOff>
    </xdr:from>
    <xdr:to>
      <xdr:col>34</xdr:col>
      <xdr:colOff>119061</xdr:colOff>
      <xdr:row>84</xdr:row>
      <xdr:rowOff>119063</xdr:rowOff>
    </xdr:to>
    <xdr:graphicFrame macro="">
      <xdr:nvGraphicFramePr>
        <xdr:cNvPr id="19" name="1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345280</xdr:colOff>
      <xdr:row>65</xdr:row>
      <xdr:rowOff>130969</xdr:rowOff>
    </xdr:from>
    <xdr:to>
      <xdr:col>45</xdr:col>
      <xdr:colOff>559593</xdr:colOff>
      <xdr:row>85</xdr:row>
      <xdr:rowOff>47625</xdr:rowOff>
    </xdr:to>
    <xdr:graphicFrame macro="">
      <xdr:nvGraphicFramePr>
        <xdr:cNvPr id="20" name="19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23812</xdr:colOff>
      <xdr:row>87</xdr:row>
      <xdr:rowOff>35719</xdr:rowOff>
    </xdr:from>
    <xdr:to>
      <xdr:col>22</xdr:col>
      <xdr:colOff>583404</xdr:colOff>
      <xdr:row>107</xdr:row>
      <xdr:rowOff>95250</xdr:rowOff>
    </xdr:to>
    <xdr:graphicFrame macro="">
      <xdr:nvGraphicFramePr>
        <xdr:cNvPr id="22" name="2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47625</xdr:colOff>
      <xdr:row>87</xdr:row>
      <xdr:rowOff>107157</xdr:rowOff>
    </xdr:from>
    <xdr:to>
      <xdr:col>33</xdr:col>
      <xdr:colOff>452438</xdr:colOff>
      <xdr:row>107</xdr:row>
      <xdr:rowOff>47625</xdr:rowOff>
    </xdr:to>
    <xdr:graphicFrame macro="">
      <xdr:nvGraphicFramePr>
        <xdr:cNvPr id="23" name="2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428624</xdr:colOff>
      <xdr:row>111</xdr:row>
      <xdr:rowOff>107157</xdr:rowOff>
    </xdr:from>
    <xdr:to>
      <xdr:col>23</xdr:col>
      <xdr:colOff>47624</xdr:colOff>
      <xdr:row>133</xdr:row>
      <xdr:rowOff>142875</xdr:rowOff>
    </xdr:to>
    <xdr:graphicFrame macro="">
      <xdr:nvGraphicFramePr>
        <xdr:cNvPr id="24" name="2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190498</xdr:colOff>
      <xdr:row>111</xdr:row>
      <xdr:rowOff>130969</xdr:rowOff>
    </xdr:from>
    <xdr:to>
      <xdr:col>35</xdr:col>
      <xdr:colOff>47624</xdr:colOff>
      <xdr:row>133</xdr:row>
      <xdr:rowOff>95250</xdr:rowOff>
    </xdr:to>
    <xdr:graphicFrame macro="">
      <xdr:nvGraphicFramePr>
        <xdr:cNvPr id="25" name="2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317500</xdr:colOff>
      <xdr:row>144</xdr:row>
      <xdr:rowOff>158749</xdr:rowOff>
    </xdr:from>
    <xdr:to>
      <xdr:col>22</xdr:col>
      <xdr:colOff>656166</xdr:colOff>
      <xdr:row>168</xdr:row>
      <xdr:rowOff>74083</xdr:rowOff>
    </xdr:to>
    <xdr:graphicFrame macro="">
      <xdr:nvGraphicFramePr>
        <xdr:cNvPr id="26" name="2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486832</xdr:colOff>
      <xdr:row>145</xdr:row>
      <xdr:rowOff>0</xdr:rowOff>
    </xdr:from>
    <xdr:to>
      <xdr:col>44</xdr:col>
      <xdr:colOff>613832</xdr:colOff>
      <xdr:row>166</xdr:row>
      <xdr:rowOff>169334</xdr:rowOff>
    </xdr:to>
    <xdr:graphicFrame macro="">
      <xdr:nvGraphicFramePr>
        <xdr:cNvPr id="29" name="2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148166</xdr:colOff>
      <xdr:row>144</xdr:row>
      <xdr:rowOff>158750</xdr:rowOff>
    </xdr:from>
    <xdr:to>
      <xdr:col>34</xdr:col>
      <xdr:colOff>380999</xdr:colOff>
      <xdr:row>167</xdr:row>
      <xdr:rowOff>148167</xdr:rowOff>
    </xdr:to>
    <xdr:graphicFrame macro="">
      <xdr:nvGraphicFramePr>
        <xdr:cNvPr id="30" name="29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400050</xdr:colOff>
      <xdr:row>172</xdr:row>
      <xdr:rowOff>19049</xdr:rowOff>
    </xdr:from>
    <xdr:to>
      <xdr:col>20</xdr:col>
      <xdr:colOff>571500</xdr:colOff>
      <xdr:row>191</xdr:row>
      <xdr:rowOff>123824</xdr:rowOff>
    </xdr:to>
    <xdr:graphicFrame macro="">
      <xdr:nvGraphicFramePr>
        <xdr:cNvPr id="32" name="3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361950</xdr:colOff>
      <xdr:row>172</xdr:row>
      <xdr:rowOff>9524</xdr:rowOff>
    </xdr:from>
    <xdr:to>
      <xdr:col>30</xdr:col>
      <xdr:colOff>180975</xdr:colOff>
      <xdr:row>191</xdr:row>
      <xdr:rowOff>76199</xdr:rowOff>
    </xdr:to>
    <xdr:graphicFrame macro="">
      <xdr:nvGraphicFramePr>
        <xdr:cNvPr id="33" name="3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571499</xdr:colOff>
      <xdr:row>171</xdr:row>
      <xdr:rowOff>180974</xdr:rowOff>
    </xdr:from>
    <xdr:to>
      <xdr:col>40</xdr:col>
      <xdr:colOff>523874</xdr:colOff>
      <xdr:row>191</xdr:row>
      <xdr:rowOff>19049</xdr:rowOff>
    </xdr:to>
    <xdr:graphicFrame macro="">
      <xdr:nvGraphicFramePr>
        <xdr:cNvPr id="34" name="3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38099</xdr:colOff>
      <xdr:row>171</xdr:row>
      <xdr:rowOff>180975</xdr:rowOff>
    </xdr:from>
    <xdr:to>
      <xdr:col>51</xdr:col>
      <xdr:colOff>9524</xdr:colOff>
      <xdr:row>191</xdr:row>
      <xdr:rowOff>28575</xdr:rowOff>
    </xdr:to>
    <xdr:graphicFrame macro="">
      <xdr:nvGraphicFramePr>
        <xdr:cNvPr id="35" name="3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51</xdr:col>
      <xdr:colOff>600074</xdr:colOff>
      <xdr:row>171</xdr:row>
      <xdr:rowOff>161925</xdr:rowOff>
    </xdr:from>
    <xdr:to>
      <xdr:col>60</xdr:col>
      <xdr:colOff>285749</xdr:colOff>
      <xdr:row>191</xdr:row>
      <xdr:rowOff>47625</xdr:rowOff>
    </xdr:to>
    <xdr:graphicFrame macro="">
      <xdr:nvGraphicFramePr>
        <xdr:cNvPr id="40" name="39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62</xdr:col>
      <xdr:colOff>0</xdr:colOff>
      <xdr:row>172</xdr:row>
      <xdr:rowOff>0</xdr:rowOff>
    </xdr:from>
    <xdr:to>
      <xdr:col>70</xdr:col>
      <xdr:colOff>495300</xdr:colOff>
      <xdr:row>191</xdr:row>
      <xdr:rowOff>66675</xdr:rowOff>
    </xdr:to>
    <xdr:graphicFrame macro="">
      <xdr:nvGraphicFramePr>
        <xdr:cNvPr id="41" name="40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72</xdr:col>
      <xdr:colOff>0</xdr:colOff>
      <xdr:row>172</xdr:row>
      <xdr:rowOff>0</xdr:rowOff>
    </xdr:from>
    <xdr:to>
      <xdr:col>80</xdr:col>
      <xdr:colOff>561975</xdr:colOff>
      <xdr:row>191</xdr:row>
      <xdr:rowOff>28575</xdr:rowOff>
    </xdr:to>
    <xdr:graphicFrame macro="">
      <xdr:nvGraphicFramePr>
        <xdr:cNvPr id="42" name="4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0</xdr:colOff>
      <xdr:row>172</xdr:row>
      <xdr:rowOff>0</xdr:rowOff>
    </xdr:from>
    <xdr:to>
      <xdr:col>91</xdr:col>
      <xdr:colOff>581025</xdr:colOff>
      <xdr:row>191</xdr:row>
      <xdr:rowOff>38100</xdr:rowOff>
    </xdr:to>
    <xdr:graphicFrame macro="">
      <xdr:nvGraphicFramePr>
        <xdr:cNvPr id="43" name="4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571500</xdr:colOff>
      <xdr:row>194</xdr:row>
      <xdr:rowOff>38100</xdr:rowOff>
    </xdr:from>
    <xdr:to>
      <xdr:col>21</xdr:col>
      <xdr:colOff>323850</xdr:colOff>
      <xdr:row>213</xdr:row>
      <xdr:rowOff>0</xdr:rowOff>
    </xdr:to>
    <xdr:graphicFrame macro="">
      <xdr:nvGraphicFramePr>
        <xdr:cNvPr id="44" name="4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9524</xdr:colOff>
      <xdr:row>194</xdr:row>
      <xdr:rowOff>19050</xdr:rowOff>
    </xdr:from>
    <xdr:to>
      <xdr:col>31</xdr:col>
      <xdr:colOff>590549</xdr:colOff>
      <xdr:row>213</xdr:row>
      <xdr:rowOff>0</xdr:rowOff>
    </xdr:to>
    <xdr:graphicFrame macro="">
      <xdr:nvGraphicFramePr>
        <xdr:cNvPr id="45" name="4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28574</xdr:colOff>
      <xdr:row>194</xdr:row>
      <xdr:rowOff>19049</xdr:rowOff>
    </xdr:from>
    <xdr:to>
      <xdr:col>41</xdr:col>
      <xdr:colOff>209549</xdr:colOff>
      <xdr:row>212</xdr:row>
      <xdr:rowOff>47624</xdr:rowOff>
    </xdr:to>
    <xdr:graphicFrame macro="">
      <xdr:nvGraphicFramePr>
        <xdr:cNvPr id="46" name="4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43</xdr:col>
      <xdr:colOff>19050</xdr:colOff>
      <xdr:row>194</xdr:row>
      <xdr:rowOff>38100</xdr:rowOff>
    </xdr:from>
    <xdr:to>
      <xdr:col>51</xdr:col>
      <xdr:colOff>200025</xdr:colOff>
      <xdr:row>212</xdr:row>
      <xdr:rowOff>66675</xdr:rowOff>
    </xdr:to>
    <xdr:graphicFrame macro="">
      <xdr:nvGraphicFramePr>
        <xdr:cNvPr id="47" name="4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52</xdr:col>
      <xdr:colOff>476249</xdr:colOff>
      <xdr:row>194</xdr:row>
      <xdr:rowOff>0</xdr:rowOff>
    </xdr:from>
    <xdr:to>
      <xdr:col>60</xdr:col>
      <xdr:colOff>447674</xdr:colOff>
      <xdr:row>211</xdr:row>
      <xdr:rowOff>95250</xdr:rowOff>
    </xdr:to>
    <xdr:graphicFrame macro="">
      <xdr:nvGraphicFramePr>
        <xdr:cNvPr id="48" name="4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0</xdr:colOff>
      <xdr:row>194</xdr:row>
      <xdr:rowOff>0</xdr:rowOff>
    </xdr:from>
    <xdr:to>
      <xdr:col>69</xdr:col>
      <xdr:colOff>581025</xdr:colOff>
      <xdr:row>211</xdr:row>
      <xdr:rowOff>95250</xdr:rowOff>
    </xdr:to>
    <xdr:graphicFrame macro="">
      <xdr:nvGraphicFramePr>
        <xdr:cNvPr id="49" name="4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304800</xdr:colOff>
      <xdr:row>215</xdr:row>
      <xdr:rowOff>171450</xdr:rowOff>
    </xdr:from>
    <xdr:to>
      <xdr:col>20</xdr:col>
      <xdr:colOff>209550</xdr:colOff>
      <xdr:row>234</xdr:row>
      <xdr:rowOff>19050</xdr:rowOff>
    </xdr:to>
    <xdr:graphicFrame macro="">
      <xdr:nvGraphicFramePr>
        <xdr:cNvPr id="50" name="49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216</xdr:row>
      <xdr:rowOff>0</xdr:rowOff>
    </xdr:from>
    <xdr:to>
      <xdr:col>30</xdr:col>
      <xdr:colOff>200025</xdr:colOff>
      <xdr:row>233</xdr:row>
      <xdr:rowOff>152400</xdr:rowOff>
    </xdr:to>
    <xdr:graphicFrame macro="">
      <xdr:nvGraphicFramePr>
        <xdr:cNvPr id="51" name="50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32</xdr:col>
      <xdr:colOff>76200</xdr:colOff>
      <xdr:row>215</xdr:row>
      <xdr:rowOff>180975</xdr:rowOff>
    </xdr:from>
    <xdr:to>
      <xdr:col>40</xdr:col>
      <xdr:colOff>152400</xdr:colOff>
      <xdr:row>233</xdr:row>
      <xdr:rowOff>123825</xdr:rowOff>
    </xdr:to>
    <xdr:graphicFrame macro="">
      <xdr:nvGraphicFramePr>
        <xdr:cNvPr id="52" name="5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0</xdr:colOff>
      <xdr:row>216</xdr:row>
      <xdr:rowOff>0</xdr:rowOff>
    </xdr:from>
    <xdr:to>
      <xdr:col>51</xdr:col>
      <xdr:colOff>76200</xdr:colOff>
      <xdr:row>233</xdr:row>
      <xdr:rowOff>133350</xdr:rowOff>
    </xdr:to>
    <xdr:graphicFrame macro="">
      <xdr:nvGraphicFramePr>
        <xdr:cNvPr id="53" name="5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52</xdr:col>
      <xdr:colOff>533400</xdr:colOff>
      <xdr:row>216</xdr:row>
      <xdr:rowOff>19050</xdr:rowOff>
    </xdr:from>
    <xdr:to>
      <xdr:col>61</xdr:col>
      <xdr:colOff>514350</xdr:colOff>
      <xdr:row>233</xdr:row>
      <xdr:rowOff>152400</xdr:rowOff>
    </xdr:to>
    <xdr:graphicFrame macro="">
      <xdr:nvGraphicFramePr>
        <xdr:cNvPr id="54" name="5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64</xdr:col>
      <xdr:colOff>0</xdr:colOff>
      <xdr:row>216</xdr:row>
      <xdr:rowOff>0</xdr:rowOff>
    </xdr:from>
    <xdr:to>
      <xdr:col>72</xdr:col>
      <xdr:colOff>590550</xdr:colOff>
      <xdr:row>233</xdr:row>
      <xdr:rowOff>133350</xdr:rowOff>
    </xdr:to>
    <xdr:graphicFrame macro="">
      <xdr:nvGraphicFramePr>
        <xdr:cNvPr id="55" name="5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Πίνακας3" displayName="Πίνακας3" ref="D10:J15" totalsRowShown="0">
  <autoFilter ref="D10:J15"/>
  <tableColumns count="7">
    <tableColumn id="1" name="grid\processes"/>
    <tableColumn id="2" name="1"/>
    <tableColumn id="3" name="4"/>
    <tableColumn id="4" name="9"/>
    <tableColumn id="5" name="16"/>
    <tableColumn id="6" name="25"/>
    <tableColumn id="7" name="64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2" name="Πίνακας356713" displayName="Πίνακας356713" ref="E206:K212" totalsRowShown="0">
  <autoFilter ref="E206:K212"/>
  <tableColumns count="7">
    <tableColumn id="1" name="grid \ (procceses-threads)"/>
    <tableColumn id="2" name="1p-2t"/>
    <tableColumn id="3" name="4p-2t" dataDxfId="4">
      <calculatedColumnFormula>G194/8</calculatedColumnFormula>
    </tableColumn>
    <tableColumn id="4" name="9p-8t" dataDxfId="3">
      <calculatedColumnFormula>H194/(9*8)</calculatedColumnFormula>
    </tableColumn>
    <tableColumn id="5" name="16p-8t" dataDxfId="2">
      <calculatedColumnFormula>I194/(16*8)</calculatedColumnFormula>
    </tableColumn>
    <tableColumn id="6" name="25p-8t" dataDxfId="1">
      <calculatedColumnFormula>J194/(25*8)</calculatedColumnFormula>
    </tableColumn>
    <tableColumn id="7" name="64p-2t" dataDxfId="0">
      <calculatedColumnFormula>K194/(64*2)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Πίνακας35" displayName="Πίνακας35" ref="D27:J32" totalsRowShown="0">
  <autoFilter ref="D27:J32"/>
  <tableColumns count="7">
    <tableColumn id="1" name="grid\processes"/>
    <tableColumn id="2" name="1"/>
    <tableColumn id="3" name="4" dataDxfId="29">
      <calculatedColumnFormula>E11/F11</calculatedColumnFormula>
    </tableColumn>
    <tableColumn id="4" name="9" dataDxfId="28">
      <calculatedColumnFormula>E11/G11</calculatedColumnFormula>
    </tableColumn>
    <tableColumn id="5" name="16" dataDxfId="27">
      <calculatedColumnFormula>E11/H11</calculatedColumnFormula>
    </tableColumn>
    <tableColumn id="6" name="25" dataDxfId="26">
      <calculatedColumnFormula>E11/I11</calculatedColumnFormula>
    </tableColumn>
    <tableColumn id="7" name="64" dataDxfId="25">
      <calculatedColumnFormula>E11/J11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5" name="Πίνακας356" displayName="Πίνακας356" ref="D40:J45" totalsRowShown="0">
  <autoFilter ref="D40:J45"/>
  <tableColumns count="7">
    <tableColumn id="1" name="grid\processes"/>
    <tableColumn id="2" name="1"/>
    <tableColumn id="3" name="4" dataDxfId="24">
      <calculatedColumnFormula>F28/4</calculatedColumnFormula>
    </tableColumn>
    <tableColumn id="4" name="9" dataDxfId="23">
      <calculatedColumnFormula>G28/9</calculatedColumnFormula>
    </tableColumn>
    <tableColumn id="5" name="16" dataDxfId="22">
      <calculatedColumnFormula>H28/16</calculatedColumnFormula>
    </tableColumn>
    <tableColumn id="6" name="25" dataDxfId="21">
      <calculatedColumnFormula>I28/25</calculatedColumnFormula>
    </tableColumn>
    <tableColumn id="7" name="64" dataDxfId="20">
      <calculatedColumnFormula>J28/64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1" name="Πίνακας32" displayName="Πίνακας32" ref="D72:J77" totalsRowShown="0">
  <autoFilter ref="D72:J77"/>
  <tableColumns count="7">
    <tableColumn id="1" name="grid\processes"/>
    <tableColumn id="2" name="1"/>
    <tableColumn id="3" name="4"/>
    <tableColumn id="4" name="9"/>
    <tableColumn id="5" name="16"/>
    <tableColumn id="6" name="25"/>
    <tableColumn id="7" name="64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2" name="Πίνακας353" displayName="Πίνακας353" ref="D89:J94" totalsRowShown="0">
  <autoFilter ref="D89:J94"/>
  <tableColumns count="7">
    <tableColumn id="1" name="grid\processes"/>
    <tableColumn id="2" name="1"/>
    <tableColumn id="3" name="4" dataDxfId="19">
      <calculatedColumnFormula>E73/F73</calculatedColumnFormula>
    </tableColumn>
    <tableColumn id="4" name="9" dataDxfId="18">
      <calculatedColumnFormula>E73/G73</calculatedColumnFormula>
    </tableColumn>
    <tableColumn id="5" name="16" dataDxfId="17">
      <calculatedColumnFormula>E73/H73</calculatedColumnFormula>
    </tableColumn>
    <tableColumn id="6" name="25" dataDxfId="16">
      <calculatedColumnFormula>E73/I73</calculatedColumnFormula>
    </tableColumn>
    <tableColumn id="7" name="64" dataDxfId="15">
      <calculatedColumnFormula>E73/J73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6" name="Πίνακας3567" displayName="Πίνακας3567" ref="D102:J107" totalsRowShown="0">
  <autoFilter ref="D102:J107"/>
  <tableColumns count="7">
    <tableColumn id="1" name="grid\processes"/>
    <tableColumn id="2" name="1"/>
    <tableColumn id="3" name="4" dataDxfId="14">
      <calculatedColumnFormula>F90/4</calculatedColumnFormula>
    </tableColumn>
    <tableColumn id="4" name="9" dataDxfId="13">
      <calculatedColumnFormula>G90/9</calculatedColumnFormula>
    </tableColumn>
    <tableColumn id="5" name="16" dataDxfId="12">
      <calculatedColumnFormula>H90/16</calculatedColumnFormula>
    </tableColumn>
    <tableColumn id="6" name="25" dataDxfId="11">
      <calculatedColumnFormula>I90/25</calculatedColumnFormula>
    </tableColumn>
    <tableColumn id="7" name="64" dataDxfId="10">
      <calculatedColumnFormula>J90/64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7" name="Πίνακας328" displayName="Πίνακας328" ref="E156:K160" totalsRowShown="0">
  <autoFilter ref="E156:K160"/>
  <tableColumns count="7">
    <tableColumn id="1" name="threads\processes"/>
    <tableColumn id="2" name="1"/>
    <tableColumn id="3" name="4"/>
    <tableColumn id="4" name="9"/>
    <tableColumn id="5" name="16"/>
    <tableColumn id="6" name="25"/>
    <tableColumn id="7" name="64"/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9" name="Πίνακας9" displayName="Πίνακας9" ref="E176:K182" totalsRowShown="0">
  <autoFilter ref="E176:K182"/>
  <tableColumns count="7">
    <tableColumn id="1" name="grid \ (procceses-threads)"/>
    <tableColumn id="2" name="1p-2t"/>
    <tableColumn id="3" name="4p-2t"/>
    <tableColumn id="4" name="9p-8t"/>
    <tableColumn id="5" name="16p-8t"/>
    <tableColumn id="6" name="25p-8t"/>
    <tableColumn id="7" name="64p-2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Πίνακας35312" displayName="Πίνακας35312" ref="E193:K199" totalsRowShown="0">
  <autoFilter ref="E193:K199"/>
  <tableColumns count="7">
    <tableColumn id="1" name="grid \ (procceses-threads)"/>
    <tableColumn id="2" name="1p-2t"/>
    <tableColumn id="3" name="4p-2t" dataDxfId="9">
      <calculatedColumnFormula>F177/G177</calculatedColumnFormula>
    </tableColumn>
    <tableColumn id="4" name="9p-8t" dataDxfId="8">
      <calculatedColumnFormula>F177/H177</calculatedColumnFormula>
    </tableColumn>
    <tableColumn id="5" name="16p-8t" dataDxfId="7">
      <calculatedColumnFormula>F177/I177</calculatedColumnFormula>
    </tableColumn>
    <tableColumn id="6" name="25p-8t" dataDxfId="6">
      <calculatedColumnFormula>F177/J177</calculatedColumnFormula>
    </tableColumn>
    <tableColumn id="7" name="64p-2t" dataDxfId="5">
      <calculatedColumnFormula>F177/K177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Q212"/>
  <sheetViews>
    <sheetView tabSelected="1" topLeftCell="H208" zoomScale="120" zoomScaleNormal="120" workbookViewId="0">
      <selection activeCell="K221" sqref="K221"/>
    </sheetView>
  </sheetViews>
  <sheetFormatPr defaultRowHeight="15"/>
  <cols>
    <col min="3" max="3" width="20" bestFit="1" customWidth="1"/>
    <col min="4" max="4" width="22.42578125" bestFit="1" customWidth="1"/>
    <col min="5" max="5" width="27.28515625" customWidth="1"/>
    <col min="6" max="6" width="13.140625" bestFit="1" customWidth="1"/>
    <col min="7" max="7" width="12.85546875" customWidth="1"/>
    <col min="8" max="10" width="13" bestFit="1" customWidth="1"/>
    <col min="11" max="11" width="12.7109375" bestFit="1" customWidth="1"/>
    <col min="23" max="23" width="10.140625" customWidth="1"/>
  </cols>
  <sheetData>
    <row r="2" spans="3:10">
      <c r="D2" t="s">
        <v>3</v>
      </c>
    </row>
    <row r="5" spans="3:10">
      <c r="C5" t="s">
        <v>0</v>
      </c>
      <c r="D5" t="s">
        <v>1</v>
      </c>
    </row>
    <row r="6" spans="3:10">
      <c r="D6" t="s">
        <v>7</v>
      </c>
    </row>
    <row r="7" spans="3:10">
      <c r="D7" t="s">
        <v>4</v>
      </c>
    </row>
    <row r="8" spans="3:10">
      <c r="C8" s="2" t="s">
        <v>10</v>
      </c>
    </row>
    <row r="9" spans="3:10">
      <c r="D9" s="1"/>
      <c r="E9" s="1" t="s">
        <v>5</v>
      </c>
      <c r="F9" s="1"/>
      <c r="G9" s="1"/>
      <c r="H9" s="1"/>
      <c r="I9" s="1"/>
      <c r="J9" s="1"/>
    </row>
    <row r="10" spans="3:10">
      <c r="D10" t="s">
        <v>32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</row>
    <row r="11" spans="3:10">
      <c r="D11" t="s">
        <v>22</v>
      </c>
      <c r="E11">
        <v>0.10570300000000001</v>
      </c>
      <c r="F11">
        <v>3.3862999999999997E-2</v>
      </c>
      <c r="G11">
        <v>0.34505599999999997</v>
      </c>
      <c r="H11">
        <v>0.247007</v>
      </c>
      <c r="I11">
        <v>0.46455299999999999</v>
      </c>
      <c r="J11">
        <v>0.54917300000000002</v>
      </c>
    </row>
    <row r="12" spans="3:10">
      <c r="D12" t="s">
        <v>23</v>
      </c>
      <c r="E12">
        <v>0.40670499999999998</v>
      </c>
      <c r="F12">
        <v>0.110106</v>
      </c>
      <c r="G12">
        <v>0.36510900000000002</v>
      </c>
      <c r="H12">
        <v>0.25515700000000002</v>
      </c>
      <c r="I12">
        <v>0.46816000000000002</v>
      </c>
      <c r="J12">
        <v>0.54740800000000001</v>
      </c>
    </row>
    <row r="13" spans="3:10">
      <c r="D13" t="s">
        <v>24</v>
      </c>
      <c r="E13" s="7">
        <v>1.6099699999999999</v>
      </c>
      <c r="F13">
        <v>0.412082</v>
      </c>
      <c r="G13">
        <v>0.48297299999999999</v>
      </c>
      <c r="H13" s="7">
        <v>0.32128000000000001</v>
      </c>
      <c r="I13">
        <v>0.48707600000000001</v>
      </c>
      <c r="J13">
        <v>0.55587200000000003</v>
      </c>
    </row>
    <row r="14" spans="3:10">
      <c r="D14" t="s">
        <v>25</v>
      </c>
      <c r="E14">
        <v>6.4286810000000001</v>
      </c>
      <c r="F14">
        <v>1.624519</v>
      </c>
      <c r="G14">
        <v>1.000759</v>
      </c>
      <c r="H14">
        <v>0.62248099999999995</v>
      </c>
      <c r="I14">
        <v>0.67228299999999996</v>
      </c>
      <c r="J14">
        <v>0.62469600000000003</v>
      </c>
    </row>
    <row r="15" spans="3:10">
      <c r="D15" t="s">
        <v>26</v>
      </c>
      <c r="E15">
        <v>103.13878200000001</v>
      </c>
      <c r="F15">
        <v>25.889256</v>
      </c>
      <c r="G15">
        <v>12.271297000000001</v>
      </c>
      <c r="H15">
        <v>7.1397570000000004</v>
      </c>
      <c r="I15">
        <v>4.593337</v>
      </c>
      <c r="J15">
        <v>2.199084</v>
      </c>
    </row>
    <row r="18" spans="3:10">
      <c r="D18" s="4" t="s">
        <v>2</v>
      </c>
      <c r="E18" s="5">
        <v>0.71559700000000004</v>
      </c>
      <c r="F18" s="5">
        <v>0.18895999999999999</v>
      </c>
      <c r="G18" s="5" t="s">
        <v>6</v>
      </c>
      <c r="H18" s="5">
        <v>0.26807199999999998</v>
      </c>
      <c r="I18" s="5">
        <v>0.47617399999999999</v>
      </c>
      <c r="J18" s="5">
        <v>0.557064</v>
      </c>
    </row>
    <row r="24" spans="3:10">
      <c r="C24" s="2" t="s">
        <v>17</v>
      </c>
      <c r="D24" s="2" t="s">
        <v>9</v>
      </c>
      <c r="E24" s="2"/>
      <c r="F24" s="2"/>
    </row>
    <row r="26" spans="3:10">
      <c r="D26" s="1"/>
      <c r="E26" s="1" t="s">
        <v>5</v>
      </c>
      <c r="F26" s="1"/>
      <c r="G26" s="1"/>
      <c r="H26" s="1"/>
      <c r="I26" s="1"/>
      <c r="J26" s="1"/>
    </row>
    <row r="27" spans="3:10">
      <c r="D27" t="s">
        <v>32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16</v>
      </c>
    </row>
    <row r="28" spans="3:10">
      <c r="D28" t="s">
        <v>22</v>
      </c>
      <c r="E28">
        <v>1</v>
      </c>
      <c r="F28" s="3">
        <f t="shared" ref="F28:F35" si="0">E11/F11</f>
        <v>3.121489531346898</v>
      </c>
      <c r="G28" s="3">
        <f t="shared" ref="G28:G32" si="1">E11/G11</f>
        <v>0.30633578317722343</v>
      </c>
      <c r="H28" s="3">
        <f t="shared" ref="H28:H32" si="2">E11/H11</f>
        <v>0.42793524070168054</v>
      </c>
      <c r="I28" s="3">
        <f t="shared" ref="I28:I32" si="3">E11/I11</f>
        <v>0.22753700869437934</v>
      </c>
      <c r="J28" s="3">
        <f t="shared" ref="J28:J32" si="4">E11/J11</f>
        <v>0.19247668767401166</v>
      </c>
    </row>
    <row r="29" spans="3:10">
      <c r="D29" t="s">
        <v>23</v>
      </c>
      <c r="E29">
        <v>1</v>
      </c>
      <c r="F29" s="3">
        <f t="shared" si="0"/>
        <v>3.6937587415762994</v>
      </c>
      <c r="G29" s="3">
        <f t="shared" si="1"/>
        <v>1.1139276216143672</v>
      </c>
      <c r="H29" s="3">
        <f t="shared" si="2"/>
        <v>1.5939402015229838</v>
      </c>
      <c r="I29" s="3">
        <f t="shared" si="3"/>
        <v>0.86873077580314417</v>
      </c>
      <c r="J29" s="3">
        <f t="shared" si="4"/>
        <v>0.74296502791336627</v>
      </c>
    </row>
    <row r="30" spans="3:10">
      <c r="D30" t="s">
        <v>27</v>
      </c>
      <c r="E30">
        <v>1</v>
      </c>
      <c r="F30" s="3">
        <f t="shared" si="0"/>
        <v>3.9069165845632661</v>
      </c>
      <c r="G30" s="3">
        <f t="shared" si="1"/>
        <v>3.3334575638803825</v>
      </c>
      <c r="H30" s="3">
        <f t="shared" si="2"/>
        <v>5.0111118027888439</v>
      </c>
      <c r="I30" s="3">
        <f t="shared" si="3"/>
        <v>3.3053773949034646</v>
      </c>
      <c r="J30" s="3">
        <f t="shared" si="4"/>
        <v>2.89629626964481</v>
      </c>
    </row>
    <row r="31" spans="3:10">
      <c r="D31" t="s">
        <v>25</v>
      </c>
      <c r="E31">
        <v>1</v>
      </c>
      <c r="F31" s="3">
        <f t="shared" si="0"/>
        <v>3.9572827403065154</v>
      </c>
      <c r="G31" s="3">
        <f t="shared" si="1"/>
        <v>6.4238053317531998</v>
      </c>
      <c r="H31" s="3">
        <f t="shared" si="2"/>
        <v>10.327513610857199</v>
      </c>
      <c r="I31" s="3">
        <f t="shared" si="3"/>
        <v>9.5624625343791241</v>
      </c>
      <c r="J31" s="3">
        <f t="shared" si="4"/>
        <v>10.290895091372443</v>
      </c>
    </row>
    <row r="32" spans="3:10">
      <c r="D32" t="s">
        <v>26</v>
      </c>
      <c r="E32">
        <v>1</v>
      </c>
      <c r="F32" s="3">
        <f t="shared" si="0"/>
        <v>3.98384495869638</v>
      </c>
      <c r="G32" s="3">
        <f t="shared" si="1"/>
        <v>8.4048802665276536</v>
      </c>
      <c r="H32" s="3">
        <f t="shared" si="2"/>
        <v>14.445699202367813</v>
      </c>
      <c r="I32" s="3">
        <f t="shared" si="3"/>
        <v>22.453998476488881</v>
      </c>
      <c r="J32" s="3">
        <f t="shared" si="4"/>
        <v>46.900792329897357</v>
      </c>
    </row>
    <row r="35" spans="3:10">
      <c r="D35" s="4" t="s">
        <v>2</v>
      </c>
      <c r="E35" s="5">
        <v>1</v>
      </c>
      <c r="F35" s="6">
        <f t="shared" si="0"/>
        <v>3.7870290008467404</v>
      </c>
      <c r="G35" s="6" t="e">
        <f t="shared" ref="G35" si="5">E18/G18</f>
        <v>#VALUE!</v>
      </c>
      <c r="H35" s="6">
        <f t="shared" ref="H35" si="6">E18/H18</f>
        <v>2.6694209018472654</v>
      </c>
      <c r="I35" s="6">
        <f t="shared" ref="I35" si="7">E18/I18</f>
        <v>1.5028056970771191</v>
      </c>
      <c r="J35" s="8">
        <f t="shared" ref="J35" si="8">E18/J18</f>
        <v>1.2845866902187182</v>
      </c>
    </row>
    <row r="39" spans="3:10">
      <c r="C39" s="2" t="s">
        <v>18</v>
      </c>
      <c r="D39" s="1"/>
      <c r="E39" s="1" t="s">
        <v>5</v>
      </c>
      <c r="F39" s="1"/>
      <c r="G39" s="1"/>
      <c r="H39" s="1"/>
      <c r="I39" s="1"/>
      <c r="J39" s="1"/>
    </row>
    <row r="40" spans="3:10">
      <c r="C40" s="2" t="s">
        <v>19</v>
      </c>
      <c r="D40" t="s">
        <v>32</v>
      </c>
      <c r="E40" t="s">
        <v>11</v>
      </c>
      <c r="F40" t="s">
        <v>12</v>
      </c>
      <c r="G40" t="s">
        <v>13</v>
      </c>
      <c r="H40" t="s">
        <v>14</v>
      </c>
      <c r="I40" t="s">
        <v>15</v>
      </c>
      <c r="J40" t="s">
        <v>16</v>
      </c>
    </row>
    <row r="41" spans="3:10">
      <c r="D41" t="s">
        <v>22</v>
      </c>
      <c r="E41">
        <v>1</v>
      </c>
      <c r="F41" s="3">
        <f t="shared" ref="F41:F48" si="9">F28/4</f>
        <v>0.7803723828367245</v>
      </c>
      <c r="G41" s="3">
        <f t="shared" ref="G41:G45" si="10">G28/9</f>
        <v>3.4037309241913713E-2</v>
      </c>
      <c r="H41" s="3">
        <f t="shared" ref="H41:H45" si="11">H28/16</f>
        <v>2.6745952543855034E-2</v>
      </c>
      <c r="I41" s="3">
        <f t="shared" ref="I41:I45" si="12">I28/25</f>
        <v>9.1014803477751736E-3</v>
      </c>
      <c r="J41" s="3">
        <f t="shared" ref="J41:J45" si="13">J28/64</f>
        <v>3.0074482449064322E-3</v>
      </c>
    </row>
    <row r="42" spans="3:10">
      <c r="D42" t="s">
        <v>23</v>
      </c>
      <c r="E42">
        <v>1</v>
      </c>
      <c r="F42" s="3">
        <f t="shared" si="9"/>
        <v>0.92343968539407484</v>
      </c>
      <c r="G42" s="3">
        <f t="shared" si="10"/>
        <v>0.12376973573492969</v>
      </c>
      <c r="H42" s="3">
        <f t="shared" si="11"/>
        <v>9.9621262595186486E-2</v>
      </c>
      <c r="I42" s="3">
        <f t="shared" si="12"/>
        <v>3.4749231032125766E-2</v>
      </c>
      <c r="J42" s="3">
        <f t="shared" si="13"/>
        <v>1.1608828561146348E-2</v>
      </c>
    </row>
    <row r="43" spans="3:10">
      <c r="D43" t="s">
        <v>27</v>
      </c>
      <c r="E43">
        <v>1</v>
      </c>
      <c r="F43" s="3">
        <f t="shared" si="9"/>
        <v>0.97672914614081652</v>
      </c>
      <c r="G43" s="3">
        <f t="shared" si="10"/>
        <v>0.37038417376448696</v>
      </c>
      <c r="H43" s="3">
        <f t="shared" si="11"/>
        <v>0.31319448767430275</v>
      </c>
      <c r="I43" s="3">
        <f t="shared" si="12"/>
        <v>0.13221509579613858</v>
      </c>
      <c r="J43" s="3">
        <f t="shared" si="13"/>
        <v>4.5254629213200157E-2</v>
      </c>
    </row>
    <row r="44" spans="3:10">
      <c r="D44" t="s">
        <v>25</v>
      </c>
      <c r="E44">
        <v>1</v>
      </c>
      <c r="F44" s="3">
        <f t="shared" si="9"/>
        <v>0.98932068507662885</v>
      </c>
      <c r="G44" s="3">
        <f t="shared" si="10"/>
        <v>0.7137561479725778</v>
      </c>
      <c r="H44" s="3">
        <f t="shared" si="11"/>
        <v>0.64546960067857495</v>
      </c>
      <c r="I44" s="3">
        <f t="shared" si="12"/>
        <v>0.38249850137516495</v>
      </c>
      <c r="J44" s="3">
        <f t="shared" si="13"/>
        <v>0.16079523580269442</v>
      </c>
    </row>
    <row r="45" spans="3:10">
      <c r="D45" t="s">
        <v>26</v>
      </c>
      <c r="E45">
        <v>1</v>
      </c>
      <c r="F45" s="3">
        <f t="shared" si="9"/>
        <v>0.995961239674095</v>
      </c>
      <c r="G45" s="3">
        <f t="shared" si="10"/>
        <v>0.93387558516973934</v>
      </c>
      <c r="H45" s="3">
        <f t="shared" si="11"/>
        <v>0.90285620014798829</v>
      </c>
      <c r="I45" s="3">
        <f t="shared" si="12"/>
        <v>0.89815993905955527</v>
      </c>
      <c r="J45" s="3">
        <f t="shared" si="13"/>
        <v>0.7328248801546462</v>
      </c>
    </row>
    <row r="48" spans="3:10">
      <c r="D48" s="4" t="s">
        <v>2</v>
      </c>
      <c r="E48" s="5">
        <v>1</v>
      </c>
      <c r="F48" s="8">
        <f t="shared" si="9"/>
        <v>0.94675725021168511</v>
      </c>
      <c r="G48" s="8" t="e">
        <f t="shared" ref="G48" si="14">G35/9</f>
        <v>#VALUE!</v>
      </c>
      <c r="H48" s="8">
        <f t="shared" ref="H48" si="15">H35/16</f>
        <v>0.16683880636545409</v>
      </c>
      <c r="I48" s="8">
        <f t="shared" ref="I48" si="16">I35/25</f>
        <v>6.0112227883084762E-2</v>
      </c>
      <c r="J48" s="8">
        <f t="shared" ref="J48" si="17">J35/64</f>
        <v>2.0071667034667472E-2</v>
      </c>
    </row>
    <row r="63" spans="1:27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6" spans="3:10">
      <c r="C66" s="1" t="s">
        <v>20</v>
      </c>
      <c r="D66" s="1"/>
    </row>
    <row r="67" spans="3:10">
      <c r="C67" t="s">
        <v>21</v>
      </c>
    </row>
    <row r="70" spans="3:10">
      <c r="C70" s="2" t="s">
        <v>10</v>
      </c>
    </row>
    <row r="71" spans="3:10">
      <c r="D71" s="1"/>
      <c r="E71" s="1" t="s">
        <v>20</v>
      </c>
      <c r="F71" s="1"/>
      <c r="G71" s="1"/>
      <c r="H71" s="1"/>
      <c r="I71" s="1"/>
      <c r="J71" s="1"/>
    </row>
    <row r="72" spans="3:10">
      <c r="D72" t="s">
        <v>32</v>
      </c>
      <c r="E72" t="s">
        <v>11</v>
      </c>
      <c r="F72" t="s">
        <v>12</v>
      </c>
      <c r="G72" t="s">
        <v>13</v>
      </c>
      <c r="H72" t="s">
        <v>14</v>
      </c>
      <c r="I72" t="s">
        <v>15</v>
      </c>
      <c r="J72" t="s">
        <v>16</v>
      </c>
    </row>
    <row r="73" spans="3:10">
      <c r="D73" t="s">
        <v>22</v>
      </c>
      <c r="E73">
        <v>0.10427599999999999</v>
      </c>
      <c r="F73">
        <v>3.3133999999999997E-2</v>
      </c>
      <c r="G73">
        <v>0.34899000000000002</v>
      </c>
      <c r="H73">
        <v>0.25775399999999998</v>
      </c>
      <c r="I73">
        <v>0.47573300000000002</v>
      </c>
      <c r="J73">
        <v>0.55815000000000003</v>
      </c>
    </row>
    <row r="74" spans="3:10">
      <c r="D74" t="s">
        <v>23</v>
      </c>
      <c r="E74">
        <v>0.40505600000000003</v>
      </c>
      <c r="F74">
        <v>0.10938000000000001</v>
      </c>
      <c r="G74">
        <v>0.36399900000000002</v>
      </c>
      <c r="H74">
        <v>0.25887900000000003</v>
      </c>
      <c r="I74">
        <v>0.475248</v>
      </c>
      <c r="J74">
        <v>0.58825799999999995</v>
      </c>
    </row>
    <row r="75" spans="3:10">
      <c r="D75" t="s">
        <v>24</v>
      </c>
      <c r="E75" s="7">
        <v>1.614466</v>
      </c>
      <c r="F75">
        <v>0.51281600000000005</v>
      </c>
      <c r="G75">
        <v>0.48760700000000001</v>
      </c>
      <c r="H75" s="7">
        <v>0.327602</v>
      </c>
      <c r="I75">
        <v>0.49359700000000001</v>
      </c>
      <c r="J75">
        <v>0.56857800000000003</v>
      </c>
    </row>
    <row r="76" spans="3:10">
      <c r="D76" t="s">
        <v>25</v>
      </c>
      <c r="E76" s="7">
        <v>6.4120400000000002</v>
      </c>
      <c r="F76">
        <v>1.6281669999999999</v>
      </c>
      <c r="G76">
        <v>0.998386</v>
      </c>
      <c r="H76">
        <v>0.62924100000000005</v>
      </c>
      <c r="I76">
        <v>0.682033</v>
      </c>
      <c r="J76">
        <v>0.629888</v>
      </c>
    </row>
    <row r="77" spans="3:10">
      <c r="D77" t="s">
        <v>26</v>
      </c>
      <c r="E77">
        <v>103.05876000000001</v>
      </c>
      <c r="F77">
        <v>25.896460000000001</v>
      </c>
      <c r="G77">
        <v>11.820829</v>
      </c>
      <c r="H77">
        <v>6.6887800000000004</v>
      </c>
      <c r="I77">
        <v>4.58223</v>
      </c>
      <c r="J77">
        <v>2.214798</v>
      </c>
    </row>
    <row r="80" spans="3:10">
      <c r="D80" s="4" t="s">
        <v>2</v>
      </c>
      <c r="E80" s="5"/>
      <c r="F80" s="5"/>
      <c r="G80" s="5"/>
      <c r="H80" s="5"/>
      <c r="I80" s="5"/>
      <c r="J80" s="5"/>
    </row>
    <row r="86" spans="3:10">
      <c r="C86" s="2" t="s">
        <v>17</v>
      </c>
      <c r="D86" s="2" t="s">
        <v>9</v>
      </c>
      <c r="E86" s="2"/>
      <c r="F86" s="2"/>
    </row>
    <row r="88" spans="3:10">
      <c r="D88" s="1"/>
      <c r="E88" s="1" t="s">
        <v>20</v>
      </c>
      <c r="F88" s="1"/>
      <c r="G88" s="1"/>
      <c r="H88" s="1"/>
      <c r="I88" s="1"/>
      <c r="J88" s="1"/>
    </row>
    <row r="89" spans="3:10">
      <c r="D89" t="s">
        <v>32</v>
      </c>
      <c r="E89" t="s">
        <v>11</v>
      </c>
      <c r="F89" t="s">
        <v>12</v>
      </c>
      <c r="G89" t="s">
        <v>13</v>
      </c>
      <c r="H89" t="s">
        <v>14</v>
      </c>
      <c r="I89" t="s">
        <v>15</v>
      </c>
      <c r="J89" t="s">
        <v>16</v>
      </c>
    </row>
    <row r="90" spans="3:10">
      <c r="D90" t="s">
        <v>22</v>
      </c>
      <c r="E90">
        <v>1</v>
      </c>
      <c r="F90" s="3">
        <f t="shared" ref="F90:F94" si="18">E73/F73</f>
        <v>3.1470996559425366</v>
      </c>
      <c r="G90" s="3">
        <f t="shared" ref="G90:G94" si="19">E73/G73</f>
        <v>0.29879366170950455</v>
      </c>
      <c r="H90" s="3">
        <f t="shared" ref="H90:H94" si="20">E73/H73</f>
        <v>0.40455628234673369</v>
      </c>
      <c r="I90" s="3">
        <f t="shared" ref="I90:I94" si="21">E73/I73</f>
        <v>0.21919017600208518</v>
      </c>
      <c r="J90" s="3">
        <f t="shared" ref="J90:J94" si="22">E73/J73</f>
        <v>0.18682433037713875</v>
      </c>
    </row>
    <row r="91" spans="3:10">
      <c r="D91" t="s">
        <v>23</v>
      </c>
      <c r="E91">
        <v>1</v>
      </c>
      <c r="F91" s="3">
        <f t="shared" si="18"/>
        <v>3.7031998537209727</v>
      </c>
      <c r="G91" s="3">
        <f t="shared" si="19"/>
        <v>1.112794265918313</v>
      </c>
      <c r="H91" s="3">
        <f t="shared" si="20"/>
        <v>1.5646537571606811</v>
      </c>
      <c r="I91" s="3">
        <f t="shared" si="21"/>
        <v>0.85230448102885237</v>
      </c>
      <c r="J91" s="3">
        <f t="shared" si="22"/>
        <v>0.68856862125121976</v>
      </c>
    </row>
    <row r="92" spans="3:10">
      <c r="D92" t="s">
        <v>27</v>
      </c>
      <c r="E92">
        <v>1</v>
      </c>
      <c r="F92" s="3">
        <f t="shared" si="18"/>
        <v>3.1482364044803592</v>
      </c>
      <c r="G92" s="3">
        <f t="shared" si="19"/>
        <v>3.310998406503598</v>
      </c>
      <c r="H92" s="3">
        <f t="shared" si="20"/>
        <v>4.9281323068845735</v>
      </c>
      <c r="I92" s="3">
        <f t="shared" si="21"/>
        <v>3.270818096544347</v>
      </c>
      <c r="J92" s="3">
        <f t="shared" si="22"/>
        <v>2.8394802472132228</v>
      </c>
    </row>
    <row r="93" spans="3:10">
      <c r="D93" t="s">
        <v>25</v>
      </c>
      <c r="E93">
        <v>1</v>
      </c>
      <c r="F93" s="3">
        <f t="shared" si="18"/>
        <v>3.9381955290827051</v>
      </c>
      <c r="G93" s="3">
        <f t="shared" si="19"/>
        <v>6.4224057629013229</v>
      </c>
      <c r="H93" s="3">
        <f t="shared" si="20"/>
        <v>10.190117935735275</v>
      </c>
      <c r="I93" s="3">
        <f t="shared" si="21"/>
        <v>9.4013632771434814</v>
      </c>
      <c r="J93" s="3">
        <f t="shared" si="22"/>
        <v>10.179650985572039</v>
      </c>
    </row>
    <row r="94" spans="3:10">
      <c r="D94" t="s">
        <v>26</v>
      </c>
      <c r="E94">
        <v>1</v>
      </c>
      <c r="F94" s="3">
        <f t="shared" si="18"/>
        <v>3.9796466389614644</v>
      </c>
      <c r="G94" s="3">
        <f t="shared" si="19"/>
        <v>8.7184037600070194</v>
      </c>
      <c r="H94" s="3">
        <f t="shared" si="20"/>
        <v>15.407706637084789</v>
      </c>
      <c r="I94" s="3">
        <f t="shared" si="21"/>
        <v>22.490961824264605</v>
      </c>
      <c r="J94" s="3">
        <f t="shared" si="22"/>
        <v>46.531900426133674</v>
      </c>
    </row>
    <row r="97" spans="3:10">
      <c r="D97" s="4" t="s">
        <v>2</v>
      </c>
      <c r="E97" s="5">
        <v>1</v>
      </c>
      <c r="F97" s="6" t="e">
        <f t="shared" ref="F97" si="23">E80/F80</f>
        <v>#DIV/0!</v>
      </c>
      <c r="G97" s="6" t="e">
        <f t="shared" ref="G97" si="24">E80/G80</f>
        <v>#DIV/0!</v>
      </c>
      <c r="H97" s="6" t="e">
        <f t="shared" ref="H97" si="25">E80/H80</f>
        <v>#DIV/0!</v>
      </c>
      <c r="I97" s="6" t="e">
        <f t="shared" ref="I97" si="26">E80/I80</f>
        <v>#DIV/0!</v>
      </c>
      <c r="J97" s="8" t="e">
        <f t="shared" ref="J97" si="27">E80/J80</f>
        <v>#DIV/0!</v>
      </c>
    </row>
    <row r="101" spans="3:10">
      <c r="C101" s="2" t="s">
        <v>18</v>
      </c>
      <c r="D101" s="1"/>
      <c r="E101" s="1" t="s">
        <v>20</v>
      </c>
      <c r="F101" s="1"/>
      <c r="G101" s="1"/>
      <c r="H101" s="1"/>
      <c r="I101" s="1"/>
      <c r="J101" s="1"/>
    </row>
    <row r="102" spans="3:10">
      <c r="C102" s="2" t="s">
        <v>19</v>
      </c>
      <c r="D102" t="s">
        <v>32</v>
      </c>
      <c r="E102" t="s">
        <v>11</v>
      </c>
      <c r="F102" t="s">
        <v>12</v>
      </c>
      <c r="G102" t="s">
        <v>13</v>
      </c>
      <c r="H102" t="s">
        <v>14</v>
      </c>
      <c r="I102" t="s">
        <v>15</v>
      </c>
      <c r="J102" t="s">
        <v>16</v>
      </c>
    </row>
    <row r="103" spans="3:10">
      <c r="D103" t="s">
        <v>22</v>
      </c>
      <c r="E103">
        <v>1</v>
      </c>
      <c r="F103" s="3">
        <f>F90/4</f>
        <v>0.78677491398563415</v>
      </c>
      <c r="G103" s="3">
        <f t="shared" ref="G103:G107" si="28">G90/9</f>
        <v>3.3199295745500505E-2</v>
      </c>
      <c r="H103" s="3">
        <f t="shared" ref="H103:H107" si="29">H90/16</f>
        <v>2.5284767646670855E-2</v>
      </c>
      <c r="I103" s="3">
        <f t="shared" ref="I103:I107" si="30">I90/25</f>
        <v>8.7676070400834073E-3</v>
      </c>
      <c r="J103" s="3">
        <f t="shared" ref="J103:J107" si="31">J90/64</f>
        <v>2.9191301621427929E-3</v>
      </c>
    </row>
    <row r="104" spans="3:10">
      <c r="D104" t="s">
        <v>23</v>
      </c>
      <c r="E104">
        <v>1</v>
      </c>
      <c r="F104" s="3">
        <f>F91/4</f>
        <v>0.92579996343024318</v>
      </c>
      <c r="G104" s="3">
        <f t="shared" si="28"/>
        <v>0.123643807324257</v>
      </c>
      <c r="H104" s="3">
        <f t="shared" si="29"/>
        <v>9.779085982254257E-2</v>
      </c>
      <c r="I104" s="3">
        <f t="shared" si="30"/>
        <v>3.4092179241154097E-2</v>
      </c>
      <c r="J104" s="3">
        <f t="shared" si="31"/>
        <v>1.0758884707050309E-2</v>
      </c>
    </row>
    <row r="105" spans="3:10">
      <c r="D105" t="s">
        <v>27</v>
      </c>
      <c r="E105">
        <v>1</v>
      </c>
      <c r="F105" s="3">
        <f>F92/4</f>
        <v>0.78705910112008981</v>
      </c>
      <c r="G105" s="3">
        <f t="shared" si="28"/>
        <v>0.36788871183373312</v>
      </c>
      <c r="H105" s="3">
        <f t="shared" si="29"/>
        <v>0.30800826918028584</v>
      </c>
      <c r="I105" s="3">
        <f t="shared" si="30"/>
        <v>0.13083272386177389</v>
      </c>
      <c r="J105" s="3">
        <f t="shared" si="31"/>
        <v>4.4366878862706606E-2</v>
      </c>
    </row>
    <row r="106" spans="3:10">
      <c r="D106" t="s">
        <v>25</v>
      </c>
      <c r="E106">
        <v>1</v>
      </c>
      <c r="F106" s="3">
        <f>F93/4</f>
        <v>0.98454888227067627</v>
      </c>
      <c r="G106" s="3">
        <f t="shared" si="28"/>
        <v>0.71360064032236925</v>
      </c>
      <c r="H106" s="3">
        <f t="shared" si="29"/>
        <v>0.63688237098345468</v>
      </c>
      <c r="I106" s="3">
        <f t="shared" si="30"/>
        <v>0.37605453108573927</v>
      </c>
      <c r="J106" s="3">
        <f t="shared" si="31"/>
        <v>0.15905704664956311</v>
      </c>
    </row>
    <row r="107" spans="3:10">
      <c r="D107" t="s">
        <v>26</v>
      </c>
      <c r="E107">
        <v>1</v>
      </c>
      <c r="F107" s="3">
        <f>F94/4</f>
        <v>0.99491165974036611</v>
      </c>
      <c r="G107" s="3">
        <f t="shared" si="28"/>
        <v>0.96871152888966883</v>
      </c>
      <c r="H107" s="3">
        <f t="shared" si="29"/>
        <v>0.96298166481779934</v>
      </c>
      <c r="I107" s="3">
        <f t="shared" si="30"/>
        <v>0.89963847297058419</v>
      </c>
      <c r="J107" s="3">
        <f t="shared" si="31"/>
        <v>0.72706094415833866</v>
      </c>
    </row>
    <row r="110" spans="3:10">
      <c r="D110" s="4" t="s">
        <v>2</v>
      </c>
      <c r="E110" s="5">
        <v>1</v>
      </c>
      <c r="F110" s="8" t="e">
        <f t="shared" ref="F110" si="32">F97/4</f>
        <v>#DIV/0!</v>
      </c>
      <c r="G110" s="8" t="e">
        <f t="shared" ref="G110" si="33">G97/9</f>
        <v>#DIV/0!</v>
      </c>
      <c r="H110" s="8" t="e">
        <f t="shared" ref="H110" si="34">H97/16</f>
        <v>#DIV/0!</v>
      </c>
      <c r="I110" s="8" t="e">
        <f t="shared" ref="I110" si="35">I97/25</f>
        <v>#DIV/0!</v>
      </c>
      <c r="J110" s="8" t="e">
        <f t="shared" ref="J110" si="36">J97/64</f>
        <v>#DIV/0!</v>
      </c>
    </row>
    <row r="143" spans="1: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</row>
    <row r="147" spans="3:11">
      <c r="C147" t="s">
        <v>28</v>
      </c>
    </row>
    <row r="153" spans="3:11">
      <c r="E153" t="s">
        <v>29</v>
      </c>
    </row>
    <row r="154" spans="3:11">
      <c r="C154" s="2" t="s">
        <v>10</v>
      </c>
    </row>
    <row r="155" spans="3:11">
      <c r="C155" t="s">
        <v>21</v>
      </c>
      <c r="E155" s="1"/>
      <c r="F155" s="1" t="s">
        <v>30</v>
      </c>
      <c r="G155" s="1"/>
      <c r="H155" s="1"/>
      <c r="I155" s="1"/>
      <c r="J155" s="1"/>
      <c r="K155" s="1"/>
    </row>
    <row r="156" spans="3:11">
      <c r="C156" t="s">
        <v>8</v>
      </c>
      <c r="E156" t="s">
        <v>31</v>
      </c>
      <c r="F156" t="s">
        <v>11</v>
      </c>
      <c r="G156" t="s">
        <v>12</v>
      </c>
      <c r="H156" t="s">
        <v>13</v>
      </c>
      <c r="I156" t="s">
        <v>14</v>
      </c>
      <c r="J156" t="s">
        <v>15</v>
      </c>
      <c r="K156" t="s">
        <v>16</v>
      </c>
    </row>
    <row r="157" spans="3:11">
      <c r="E157" t="s">
        <v>50</v>
      </c>
      <c r="F157">
        <v>110.995536</v>
      </c>
      <c r="G157">
        <v>14.737867</v>
      </c>
      <c r="H157">
        <v>15.297874</v>
      </c>
      <c r="I157">
        <v>16.291554000000001</v>
      </c>
      <c r="J157">
        <v>24.383071999999999</v>
      </c>
      <c r="K157">
        <v>11.649561</v>
      </c>
    </row>
    <row r="158" spans="3:11">
      <c r="C158" t="s">
        <v>34</v>
      </c>
      <c r="E158" t="s">
        <v>51</v>
      </c>
      <c r="F158">
        <v>111.094379</v>
      </c>
      <c r="G158">
        <v>35.535231000000003</v>
      </c>
      <c r="H158">
        <v>29.973876000000001</v>
      </c>
      <c r="I158">
        <v>35.603143000000003</v>
      </c>
      <c r="J158">
        <v>33.152611</v>
      </c>
      <c r="K158">
        <v>32.791969999999999</v>
      </c>
    </row>
    <row r="159" spans="3:11">
      <c r="E159" t="s">
        <v>52</v>
      </c>
      <c r="F159" s="7">
        <v>111.21087300000001</v>
      </c>
      <c r="G159">
        <v>18.365067</v>
      </c>
      <c r="H159">
        <v>13.528510000000001</v>
      </c>
      <c r="I159" s="7">
        <v>8.13767</v>
      </c>
      <c r="J159">
        <v>9.7196370000000005</v>
      </c>
      <c r="K159">
        <v>12.653414</v>
      </c>
    </row>
    <row r="160" spans="3:11">
      <c r="E160" t="s">
        <v>53</v>
      </c>
      <c r="F160" s="7">
        <v>111.331767</v>
      </c>
      <c r="G160">
        <v>19.257349999999999</v>
      </c>
      <c r="H160">
        <v>14.056160999999999</v>
      </c>
      <c r="I160">
        <v>11.47939</v>
      </c>
      <c r="J160">
        <v>14.331633</v>
      </c>
      <c r="K160">
        <v>18.114864000000001</v>
      </c>
    </row>
    <row r="164" spans="2:11">
      <c r="C164" t="s">
        <v>33</v>
      </c>
    </row>
    <row r="166" spans="2:11">
      <c r="D166" t="s">
        <v>35</v>
      </c>
    </row>
    <row r="168" spans="2:11">
      <c r="D168" t="s">
        <v>36</v>
      </c>
    </row>
    <row r="169" spans="2:11">
      <c r="D169" t="s">
        <v>37</v>
      </c>
    </row>
    <row r="170" spans="2:11">
      <c r="D170" t="s">
        <v>38</v>
      </c>
    </row>
    <row r="171" spans="2:11">
      <c r="D171" t="s">
        <v>39</v>
      </c>
    </row>
    <row r="172" spans="2:11">
      <c r="D172" t="s">
        <v>40</v>
      </c>
    </row>
    <row r="173" spans="2:11">
      <c r="D173" t="s">
        <v>41</v>
      </c>
    </row>
    <row r="175" spans="2:11">
      <c r="B175" t="s">
        <v>49</v>
      </c>
      <c r="E175" s="1"/>
      <c r="F175" s="1" t="s">
        <v>49</v>
      </c>
      <c r="G175" s="1"/>
      <c r="H175" s="1"/>
      <c r="I175" s="1"/>
      <c r="J175" s="1"/>
      <c r="K175" s="1"/>
    </row>
    <row r="176" spans="2:11">
      <c r="C176" s="2" t="s">
        <v>10</v>
      </c>
      <c r="E176" t="s">
        <v>42</v>
      </c>
      <c r="F176" t="s">
        <v>43</v>
      </c>
      <c r="G176" t="s">
        <v>44</v>
      </c>
      <c r="H176" t="s">
        <v>45</v>
      </c>
      <c r="I176" t="s">
        <v>46</v>
      </c>
      <c r="J176" t="s">
        <v>47</v>
      </c>
      <c r="K176" t="s">
        <v>48</v>
      </c>
    </row>
    <row r="177" spans="4:11">
      <c r="E177" t="s">
        <v>22</v>
      </c>
      <c r="F177">
        <v>0.1304747</v>
      </c>
      <c r="G177">
        <v>2.7983000000000001E-2</v>
      </c>
      <c r="H177">
        <v>0.62479799999999996</v>
      </c>
      <c r="I177">
        <v>0.38024999999999998</v>
      </c>
      <c r="J177">
        <v>1.406752</v>
      </c>
      <c r="K177">
        <v>9.7022010000000005</v>
      </c>
    </row>
    <row r="178" spans="4:11">
      <c r="E178" t="s">
        <v>23</v>
      </c>
      <c r="F178">
        <v>0.45387300000000003</v>
      </c>
      <c r="G178">
        <v>6.8151000000000003E-2</v>
      </c>
      <c r="H178">
        <v>0.59670299999999998</v>
      </c>
      <c r="I178">
        <v>1.8033570000000001</v>
      </c>
      <c r="J178">
        <v>1.703349</v>
      </c>
      <c r="K178">
        <v>9.7017989999999994</v>
      </c>
    </row>
    <row r="179" spans="4:11">
      <c r="E179" t="s">
        <v>27</v>
      </c>
      <c r="F179">
        <v>1.7624610000000001</v>
      </c>
      <c r="G179">
        <v>0.22978000000000001</v>
      </c>
      <c r="H179">
        <v>0.78533900000000001</v>
      </c>
      <c r="I179">
        <v>3.7121219999999999</v>
      </c>
      <c r="J179">
        <v>2.7995510000000001</v>
      </c>
      <c r="K179">
        <v>9.7326119999999996</v>
      </c>
    </row>
    <row r="180" spans="4:11">
      <c r="E180" t="s">
        <v>25</v>
      </c>
      <c r="F180">
        <v>6.937716</v>
      </c>
      <c r="G180">
        <v>0.92369800000000002</v>
      </c>
      <c r="H180">
        <v>1.7373780000000001</v>
      </c>
      <c r="I180">
        <v>2.8375430000000001</v>
      </c>
      <c r="J180">
        <v>2.8037899999999998</v>
      </c>
      <c r="K180">
        <v>9.9087409999999991</v>
      </c>
    </row>
    <row r="181" spans="4:11">
      <c r="E181" t="s">
        <v>26</v>
      </c>
      <c r="F181">
        <v>110.995536</v>
      </c>
      <c r="G181">
        <v>18.365067</v>
      </c>
      <c r="H181">
        <v>13.528510000000001</v>
      </c>
      <c r="I181" s="7">
        <v>8.13767</v>
      </c>
      <c r="J181">
        <v>9.7196370000000005</v>
      </c>
      <c r="K181">
        <v>11.649561</v>
      </c>
    </row>
    <row r="182" spans="4:11">
      <c r="E182" s="11" t="s">
        <v>54</v>
      </c>
      <c r="F182" s="12">
        <v>1783.2468060000001</v>
      </c>
      <c r="G182" s="12">
        <v>238.490058</v>
      </c>
      <c r="H182" s="12">
        <v>164.09983299999999</v>
      </c>
      <c r="I182" s="12">
        <v>133.99458300000001</v>
      </c>
      <c r="J182" s="12">
        <v>91.212691000000007</v>
      </c>
      <c r="K182" s="12">
        <v>38.441104000000003</v>
      </c>
    </row>
    <row r="190" spans="4:11">
      <c r="D190" s="2" t="s">
        <v>17</v>
      </c>
      <c r="E190" s="2" t="s">
        <v>9</v>
      </c>
      <c r="F190" s="2"/>
      <c r="G190" s="2"/>
    </row>
    <row r="192" spans="4:11">
      <c r="E192" s="1" t="s">
        <v>55</v>
      </c>
      <c r="F192" s="1" t="s">
        <v>57</v>
      </c>
      <c r="G192" s="1"/>
      <c r="H192" s="1"/>
      <c r="I192" s="1"/>
      <c r="J192" s="1"/>
      <c r="K192" s="1"/>
    </row>
    <row r="193" spans="4:11">
      <c r="E193" t="s">
        <v>42</v>
      </c>
      <c r="F193" t="s">
        <v>43</v>
      </c>
      <c r="G193" t="s">
        <v>44</v>
      </c>
      <c r="H193" t="s">
        <v>45</v>
      </c>
      <c r="I193" t="s">
        <v>46</v>
      </c>
      <c r="J193" t="s">
        <v>47</v>
      </c>
      <c r="K193" t="s">
        <v>48</v>
      </c>
    </row>
    <row r="194" spans="4:11">
      <c r="E194" t="s">
        <v>22</v>
      </c>
      <c r="F194">
        <v>1</v>
      </c>
      <c r="G194" s="3">
        <f t="shared" ref="G194:G199" si="37">F177/G177</f>
        <v>4.6626416038308971</v>
      </c>
      <c r="H194" s="3">
        <f t="shared" ref="H194:H198" si="38">F177/H177</f>
        <v>0.20882701289056624</v>
      </c>
      <c r="I194" s="3">
        <f t="shared" ref="I194:I198" si="39">F177/I177</f>
        <v>0.34312873109796188</v>
      </c>
      <c r="J194" s="3">
        <f t="shared" ref="J194:J198" si="40">F177/J177</f>
        <v>9.2748899592820913E-2</v>
      </c>
      <c r="K194" s="3">
        <f t="shared" ref="K194:K198" si="41">F177/K177</f>
        <v>1.3447948563423906E-2</v>
      </c>
    </row>
    <row r="195" spans="4:11">
      <c r="E195" t="s">
        <v>23</v>
      </c>
      <c r="F195">
        <v>1</v>
      </c>
      <c r="G195" s="3">
        <f t="shared" si="37"/>
        <v>6.6598142360346877</v>
      </c>
      <c r="H195" s="3">
        <f t="shared" si="38"/>
        <v>0.76063468760840824</v>
      </c>
      <c r="I195" s="3">
        <f t="shared" si="39"/>
        <v>0.25168227921592895</v>
      </c>
      <c r="J195" s="3">
        <f t="shared" si="40"/>
        <v>0.2664591930367764</v>
      </c>
      <c r="K195" s="3">
        <f t="shared" si="41"/>
        <v>4.6782354489100432E-2</v>
      </c>
    </row>
    <row r="196" spans="4:11">
      <c r="E196" t="s">
        <v>27</v>
      </c>
      <c r="F196">
        <v>1</v>
      </c>
      <c r="G196" s="3">
        <f t="shared" si="37"/>
        <v>7.6702106362607712</v>
      </c>
      <c r="H196" s="3">
        <f t="shared" si="38"/>
        <v>2.2442040953015194</v>
      </c>
      <c r="I196" s="3">
        <f t="shared" si="39"/>
        <v>0.47478531147413799</v>
      </c>
      <c r="J196" s="3">
        <f t="shared" si="40"/>
        <v>0.62955131019224153</v>
      </c>
      <c r="K196" s="3">
        <f t="shared" si="41"/>
        <v>0.1810881806446204</v>
      </c>
    </row>
    <row r="197" spans="4:11">
      <c r="E197" t="s">
        <v>25</v>
      </c>
      <c r="F197">
        <v>1</v>
      </c>
      <c r="G197" s="3">
        <f t="shared" si="37"/>
        <v>7.5108054797130661</v>
      </c>
      <c r="H197" s="3">
        <f t="shared" si="38"/>
        <v>3.9932104585185262</v>
      </c>
      <c r="I197" s="3">
        <f t="shared" si="39"/>
        <v>2.4449729924797614</v>
      </c>
      <c r="J197" s="3">
        <f t="shared" si="40"/>
        <v>2.4744064284415024</v>
      </c>
      <c r="K197" s="3">
        <f t="shared" si="41"/>
        <v>0.70016120110516566</v>
      </c>
    </row>
    <row r="198" spans="4:11">
      <c r="E198" t="s">
        <v>26</v>
      </c>
      <c r="F198">
        <v>1</v>
      </c>
      <c r="G198" s="3">
        <f t="shared" si="37"/>
        <v>6.043840515256492</v>
      </c>
      <c r="H198" s="3">
        <f t="shared" si="38"/>
        <v>8.2045647303361573</v>
      </c>
      <c r="I198" s="3">
        <f t="shared" si="39"/>
        <v>13.639719477442561</v>
      </c>
      <c r="J198" s="3">
        <f t="shared" si="40"/>
        <v>11.419720304369392</v>
      </c>
      <c r="K198" s="3">
        <f t="shared" si="41"/>
        <v>9.5278728528911945</v>
      </c>
    </row>
    <row r="199" spans="4:11">
      <c r="E199" s="10" t="s">
        <v>54</v>
      </c>
      <c r="F199">
        <v>1</v>
      </c>
      <c r="G199" s="3">
        <f t="shared" si="37"/>
        <v>7.4772375039633729</v>
      </c>
      <c r="H199" s="13">
        <f>F182/H182</f>
        <v>10.866841077163071</v>
      </c>
      <c r="I199" s="13">
        <f>F182/I182</f>
        <v>13.308349980088375</v>
      </c>
      <c r="J199" s="13">
        <f>F182/J182</f>
        <v>19.550424249625525</v>
      </c>
      <c r="K199" s="13">
        <f>F182/K182</f>
        <v>46.389063279764287</v>
      </c>
    </row>
    <row r="205" spans="4:11">
      <c r="D205" s="2" t="s">
        <v>18</v>
      </c>
      <c r="E205" s="1" t="s">
        <v>56</v>
      </c>
      <c r="F205" s="1" t="s">
        <v>57</v>
      </c>
      <c r="G205" s="1"/>
      <c r="H205" s="1"/>
      <c r="I205" s="1"/>
      <c r="J205" s="1"/>
      <c r="K205" s="1"/>
    </row>
    <row r="206" spans="4:11">
      <c r="D206" s="2" t="s">
        <v>19</v>
      </c>
      <c r="E206" t="s">
        <v>42</v>
      </c>
      <c r="F206" t="s">
        <v>43</v>
      </c>
      <c r="G206" t="s">
        <v>44</v>
      </c>
      <c r="H206" t="s">
        <v>45</v>
      </c>
      <c r="I206" t="s">
        <v>46</v>
      </c>
      <c r="J206" t="s">
        <v>47</v>
      </c>
      <c r="K206" t="s">
        <v>48</v>
      </c>
    </row>
    <row r="207" spans="4:11">
      <c r="E207" t="s">
        <v>22</v>
      </c>
      <c r="F207">
        <v>1</v>
      </c>
      <c r="G207" s="3">
        <f t="shared" ref="G207:G212" si="42">G194/8</f>
        <v>0.58283020047886214</v>
      </c>
      <c r="H207" s="3">
        <f t="shared" ref="H207:H212" si="43">H194/(9*8)</f>
        <v>2.9003751790356424E-3</v>
      </c>
      <c r="I207" s="3">
        <f t="shared" ref="I207:I212" si="44">I194/(16*8)</f>
        <v>2.6806932117028272E-3</v>
      </c>
      <c r="J207" s="3">
        <f t="shared" ref="J207:J212" si="45">J194/(25*8)</f>
        <v>4.6374449796410456E-4</v>
      </c>
      <c r="K207" s="3">
        <f t="shared" ref="K207:K212" si="46">K194/(64*2)</f>
        <v>1.0506209815174927E-4</v>
      </c>
    </row>
    <row r="208" spans="4:11">
      <c r="E208" t="s">
        <v>23</v>
      </c>
      <c r="F208">
        <v>1</v>
      </c>
      <c r="G208" s="3">
        <f t="shared" si="42"/>
        <v>0.83247677950433596</v>
      </c>
      <c r="H208" s="3">
        <f t="shared" si="43"/>
        <v>1.0564370661227892E-2</v>
      </c>
      <c r="I208" s="3">
        <f t="shared" si="44"/>
        <v>1.9662678063744449E-3</v>
      </c>
      <c r="J208" s="3">
        <f t="shared" si="45"/>
        <v>1.3322959651838821E-3</v>
      </c>
      <c r="K208" s="3">
        <f t="shared" si="46"/>
        <v>3.6548714444609712E-4</v>
      </c>
    </row>
    <row r="209" spans="5:11">
      <c r="E209" t="s">
        <v>27</v>
      </c>
      <c r="F209">
        <v>1</v>
      </c>
      <c r="G209" s="3">
        <f t="shared" si="42"/>
        <v>0.95877632953259639</v>
      </c>
      <c r="H209" s="3">
        <f t="shared" si="43"/>
        <v>3.1169501323632214E-2</v>
      </c>
      <c r="I209" s="3">
        <f t="shared" si="44"/>
        <v>3.7092602458917031E-3</v>
      </c>
      <c r="J209" s="3">
        <f t="shared" si="45"/>
        <v>3.1477565509612075E-3</v>
      </c>
      <c r="K209" s="3">
        <f t="shared" si="46"/>
        <v>1.4147514112860969E-3</v>
      </c>
    </row>
    <row r="210" spans="5:11">
      <c r="E210" t="s">
        <v>25</v>
      </c>
      <c r="F210">
        <v>1</v>
      </c>
      <c r="G210" s="3">
        <f t="shared" si="42"/>
        <v>0.93885068496413326</v>
      </c>
      <c r="H210" s="3">
        <f t="shared" si="43"/>
        <v>5.5461256368312867E-2</v>
      </c>
      <c r="I210" s="3">
        <f t="shared" si="44"/>
        <v>1.9101351503748136E-2</v>
      </c>
      <c r="J210" s="3">
        <f t="shared" si="45"/>
        <v>1.2372032142207511E-2</v>
      </c>
      <c r="K210" s="3">
        <f t="shared" si="46"/>
        <v>5.4700093836341068E-3</v>
      </c>
    </row>
    <row r="211" spans="5:11">
      <c r="E211" t="s">
        <v>26</v>
      </c>
      <c r="F211">
        <v>1</v>
      </c>
      <c r="G211" s="3">
        <f t="shared" si="42"/>
        <v>0.7554800644070615</v>
      </c>
      <c r="H211" s="3">
        <f t="shared" si="43"/>
        <v>0.11395228792133552</v>
      </c>
      <c r="I211" s="3">
        <f t="shared" si="44"/>
        <v>0.10656030841752001</v>
      </c>
      <c r="J211" s="3">
        <f t="shared" si="45"/>
        <v>5.709860152184696E-2</v>
      </c>
      <c r="K211" s="3">
        <f t="shared" si="46"/>
        <v>7.4436506663212457E-2</v>
      </c>
    </row>
    <row r="212" spans="5:11">
      <c r="E212" s="10" t="s">
        <v>54</v>
      </c>
      <c r="F212" s="10">
        <v>1</v>
      </c>
      <c r="G212" s="13">
        <f t="shared" si="42"/>
        <v>0.93465468799542162</v>
      </c>
      <c r="H212" s="13">
        <f t="shared" si="43"/>
        <v>0.15092834829393154</v>
      </c>
      <c r="I212" s="13">
        <f t="shared" si="44"/>
        <v>0.10397148421944043</v>
      </c>
      <c r="J212" s="13">
        <f t="shared" si="45"/>
        <v>9.7752121248127627E-2</v>
      </c>
      <c r="K212" s="13">
        <f t="shared" si="46"/>
        <v>0.36241455687315849</v>
      </c>
    </row>
  </sheetData>
  <pageMargins left="0.7" right="0.7" top="0.75" bottom="0.75" header="0.3" footer="0.3"/>
  <pageSetup paperSize="9" orientation="portrait" horizontalDpi="90" verticalDpi="9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sofo72</dc:creator>
  <cp:lastModifiedBy>sofo72</cp:lastModifiedBy>
  <dcterms:created xsi:type="dcterms:W3CDTF">2020-10-06T18:07:24Z</dcterms:created>
  <dcterms:modified xsi:type="dcterms:W3CDTF">2020-10-10T11:43:11Z</dcterms:modified>
</cp:coreProperties>
</file>