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F:\Data Analysis\Projects\Mobile Usage Analysis Dashboard\"/>
    </mc:Choice>
  </mc:AlternateContent>
  <xr:revisionPtr revIDLastSave="0" documentId="13_ncr:1_{576137FA-3E8F-4DDE-828B-DAECCEA0F8BE}" xr6:coauthVersionLast="47" xr6:coauthVersionMax="47" xr10:uidLastSave="{00000000-0000-0000-0000-000000000000}"/>
  <bookViews>
    <workbookView xWindow="-108" yWindow="-108" windowWidth="23256" windowHeight="12576" activeTab="2" xr2:uid="{6F99419F-97FE-4807-90B7-D199B48AC30B}"/>
  </bookViews>
  <sheets>
    <sheet name="user_behavior_dataset" sheetId="2" r:id="rId1"/>
    <sheet name="Pivot Tables" sheetId="4" r:id="rId2"/>
    <sheet name="Dashboard" sheetId="1" r:id="rId3"/>
    <sheet name="Sheet1" sheetId="5" r:id="rId4"/>
  </sheets>
  <definedNames>
    <definedName name="_xlchart.v1.0" hidden="1">user_behavior_dataset!$G$1</definedName>
    <definedName name="_xlchart.v1.1" hidden="1">user_behavior_dataset!$G$2:$G$701</definedName>
    <definedName name="_xlchart.v1.2" hidden="1">user_behavior_dataset!$G$1</definedName>
    <definedName name="_xlchart.v1.3" hidden="1">user_behavior_dataset!$G$2:$G$701</definedName>
    <definedName name="ExternalData_1" localSheetId="0" hidden="1">user_behavior_dataset!$A$1:$K$701</definedName>
    <definedName name="Slicer_Age">#N/A</definedName>
    <definedName name="Slicer_Gender">#N/A</definedName>
    <definedName name="Slicer_User_Behavior_Class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 i="2" l="1"/>
  <c r="B34" i="4"/>
  <c r="B24" i="4"/>
  <c r="B19" i="4"/>
  <c r="B14" i="4"/>
  <c r="B29"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B26CAB-D420-462F-B9D1-79AFDF2472EA}" keepAlive="1" name="Query - user_behavior_dataset" description="Connection to the 'user_behavior_dataset' query in the workbook." type="5" refreshedVersion="8" background="1" saveData="1">
    <dbPr connection="Provider=Microsoft.Mashup.OleDb.1;Data Source=$Workbook$;Location=user_behavior_dataset;Extended Properties=&quot;&quot;" command="SELECT * FROM [user_behavior_dataset]"/>
  </connection>
</connections>
</file>

<file path=xl/sharedStrings.xml><?xml version="1.0" encoding="utf-8"?>
<sst xmlns="http://schemas.openxmlformats.org/spreadsheetml/2006/main" count="4260" uniqueCount="750">
  <si>
    <t>User ID</t>
  </si>
  <si>
    <t>Device Model</t>
  </si>
  <si>
    <t>Operating System</t>
  </si>
  <si>
    <t>Screen On Time (hours/day)</t>
  </si>
  <si>
    <t>Battery Drain (mAh/day)</t>
  </si>
  <si>
    <t>Number of Apps Installed</t>
  </si>
  <si>
    <t>Data Usage (MB/day)</t>
  </si>
  <si>
    <t>Age</t>
  </si>
  <si>
    <t>Gender</t>
  </si>
  <si>
    <t>User Behavior Class</t>
  </si>
  <si>
    <t>1</t>
  </si>
  <si>
    <t>Google Pixel 5</t>
  </si>
  <si>
    <t>Android</t>
  </si>
  <si>
    <t>Male</t>
  </si>
  <si>
    <t>4</t>
  </si>
  <si>
    <t>2</t>
  </si>
  <si>
    <t>OnePlus 9</t>
  </si>
  <si>
    <t>Female</t>
  </si>
  <si>
    <t>3</t>
  </si>
  <si>
    <t>Xiaomi Mi 11</t>
  </si>
  <si>
    <t>5</t>
  </si>
  <si>
    <t>iPhone 12</t>
  </si>
  <si>
    <t>iOS</t>
  </si>
  <si>
    <t>6</t>
  </si>
  <si>
    <t>7</t>
  </si>
  <si>
    <t>Samsung Galaxy S21</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</si>
  <si>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</si>
  <si>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</si>
  <si>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</si>
  <si>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</si>
  <si>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</si>
  <si>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</si>
  <si>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</si>
  <si>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</si>
  <si>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</si>
  <si>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</si>
  <si>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</si>
  <si>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</si>
  <si>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</si>
  <si>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</si>
  <si>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</si>
  <si>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</si>
  <si>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</si>
  <si>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</si>
  <si>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</si>
  <si>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</si>
  <si>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</si>
  <si>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</si>
  <si>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</si>
  <si>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</si>
  <si>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</si>
  <si>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</si>
  <si>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</si>
  <si>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</si>
  <si>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</si>
  <si>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</si>
  <si>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</si>
  <si>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</si>
  <si>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</si>
  <si>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</si>
  <si>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</si>
  <si>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</si>
  <si>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</si>
  <si>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</si>
  <si>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</si>
  <si>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</si>
  <si>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</si>
  <si>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</si>
  <si>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</si>
  <si>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</si>
  <si>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</si>
  <si>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</si>
  <si>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</si>
  <si>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</si>
  <si>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</si>
  <si>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</si>
  <si>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</si>
  <si>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</si>
  <si>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</si>
  <si>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</si>
  <si>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</si>
  <si>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</si>
  <si>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</si>
  <si>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</si>
  <si>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</si>
  <si>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</si>
  <si>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</si>
  <si>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</si>
  <si>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</si>
  <si>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</si>
  <si>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</si>
  <si>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</si>
  <si>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</si>
  <si>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</si>
  <si>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</si>
  <si>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</si>
  <si>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</si>
  <si>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</si>
  <si>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</si>
  <si>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</si>
  <si>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</si>
  <si>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</si>
  <si>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</si>
  <si>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</si>
  <si>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</si>
  <si>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</si>
  <si>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</si>
  <si>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</si>
  <si>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</si>
  <si>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</si>
  <si>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</si>
  <si>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</si>
  <si>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</si>
  <si>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</si>
  <si>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</si>
  <si>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</si>
  <si>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</si>
  <si>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</si>
  <si>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</si>
  <si>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</si>
  <si>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</si>
  <si>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</si>
  <si>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</si>
  <si>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</si>
  <si>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</si>
  <si>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</si>
  <si>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</si>
  <si>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</si>
  <si>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</si>
  <si>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</si>
  <si>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</si>
  <si>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</si>
  <si>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</si>
  <si>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</si>
  <si>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</si>
  <si>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</si>
  <si>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</si>
  <si>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</si>
  <si>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</si>
  <si>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</si>
  <si>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</si>
  <si>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</si>
  <si>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</si>
  <si>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</si>
  <si>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</si>
  <si>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</si>
  <si>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</si>
  <si>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</si>
  <si>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</si>
  <si>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</si>
  <si>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</si>
  <si>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</si>
  <si>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</si>
  <si>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</si>
  <si>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</si>
  <si>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</si>
  <si>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</si>
  <si>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</si>
  <si>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</si>
  <si>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</si>
  <si>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</si>
  <si>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</si>
  <si>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</si>
  <si>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</si>
  <si>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</si>
  <si>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</si>
  <si>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</si>
  <si>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</si>
  <si>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</si>
  <si>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</si>
  <si>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</si>
  <si>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</si>
  <si>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</si>
  <si>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</si>
  <si>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</si>
  <si>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</si>
  <si>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</si>
  <si>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</si>
  <si>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</si>
  <si>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</si>
  <si>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</si>
  <si>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</si>
  <si>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</si>
  <si>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</si>
  <si>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</si>
  <si>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</si>
  <si>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</si>
  <si>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</si>
  <si>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</si>
  <si>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</si>
  <si>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</si>
  <si>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</si>
  <si>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</si>
  <si>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</si>
  <si>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</si>
  <si>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</si>
  <si>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</si>
  <si>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</si>
  <si>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</si>
  <si>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</si>
  <si>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</si>
  <si>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</si>
  <si>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</si>
  <si>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</si>
  <si>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</si>
  <si>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</si>
  <si>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</si>
  <si>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</si>
  <si>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</si>
  <si>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</si>
  <si>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</si>
  <si>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</si>
  <si>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</si>
  <si>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</si>
  <si>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</si>
  <si>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</si>
  <si>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</si>
  <si>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</si>
  <si>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</si>
  <si>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</si>
  <si>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</si>
  <si>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</si>
  <si>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</si>
  <si>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</si>
  <si>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</si>
  <si>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</si>
  <si>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</si>
  <si>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</si>
  <si>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</si>
  <si>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</si>
  <si>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</si>
  <si>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</si>
  <si>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</si>
  <si>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</si>
  <si>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</si>
  <si>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</si>
  <si>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</si>
  <si>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</si>
  <si>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</si>
  <si>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</si>
  <si>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</si>
  <si>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</si>
  <si>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</si>
  <si>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</si>
  <si>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</si>
  <si>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</si>
  <si>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</si>
  <si>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</si>
  <si>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</si>
  <si>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</si>
  <si>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</si>
  <si>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</si>
  <si>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</si>
  <si>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</si>
  <si>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</si>
  <si>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</si>
  <si>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</si>
  <si>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</si>
  <si>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</si>
  <si>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</si>
  <si>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</si>
  <si>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</si>
  <si>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</si>
  <si>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</si>
  <si>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</si>
  <si>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</si>
  <si>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</si>
  <si>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</si>
  <si>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</si>
  <si>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</si>
  <si>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</si>
  <si>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</si>
  <si>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</si>
  <si>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</si>
  <si>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</si>
  <si>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</si>
  <si>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</si>
  <si>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</si>
  <si>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</si>
  <si>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</si>
  <si>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</si>
  <si>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</si>
  <si>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</si>
  <si>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</si>
  <si>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</si>
  <si>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</si>
  <si>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</si>
  <si>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</si>
  <si>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</si>
  <si>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</si>
  <si>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</si>
  <si>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</si>
  <si>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</si>
  <si>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</si>
  <si>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</si>
  <si>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</si>
  <si>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</si>
  <si>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</si>
  <si>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</si>
  <si>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</si>
  <si>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</si>
  <si>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</si>
  <si>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</si>
  <si>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</si>
  <si>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</si>
  <si>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</si>
  <si>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</si>
  <si>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</si>
  <si>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</si>
  <si>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</si>
  <si>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</si>
  <si>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</si>
  <si>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</si>
  <si>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</si>
  <si>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</si>
  <si>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</si>
  <si>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</si>
  <si>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</si>
  <si>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</si>
  <si>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</si>
  <si>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</si>
  <si>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</si>
  <si>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</si>
  <si>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</si>
  <si>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</si>
  <si>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</si>
  <si>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</si>
  <si>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</si>
  <si>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</si>
  <si>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</si>
  <si>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</si>
  <si>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</si>
  <si>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</si>
  <si>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</si>
  <si>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</si>
  <si>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</si>
  <si>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</si>
  <si>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</si>
  <si>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</si>
  <si>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</si>
  <si>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</si>
  <si>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</si>
  <si>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</si>
  <si>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</si>
  <si>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</si>
  <si>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</si>
  <si>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</si>
  <si>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</si>
  <si>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</si>
  <si>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</si>
  <si>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</si>
  <si>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</si>
  <si>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</si>
  <si>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</si>
  <si>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</si>
  <si>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</si>
  <si>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</si>
  <si>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</si>
  <si>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</si>
  <si>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</si>
  <si>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</si>
  <si>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</si>
  <si>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</si>
  <si>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</si>
  <si>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</si>
  <si>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</si>
  <si>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</si>
  <si>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</si>
  <si>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</si>
  <si>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</si>
  <si>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</si>
  <si>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</si>
  <si>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</si>
  <si>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</si>
  <si>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</si>
  <si>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</si>
  <si>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</si>
  <si>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</si>
  <si>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</si>
  <si>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</si>
  <si>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</si>
  <si>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</si>
  <si>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</si>
  <si>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</si>
  <si>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</si>
  <si>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</si>
  <si>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</si>
  <si>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</si>
  <si>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</si>
  <si>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</si>
  <si>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</si>
  <si>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</si>
  <si>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</si>
  <si>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</si>
  <si>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</si>
  <si>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</si>
  <si>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</si>
  <si>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</si>
  <si>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</si>
  <si>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</si>
  <si>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</si>
  <si>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</si>
  <si>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</si>
  <si>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</si>
  <si>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</si>
  <si>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</si>
  <si>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</si>
  <si>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</si>
  <si>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</si>
  <si>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</si>
  <si>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</si>
  <si>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</si>
  <si>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</si>
  <si>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</si>
  <si>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</si>
  <si>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</si>
  <si>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</si>
  <si>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</si>
  <si>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</si>
  <si>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</si>
  <si>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</si>
  <si>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</si>
  <si>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</si>
  <si>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</si>
  <si>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</si>
  <si>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</si>
  <si>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</si>
  <si>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</si>
  <si>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</si>
  <si>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</si>
  <si>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</si>
  <si>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</si>
  <si>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</si>
  <si>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</si>
  <si>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</si>
  <si>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</si>
  <si>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</si>
  <si>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</si>
  <si>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</si>
  <si>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</si>
  <si>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</si>
  <si>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</si>
  <si>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</si>
  <si>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</si>
  <si>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</si>
  <si>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</si>
  <si>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</si>
  <si>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</si>
  <si>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</si>
  <si>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</si>
  <si>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</si>
  <si>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</si>
  <si>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</si>
  <si>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</si>
  <si>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</si>
  <si>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</si>
  <si>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</si>
  <si>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</si>
  <si>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</si>
  <si>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</si>
  <si>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</si>
  <si>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</si>
  <si>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</si>
  <si>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</si>
  <si>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</si>
  <si>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</si>
  <si>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</si>
  <si>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</si>
  <si>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</si>
  <si>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</si>
  <si>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</si>
  <si>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</si>
  <si>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</si>
  <si>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</si>
  <si>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</si>
  <si>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</si>
  <si>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</si>
  <si>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</si>
  <si>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</si>
  <si>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</si>
  <si>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</si>
  <si>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</si>
  <si>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</si>
  <si>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</si>
  <si>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</si>
  <si>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</si>
  <si>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</si>
  <si>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</si>
  <si>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</si>
  <si>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</si>
  <si>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</si>
  <si>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</si>
  <si>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</si>
  <si>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</si>
  <si>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</si>
  <si>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</si>
  <si>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</si>
  <si>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</si>
  <si>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</si>
  <si>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</si>
  <si>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</si>
  <si>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</si>
  <si>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</si>
  <si>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</si>
  <si>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</si>
  <si>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</si>
  <si>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</si>
  <si>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</si>
  <si>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</si>
  <si>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</si>
  <si>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</si>
  <si>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</si>
  <si>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</si>
  <si>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</si>
  <si>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</si>
  <si>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</si>
  <si>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</si>
  <si>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</si>
  <si>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</si>
  <si>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</si>
  <si>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</si>
  <si>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</si>
  <si>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</si>
  <si>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</si>
  <si>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</si>
  <si>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</si>
  <si>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</si>
  <si>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</si>
  <si>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</si>
  <si>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</si>
  <si>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</si>
  <si>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</si>
  <si>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</si>
  <si>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</si>
  <si>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</si>
  <si>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</si>
  <si>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</si>
  <si>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</si>
  <si>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</si>
  <si>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</si>
  <si>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</si>
  <si>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</si>
  <si>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</si>
  <si>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</si>
  <si>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</si>
  <si>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</si>
  <si>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</si>
  <si>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</si>
  <si>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</si>
  <si>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</si>
  <si>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</si>
  <si>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</si>
  <si>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</si>
  <si>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</si>
  <si>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</si>
  <si>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</si>
  <si>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</si>
  <si>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</si>
  <si>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</si>
  <si>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</si>
  <si>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</si>
  <si>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</si>
  <si>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</si>
  <si>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</si>
  <si>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</si>
  <si>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</si>
  <si>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</si>
  <si>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</si>
  <si>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</si>
  <si>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</si>
  <si>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</si>
  <si>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</si>
  <si>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</si>
  <si>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</si>
  <si>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</si>
  <si>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</si>
  <si>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</si>
  <si>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</si>
  <si>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</si>
  <si>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</si>
  <si>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</si>
  <si>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</si>
  <si>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</si>
  <si>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</si>
  <si>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</si>
  <si>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</si>
  <si>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</si>
  <si>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</si>
  <si>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</si>
  <si>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</si>
  <si>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</si>
  <si>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</si>
  <si>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</si>
  <si>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</si>
  <si>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</si>
  <si>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</si>
  <si>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</si>
  <si>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</si>
  <si>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</si>
  <si>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</si>
  <si>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</si>
  <si>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</si>
  <si>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</si>
  <si>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</si>
  <si>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</si>
  <si>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</si>
  <si>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</si>
  <si>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</si>
  <si>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</si>
  <si>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</si>
  <si>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</si>
  <si>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</si>
  <si>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</si>
  <si>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</si>
  <si>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</si>
  <si>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</si>
  <si>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</si>
  <si>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</si>
  <si>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</si>
  <si>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</si>
  <si>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</si>
  <si>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</si>
  <si>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</si>
  <si>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</si>
  <si>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</si>
  <si>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</si>
  <si>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</si>
  <si>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</si>
  <si>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</si>
  <si>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</si>
  <si>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</si>
  <si>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</si>
  <si>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</si>
  <si>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</si>
  <si>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</si>
  <si>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</si>
  <si>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</si>
  <si>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</si>
  <si>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</si>
  <si>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</si>
  <si>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</si>
  <si>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</si>
  <si>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</si>
  <si>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</si>
  <si>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</si>
  <si>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</si>
  <si>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</si>
  <si>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</si>
  <si>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</si>
  <si>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</si>
  <si>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</si>
  <si>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</si>
  <si>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</si>
  <si>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</si>
  <si>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</si>
  <si>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</si>
  <si>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</si>
  <si>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</si>
  <si>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</si>
  <si>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</si>
  <si>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</si>
  <si>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</si>
  <si>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</si>
  <si>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</si>
  <si>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</si>
  <si>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</si>
  <si>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</si>
  <si>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</si>
  <si>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</si>
  <si>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</si>
  <si>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</si>
  <si>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</si>
  <si>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</si>
  <si>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</si>
  <si>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</si>
  <si>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</si>
  <si>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</si>
  <si>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</si>
  <si>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</si>
  <si>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</si>
  <si>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</si>
  <si>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</si>
  <si>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</si>
  <si>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</si>
  <si>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</si>
  <si>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</si>
  <si>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</si>
  <si>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</si>
  <si>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</si>
  <si>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</si>
  <si>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</si>
  <si>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</si>
  <si>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</si>
  <si>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</si>
  <si>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</si>
  <si>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</si>
  <si>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</si>
  <si>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</si>
  <si>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</si>
  <si>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</si>
  <si>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</si>
  <si>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</si>
  <si>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</si>
  <si>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</si>
  <si>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</si>
  <si>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</si>
  <si>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</si>
  <si>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</si>
  <si>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</si>
  <si>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</si>
  <si>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</si>
  <si>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</si>
  <si>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</si>
  <si>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</si>
  <si>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</si>
  <si>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</si>
  <si>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</si>
  <si>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</si>
  <si>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</si>
  <si>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36-45</t>
  </si>
  <si>
    <t>46-59</t>
  </si>
  <si>
    <t>18-25</t>
  </si>
  <si>
    <t>26-35</t>
  </si>
  <si>
    <t>Uses Often</t>
  </si>
  <si>
    <t>Uses Normally</t>
  </si>
  <si>
    <t>Uses Sometimes</t>
  </si>
  <si>
    <t>Uses Always</t>
  </si>
  <si>
    <t>Uses Rarely</t>
  </si>
  <si>
    <t>Row Labels</t>
  </si>
  <si>
    <t>App Usage Time (hours/day)</t>
  </si>
  <si>
    <t>Average of App Usage Time (hours/day)</t>
  </si>
  <si>
    <t>Average of Screen On Time (hours/day)</t>
  </si>
  <si>
    <t>Average of Number of Apps Installed</t>
  </si>
  <si>
    <t>Count of User ID</t>
  </si>
  <si>
    <t>apps</t>
  </si>
  <si>
    <t>time</t>
  </si>
  <si>
    <t>Average of Data Usage (MB/day)</t>
  </si>
  <si>
    <t>Average App Usage Time by Age Group</t>
  </si>
  <si>
    <t>Average Screen On Time by Age Group</t>
  </si>
  <si>
    <t>Column Labels</t>
  </si>
  <si>
    <t>Average Data Usage by Age Group and Gender</t>
  </si>
  <si>
    <t>Relationship Between Number of Apps Installed &amp; App Usage Time</t>
  </si>
  <si>
    <t>App_Time</t>
  </si>
  <si>
    <t>Data</t>
  </si>
  <si>
    <t>Relationship Between App Usage Time &amp; Data Usage</t>
  </si>
  <si>
    <t>Users</t>
  </si>
  <si>
    <t>Avg App Usage (Hr)</t>
  </si>
  <si>
    <t>Avg Screen Time (Hr)</t>
  </si>
  <si>
    <t>Avg Data (MB)</t>
  </si>
  <si>
    <t>Avg Apps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</si>
</sst>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Aptos Narrow"/>
      <family val="2"/>
      <scheme val="minor"/>
    </font>
    <font>
      <b/>
      <sz val="12"/>
      <color theme="0"/>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1" xfId="0" pivotButton="1" applyBorder="1" applyAlignment="1">
      <alignment horizontal="center"/>
    </xf>
    <xf numFmtId="0" fontId="0" fillId="0" borderId="1" xfId="0" applyBorder="1" applyAlignment="1">
      <alignment horizontal="center"/>
    </xf>
    <xf numFmtId="0" fontId="1" fillId="2" borderId="2" xfId="0" applyFont="1" applyFill="1"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0" fontId="0" fillId="0" borderId="3" xfId="0" applyBorder="1" applyAlignment="1">
      <alignment horizontal="center"/>
    </xf>
    <xf numFmtId="164" fontId="0" fillId="0" borderId="3" xfId="0" applyNumberFormat="1" applyBorder="1" applyAlignment="1">
      <alignment horizontal="center"/>
    </xf>
    <xf numFmtId="2" fontId="0" fillId="0" borderId="1" xfId="0" applyNumberFormat="1" applyBorder="1" applyAlignment="1">
      <alignment horizontal="center"/>
    </xf>
    <xf numFmtId="0" fontId="2" fillId="3" borderId="0" xfId="0" applyFont="1" applyFill="1" applyAlignment="1">
      <alignment horizontal="center"/>
    </xf>
    <xf numFmtId="164" fontId="2" fillId="3" borderId="0" xfId="0" applyNumberFormat="1" applyFont="1" applyFill="1" applyAlignment="1">
      <alignment horizontal="center"/>
    </xf>
    <xf numFmtId="0" fontId="1" fillId="2" borderId="2" xfId="0" applyFont="1" applyFill="1" applyBorder="1" applyAlignment="1">
      <alignment horizontal="center"/>
    </xf>
    <xf numFmtId="1" fontId="2" fillId="3" borderId="0" xfId="0" applyNumberFormat="1" applyFont="1" applyFill="1" applyAlignment="1">
      <alignment horizontal="center"/>
    </xf>
  </cellXfs>
  <cellStyles count="1">
    <cellStyle name="Normal" xfId="0" builtinId="0"/>
  </cellStyles>
  <dxfs count="5860">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numFmt numFmtId="164" formatCode="0.0"/>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 formatCode="0"/>
    </dxf>
    <dxf>
      <numFmt numFmtId="164" formatCode="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64" formatCode="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64" formatCode="0.0"/>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64" formatCode="0.0"/>
    </dxf>
    <dxf>
      <numFmt numFmtId="1" formatCode="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64" formatCode="0.0"/>
    </dxf>
    <dxf>
      <numFmt numFmtId="1" formatCode="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64" formatCode="0.0"/>
    </dxf>
    <dxf>
      <numFmt numFmtId="1" formatCode="0"/>
    </dxf>
    <dxf>
      <numFmt numFmtId="1" formatCode="0"/>
    </dxf>
    <dxf>
      <alignment horizontal="center"/>
    </dxf>
    <dxf>
      <alignment horizontal="center"/>
    </dxf>
    <dxf>
      <alignment horizontal="center"/>
    </dxf>
    <dxf>
      <alignment horizontal="center"/>
    </dxf>
    <dxf>
      <alignment horizontal="center"/>
    </dxf>
    <dxf>
      <alignment horizontal="center"/>
    </dxf>
    <dxf>
      <numFmt numFmtId="164" formatCode="0.0"/>
    </dxf>
    <dxf>
      <numFmt numFmtId="164" formatCode="0.0"/>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64" formatCode="0.0"/>
    </dxf>
    <dxf>
      <numFmt numFmtId="1" formatCode="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64" formatCode="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64" formatCode="0.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color theme="1"/>
      </font>
      <border>
        <bottom style="thin">
          <color theme="4"/>
        </bottom>
        <vertical/>
        <horizontal/>
      </border>
    </dxf>
    <dxf>
      <font>
        <color theme="1"/>
      </font>
      <fill>
        <patternFill>
          <bgColor rgb="FFDEECEF"/>
        </patternFill>
      </fill>
      <border diagonalUp="0" diagonalDown="0">
        <left/>
        <right/>
        <top/>
        <bottom/>
        <vertical/>
        <horizontal/>
      </border>
    </dxf>
    <dxf>
      <font>
        <b/>
        <i val="0"/>
        <sz val="14"/>
        <color theme="0"/>
      </font>
      <border>
        <bottom style="thin">
          <color theme="4"/>
        </bottom>
        <vertical/>
        <horizontal/>
      </border>
    </dxf>
    <dxf>
      <font>
        <b/>
        <i val="0"/>
        <color theme="1"/>
      </font>
      <fill>
        <patternFill>
          <bgColor rgb="FF07274E"/>
        </patternFill>
      </fill>
      <border diagonalUp="0" diagonalDown="0">
        <left/>
        <right/>
        <top/>
        <bottom/>
        <vertical/>
        <horizontal/>
      </border>
    </dxf>
  </dxfs>
  <tableStyles count="2" defaultTableStyle="TableStyleMedium2" defaultPivotStyle="PivotStyleLight16">
    <tableStyle name="SlicerStyleLight1 2 3" pivot="0" table="0" count="10" xr9:uid="{4A907CE5-4824-4956-8FFA-BF6A022D23E0}">
      <tableStyleElement type="wholeTable" dxfId="5859"/>
      <tableStyleElement type="headerRow" dxfId="5858"/>
    </tableStyle>
    <tableStyle name="SlicerStyleLight1 2 3 2" pivot="0" table="0" count="10" xr9:uid="{F0B15647-5CBC-4D70-9D14-E5F847D8F438}">
      <tableStyleElement type="wholeTable" dxfId="5857"/>
      <tableStyleElement type="headerRow" dxfId="5856"/>
    </tableStyle>
  </tableStyles>
  <colors>
    <mruColors>
      <color rgb="FFD9F2D0"/>
      <color rgb="FFFFE285"/>
      <color rgb="FFFFDB69"/>
      <color rgb="FFC0E6F5"/>
      <color rgb="FF199779"/>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8"/>
            <color theme="1"/>
          </font>
          <fill>
            <patternFill patternType="solid">
              <fgColor auto="1"/>
              <bgColor rgb="FFDEECEF"/>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8"/>
            <color theme="1" tint="0.24994659260841701"/>
          </font>
          <fill>
            <patternFill patternType="solid">
              <fgColor auto="1"/>
              <bgColor rgb="FFDEECEF"/>
            </patternFill>
          </fill>
          <border diagonalUp="0" diagonalDown="0">
            <left/>
            <right/>
            <top/>
            <bottom/>
            <vertical/>
            <horizontal/>
          </border>
        </dxf>
        <dxf>
          <font>
            <b/>
            <i val="0"/>
            <sz val="13"/>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3"/>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3"/>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3"/>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3"/>
            <color rgb="FF828282"/>
          </font>
          <fill>
            <patternFill patternType="solid">
              <fgColor rgb="FFC0E6F5"/>
              <bgColor theme="4" tint="0.79995117038483843"/>
            </patternFill>
          </fill>
          <border>
            <left style="thin">
              <color rgb="FFCCCCCC"/>
            </left>
            <right style="thin">
              <color rgb="FFCCCCCC"/>
            </right>
            <top style="thin">
              <color rgb="FFCCCCCC"/>
            </top>
            <bottom style="thin">
              <color rgb="FFCCCCCC"/>
            </bottom>
            <vertical/>
            <horizontal/>
          </border>
        </dxf>
        <dxf>
          <font>
            <b/>
            <i val="0"/>
            <sz val="13"/>
            <color theme="1"/>
          </font>
          <fill>
            <patternFill patternType="solid">
              <fgColor indexed="64"/>
              <bgColor theme="4" tint="0.79998168889431442"/>
            </patternFill>
          </fill>
          <border diagonalUp="0" diagonalDown="0">
            <left/>
            <right/>
            <top/>
            <bottom/>
            <vertical/>
            <horizontal/>
          </border>
        </dxf>
        <dxf>
          <font>
            <b/>
            <i val="0"/>
            <sz val="13"/>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13"/>
            <color theme="0" tint="-0.34998626667073579"/>
          </font>
          <fill>
            <patternFill patternType="solid">
              <fgColor auto="1"/>
              <bgColor rgb="FF00374B"/>
            </patternFill>
          </fill>
          <border diagonalUp="0" diagonalDown="0">
            <left style="thin">
              <color rgb="FF0B3F7C"/>
            </left>
            <right style="thin">
              <color rgb="FF0B3F7C"/>
            </right>
            <top style="thin">
              <color rgb="FF0B3F7C"/>
            </top>
            <bottom style="thin">
              <color rgb="FF0B3F7C"/>
            </bottom>
            <vertical/>
            <horizontal/>
          </border>
        </dxf>
      </x14:dxfs>
    </ext>
    <ext xmlns:x14="http://schemas.microsoft.com/office/spreadsheetml/2009/9/main" uri="{EB79DEF2-80B8-43e5-95BD-54CBDDF9020C}">
      <x14:slicerStyles defaultSlicerStyle="SlicerStyleLight1">
        <x14:slicerStyle name="SlicerStyleLight1 2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5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i="0" u="none" strike="noStrike" baseline="0"/>
              <a:t>Apps Installed vs Apps Usage(Hr)</a:t>
            </a:r>
            <a:endParaRPr lang="en-US" sz="1600"/>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lotArea>
      <c:layout/>
      <c:scatterChart>
        <c:scatterStyle val="lineMarker"/>
        <c:varyColors val="0"/>
        <c:ser>
          <c:idx val="0"/>
          <c:order val="0"/>
          <c:tx>
            <c:strRef>
              <c:f>Sheet1!$B$1</c:f>
              <c:strCache>
                <c:ptCount val="1"/>
                <c:pt idx="0">
                  <c:v>time</c:v>
                </c:pt>
              </c:strCache>
            </c:strRef>
          </c:tx>
          <c:spPr>
            <a:ln w="19050" cap="rnd">
              <a:noFill/>
              <a:round/>
            </a:ln>
            <a:effectLst/>
          </c:spPr>
          <c:marker>
            <c:symbol val="circle"/>
            <c:size val="5"/>
            <c:spPr>
              <a:solidFill>
                <a:schemeClr val="accent1"/>
              </a:solidFill>
              <a:ln w="9525">
                <a:solidFill>
                  <a:srgbClr val="199779"/>
                </a:solidFill>
              </a:ln>
              <a:effectLst/>
            </c:spPr>
          </c:marker>
          <c:trendline>
            <c:spPr>
              <a:ln w="31750" cap="rnd">
                <a:solidFill>
                  <a:srgbClr val="FF0000"/>
                </a:solidFill>
                <a:prstDash val="solid"/>
              </a:ln>
              <a:effectLst/>
            </c:spPr>
            <c:trendlineType val="linear"/>
            <c:dispRSqr val="0"/>
            <c:dispEq val="0"/>
          </c:trendline>
          <c:xVal>
            <c:numRef>
              <c:f>Sheet1!$A$2:$A$87</c:f>
              <c:numCache>
                <c:formatCode>General</c:formatCode>
                <c:ptCount val="86"/>
                <c:pt idx="0">
                  <c:v>10</c:v>
                </c:pt>
                <c:pt idx="1">
                  <c:v>11</c:v>
                </c:pt>
                <c:pt idx="2">
                  <c:v>12</c:v>
                </c:pt>
                <c:pt idx="3">
                  <c:v>13</c:v>
                </c:pt>
                <c:pt idx="4">
                  <c:v>14</c:v>
                </c:pt>
                <c:pt idx="5">
                  <c:v>15</c:v>
                </c:pt>
                <c:pt idx="6">
                  <c:v>16</c:v>
                </c:pt>
                <c:pt idx="7">
                  <c:v>17</c:v>
                </c:pt>
                <c:pt idx="8">
                  <c:v>18</c:v>
                </c:pt>
                <c:pt idx="9">
                  <c:v>19</c:v>
                </c:pt>
                <c:pt idx="10">
                  <c:v>21</c:v>
                </c:pt>
                <c:pt idx="11">
                  <c:v>22</c:v>
                </c:pt>
                <c:pt idx="12">
                  <c:v>23</c:v>
                </c:pt>
                <c:pt idx="13">
                  <c:v>24</c:v>
                </c:pt>
                <c:pt idx="14">
                  <c:v>25</c:v>
                </c:pt>
                <c:pt idx="15">
                  <c:v>26</c:v>
                </c:pt>
                <c:pt idx="16">
                  <c:v>27</c:v>
                </c:pt>
                <c:pt idx="17">
                  <c:v>28</c:v>
                </c:pt>
                <c:pt idx="18">
                  <c:v>29</c:v>
                </c:pt>
                <c:pt idx="19">
                  <c:v>30</c:v>
                </c:pt>
                <c:pt idx="20">
                  <c:v>31</c:v>
                </c:pt>
                <c:pt idx="21">
                  <c:v>32</c:v>
                </c:pt>
                <c:pt idx="22">
                  <c:v>33</c:v>
                </c:pt>
                <c:pt idx="23">
                  <c:v>34</c:v>
                </c:pt>
                <c:pt idx="24">
                  <c:v>35</c:v>
                </c:pt>
                <c:pt idx="25">
                  <c:v>36</c:v>
                </c:pt>
                <c:pt idx="26">
                  <c:v>37</c:v>
                </c:pt>
                <c:pt idx="27">
                  <c:v>38</c:v>
                </c:pt>
                <c:pt idx="28">
                  <c:v>39</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54</c:v>
                </c:pt>
                <c:pt idx="43">
                  <c:v>55</c:v>
                </c:pt>
                <c:pt idx="44">
                  <c:v>56</c:v>
                </c:pt>
                <c:pt idx="45">
                  <c:v>57</c:v>
                </c:pt>
                <c:pt idx="46">
                  <c:v>58</c:v>
                </c:pt>
                <c:pt idx="47">
                  <c:v>59</c:v>
                </c:pt>
                <c:pt idx="48">
                  <c:v>61</c:v>
                </c:pt>
                <c:pt idx="49">
                  <c:v>62</c:v>
                </c:pt>
                <c:pt idx="50">
                  <c:v>63</c:v>
                </c:pt>
                <c:pt idx="51">
                  <c:v>64</c:v>
                </c:pt>
                <c:pt idx="52">
                  <c:v>65</c:v>
                </c:pt>
                <c:pt idx="53">
                  <c:v>66</c:v>
                </c:pt>
                <c:pt idx="54">
                  <c:v>67</c:v>
                </c:pt>
                <c:pt idx="55">
                  <c:v>68</c:v>
                </c:pt>
                <c:pt idx="56">
                  <c:v>69</c:v>
                </c:pt>
                <c:pt idx="57">
                  <c:v>70</c:v>
                </c:pt>
                <c:pt idx="58">
                  <c:v>71</c:v>
                </c:pt>
                <c:pt idx="59">
                  <c:v>72</c:v>
                </c:pt>
                <c:pt idx="60">
                  <c:v>73</c:v>
                </c:pt>
                <c:pt idx="61">
                  <c:v>74</c:v>
                </c:pt>
                <c:pt idx="62">
                  <c:v>75</c:v>
                </c:pt>
                <c:pt idx="63">
                  <c:v>76</c:v>
                </c:pt>
                <c:pt idx="64">
                  <c:v>77</c:v>
                </c:pt>
                <c:pt idx="65">
                  <c:v>78</c:v>
                </c:pt>
                <c:pt idx="66">
                  <c:v>79</c:v>
                </c:pt>
                <c:pt idx="67">
                  <c:v>81</c:v>
                </c:pt>
                <c:pt idx="68">
                  <c:v>82</c:v>
                </c:pt>
                <c:pt idx="69">
                  <c:v>83</c:v>
                </c:pt>
                <c:pt idx="70">
                  <c:v>84</c:v>
                </c:pt>
                <c:pt idx="71">
                  <c:v>85</c:v>
                </c:pt>
                <c:pt idx="72">
                  <c:v>86</c:v>
                </c:pt>
                <c:pt idx="73">
                  <c:v>87</c:v>
                </c:pt>
                <c:pt idx="74">
                  <c:v>88</c:v>
                </c:pt>
                <c:pt idx="75">
                  <c:v>89</c:v>
                </c:pt>
                <c:pt idx="76">
                  <c:v>90</c:v>
                </c:pt>
                <c:pt idx="77">
                  <c:v>91</c:v>
                </c:pt>
                <c:pt idx="78">
                  <c:v>92</c:v>
                </c:pt>
                <c:pt idx="79">
                  <c:v>93</c:v>
                </c:pt>
                <c:pt idx="80">
                  <c:v>94</c:v>
                </c:pt>
                <c:pt idx="81">
                  <c:v>95</c:v>
                </c:pt>
                <c:pt idx="82">
                  <c:v>96</c:v>
                </c:pt>
                <c:pt idx="83">
                  <c:v>97</c:v>
                </c:pt>
                <c:pt idx="84">
                  <c:v>98</c:v>
                </c:pt>
                <c:pt idx="85">
                  <c:v>99</c:v>
                </c:pt>
              </c:numCache>
            </c:numRef>
          </c:xVal>
          <c:yVal>
            <c:numRef>
              <c:f>Sheet1!$B$2:$B$87</c:f>
              <c:numCache>
                <c:formatCode>General</c:formatCode>
                <c:ptCount val="86"/>
                <c:pt idx="0">
                  <c:v>0.979375</c:v>
                </c:pt>
                <c:pt idx="1">
                  <c:v>0.91000000000000014</c:v>
                </c:pt>
                <c:pt idx="2">
                  <c:v>1.1019999999999999</c:v>
                </c:pt>
                <c:pt idx="3">
                  <c:v>1.1992857142857145</c:v>
                </c:pt>
                <c:pt idx="4">
                  <c:v>1.0300000000000002</c:v>
                </c:pt>
                <c:pt idx="5">
                  <c:v>0.98285714285714287</c:v>
                </c:pt>
                <c:pt idx="6">
                  <c:v>0.98937500000000012</c:v>
                </c:pt>
                <c:pt idx="7">
                  <c:v>0.99769230769230766</c:v>
                </c:pt>
                <c:pt idx="8">
                  <c:v>0.8826666666666666</c:v>
                </c:pt>
                <c:pt idx="9">
                  <c:v>1.0276923076923077</c:v>
                </c:pt>
                <c:pt idx="10">
                  <c:v>2.2037499999999999</c:v>
                </c:pt>
                <c:pt idx="11">
                  <c:v>2.2939999999999996</c:v>
                </c:pt>
                <c:pt idx="12">
                  <c:v>2.4449999999999998</c:v>
                </c:pt>
                <c:pt idx="13">
                  <c:v>2.0371428571428569</c:v>
                </c:pt>
                <c:pt idx="14">
                  <c:v>2.3880000000000003</c:v>
                </c:pt>
                <c:pt idx="15">
                  <c:v>2.0249999999999999</c:v>
                </c:pt>
                <c:pt idx="16">
                  <c:v>1.8399999999999999</c:v>
                </c:pt>
                <c:pt idx="17">
                  <c:v>2.1514285714285717</c:v>
                </c:pt>
                <c:pt idx="18">
                  <c:v>2.2742857142857145</c:v>
                </c:pt>
                <c:pt idx="19">
                  <c:v>2.4259999999999997</c:v>
                </c:pt>
                <c:pt idx="20">
                  <c:v>2.0710000000000002</c:v>
                </c:pt>
                <c:pt idx="21">
                  <c:v>2.382307692307692</c:v>
                </c:pt>
                <c:pt idx="22">
                  <c:v>2.2520000000000002</c:v>
                </c:pt>
                <c:pt idx="23">
                  <c:v>2.3050000000000002</c:v>
                </c:pt>
                <c:pt idx="24">
                  <c:v>2.0324999999999998</c:v>
                </c:pt>
                <c:pt idx="25">
                  <c:v>2.1033333333333331</c:v>
                </c:pt>
                <c:pt idx="26">
                  <c:v>2.2759999999999998</c:v>
                </c:pt>
                <c:pt idx="27">
                  <c:v>2.1883333333333339</c:v>
                </c:pt>
                <c:pt idx="28">
                  <c:v>2.0371428571428569</c:v>
                </c:pt>
                <c:pt idx="29">
                  <c:v>3.8774999999999999</c:v>
                </c:pt>
                <c:pt idx="30">
                  <c:v>3.7966666666666669</c:v>
                </c:pt>
                <c:pt idx="31">
                  <c:v>3.8457142857142861</c:v>
                </c:pt>
                <c:pt idx="32">
                  <c:v>3.9328571428571428</c:v>
                </c:pt>
                <c:pt idx="33">
                  <c:v>3.951428571428572</c:v>
                </c:pt>
                <c:pt idx="34">
                  <c:v>4.1271428571428572</c:v>
                </c:pt>
                <c:pt idx="35">
                  <c:v>3.8744444444444444</c:v>
                </c:pt>
                <c:pt idx="36">
                  <c:v>4.13</c:v>
                </c:pt>
                <c:pt idx="37">
                  <c:v>3.7712500000000002</c:v>
                </c:pt>
                <c:pt idx="38">
                  <c:v>3.8366666666666664</c:v>
                </c:pt>
                <c:pt idx="39">
                  <c:v>3.9750000000000001</c:v>
                </c:pt>
                <c:pt idx="40">
                  <c:v>4.0618181818181824</c:v>
                </c:pt>
                <c:pt idx="41">
                  <c:v>3.246</c:v>
                </c:pt>
                <c:pt idx="42">
                  <c:v>4.0528571428571434</c:v>
                </c:pt>
                <c:pt idx="43">
                  <c:v>3.9371428571428573</c:v>
                </c:pt>
                <c:pt idx="44">
                  <c:v>4.1770000000000005</c:v>
                </c:pt>
                <c:pt idx="45">
                  <c:v>3.8383333333333334</c:v>
                </c:pt>
                <c:pt idx="46">
                  <c:v>3.5183333333333331</c:v>
                </c:pt>
                <c:pt idx="47">
                  <c:v>4.0579999999999998</c:v>
                </c:pt>
                <c:pt idx="48">
                  <c:v>6.8259999999999987</c:v>
                </c:pt>
                <c:pt idx="49">
                  <c:v>7.4966666666666661</c:v>
                </c:pt>
                <c:pt idx="50">
                  <c:v>6.8557142857142868</c:v>
                </c:pt>
                <c:pt idx="51">
                  <c:v>6.4214285714285717</c:v>
                </c:pt>
                <c:pt idx="52">
                  <c:v>7.0650000000000004</c:v>
                </c:pt>
                <c:pt idx="53">
                  <c:v>6.379090909090908</c:v>
                </c:pt>
                <c:pt idx="54">
                  <c:v>6.8337499999999993</c:v>
                </c:pt>
                <c:pt idx="55">
                  <c:v>6.327</c:v>
                </c:pt>
                <c:pt idx="56">
                  <c:v>6.6311111111111103</c:v>
                </c:pt>
                <c:pt idx="57">
                  <c:v>5.7899999999999991</c:v>
                </c:pt>
                <c:pt idx="58">
                  <c:v>6.3775000000000004</c:v>
                </c:pt>
                <c:pt idx="59">
                  <c:v>6.4274999999999993</c:v>
                </c:pt>
                <c:pt idx="60">
                  <c:v>6.8049999999999988</c:v>
                </c:pt>
                <c:pt idx="61">
                  <c:v>6.911999999999999</c:v>
                </c:pt>
                <c:pt idx="62">
                  <c:v>6.5509999999999993</c:v>
                </c:pt>
                <c:pt idx="63">
                  <c:v>6.5179999999999989</c:v>
                </c:pt>
                <c:pt idx="64">
                  <c:v>6.2759999999999989</c:v>
                </c:pt>
                <c:pt idx="65">
                  <c:v>6.9225000000000003</c:v>
                </c:pt>
                <c:pt idx="66">
                  <c:v>6.3</c:v>
                </c:pt>
                <c:pt idx="67">
                  <c:v>9.1514285714285712</c:v>
                </c:pt>
                <c:pt idx="68">
                  <c:v>9.0290909090909093</c:v>
                </c:pt>
                <c:pt idx="69">
                  <c:v>9.125</c:v>
                </c:pt>
                <c:pt idx="70">
                  <c:v>8.9550000000000001</c:v>
                </c:pt>
                <c:pt idx="71">
                  <c:v>9.35</c:v>
                </c:pt>
                <c:pt idx="72">
                  <c:v>8.83</c:v>
                </c:pt>
                <c:pt idx="73">
                  <c:v>9.1816666666666666</c:v>
                </c:pt>
                <c:pt idx="74">
                  <c:v>8.9599999999999991</c:v>
                </c:pt>
                <c:pt idx="75">
                  <c:v>9.1539999999999999</c:v>
                </c:pt>
                <c:pt idx="76">
                  <c:v>8.990000000000002</c:v>
                </c:pt>
                <c:pt idx="77">
                  <c:v>9.0208333333333339</c:v>
                </c:pt>
                <c:pt idx="78">
                  <c:v>9.0400000000000009</c:v>
                </c:pt>
                <c:pt idx="79">
                  <c:v>8.74</c:v>
                </c:pt>
                <c:pt idx="80">
                  <c:v>8.7833333333333332</c:v>
                </c:pt>
                <c:pt idx="81">
                  <c:v>9.2249999999999979</c:v>
                </c:pt>
                <c:pt idx="82">
                  <c:v>8.9133333333333322</c:v>
                </c:pt>
                <c:pt idx="83">
                  <c:v>9.0166666666666675</c:v>
                </c:pt>
                <c:pt idx="84">
                  <c:v>9.0250000000000004</c:v>
                </c:pt>
                <c:pt idx="85">
                  <c:v>8.9455555555555542</c:v>
                </c:pt>
              </c:numCache>
            </c:numRef>
          </c:yVal>
          <c:smooth val="0"/>
          <c:extLst>
            <c:ext xmlns:c16="http://schemas.microsoft.com/office/drawing/2014/chart" uri="{C3380CC4-5D6E-409C-BE32-E72D297353CC}">
              <c16:uniqueId val="{00000001-12AD-452C-8272-6FA92BF8B53D}"/>
            </c:ext>
          </c:extLst>
        </c:ser>
        <c:dLbls>
          <c:showLegendKey val="0"/>
          <c:showVal val="0"/>
          <c:showCatName val="0"/>
          <c:showSerName val="0"/>
          <c:showPercent val="0"/>
          <c:showBubbleSize val="0"/>
        </c:dLbls>
        <c:axId val="1136833256"/>
        <c:axId val="1136831816"/>
      </c:scatterChart>
      <c:valAx>
        <c:axId val="1136833256"/>
        <c:scaling>
          <c:orientation val="minMax"/>
        </c:scaling>
        <c:delete val="0"/>
        <c:axPos val="b"/>
        <c:numFmt formatCode="General" sourceLinked="1"/>
        <c:majorTickMark val="none"/>
        <c:minorTickMark val="none"/>
        <c:tickLblPos val="nextTo"/>
        <c:spPr>
          <a:noFill/>
          <a:ln w="25400"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Comic Sans MS" panose="030F0702030302020204" pitchFamily="66" charset="0"/>
                <a:ea typeface="+mn-ea"/>
                <a:cs typeface="+mn-cs"/>
              </a:defRPr>
            </a:pPr>
            <a:endParaRPr lang="en-US"/>
          </a:p>
        </c:txPr>
        <c:crossAx val="1136831816"/>
        <c:crosses val="autoZero"/>
        <c:crossBetween val="midCat"/>
      </c:valAx>
      <c:valAx>
        <c:axId val="1136831816"/>
        <c:scaling>
          <c:orientation val="minMax"/>
        </c:scaling>
        <c:delete val="0"/>
        <c:axPos val="l"/>
        <c:numFmt formatCode="General" sourceLinked="1"/>
        <c:majorTickMark val="none"/>
        <c:minorTickMark val="none"/>
        <c:tickLblPos val="nextTo"/>
        <c:spPr>
          <a:noFill/>
          <a:ln w="25400"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Comic Sans MS" panose="030F0702030302020204" pitchFamily="66" charset="0"/>
                <a:ea typeface="+mn-ea"/>
                <a:cs typeface="+mn-cs"/>
              </a:defRPr>
            </a:pPr>
            <a:endParaRPr lang="en-US"/>
          </a:p>
        </c:txPr>
        <c:crossAx val="1136833256"/>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 Behavior Analysis.xlsx]Pivot Tables!PivotTable3</c:name>
    <c:fmtId val="31"/>
  </c:pivotSource>
  <c:chart>
    <c:title>
      <c:tx>
        <c:rich>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US" sz="1600" b="1" i="0" u="none" strike="noStrike" baseline="0"/>
              <a:t>Data Usage(MB) by Age &amp; Gender</a:t>
            </a:r>
            <a:endParaRPr lang="en-US" sz="1600">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omic Sans MS" panose="030F0702030302020204" pitchFamily="66"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omic Sans MS" panose="030F0702030302020204" pitchFamily="66"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omic Sans MS" panose="030F0702030302020204" pitchFamily="66"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Tables'!$H$3:$H$4</c:f>
              <c:strCache>
                <c:ptCount val="1"/>
                <c:pt idx="0">
                  <c:v>Female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omic Sans MS" panose="030F0702030302020204" pitchFamily="66"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Tables'!$G$5:$G$8</c:f>
              <c:strCache>
                <c:ptCount val="4"/>
                <c:pt idx="0">
                  <c:v>18-25</c:v>
                </c:pt>
                <c:pt idx="1">
                  <c:v>26-35</c:v>
                </c:pt>
                <c:pt idx="2">
                  <c:v>36-45</c:v>
                </c:pt>
                <c:pt idx="3">
                  <c:v>46-59</c:v>
                </c:pt>
              </c:strCache>
            </c:strRef>
          </c:cat>
          <c:val>
            <c:numRef>
              <c:f>'Pivot Tables'!$H$5:$H$8</c:f>
              <c:numCache>
                <c:formatCode>0.0</c:formatCode>
                <c:ptCount val="4"/>
                <c:pt idx="0">
                  <c:v>953.5</c:v>
                </c:pt>
                <c:pt idx="1">
                  <c:v>900.82978723404256</c:v>
                </c:pt>
                <c:pt idx="2">
                  <c:v>882.48101265822788</c:v>
                </c:pt>
                <c:pt idx="3">
                  <c:v>929.17757009345792</c:v>
                </c:pt>
              </c:numCache>
            </c:numRef>
          </c:val>
          <c:extLst>
            <c:ext xmlns:c16="http://schemas.microsoft.com/office/drawing/2014/chart" uri="{C3380CC4-5D6E-409C-BE32-E72D297353CC}">
              <c16:uniqueId val="{00000000-75F1-462D-9C09-257AE4AB538E}"/>
            </c:ext>
          </c:extLst>
        </c:ser>
        <c:ser>
          <c:idx val="1"/>
          <c:order val="1"/>
          <c:tx>
            <c:strRef>
              <c:f>'Pivot Tables'!$I$3:$I$4</c:f>
              <c:strCache>
                <c:ptCount val="1"/>
                <c:pt idx="0">
                  <c:v>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omic Sans MS" panose="030F0702030302020204" pitchFamily="66"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Tables'!$G$5:$G$8</c:f>
              <c:strCache>
                <c:ptCount val="4"/>
                <c:pt idx="0">
                  <c:v>18-25</c:v>
                </c:pt>
                <c:pt idx="1">
                  <c:v>26-35</c:v>
                </c:pt>
                <c:pt idx="2">
                  <c:v>36-45</c:v>
                </c:pt>
                <c:pt idx="3">
                  <c:v>46-59</c:v>
                </c:pt>
              </c:strCache>
            </c:strRef>
          </c:cat>
          <c:val>
            <c:numRef>
              <c:f>'Pivot Tables'!$I$5:$I$8</c:f>
              <c:numCache>
                <c:formatCode>0.0</c:formatCode>
                <c:ptCount val="4"/>
                <c:pt idx="0">
                  <c:v>994.06666666666672</c:v>
                </c:pt>
                <c:pt idx="1">
                  <c:v>916.07317073170736</c:v>
                </c:pt>
                <c:pt idx="2">
                  <c:v>816.56976744186045</c:v>
                </c:pt>
                <c:pt idx="3">
                  <c:v>1022.396694214876</c:v>
                </c:pt>
              </c:numCache>
            </c:numRef>
          </c:val>
          <c:extLst>
            <c:ext xmlns:c16="http://schemas.microsoft.com/office/drawing/2014/chart" uri="{C3380CC4-5D6E-409C-BE32-E72D297353CC}">
              <c16:uniqueId val="{00000001-9211-4044-A2D5-2FD54E522599}"/>
            </c:ext>
          </c:extLst>
        </c:ser>
        <c:dLbls>
          <c:dLblPos val="inEnd"/>
          <c:showLegendKey val="0"/>
          <c:showVal val="1"/>
          <c:showCatName val="0"/>
          <c:showSerName val="0"/>
          <c:showPercent val="0"/>
          <c:showBubbleSize val="0"/>
        </c:dLbls>
        <c:gapWidth val="71"/>
        <c:overlap val="100"/>
        <c:axId val="617385616"/>
        <c:axId val="617387416"/>
      </c:barChart>
      <c:catAx>
        <c:axId val="617385616"/>
        <c:scaling>
          <c:orientation val="minMax"/>
        </c:scaling>
        <c:delete val="0"/>
        <c:axPos val="b"/>
        <c:numFmt formatCode="General" sourceLinked="1"/>
        <c:majorTickMark val="none"/>
        <c:minorTickMark val="none"/>
        <c:tickLblPos val="nextTo"/>
        <c:spPr>
          <a:noFill/>
          <a:ln w="25400"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Comic Sans MS" panose="030F0702030302020204" pitchFamily="66" charset="0"/>
                <a:ea typeface="+mn-ea"/>
                <a:cs typeface="+mn-cs"/>
              </a:defRPr>
            </a:pPr>
            <a:endParaRPr lang="en-US"/>
          </a:p>
        </c:txPr>
        <c:crossAx val="617387416"/>
        <c:crosses val="autoZero"/>
        <c:auto val="1"/>
        <c:lblAlgn val="ctr"/>
        <c:lblOffset val="100"/>
        <c:noMultiLvlLbl val="0"/>
      </c:catAx>
      <c:valAx>
        <c:axId val="617387416"/>
        <c:scaling>
          <c:orientation val="minMax"/>
        </c:scaling>
        <c:delete val="1"/>
        <c:axPos val="l"/>
        <c:numFmt formatCode="0.0" sourceLinked="1"/>
        <c:majorTickMark val="none"/>
        <c:minorTickMark val="none"/>
        <c:tickLblPos val="nextTo"/>
        <c:crossAx val="617385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i="0" u="none" strike="noStrike" baseline="0"/>
              <a:t>Apps Usage(Hr) vs Data Usage(MB)</a:t>
            </a:r>
            <a:endParaRPr lang="en-US" sz="1600" b="1">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lotArea>
      <c:layout/>
      <c:scatterChart>
        <c:scatterStyle val="lineMarker"/>
        <c:varyColors val="0"/>
        <c:ser>
          <c:idx val="0"/>
          <c:order val="0"/>
          <c:tx>
            <c:strRef>
              <c:f>Sheet1!$F$1</c:f>
              <c:strCache>
                <c:ptCount val="1"/>
                <c:pt idx="0">
                  <c:v>Data</c:v>
                </c:pt>
              </c:strCache>
            </c:strRef>
          </c:tx>
          <c:spPr>
            <a:ln w="38100" cap="rnd">
              <a:noFill/>
              <a:round/>
            </a:ln>
            <a:effectLst/>
          </c:spPr>
          <c:marker>
            <c:symbol val="circle"/>
            <c:size val="5"/>
            <c:spPr>
              <a:solidFill>
                <a:srgbClr val="199779"/>
              </a:solidFill>
              <a:ln w="9525">
                <a:solidFill>
                  <a:schemeClr val="accent1"/>
                </a:solidFill>
              </a:ln>
              <a:effectLst/>
            </c:spPr>
          </c:marker>
          <c:trendline>
            <c:spPr>
              <a:ln w="31750" cap="rnd">
                <a:solidFill>
                  <a:srgbClr val="FF0000"/>
                </a:solidFill>
                <a:prstDash val="solid"/>
              </a:ln>
              <a:effectLst/>
            </c:spPr>
            <c:trendlineType val="linear"/>
            <c:dispRSqr val="0"/>
            <c:dispEq val="0"/>
          </c:trendline>
          <c:xVal>
            <c:numRef>
              <c:f>Sheet1!$E$2:$E$388</c:f>
              <c:numCache>
                <c:formatCode>General</c:formatCode>
                <c:ptCount val="387"/>
                <c:pt idx="0">
                  <c:v>0.5</c:v>
                </c:pt>
                <c:pt idx="1">
                  <c:v>0.52</c:v>
                </c:pt>
                <c:pt idx="2">
                  <c:v>0.53</c:v>
                </c:pt>
                <c:pt idx="3">
                  <c:v>0.55000000000000004</c:v>
                </c:pt>
                <c:pt idx="4">
                  <c:v>0.56999999999999995</c:v>
                </c:pt>
                <c:pt idx="5">
                  <c:v>0.57999999999999996</c:v>
                </c:pt>
                <c:pt idx="6">
                  <c:v>0.6</c:v>
                </c:pt>
                <c:pt idx="7">
                  <c:v>0.62</c:v>
                </c:pt>
                <c:pt idx="8">
                  <c:v>0.65</c:v>
                </c:pt>
                <c:pt idx="9">
                  <c:v>0.68</c:v>
                </c:pt>
                <c:pt idx="10">
                  <c:v>0.7</c:v>
                </c:pt>
                <c:pt idx="11">
                  <c:v>0.73</c:v>
                </c:pt>
                <c:pt idx="12">
                  <c:v>0.75</c:v>
                </c:pt>
                <c:pt idx="13">
                  <c:v>0.77</c:v>
                </c:pt>
                <c:pt idx="14">
                  <c:v>0.78</c:v>
                </c:pt>
                <c:pt idx="15">
                  <c:v>0.8</c:v>
                </c:pt>
                <c:pt idx="16">
                  <c:v>0.82</c:v>
                </c:pt>
                <c:pt idx="17">
                  <c:v>0.83</c:v>
                </c:pt>
                <c:pt idx="18">
                  <c:v>0.85</c:v>
                </c:pt>
                <c:pt idx="19">
                  <c:v>0.87</c:v>
                </c:pt>
                <c:pt idx="20">
                  <c:v>0.88</c:v>
                </c:pt>
                <c:pt idx="21">
                  <c:v>0.9</c:v>
                </c:pt>
                <c:pt idx="22">
                  <c:v>0.92</c:v>
                </c:pt>
                <c:pt idx="23">
                  <c:v>0.93</c:v>
                </c:pt>
                <c:pt idx="24">
                  <c:v>0.95</c:v>
                </c:pt>
                <c:pt idx="25">
                  <c:v>0.98</c:v>
                </c:pt>
                <c:pt idx="26">
                  <c:v>1</c:v>
                </c:pt>
                <c:pt idx="27">
                  <c:v>1.03</c:v>
                </c:pt>
                <c:pt idx="28">
                  <c:v>1.05</c:v>
                </c:pt>
                <c:pt idx="29">
                  <c:v>1.07</c:v>
                </c:pt>
                <c:pt idx="30">
                  <c:v>1.08</c:v>
                </c:pt>
                <c:pt idx="31">
                  <c:v>1.1000000000000001</c:v>
                </c:pt>
                <c:pt idx="32">
                  <c:v>1.1299999999999999</c:v>
                </c:pt>
                <c:pt idx="33">
                  <c:v>1.1499999999999999</c:v>
                </c:pt>
                <c:pt idx="34">
                  <c:v>1.17</c:v>
                </c:pt>
                <c:pt idx="35">
                  <c:v>1.18</c:v>
                </c:pt>
                <c:pt idx="36">
                  <c:v>1.2</c:v>
                </c:pt>
                <c:pt idx="37">
                  <c:v>1.22</c:v>
                </c:pt>
                <c:pt idx="38">
                  <c:v>1.23</c:v>
                </c:pt>
                <c:pt idx="39">
                  <c:v>1.25</c:v>
                </c:pt>
                <c:pt idx="40">
                  <c:v>1.27</c:v>
                </c:pt>
                <c:pt idx="41">
                  <c:v>1.3</c:v>
                </c:pt>
                <c:pt idx="42">
                  <c:v>1.32</c:v>
                </c:pt>
                <c:pt idx="43">
                  <c:v>1.33</c:v>
                </c:pt>
                <c:pt idx="44">
                  <c:v>1.35</c:v>
                </c:pt>
                <c:pt idx="45">
                  <c:v>1.37</c:v>
                </c:pt>
                <c:pt idx="46">
                  <c:v>1.38</c:v>
                </c:pt>
                <c:pt idx="47">
                  <c:v>1.4</c:v>
                </c:pt>
                <c:pt idx="48">
                  <c:v>1.42</c:v>
                </c:pt>
                <c:pt idx="49">
                  <c:v>1.43</c:v>
                </c:pt>
                <c:pt idx="50">
                  <c:v>1.45</c:v>
                </c:pt>
                <c:pt idx="51">
                  <c:v>1.47</c:v>
                </c:pt>
                <c:pt idx="52">
                  <c:v>1.48</c:v>
                </c:pt>
                <c:pt idx="53">
                  <c:v>1.52</c:v>
                </c:pt>
                <c:pt idx="54">
                  <c:v>1.53</c:v>
                </c:pt>
                <c:pt idx="55">
                  <c:v>1.55</c:v>
                </c:pt>
                <c:pt idx="56">
                  <c:v>1.57</c:v>
                </c:pt>
                <c:pt idx="57">
                  <c:v>1.58</c:v>
                </c:pt>
                <c:pt idx="58">
                  <c:v>1.6</c:v>
                </c:pt>
                <c:pt idx="59">
                  <c:v>1.62</c:v>
                </c:pt>
                <c:pt idx="60">
                  <c:v>1.63</c:v>
                </c:pt>
                <c:pt idx="61">
                  <c:v>1.65</c:v>
                </c:pt>
                <c:pt idx="62">
                  <c:v>1.67</c:v>
                </c:pt>
                <c:pt idx="63">
                  <c:v>1.68</c:v>
                </c:pt>
                <c:pt idx="64">
                  <c:v>1.7</c:v>
                </c:pt>
                <c:pt idx="65">
                  <c:v>1.73</c:v>
                </c:pt>
                <c:pt idx="66">
                  <c:v>1.75</c:v>
                </c:pt>
                <c:pt idx="67">
                  <c:v>1.77</c:v>
                </c:pt>
                <c:pt idx="68">
                  <c:v>1.78</c:v>
                </c:pt>
                <c:pt idx="69">
                  <c:v>1.83</c:v>
                </c:pt>
                <c:pt idx="70">
                  <c:v>1.85</c:v>
                </c:pt>
                <c:pt idx="71">
                  <c:v>1.9</c:v>
                </c:pt>
                <c:pt idx="72">
                  <c:v>1.92</c:v>
                </c:pt>
                <c:pt idx="73">
                  <c:v>1.93</c:v>
                </c:pt>
                <c:pt idx="74">
                  <c:v>1.98</c:v>
                </c:pt>
                <c:pt idx="75">
                  <c:v>2</c:v>
                </c:pt>
                <c:pt idx="76">
                  <c:v>2.02</c:v>
                </c:pt>
                <c:pt idx="77">
                  <c:v>2.0299999999999998</c:v>
                </c:pt>
                <c:pt idx="78">
                  <c:v>2.0499999999999998</c:v>
                </c:pt>
                <c:pt idx="79">
                  <c:v>2.08</c:v>
                </c:pt>
                <c:pt idx="80">
                  <c:v>2.1</c:v>
                </c:pt>
                <c:pt idx="81">
                  <c:v>2.12</c:v>
                </c:pt>
                <c:pt idx="82">
                  <c:v>2.15</c:v>
                </c:pt>
                <c:pt idx="83">
                  <c:v>2.17</c:v>
                </c:pt>
                <c:pt idx="84">
                  <c:v>2.1800000000000002</c:v>
                </c:pt>
                <c:pt idx="85">
                  <c:v>2.2000000000000002</c:v>
                </c:pt>
                <c:pt idx="86">
                  <c:v>2.2200000000000002</c:v>
                </c:pt>
                <c:pt idx="87">
                  <c:v>2.23</c:v>
                </c:pt>
                <c:pt idx="88">
                  <c:v>2.27</c:v>
                </c:pt>
                <c:pt idx="89">
                  <c:v>2.2799999999999998</c:v>
                </c:pt>
                <c:pt idx="90">
                  <c:v>2.2999999999999998</c:v>
                </c:pt>
                <c:pt idx="91">
                  <c:v>2.3199999999999998</c:v>
                </c:pt>
                <c:pt idx="92">
                  <c:v>2.33</c:v>
                </c:pt>
                <c:pt idx="93">
                  <c:v>2.35</c:v>
                </c:pt>
                <c:pt idx="94">
                  <c:v>2.37</c:v>
                </c:pt>
                <c:pt idx="95">
                  <c:v>2.38</c:v>
                </c:pt>
                <c:pt idx="96">
                  <c:v>2.4500000000000002</c:v>
                </c:pt>
                <c:pt idx="97">
                  <c:v>2.4700000000000002</c:v>
                </c:pt>
                <c:pt idx="98">
                  <c:v>2.48</c:v>
                </c:pt>
                <c:pt idx="99">
                  <c:v>2.52</c:v>
                </c:pt>
                <c:pt idx="100">
                  <c:v>2.5299999999999998</c:v>
                </c:pt>
                <c:pt idx="101">
                  <c:v>2.5499999999999998</c:v>
                </c:pt>
                <c:pt idx="102">
                  <c:v>2.57</c:v>
                </c:pt>
                <c:pt idx="103">
                  <c:v>2.58</c:v>
                </c:pt>
                <c:pt idx="104">
                  <c:v>2.6</c:v>
                </c:pt>
                <c:pt idx="105">
                  <c:v>2.62</c:v>
                </c:pt>
                <c:pt idx="106">
                  <c:v>2.63</c:v>
                </c:pt>
                <c:pt idx="107">
                  <c:v>2.65</c:v>
                </c:pt>
                <c:pt idx="108">
                  <c:v>2.67</c:v>
                </c:pt>
                <c:pt idx="109">
                  <c:v>2.7</c:v>
                </c:pt>
                <c:pt idx="110">
                  <c:v>2.72</c:v>
                </c:pt>
                <c:pt idx="111">
                  <c:v>2.75</c:v>
                </c:pt>
                <c:pt idx="112">
                  <c:v>2.77</c:v>
                </c:pt>
                <c:pt idx="113">
                  <c:v>2.8</c:v>
                </c:pt>
                <c:pt idx="114">
                  <c:v>2.83</c:v>
                </c:pt>
                <c:pt idx="115">
                  <c:v>2.87</c:v>
                </c:pt>
                <c:pt idx="116">
                  <c:v>2.88</c:v>
                </c:pt>
                <c:pt idx="117">
                  <c:v>2.9</c:v>
                </c:pt>
                <c:pt idx="118">
                  <c:v>2.92</c:v>
                </c:pt>
                <c:pt idx="119">
                  <c:v>2.93</c:v>
                </c:pt>
                <c:pt idx="120">
                  <c:v>2.97</c:v>
                </c:pt>
                <c:pt idx="121">
                  <c:v>2.98</c:v>
                </c:pt>
                <c:pt idx="122">
                  <c:v>3.02</c:v>
                </c:pt>
                <c:pt idx="123">
                  <c:v>3.03</c:v>
                </c:pt>
                <c:pt idx="124">
                  <c:v>3.05</c:v>
                </c:pt>
                <c:pt idx="125">
                  <c:v>3.1</c:v>
                </c:pt>
                <c:pt idx="126">
                  <c:v>3.12</c:v>
                </c:pt>
                <c:pt idx="127">
                  <c:v>3.13</c:v>
                </c:pt>
                <c:pt idx="128">
                  <c:v>3.15</c:v>
                </c:pt>
                <c:pt idx="129">
                  <c:v>3.17</c:v>
                </c:pt>
                <c:pt idx="130">
                  <c:v>3.18</c:v>
                </c:pt>
                <c:pt idx="131">
                  <c:v>3.2</c:v>
                </c:pt>
                <c:pt idx="132">
                  <c:v>3.22</c:v>
                </c:pt>
                <c:pt idx="133">
                  <c:v>3.25</c:v>
                </c:pt>
                <c:pt idx="134">
                  <c:v>3.28</c:v>
                </c:pt>
                <c:pt idx="135">
                  <c:v>3.3</c:v>
                </c:pt>
                <c:pt idx="136">
                  <c:v>3.32</c:v>
                </c:pt>
                <c:pt idx="137">
                  <c:v>3.33</c:v>
                </c:pt>
                <c:pt idx="138">
                  <c:v>3.35</c:v>
                </c:pt>
                <c:pt idx="139">
                  <c:v>3.37</c:v>
                </c:pt>
                <c:pt idx="140">
                  <c:v>3.38</c:v>
                </c:pt>
                <c:pt idx="141">
                  <c:v>3.42</c:v>
                </c:pt>
                <c:pt idx="142">
                  <c:v>3.43</c:v>
                </c:pt>
                <c:pt idx="143">
                  <c:v>3.45</c:v>
                </c:pt>
                <c:pt idx="144">
                  <c:v>3.47</c:v>
                </c:pt>
                <c:pt idx="145">
                  <c:v>3.5</c:v>
                </c:pt>
                <c:pt idx="146">
                  <c:v>3.52</c:v>
                </c:pt>
                <c:pt idx="147">
                  <c:v>3.53</c:v>
                </c:pt>
                <c:pt idx="148">
                  <c:v>3.58</c:v>
                </c:pt>
                <c:pt idx="149">
                  <c:v>3.6</c:v>
                </c:pt>
                <c:pt idx="150">
                  <c:v>3.62</c:v>
                </c:pt>
                <c:pt idx="151">
                  <c:v>3.63</c:v>
                </c:pt>
                <c:pt idx="152">
                  <c:v>3.65</c:v>
                </c:pt>
                <c:pt idx="153">
                  <c:v>3.67</c:v>
                </c:pt>
                <c:pt idx="154">
                  <c:v>3.68</c:v>
                </c:pt>
                <c:pt idx="155">
                  <c:v>3.72</c:v>
                </c:pt>
                <c:pt idx="156">
                  <c:v>3.73</c:v>
                </c:pt>
                <c:pt idx="157">
                  <c:v>3.75</c:v>
                </c:pt>
                <c:pt idx="158">
                  <c:v>3.77</c:v>
                </c:pt>
                <c:pt idx="159">
                  <c:v>3.78</c:v>
                </c:pt>
                <c:pt idx="160">
                  <c:v>3.8</c:v>
                </c:pt>
                <c:pt idx="161">
                  <c:v>3.82</c:v>
                </c:pt>
                <c:pt idx="162">
                  <c:v>3.83</c:v>
                </c:pt>
                <c:pt idx="163">
                  <c:v>3.85</c:v>
                </c:pt>
                <c:pt idx="164">
                  <c:v>3.88</c:v>
                </c:pt>
                <c:pt idx="165">
                  <c:v>3.9</c:v>
                </c:pt>
                <c:pt idx="166">
                  <c:v>3.93</c:v>
                </c:pt>
                <c:pt idx="167">
                  <c:v>3.95</c:v>
                </c:pt>
                <c:pt idx="168">
                  <c:v>3.97</c:v>
                </c:pt>
                <c:pt idx="169">
                  <c:v>3.98</c:v>
                </c:pt>
                <c:pt idx="170">
                  <c:v>4</c:v>
                </c:pt>
                <c:pt idx="171">
                  <c:v>4.0199999999999996</c:v>
                </c:pt>
                <c:pt idx="172">
                  <c:v>4.03</c:v>
                </c:pt>
                <c:pt idx="173">
                  <c:v>4.05</c:v>
                </c:pt>
                <c:pt idx="174">
                  <c:v>4.08</c:v>
                </c:pt>
                <c:pt idx="175">
                  <c:v>4.13</c:v>
                </c:pt>
                <c:pt idx="176">
                  <c:v>4.2</c:v>
                </c:pt>
                <c:pt idx="177">
                  <c:v>4.25</c:v>
                </c:pt>
                <c:pt idx="178">
                  <c:v>4.2699999999999996</c:v>
                </c:pt>
                <c:pt idx="179">
                  <c:v>4.28</c:v>
                </c:pt>
                <c:pt idx="180">
                  <c:v>4.3</c:v>
                </c:pt>
                <c:pt idx="181">
                  <c:v>4.33</c:v>
                </c:pt>
                <c:pt idx="182">
                  <c:v>4.3499999999999996</c:v>
                </c:pt>
                <c:pt idx="183">
                  <c:v>4.37</c:v>
                </c:pt>
                <c:pt idx="184">
                  <c:v>4.4000000000000004</c:v>
                </c:pt>
                <c:pt idx="185">
                  <c:v>4.42</c:v>
                </c:pt>
                <c:pt idx="186">
                  <c:v>4.43</c:v>
                </c:pt>
                <c:pt idx="187">
                  <c:v>4.45</c:v>
                </c:pt>
                <c:pt idx="188">
                  <c:v>4.47</c:v>
                </c:pt>
                <c:pt idx="189">
                  <c:v>4.4800000000000004</c:v>
                </c:pt>
                <c:pt idx="190">
                  <c:v>4.5</c:v>
                </c:pt>
                <c:pt idx="191">
                  <c:v>4.53</c:v>
                </c:pt>
                <c:pt idx="192">
                  <c:v>4.57</c:v>
                </c:pt>
                <c:pt idx="193">
                  <c:v>4.58</c:v>
                </c:pt>
                <c:pt idx="194">
                  <c:v>4.63</c:v>
                </c:pt>
                <c:pt idx="195">
                  <c:v>4.6500000000000004</c:v>
                </c:pt>
                <c:pt idx="196">
                  <c:v>4.68</c:v>
                </c:pt>
                <c:pt idx="197">
                  <c:v>4.7300000000000004</c:v>
                </c:pt>
                <c:pt idx="198">
                  <c:v>4.75</c:v>
                </c:pt>
                <c:pt idx="199">
                  <c:v>4.8</c:v>
                </c:pt>
                <c:pt idx="200">
                  <c:v>4.82</c:v>
                </c:pt>
                <c:pt idx="201">
                  <c:v>4.83</c:v>
                </c:pt>
                <c:pt idx="202">
                  <c:v>4.8499999999999996</c:v>
                </c:pt>
                <c:pt idx="203">
                  <c:v>4.87</c:v>
                </c:pt>
                <c:pt idx="204">
                  <c:v>4.92</c:v>
                </c:pt>
                <c:pt idx="205">
                  <c:v>4.97</c:v>
                </c:pt>
                <c:pt idx="206">
                  <c:v>4.9800000000000004</c:v>
                </c:pt>
                <c:pt idx="207">
                  <c:v>5.0199999999999996</c:v>
                </c:pt>
                <c:pt idx="208">
                  <c:v>5.05</c:v>
                </c:pt>
                <c:pt idx="209">
                  <c:v>5.07</c:v>
                </c:pt>
                <c:pt idx="210">
                  <c:v>5.0999999999999996</c:v>
                </c:pt>
                <c:pt idx="211">
                  <c:v>5.12</c:v>
                </c:pt>
                <c:pt idx="212">
                  <c:v>5.13</c:v>
                </c:pt>
                <c:pt idx="213">
                  <c:v>5.15</c:v>
                </c:pt>
                <c:pt idx="214">
                  <c:v>5.18</c:v>
                </c:pt>
                <c:pt idx="215">
                  <c:v>5.23</c:v>
                </c:pt>
                <c:pt idx="216">
                  <c:v>5.27</c:v>
                </c:pt>
                <c:pt idx="217">
                  <c:v>5.3</c:v>
                </c:pt>
                <c:pt idx="218">
                  <c:v>5.33</c:v>
                </c:pt>
                <c:pt idx="219">
                  <c:v>5.35</c:v>
                </c:pt>
                <c:pt idx="220">
                  <c:v>5.42</c:v>
                </c:pt>
                <c:pt idx="221">
                  <c:v>5.43</c:v>
                </c:pt>
                <c:pt idx="222">
                  <c:v>5.47</c:v>
                </c:pt>
                <c:pt idx="223">
                  <c:v>5.48</c:v>
                </c:pt>
                <c:pt idx="224">
                  <c:v>5.5</c:v>
                </c:pt>
                <c:pt idx="225">
                  <c:v>5.52</c:v>
                </c:pt>
                <c:pt idx="226">
                  <c:v>5.53</c:v>
                </c:pt>
                <c:pt idx="227">
                  <c:v>5.57</c:v>
                </c:pt>
                <c:pt idx="228">
                  <c:v>5.58</c:v>
                </c:pt>
                <c:pt idx="229">
                  <c:v>5.62</c:v>
                </c:pt>
                <c:pt idx="230">
                  <c:v>5.65</c:v>
                </c:pt>
                <c:pt idx="231">
                  <c:v>5.67</c:v>
                </c:pt>
                <c:pt idx="232">
                  <c:v>5.68</c:v>
                </c:pt>
                <c:pt idx="233">
                  <c:v>5.7</c:v>
                </c:pt>
                <c:pt idx="234">
                  <c:v>5.78</c:v>
                </c:pt>
                <c:pt idx="235">
                  <c:v>5.8</c:v>
                </c:pt>
                <c:pt idx="236">
                  <c:v>5.82</c:v>
                </c:pt>
                <c:pt idx="237">
                  <c:v>5.83</c:v>
                </c:pt>
                <c:pt idx="238">
                  <c:v>5.85</c:v>
                </c:pt>
                <c:pt idx="239">
                  <c:v>5.95</c:v>
                </c:pt>
                <c:pt idx="240">
                  <c:v>6</c:v>
                </c:pt>
                <c:pt idx="241">
                  <c:v>6.02</c:v>
                </c:pt>
                <c:pt idx="242">
                  <c:v>6.13</c:v>
                </c:pt>
                <c:pt idx="243">
                  <c:v>6.3</c:v>
                </c:pt>
                <c:pt idx="244">
                  <c:v>6.32</c:v>
                </c:pt>
                <c:pt idx="245">
                  <c:v>6.33</c:v>
                </c:pt>
                <c:pt idx="246">
                  <c:v>6.35</c:v>
                </c:pt>
                <c:pt idx="247">
                  <c:v>6.37</c:v>
                </c:pt>
                <c:pt idx="248">
                  <c:v>6.38</c:v>
                </c:pt>
                <c:pt idx="249">
                  <c:v>6.4</c:v>
                </c:pt>
                <c:pt idx="250">
                  <c:v>6.43</c:v>
                </c:pt>
                <c:pt idx="251">
                  <c:v>6.45</c:v>
                </c:pt>
                <c:pt idx="252">
                  <c:v>6.47</c:v>
                </c:pt>
                <c:pt idx="253">
                  <c:v>6.48</c:v>
                </c:pt>
                <c:pt idx="254">
                  <c:v>6.55</c:v>
                </c:pt>
                <c:pt idx="255">
                  <c:v>6.58</c:v>
                </c:pt>
                <c:pt idx="256">
                  <c:v>6.62</c:v>
                </c:pt>
                <c:pt idx="257">
                  <c:v>6.63</c:v>
                </c:pt>
                <c:pt idx="258">
                  <c:v>6.7</c:v>
                </c:pt>
                <c:pt idx="259">
                  <c:v>6.73</c:v>
                </c:pt>
                <c:pt idx="260">
                  <c:v>6.75</c:v>
                </c:pt>
                <c:pt idx="261">
                  <c:v>6.8</c:v>
                </c:pt>
                <c:pt idx="262">
                  <c:v>6.83</c:v>
                </c:pt>
                <c:pt idx="263">
                  <c:v>6.85</c:v>
                </c:pt>
                <c:pt idx="264">
                  <c:v>6.87</c:v>
                </c:pt>
                <c:pt idx="265">
                  <c:v>6.9</c:v>
                </c:pt>
                <c:pt idx="266">
                  <c:v>6.93</c:v>
                </c:pt>
                <c:pt idx="267">
                  <c:v>6.95</c:v>
                </c:pt>
                <c:pt idx="268">
                  <c:v>7</c:v>
                </c:pt>
                <c:pt idx="269">
                  <c:v>7.05</c:v>
                </c:pt>
                <c:pt idx="270">
                  <c:v>7.07</c:v>
                </c:pt>
                <c:pt idx="271">
                  <c:v>7.08</c:v>
                </c:pt>
                <c:pt idx="272">
                  <c:v>7.1</c:v>
                </c:pt>
                <c:pt idx="273">
                  <c:v>7.13</c:v>
                </c:pt>
                <c:pt idx="274">
                  <c:v>7.15</c:v>
                </c:pt>
                <c:pt idx="275">
                  <c:v>7.18</c:v>
                </c:pt>
                <c:pt idx="276">
                  <c:v>7.2</c:v>
                </c:pt>
                <c:pt idx="277">
                  <c:v>7.22</c:v>
                </c:pt>
                <c:pt idx="278">
                  <c:v>7.3</c:v>
                </c:pt>
                <c:pt idx="279">
                  <c:v>7.35</c:v>
                </c:pt>
                <c:pt idx="280">
                  <c:v>7.37</c:v>
                </c:pt>
                <c:pt idx="281">
                  <c:v>7.38</c:v>
                </c:pt>
                <c:pt idx="282">
                  <c:v>7.4</c:v>
                </c:pt>
                <c:pt idx="283">
                  <c:v>7.42</c:v>
                </c:pt>
                <c:pt idx="284">
                  <c:v>7.45</c:v>
                </c:pt>
                <c:pt idx="285">
                  <c:v>7.47</c:v>
                </c:pt>
                <c:pt idx="286">
                  <c:v>7.52</c:v>
                </c:pt>
                <c:pt idx="287">
                  <c:v>7.53</c:v>
                </c:pt>
                <c:pt idx="288">
                  <c:v>7.55</c:v>
                </c:pt>
                <c:pt idx="289">
                  <c:v>7.58</c:v>
                </c:pt>
                <c:pt idx="290">
                  <c:v>7.62</c:v>
                </c:pt>
                <c:pt idx="291">
                  <c:v>7.63</c:v>
                </c:pt>
                <c:pt idx="292">
                  <c:v>7.65</c:v>
                </c:pt>
                <c:pt idx="293">
                  <c:v>7.68</c:v>
                </c:pt>
                <c:pt idx="294">
                  <c:v>7.7</c:v>
                </c:pt>
                <c:pt idx="295">
                  <c:v>7.72</c:v>
                </c:pt>
                <c:pt idx="296">
                  <c:v>7.77</c:v>
                </c:pt>
                <c:pt idx="297">
                  <c:v>7.8</c:v>
                </c:pt>
                <c:pt idx="298">
                  <c:v>7.82</c:v>
                </c:pt>
                <c:pt idx="299">
                  <c:v>7.85</c:v>
                </c:pt>
                <c:pt idx="300">
                  <c:v>7.87</c:v>
                </c:pt>
                <c:pt idx="301">
                  <c:v>7.88</c:v>
                </c:pt>
                <c:pt idx="302">
                  <c:v>7.9</c:v>
                </c:pt>
                <c:pt idx="303">
                  <c:v>7.97</c:v>
                </c:pt>
                <c:pt idx="304">
                  <c:v>8.02</c:v>
                </c:pt>
                <c:pt idx="305">
                  <c:v>8.1300000000000008</c:v>
                </c:pt>
                <c:pt idx="306">
                  <c:v>8.1999999999999993</c:v>
                </c:pt>
                <c:pt idx="307">
                  <c:v>8.2200000000000006</c:v>
                </c:pt>
                <c:pt idx="308">
                  <c:v>8.25</c:v>
                </c:pt>
                <c:pt idx="309">
                  <c:v>8.27</c:v>
                </c:pt>
                <c:pt idx="310">
                  <c:v>8.2799999999999994</c:v>
                </c:pt>
                <c:pt idx="311">
                  <c:v>8.3000000000000007</c:v>
                </c:pt>
                <c:pt idx="312">
                  <c:v>8.32</c:v>
                </c:pt>
                <c:pt idx="313">
                  <c:v>8.33</c:v>
                </c:pt>
                <c:pt idx="314">
                  <c:v>8.35</c:v>
                </c:pt>
                <c:pt idx="315">
                  <c:v>8.3699999999999992</c:v>
                </c:pt>
                <c:pt idx="316">
                  <c:v>8.3800000000000008</c:v>
                </c:pt>
                <c:pt idx="317">
                  <c:v>8.42</c:v>
                </c:pt>
                <c:pt idx="318">
                  <c:v>8.43</c:v>
                </c:pt>
                <c:pt idx="319">
                  <c:v>8.4499999999999993</c:v>
                </c:pt>
                <c:pt idx="320">
                  <c:v>8.4700000000000006</c:v>
                </c:pt>
                <c:pt idx="321">
                  <c:v>8.5</c:v>
                </c:pt>
                <c:pt idx="322">
                  <c:v>8.52</c:v>
                </c:pt>
                <c:pt idx="323">
                  <c:v>8.5299999999999994</c:v>
                </c:pt>
                <c:pt idx="324">
                  <c:v>8.6</c:v>
                </c:pt>
                <c:pt idx="325">
                  <c:v>8.6199999999999992</c:v>
                </c:pt>
                <c:pt idx="326">
                  <c:v>8.6300000000000008</c:v>
                </c:pt>
                <c:pt idx="327">
                  <c:v>8.65</c:v>
                </c:pt>
                <c:pt idx="328">
                  <c:v>8.68</c:v>
                </c:pt>
                <c:pt idx="329">
                  <c:v>8.6999999999999993</c:v>
                </c:pt>
                <c:pt idx="330">
                  <c:v>8.7200000000000006</c:v>
                </c:pt>
                <c:pt idx="331">
                  <c:v>8.73</c:v>
                </c:pt>
                <c:pt idx="332">
                  <c:v>8.75</c:v>
                </c:pt>
                <c:pt idx="333">
                  <c:v>8.7799999999999994</c:v>
                </c:pt>
                <c:pt idx="334">
                  <c:v>8.8000000000000007</c:v>
                </c:pt>
                <c:pt idx="335">
                  <c:v>8.82</c:v>
                </c:pt>
                <c:pt idx="336">
                  <c:v>8.85</c:v>
                </c:pt>
                <c:pt idx="337">
                  <c:v>8.8699999999999992</c:v>
                </c:pt>
                <c:pt idx="338">
                  <c:v>8.9</c:v>
                </c:pt>
                <c:pt idx="339">
                  <c:v>8.92</c:v>
                </c:pt>
                <c:pt idx="340">
                  <c:v>8.9499999999999993</c:v>
                </c:pt>
                <c:pt idx="341">
                  <c:v>8.9700000000000006</c:v>
                </c:pt>
                <c:pt idx="342">
                  <c:v>8.98</c:v>
                </c:pt>
                <c:pt idx="343">
                  <c:v>9</c:v>
                </c:pt>
                <c:pt idx="344">
                  <c:v>9.02</c:v>
                </c:pt>
                <c:pt idx="345">
                  <c:v>9.0500000000000007</c:v>
                </c:pt>
                <c:pt idx="346">
                  <c:v>9.07</c:v>
                </c:pt>
                <c:pt idx="347">
                  <c:v>9.08</c:v>
                </c:pt>
                <c:pt idx="348">
                  <c:v>9.1</c:v>
                </c:pt>
                <c:pt idx="349">
                  <c:v>9.15</c:v>
                </c:pt>
                <c:pt idx="350">
                  <c:v>9.17</c:v>
                </c:pt>
                <c:pt idx="351">
                  <c:v>9.18</c:v>
                </c:pt>
                <c:pt idx="352">
                  <c:v>9.2200000000000006</c:v>
                </c:pt>
                <c:pt idx="353">
                  <c:v>9.23</c:v>
                </c:pt>
                <c:pt idx="354">
                  <c:v>9.25</c:v>
                </c:pt>
                <c:pt idx="355">
                  <c:v>9.2799999999999994</c:v>
                </c:pt>
                <c:pt idx="356">
                  <c:v>9.3000000000000007</c:v>
                </c:pt>
                <c:pt idx="357">
                  <c:v>9.32</c:v>
                </c:pt>
                <c:pt idx="358">
                  <c:v>9.33</c:v>
                </c:pt>
                <c:pt idx="359">
                  <c:v>9.35</c:v>
                </c:pt>
                <c:pt idx="360">
                  <c:v>9.3800000000000008</c:v>
                </c:pt>
                <c:pt idx="361">
                  <c:v>9.4</c:v>
                </c:pt>
                <c:pt idx="362">
                  <c:v>9.42</c:v>
                </c:pt>
                <c:pt idx="363">
                  <c:v>9.43</c:v>
                </c:pt>
                <c:pt idx="364">
                  <c:v>9.4499999999999993</c:v>
                </c:pt>
                <c:pt idx="365">
                  <c:v>9.5</c:v>
                </c:pt>
                <c:pt idx="366">
                  <c:v>9.5299999999999994</c:v>
                </c:pt>
                <c:pt idx="367">
                  <c:v>9.5500000000000007</c:v>
                </c:pt>
                <c:pt idx="368">
                  <c:v>9.57</c:v>
                </c:pt>
                <c:pt idx="369">
                  <c:v>9.58</c:v>
                </c:pt>
                <c:pt idx="370">
                  <c:v>9.6</c:v>
                </c:pt>
                <c:pt idx="371">
                  <c:v>9.6199999999999992</c:v>
                </c:pt>
                <c:pt idx="372">
                  <c:v>9.65</c:v>
                </c:pt>
                <c:pt idx="373">
                  <c:v>9.67</c:v>
                </c:pt>
                <c:pt idx="374">
                  <c:v>9.68</c:v>
                </c:pt>
                <c:pt idx="375">
                  <c:v>9.6999999999999993</c:v>
                </c:pt>
                <c:pt idx="376">
                  <c:v>9.73</c:v>
                </c:pt>
                <c:pt idx="377">
                  <c:v>9.77</c:v>
                </c:pt>
                <c:pt idx="378">
                  <c:v>9.7799999999999994</c:v>
                </c:pt>
                <c:pt idx="379">
                  <c:v>9.82</c:v>
                </c:pt>
                <c:pt idx="380">
                  <c:v>9.85</c:v>
                </c:pt>
                <c:pt idx="381">
                  <c:v>9.8699999999999992</c:v>
                </c:pt>
                <c:pt idx="382">
                  <c:v>9.8800000000000008</c:v>
                </c:pt>
                <c:pt idx="383">
                  <c:v>9.9</c:v>
                </c:pt>
                <c:pt idx="384">
                  <c:v>9.92</c:v>
                </c:pt>
                <c:pt idx="385">
                  <c:v>9.9499999999999993</c:v>
                </c:pt>
                <c:pt idx="386">
                  <c:v>9.9700000000000006</c:v>
                </c:pt>
              </c:numCache>
            </c:numRef>
          </c:xVal>
          <c:yVal>
            <c:numRef>
              <c:f>Sheet1!$F$2:$F$388</c:f>
              <c:numCache>
                <c:formatCode>0.0</c:formatCode>
                <c:ptCount val="387"/>
                <c:pt idx="0">
                  <c:v>264</c:v>
                </c:pt>
                <c:pt idx="1">
                  <c:v>208</c:v>
                </c:pt>
                <c:pt idx="2">
                  <c:v>163.33333333333334</c:v>
                </c:pt>
                <c:pt idx="3">
                  <c:v>143</c:v>
                </c:pt>
                <c:pt idx="4">
                  <c:v>189.33333333333334</c:v>
                </c:pt>
                <c:pt idx="5">
                  <c:v>158</c:v>
                </c:pt>
                <c:pt idx="6">
                  <c:v>260.5</c:v>
                </c:pt>
                <c:pt idx="7">
                  <c:v>252.33333333333334</c:v>
                </c:pt>
                <c:pt idx="8">
                  <c:v>222.33333333333334</c:v>
                </c:pt>
                <c:pt idx="9">
                  <c:v>223.5</c:v>
                </c:pt>
                <c:pt idx="10">
                  <c:v>257</c:v>
                </c:pt>
                <c:pt idx="11">
                  <c:v>181.5</c:v>
                </c:pt>
                <c:pt idx="12">
                  <c:v>191</c:v>
                </c:pt>
                <c:pt idx="13">
                  <c:v>172.2</c:v>
                </c:pt>
                <c:pt idx="14">
                  <c:v>160.33333333333334</c:v>
                </c:pt>
                <c:pt idx="15">
                  <c:v>127</c:v>
                </c:pt>
                <c:pt idx="16">
                  <c:v>167.25</c:v>
                </c:pt>
                <c:pt idx="17">
                  <c:v>194.33333333333334</c:v>
                </c:pt>
                <c:pt idx="18">
                  <c:v>113</c:v>
                </c:pt>
                <c:pt idx="19">
                  <c:v>203</c:v>
                </c:pt>
                <c:pt idx="20">
                  <c:v>126.66666666666667</c:v>
                </c:pt>
                <c:pt idx="21">
                  <c:v>278</c:v>
                </c:pt>
                <c:pt idx="22">
                  <c:v>172.5</c:v>
                </c:pt>
                <c:pt idx="23">
                  <c:v>142</c:v>
                </c:pt>
                <c:pt idx="24">
                  <c:v>131</c:v>
                </c:pt>
                <c:pt idx="25">
                  <c:v>250.5</c:v>
                </c:pt>
                <c:pt idx="26">
                  <c:v>288.5</c:v>
                </c:pt>
                <c:pt idx="27">
                  <c:v>245</c:v>
                </c:pt>
                <c:pt idx="28">
                  <c:v>271</c:v>
                </c:pt>
                <c:pt idx="29">
                  <c:v>189.71428571428572</c:v>
                </c:pt>
                <c:pt idx="30">
                  <c:v>126</c:v>
                </c:pt>
                <c:pt idx="31">
                  <c:v>235.2</c:v>
                </c:pt>
                <c:pt idx="32">
                  <c:v>173.75</c:v>
                </c:pt>
                <c:pt idx="33">
                  <c:v>181.75</c:v>
                </c:pt>
                <c:pt idx="34">
                  <c:v>109</c:v>
                </c:pt>
                <c:pt idx="35">
                  <c:v>213</c:v>
                </c:pt>
                <c:pt idx="36">
                  <c:v>199</c:v>
                </c:pt>
                <c:pt idx="37">
                  <c:v>204.33333333333334</c:v>
                </c:pt>
                <c:pt idx="38">
                  <c:v>203.25</c:v>
                </c:pt>
                <c:pt idx="39">
                  <c:v>228.8</c:v>
                </c:pt>
                <c:pt idx="40">
                  <c:v>156</c:v>
                </c:pt>
                <c:pt idx="41">
                  <c:v>195.4</c:v>
                </c:pt>
                <c:pt idx="42">
                  <c:v>142.66666666666666</c:v>
                </c:pt>
                <c:pt idx="43">
                  <c:v>247.5</c:v>
                </c:pt>
                <c:pt idx="44">
                  <c:v>226.66666666666666</c:v>
                </c:pt>
                <c:pt idx="45">
                  <c:v>204</c:v>
                </c:pt>
                <c:pt idx="46">
                  <c:v>271.5</c:v>
                </c:pt>
                <c:pt idx="47">
                  <c:v>243</c:v>
                </c:pt>
                <c:pt idx="48">
                  <c:v>122</c:v>
                </c:pt>
                <c:pt idx="49">
                  <c:v>181.5</c:v>
                </c:pt>
                <c:pt idx="50">
                  <c:v>198</c:v>
                </c:pt>
                <c:pt idx="51">
                  <c:v>233.33333333333334</c:v>
                </c:pt>
                <c:pt idx="52">
                  <c:v>201</c:v>
                </c:pt>
                <c:pt idx="53">
                  <c:v>451</c:v>
                </c:pt>
                <c:pt idx="54">
                  <c:v>489.33333333333331</c:v>
                </c:pt>
                <c:pt idx="55">
                  <c:v>302</c:v>
                </c:pt>
                <c:pt idx="56">
                  <c:v>434.66666666666669</c:v>
                </c:pt>
                <c:pt idx="57">
                  <c:v>459</c:v>
                </c:pt>
                <c:pt idx="58">
                  <c:v>401</c:v>
                </c:pt>
                <c:pt idx="59">
                  <c:v>430.75</c:v>
                </c:pt>
                <c:pt idx="60">
                  <c:v>418</c:v>
                </c:pt>
                <c:pt idx="61">
                  <c:v>446.33333333333331</c:v>
                </c:pt>
                <c:pt idx="62">
                  <c:v>455.5</c:v>
                </c:pt>
                <c:pt idx="63">
                  <c:v>417</c:v>
                </c:pt>
                <c:pt idx="64">
                  <c:v>439.33333333333331</c:v>
                </c:pt>
                <c:pt idx="65">
                  <c:v>407.5</c:v>
                </c:pt>
                <c:pt idx="66">
                  <c:v>463.6</c:v>
                </c:pt>
                <c:pt idx="67">
                  <c:v>466.66666666666669</c:v>
                </c:pt>
                <c:pt idx="68">
                  <c:v>545</c:v>
                </c:pt>
                <c:pt idx="69">
                  <c:v>507</c:v>
                </c:pt>
                <c:pt idx="70">
                  <c:v>464</c:v>
                </c:pt>
                <c:pt idx="71">
                  <c:v>596</c:v>
                </c:pt>
                <c:pt idx="72">
                  <c:v>495</c:v>
                </c:pt>
                <c:pt idx="73">
                  <c:v>453</c:v>
                </c:pt>
                <c:pt idx="74">
                  <c:v>381.66666666666669</c:v>
                </c:pt>
                <c:pt idx="75">
                  <c:v>476.5</c:v>
                </c:pt>
                <c:pt idx="76">
                  <c:v>549</c:v>
                </c:pt>
                <c:pt idx="77">
                  <c:v>503.25</c:v>
                </c:pt>
                <c:pt idx="78">
                  <c:v>453</c:v>
                </c:pt>
                <c:pt idx="79">
                  <c:v>429</c:v>
                </c:pt>
                <c:pt idx="80">
                  <c:v>515</c:v>
                </c:pt>
                <c:pt idx="81">
                  <c:v>314</c:v>
                </c:pt>
                <c:pt idx="82">
                  <c:v>580</c:v>
                </c:pt>
                <c:pt idx="83">
                  <c:v>481</c:v>
                </c:pt>
                <c:pt idx="84">
                  <c:v>317.5</c:v>
                </c:pt>
                <c:pt idx="85">
                  <c:v>451</c:v>
                </c:pt>
                <c:pt idx="86">
                  <c:v>431</c:v>
                </c:pt>
                <c:pt idx="87">
                  <c:v>413</c:v>
                </c:pt>
                <c:pt idx="88">
                  <c:v>404</c:v>
                </c:pt>
                <c:pt idx="89">
                  <c:v>348</c:v>
                </c:pt>
                <c:pt idx="90">
                  <c:v>446</c:v>
                </c:pt>
                <c:pt idx="91">
                  <c:v>481.33333333333331</c:v>
                </c:pt>
                <c:pt idx="92">
                  <c:v>426.5</c:v>
                </c:pt>
                <c:pt idx="93">
                  <c:v>576</c:v>
                </c:pt>
                <c:pt idx="94">
                  <c:v>370</c:v>
                </c:pt>
                <c:pt idx="95">
                  <c:v>451</c:v>
                </c:pt>
                <c:pt idx="96">
                  <c:v>567</c:v>
                </c:pt>
                <c:pt idx="97">
                  <c:v>416</c:v>
                </c:pt>
                <c:pt idx="98">
                  <c:v>459.33333333333331</c:v>
                </c:pt>
                <c:pt idx="99">
                  <c:v>427.66666666666669</c:v>
                </c:pt>
                <c:pt idx="100">
                  <c:v>459.8</c:v>
                </c:pt>
                <c:pt idx="101">
                  <c:v>578</c:v>
                </c:pt>
                <c:pt idx="102">
                  <c:v>322</c:v>
                </c:pt>
                <c:pt idx="103">
                  <c:v>381.5</c:v>
                </c:pt>
                <c:pt idx="104">
                  <c:v>462</c:v>
                </c:pt>
                <c:pt idx="105">
                  <c:v>373</c:v>
                </c:pt>
                <c:pt idx="106">
                  <c:v>493</c:v>
                </c:pt>
                <c:pt idx="107">
                  <c:v>550.5</c:v>
                </c:pt>
                <c:pt idx="108">
                  <c:v>339</c:v>
                </c:pt>
                <c:pt idx="109">
                  <c:v>338</c:v>
                </c:pt>
                <c:pt idx="110">
                  <c:v>419</c:v>
                </c:pt>
                <c:pt idx="111">
                  <c:v>503</c:v>
                </c:pt>
                <c:pt idx="112">
                  <c:v>360</c:v>
                </c:pt>
                <c:pt idx="113">
                  <c:v>436</c:v>
                </c:pt>
                <c:pt idx="114">
                  <c:v>405</c:v>
                </c:pt>
                <c:pt idx="115">
                  <c:v>528.5</c:v>
                </c:pt>
                <c:pt idx="116">
                  <c:v>442</c:v>
                </c:pt>
                <c:pt idx="117">
                  <c:v>485</c:v>
                </c:pt>
                <c:pt idx="118">
                  <c:v>338</c:v>
                </c:pt>
                <c:pt idx="119">
                  <c:v>410</c:v>
                </c:pt>
                <c:pt idx="120">
                  <c:v>569</c:v>
                </c:pt>
                <c:pt idx="121">
                  <c:v>527</c:v>
                </c:pt>
                <c:pt idx="122">
                  <c:v>752</c:v>
                </c:pt>
                <c:pt idx="123">
                  <c:v>846</c:v>
                </c:pt>
                <c:pt idx="124">
                  <c:v>738</c:v>
                </c:pt>
                <c:pt idx="125">
                  <c:v>869.5</c:v>
                </c:pt>
                <c:pt idx="126">
                  <c:v>849.5</c:v>
                </c:pt>
                <c:pt idx="127">
                  <c:v>813.5</c:v>
                </c:pt>
                <c:pt idx="128">
                  <c:v>787</c:v>
                </c:pt>
                <c:pt idx="129">
                  <c:v>865</c:v>
                </c:pt>
                <c:pt idx="130">
                  <c:v>947.5</c:v>
                </c:pt>
                <c:pt idx="131">
                  <c:v>905</c:v>
                </c:pt>
                <c:pt idx="132">
                  <c:v>799</c:v>
                </c:pt>
                <c:pt idx="133">
                  <c:v>679</c:v>
                </c:pt>
                <c:pt idx="134">
                  <c:v>791.5</c:v>
                </c:pt>
                <c:pt idx="135">
                  <c:v>637.5</c:v>
                </c:pt>
                <c:pt idx="136">
                  <c:v>881</c:v>
                </c:pt>
                <c:pt idx="137">
                  <c:v>965</c:v>
                </c:pt>
                <c:pt idx="138">
                  <c:v>865</c:v>
                </c:pt>
                <c:pt idx="139">
                  <c:v>822.33333333333337</c:v>
                </c:pt>
                <c:pt idx="140">
                  <c:v>712.5</c:v>
                </c:pt>
                <c:pt idx="141">
                  <c:v>729</c:v>
                </c:pt>
                <c:pt idx="142">
                  <c:v>694</c:v>
                </c:pt>
                <c:pt idx="143">
                  <c:v>692</c:v>
                </c:pt>
                <c:pt idx="144">
                  <c:v>861</c:v>
                </c:pt>
                <c:pt idx="145">
                  <c:v>722</c:v>
                </c:pt>
                <c:pt idx="146">
                  <c:v>837.5</c:v>
                </c:pt>
                <c:pt idx="147">
                  <c:v>828</c:v>
                </c:pt>
                <c:pt idx="148">
                  <c:v>829.66666666666663</c:v>
                </c:pt>
                <c:pt idx="149">
                  <c:v>900.25</c:v>
                </c:pt>
                <c:pt idx="150">
                  <c:v>677</c:v>
                </c:pt>
                <c:pt idx="151">
                  <c:v>897</c:v>
                </c:pt>
                <c:pt idx="152">
                  <c:v>655</c:v>
                </c:pt>
                <c:pt idx="153">
                  <c:v>909</c:v>
                </c:pt>
                <c:pt idx="154">
                  <c:v>862</c:v>
                </c:pt>
                <c:pt idx="155">
                  <c:v>723</c:v>
                </c:pt>
                <c:pt idx="156">
                  <c:v>665</c:v>
                </c:pt>
                <c:pt idx="157">
                  <c:v>900.4</c:v>
                </c:pt>
                <c:pt idx="158">
                  <c:v>649</c:v>
                </c:pt>
                <c:pt idx="159">
                  <c:v>872.66666666666663</c:v>
                </c:pt>
                <c:pt idx="160">
                  <c:v>807.66666666666663</c:v>
                </c:pt>
                <c:pt idx="161">
                  <c:v>985</c:v>
                </c:pt>
                <c:pt idx="162">
                  <c:v>895</c:v>
                </c:pt>
                <c:pt idx="163">
                  <c:v>724</c:v>
                </c:pt>
                <c:pt idx="164">
                  <c:v>796</c:v>
                </c:pt>
                <c:pt idx="165">
                  <c:v>895</c:v>
                </c:pt>
                <c:pt idx="166">
                  <c:v>971</c:v>
                </c:pt>
                <c:pt idx="167">
                  <c:v>868</c:v>
                </c:pt>
                <c:pt idx="168">
                  <c:v>801</c:v>
                </c:pt>
                <c:pt idx="169">
                  <c:v>871</c:v>
                </c:pt>
                <c:pt idx="170">
                  <c:v>708</c:v>
                </c:pt>
                <c:pt idx="171">
                  <c:v>976</c:v>
                </c:pt>
                <c:pt idx="172">
                  <c:v>642</c:v>
                </c:pt>
                <c:pt idx="173">
                  <c:v>877</c:v>
                </c:pt>
                <c:pt idx="174">
                  <c:v>885</c:v>
                </c:pt>
                <c:pt idx="175">
                  <c:v>883</c:v>
                </c:pt>
                <c:pt idx="176">
                  <c:v>667</c:v>
                </c:pt>
                <c:pt idx="177">
                  <c:v>826</c:v>
                </c:pt>
                <c:pt idx="178">
                  <c:v>840</c:v>
                </c:pt>
                <c:pt idx="179">
                  <c:v>865.66666666666663</c:v>
                </c:pt>
                <c:pt idx="180">
                  <c:v>805.66666666666663</c:v>
                </c:pt>
                <c:pt idx="181">
                  <c:v>904.5</c:v>
                </c:pt>
                <c:pt idx="182">
                  <c:v>824</c:v>
                </c:pt>
                <c:pt idx="183">
                  <c:v>812.5</c:v>
                </c:pt>
                <c:pt idx="184">
                  <c:v>757.5</c:v>
                </c:pt>
                <c:pt idx="185">
                  <c:v>723</c:v>
                </c:pt>
                <c:pt idx="186">
                  <c:v>839</c:v>
                </c:pt>
                <c:pt idx="187">
                  <c:v>881</c:v>
                </c:pt>
                <c:pt idx="188">
                  <c:v>944</c:v>
                </c:pt>
                <c:pt idx="189">
                  <c:v>629</c:v>
                </c:pt>
                <c:pt idx="190">
                  <c:v>957</c:v>
                </c:pt>
                <c:pt idx="191">
                  <c:v>739</c:v>
                </c:pt>
                <c:pt idx="192">
                  <c:v>823</c:v>
                </c:pt>
                <c:pt idx="193">
                  <c:v>656</c:v>
                </c:pt>
                <c:pt idx="194">
                  <c:v>871.25</c:v>
                </c:pt>
                <c:pt idx="195">
                  <c:v>629</c:v>
                </c:pt>
                <c:pt idx="196">
                  <c:v>632</c:v>
                </c:pt>
                <c:pt idx="197">
                  <c:v>888</c:v>
                </c:pt>
                <c:pt idx="198">
                  <c:v>666</c:v>
                </c:pt>
                <c:pt idx="199">
                  <c:v>767</c:v>
                </c:pt>
                <c:pt idx="200">
                  <c:v>801</c:v>
                </c:pt>
                <c:pt idx="201">
                  <c:v>788</c:v>
                </c:pt>
                <c:pt idx="202">
                  <c:v>810.66666666666663</c:v>
                </c:pt>
                <c:pt idx="203">
                  <c:v>908</c:v>
                </c:pt>
                <c:pt idx="204">
                  <c:v>748</c:v>
                </c:pt>
                <c:pt idx="205">
                  <c:v>814</c:v>
                </c:pt>
                <c:pt idx="206">
                  <c:v>969</c:v>
                </c:pt>
                <c:pt idx="207">
                  <c:v>1362</c:v>
                </c:pt>
                <c:pt idx="208">
                  <c:v>1387</c:v>
                </c:pt>
                <c:pt idx="209">
                  <c:v>1493</c:v>
                </c:pt>
                <c:pt idx="210">
                  <c:v>1449</c:v>
                </c:pt>
                <c:pt idx="211">
                  <c:v>1111</c:v>
                </c:pt>
                <c:pt idx="212">
                  <c:v>1431</c:v>
                </c:pt>
                <c:pt idx="213">
                  <c:v>1253</c:v>
                </c:pt>
                <c:pt idx="214">
                  <c:v>1021</c:v>
                </c:pt>
                <c:pt idx="215">
                  <c:v>1221</c:v>
                </c:pt>
                <c:pt idx="216">
                  <c:v>1201</c:v>
                </c:pt>
                <c:pt idx="217">
                  <c:v>1189.5</c:v>
                </c:pt>
                <c:pt idx="218">
                  <c:v>1226</c:v>
                </c:pt>
                <c:pt idx="219">
                  <c:v>1499</c:v>
                </c:pt>
                <c:pt idx="220">
                  <c:v>1174.5</c:v>
                </c:pt>
                <c:pt idx="221">
                  <c:v>1454</c:v>
                </c:pt>
                <c:pt idx="222">
                  <c:v>1101</c:v>
                </c:pt>
                <c:pt idx="223">
                  <c:v>1284</c:v>
                </c:pt>
                <c:pt idx="224">
                  <c:v>1133</c:v>
                </c:pt>
                <c:pt idx="225">
                  <c:v>1459</c:v>
                </c:pt>
                <c:pt idx="226">
                  <c:v>1321</c:v>
                </c:pt>
                <c:pt idx="227">
                  <c:v>1153</c:v>
                </c:pt>
                <c:pt idx="228">
                  <c:v>1007</c:v>
                </c:pt>
                <c:pt idx="229">
                  <c:v>1359</c:v>
                </c:pt>
                <c:pt idx="230">
                  <c:v>1126.5</c:v>
                </c:pt>
                <c:pt idx="231">
                  <c:v>1053</c:v>
                </c:pt>
                <c:pt idx="232">
                  <c:v>1055</c:v>
                </c:pt>
                <c:pt idx="233">
                  <c:v>1077</c:v>
                </c:pt>
                <c:pt idx="234">
                  <c:v>1456</c:v>
                </c:pt>
                <c:pt idx="235">
                  <c:v>1415</c:v>
                </c:pt>
                <c:pt idx="236">
                  <c:v>1096</c:v>
                </c:pt>
                <c:pt idx="237">
                  <c:v>1269.5</c:v>
                </c:pt>
                <c:pt idx="238">
                  <c:v>1290</c:v>
                </c:pt>
                <c:pt idx="239">
                  <c:v>1242</c:v>
                </c:pt>
                <c:pt idx="240">
                  <c:v>1164</c:v>
                </c:pt>
                <c:pt idx="241">
                  <c:v>1056</c:v>
                </c:pt>
                <c:pt idx="242">
                  <c:v>1406</c:v>
                </c:pt>
                <c:pt idx="243">
                  <c:v>1386.5</c:v>
                </c:pt>
                <c:pt idx="244">
                  <c:v>1062.5</c:v>
                </c:pt>
                <c:pt idx="245">
                  <c:v>1191</c:v>
                </c:pt>
                <c:pt idx="246">
                  <c:v>1370.5</c:v>
                </c:pt>
                <c:pt idx="247">
                  <c:v>1341</c:v>
                </c:pt>
                <c:pt idx="248">
                  <c:v>1360</c:v>
                </c:pt>
                <c:pt idx="249">
                  <c:v>1376</c:v>
                </c:pt>
                <c:pt idx="250">
                  <c:v>1209</c:v>
                </c:pt>
                <c:pt idx="251">
                  <c:v>1212</c:v>
                </c:pt>
                <c:pt idx="252">
                  <c:v>1150</c:v>
                </c:pt>
                <c:pt idx="253">
                  <c:v>1358.5</c:v>
                </c:pt>
                <c:pt idx="254">
                  <c:v>1122</c:v>
                </c:pt>
                <c:pt idx="255">
                  <c:v>1049</c:v>
                </c:pt>
                <c:pt idx="256">
                  <c:v>1134</c:v>
                </c:pt>
                <c:pt idx="257">
                  <c:v>1180</c:v>
                </c:pt>
                <c:pt idx="258">
                  <c:v>1242.5</c:v>
                </c:pt>
                <c:pt idx="259">
                  <c:v>1339.5</c:v>
                </c:pt>
                <c:pt idx="260">
                  <c:v>1298</c:v>
                </c:pt>
                <c:pt idx="261">
                  <c:v>1089.5</c:v>
                </c:pt>
                <c:pt idx="262">
                  <c:v>1213</c:v>
                </c:pt>
                <c:pt idx="263">
                  <c:v>1126.75</c:v>
                </c:pt>
                <c:pt idx="264">
                  <c:v>1287.3333333333333</c:v>
                </c:pt>
                <c:pt idx="265">
                  <c:v>1092</c:v>
                </c:pt>
                <c:pt idx="266">
                  <c:v>1156.6666666666667</c:v>
                </c:pt>
                <c:pt idx="267">
                  <c:v>1135</c:v>
                </c:pt>
                <c:pt idx="268">
                  <c:v>1250.5</c:v>
                </c:pt>
                <c:pt idx="269">
                  <c:v>1372</c:v>
                </c:pt>
                <c:pt idx="270">
                  <c:v>1215</c:v>
                </c:pt>
                <c:pt idx="271">
                  <c:v>1140</c:v>
                </c:pt>
                <c:pt idx="272">
                  <c:v>1266</c:v>
                </c:pt>
                <c:pt idx="273">
                  <c:v>1144</c:v>
                </c:pt>
                <c:pt idx="274">
                  <c:v>1102</c:v>
                </c:pt>
                <c:pt idx="275">
                  <c:v>1200</c:v>
                </c:pt>
                <c:pt idx="276">
                  <c:v>1127</c:v>
                </c:pt>
                <c:pt idx="277">
                  <c:v>1300</c:v>
                </c:pt>
                <c:pt idx="278">
                  <c:v>1125</c:v>
                </c:pt>
                <c:pt idx="279">
                  <c:v>1449</c:v>
                </c:pt>
                <c:pt idx="280">
                  <c:v>1440</c:v>
                </c:pt>
                <c:pt idx="281">
                  <c:v>1026</c:v>
                </c:pt>
                <c:pt idx="282">
                  <c:v>1096.3333333333333</c:v>
                </c:pt>
                <c:pt idx="283">
                  <c:v>1115</c:v>
                </c:pt>
                <c:pt idx="284">
                  <c:v>1441</c:v>
                </c:pt>
                <c:pt idx="285">
                  <c:v>1192</c:v>
                </c:pt>
                <c:pt idx="286">
                  <c:v>1387.5</c:v>
                </c:pt>
                <c:pt idx="287">
                  <c:v>1321</c:v>
                </c:pt>
                <c:pt idx="288">
                  <c:v>1046</c:v>
                </c:pt>
                <c:pt idx="289">
                  <c:v>1287</c:v>
                </c:pt>
                <c:pt idx="290">
                  <c:v>1082</c:v>
                </c:pt>
                <c:pt idx="291">
                  <c:v>1117.5</c:v>
                </c:pt>
                <c:pt idx="292">
                  <c:v>1091</c:v>
                </c:pt>
                <c:pt idx="293">
                  <c:v>1164</c:v>
                </c:pt>
                <c:pt idx="294">
                  <c:v>1099</c:v>
                </c:pt>
                <c:pt idx="295">
                  <c:v>1349.5</c:v>
                </c:pt>
                <c:pt idx="296">
                  <c:v>1461</c:v>
                </c:pt>
                <c:pt idx="297">
                  <c:v>1209</c:v>
                </c:pt>
                <c:pt idx="298">
                  <c:v>1191.5</c:v>
                </c:pt>
                <c:pt idx="299">
                  <c:v>1324</c:v>
                </c:pt>
                <c:pt idx="300">
                  <c:v>1356</c:v>
                </c:pt>
                <c:pt idx="301">
                  <c:v>1390.6666666666667</c:v>
                </c:pt>
                <c:pt idx="302">
                  <c:v>1079</c:v>
                </c:pt>
                <c:pt idx="303">
                  <c:v>1017</c:v>
                </c:pt>
                <c:pt idx="304">
                  <c:v>2017</c:v>
                </c:pt>
                <c:pt idx="305">
                  <c:v>2165</c:v>
                </c:pt>
                <c:pt idx="306">
                  <c:v>1968</c:v>
                </c:pt>
                <c:pt idx="307">
                  <c:v>2126.3333333333335</c:v>
                </c:pt>
                <c:pt idx="308">
                  <c:v>2201</c:v>
                </c:pt>
                <c:pt idx="309">
                  <c:v>1921</c:v>
                </c:pt>
                <c:pt idx="310">
                  <c:v>2076</c:v>
                </c:pt>
                <c:pt idx="311">
                  <c:v>1995</c:v>
                </c:pt>
                <c:pt idx="312">
                  <c:v>1805</c:v>
                </c:pt>
                <c:pt idx="313">
                  <c:v>2438</c:v>
                </c:pt>
                <c:pt idx="314">
                  <c:v>1906</c:v>
                </c:pt>
                <c:pt idx="315">
                  <c:v>1744</c:v>
                </c:pt>
                <c:pt idx="316">
                  <c:v>2025</c:v>
                </c:pt>
                <c:pt idx="317">
                  <c:v>2042</c:v>
                </c:pt>
                <c:pt idx="318">
                  <c:v>2460</c:v>
                </c:pt>
                <c:pt idx="319">
                  <c:v>1543</c:v>
                </c:pt>
                <c:pt idx="320">
                  <c:v>2481</c:v>
                </c:pt>
                <c:pt idx="321">
                  <c:v>1729</c:v>
                </c:pt>
                <c:pt idx="322">
                  <c:v>2386.6666666666665</c:v>
                </c:pt>
                <c:pt idx="323">
                  <c:v>1646.5</c:v>
                </c:pt>
                <c:pt idx="324">
                  <c:v>1853.4</c:v>
                </c:pt>
                <c:pt idx="325">
                  <c:v>2191.5</c:v>
                </c:pt>
                <c:pt idx="326">
                  <c:v>2125</c:v>
                </c:pt>
                <c:pt idx="327">
                  <c:v>2163</c:v>
                </c:pt>
                <c:pt idx="328">
                  <c:v>1701</c:v>
                </c:pt>
                <c:pt idx="329">
                  <c:v>1912.5</c:v>
                </c:pt>
                <c:pt idx="330">
                  <c:v>1629</c:v>
                </c:pt>
                <c:pt idx="331">
                  <c:v>1899.5</c:v>
                </c:pt>
                <c:pt idx="332">
                  <c:v>1623</c:v>
                </c:pt>
                <c:pt idx="333">
                  <c:v>1737</c:v>
                </c:pt>
                <c:pt idx="334">
                  <c:v>2140</c:v>
                </c:pt>
                <c:pt idx="335">
                  <c:v>1910.25</c:v>
                </c:pt>
                <c:pt idx="336">
                  <c:v>1632</c:v>
                </c:pt>
                <c:pt idx="337">
                  <c:v>2148</c:v>
                </c:pt>
                <c:pt idx="338">
                  <c:v>1620</c:v>
                </c:pt>
                <c:pt idx="339">
                  <c:v>2378</c:v>
                </c:pt>
                <c:pt idx="340">
                  <c:v>1960.5</c:v>
                </c:pt>
                <c:pt idx="341">
                  <c:v>2080</c:v>
                </c:pt>
                <c:pt idx="342">
                  <c:v>2137.3333333333335</c:v>
                </c:pt>
                <c:pt idx="343">
                  <c:v>1868.6666666666667</c:v>
                </c:pt>
                <c:pt idx="344">
                  <c:v>1776</c:v>
                </c:pt>
                <c:pt idx="345">
                  <c:v>1702</c:v>
                </c:pt>
                <c:pt idx="346">
                  <c:v>2071.5</c:v>
                </c:pt>
                <c:pt idx="347">
                  <c:v>1717</c:v>
                </c:pt>
                <c:pt idx="348">
                  <c:v>1641</c:v>
                </c:pt>
                <c:pt idx="349">
                  <c:v>1814</c:v>
                </c:pt>
                <c:pt idx="350">
                  <c:v>1946</c:v>
                </c:pt>
                <c:pt idx="351">
                  <c:v>1901</c:v>
                </c:pt>
                <c:pt idx="352">
                  <c:v>2257.3333333333335</c:v>
                </c:pt>
                <c:pt idx="353">
                  <c:v>1606</c:v>
                </c:pt>
                <c:pt idx="354">
                  <c:v>1956.5</c:v>
                </c:pt>
                <c:pt idx="355">
                  <c:v>1609</c:v>
                </c:pt>
                <c:pt idx="356">
                  <c:v>1571</c:v>
                </c:pt>
                <c:pt idx="357">
                  <c:v>2102</c:v>
                </c:pt>
                <c:pt idx="358">
                  <c:v>1663</c:v>
                </c:pt>
                <c:pt idx="359">
                  <c:v>1823</c:v>
                </c:pt>
                <c:pt idx="360">
                  <c:v>1849.5</c:v>
                </c:pt>
                <c:pt idx="361">
                  <c:v>2059</c:v>
                </c:pt>
                <c:pt idx="362">
                  <c:v>1603</c:v>
                </c:pt>
                <c:pt idx="363">
                  <c:v>1657</c:v>
                </c:pt>
                <c:pt idx="364">
                  <c:v>1938</c:v>
                </c:pt>
                <c:pt idx="365">
                  <c:v>2497</c:v>
                </c:pt>
                <c:pt idx="366">
                  <c:v>2481</c:v>
                </c:pt>
                <c:pt idx="367">
                  <c:v>2118</c:v>
                </c:pt>
                <c:pt idx="368">
                  <c:v>1809</c:v>
                </c:pt>
                <c:pt idx="369">
                  <c:v>1928</c:v>
                </c:pt>
                <c:pt idx="370">
                  <c:v>2052.3333333333335</c:v>
                </c:pt>
                <c:pt idx="371">
                  <c:v>2192</c:v>
                </c:pt>
                <c:pt idx="372">
                  <c:v>1935</c:v>
                </c:pt>
                <c:pt idx="373">
                  <c:v>2209.75</c:v>
                </c:pt>
                <c:pt idx="374">
                  <c:v>2304</c:v>
                </c:pt>
                <c:pt idx="375">
                  <c:v>2493</c:v>
                </c:pt>
                <c:pt idx="376">
                  <c:v>2271</c:v>
                </c:pt>
                <c:pt idx="377">
                  <c:v>2332</c:v>
                </c:pt>
                <c:pt idx="378">
                  <c:v>1894</c:v>
                </c:pt>
                <c:pt idx="379">
                  <c:v>2083.3333333333335</c:v>
                </c:pt>
                <c:pt idx="380">
                  <c:v>1903</c:v>
                </c:pt>
                <c:pt idx="381">
                  <c:v>1701</c:v>
                </c:pt>
                <c:pt idx="382">
                  <c:v>1937</c:v>
                </c:pt>
                <c:pt idx="383">
                  <c:v>1647</c:v>
                </c:pt>
                <c:pt idx="384">
                  <c:v>2366</c:v>
                </c:pt>
                <c:pt idx="385">
                  <c:v>1713.5</c:v>
                </c:pt>
                <c:pt idx="386">
                  <c:v>2477</c:v>
                </c:pt>
              </c:numCache>
            </c:numRef>
          </c:yVal>
          <c:smooth val="0"/>
          <c:extLst>
            <c:ext xmlns:c16="http://schemas.microsoft.com/office/drawing/2014/chart" uri="{C3380CC4-5D6E-409C-BE32-E72D297353CC}">
              <c16:uniqueId val="{00000001-5438-4C8B-967E-4337A85B8A33}"/>
            </c:ext>
          </c:extLst>
        </c:ser>
        <c:dLbls>
          <c:showLegendKey val="0"/>
          <c:showVal val="0"/>
          <c:showCatName val="0"/>
          <c:showSerName val="0"/>
          <c:showPercent val="0"/>
          <c:showBubbleSize val="0"/>
        </c:dLbls>
        <c:axId val="1158868896"/>
        <c:axId val="1158871416"/>
      </c:scatterChart>
      <c:valAx>
        <c:axId val="1158868896"/>
        <c:scaling>
          <c:orientation val="minMax"/>
        </c:scaling>
        <c:delete val="0"/>
        <c:axPos val="b"/>
        <c:numFmt formatCode="General" sourceLinked="1"/>
        <c:majorTickMark val="none"/>
        <c:minorTickMark val="none"/>
        <c:tickLblPos val="nextTo"/>
        <c:spPr>
          <a:noFill/>
          <a:ln w="25400"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Comic Sans MS" panose="030F0702030302020204" pitchFamily="66" charset="0"/>
                <a:ea typeface="+mn-ea"/>
                <a:cs typeface="+mn-cs"/>
              </a:defRPr>
            </a:pPr>
            <a:endParaRPr lang="en-US"/>
          </a:p>
        </c:txPr>
        <c:crossAx val="1158871416"/>
        <c:crosses val="autoZero"/>
        <c:crossBetween val="midCat"/>
      </c:valAx>
      <c:valAx>
        <c:axId val="1158871416"/>
        <c:scaling>
          <c:orientation val="minMax"/>
          <c:max val="3000"/>
          <c:min val="0"/>
        </c:scaling>
        <c:delete val="0"/>
        <c:axPos val="l"/>
        <c:numFmt formatCode="0" sourceLinked="0"/>
        <c:majorTickMark val="none"/>
        <c:minorTickMark val="none"/>
        <c:tickLblPos val="nextTo"/>
        <c:spPr>
          <a:noFill/>
          <a:ln w="25400"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Comic Sans MS" panose="030F0702030302020204" pitchFamily="66" charset="0"/>
                <a:ea typeface="+mn-ea"/>
                <a:cs typeface="+mn-cs"/>
              </a:defRPr>
            </a:pPr>
            <a:endParaRPr lang="en-US"/>
          </a:p>
        </c:txPr>
        <c:crossAx val="1158868896"/>
        <c:crosses val="autoZero"/>
        <c:crossBetween val="midCat"/>
        <c:majorUnit val="500"/>
        <c:minorUnit val="100"/>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 Behavior Analysis.xlsx]Pivot Tables!PivotTable1</c:name>
    <c:fmtId val="42"/>
  </c:pivotSource>
  <c:chart>
    <c:title>
      <c:tx>
        <c:rich>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US" sz="1600" b="1" i="0" u="none" strike="noStrike" baseline="0"/>
              <a:t>Apps Usage(Hr) by Age</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omic Sans MS" panose="030F0702030302020204" pitchFamily="66"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omic Sans MS" panose="030F0702030302020204" pitchFamily="66"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Tables'!$A$4:$A$7</c:f>
              <c:strCache>
                <c:ptCount val="4"/>
                <c:pt idx="0">
                  <c:v>18-25</c:v>
                </c:pt>
                <c:pt idx="1">
                  <c:v>26-35</c:v>
                </c:pt>
                <c:pt idx="2">
                  <c:v>36-45</c:v>
                </c:pt>
                <c:pt idx="3">
                  <c:v>46-59</c:v>
                </c:pt>
              </c:strCache>
            </c:strRef>
          </c:cat>
          <c:val>
            <c:numRef>
              <c:f>'Pivot Tables'!$B$4:$B$7</c:f>
              <c:numCache>
                <c:formatCode>0.0</c:formatCode>
                <c:ptCount val="4"/>
                <c:pt idx="0">
                  <c:v>4.8037404580152669</c:v>
                </c:pt>
                <c:pt idx="1">
                  <c:v>4.338295454545456</c:v>
                </c:pt>
                <c:pt idx="2">
                  <c:v>4.229999999999996</c:v>
                </c:pt>
                <c:pt idx="3">
                  <c:v>4.703201754385967</c:v>
                </c:pt>
              </c:numCache>
            </c:numRef>
          </c:val>
          <c:extLst>
            <c:ext xmlns:c16="http://schemas.microsoft.com/office/drawing/2014/chart" uri="{C3380CC4-5D6E-409C-BE32-E72D297353CC}">
              <c16:uniqueId val="{00000000-4228-4A9C-BB26-C01BA63D68D8}"/>
            </c:ext>
          </c:extLst>
        </c:ser>
        <c:dLbls>
          <c:dLblPos val="inEnd"/>
          <c:showLegendKey val="0"/>
          <c:showVal val="1"/>
          <c:showCatName val="0"/>
          <c:showSerName val="0"/>
          <c:showPercent val="0"/>
          <c:showBubbleSize val="0"/>
        </c:dLbls>
        <c:gapWidth val="100"/>
        <c:overlap val="-24"/>
        <c:axId val="2024353944"/>
        <c:axId val="2024357184"/>
      </c:barChart>
      <c:catAx>
        <c:axId val="2024353944"/>
        <c:scaling>
          <c:orientation val="minMax"/>
        </c:scaling>
        <c:delete val="0"/>
        <c:axPos val="b"/>
        <c:numFmt formatCode="General" sourceLinked="1"/>
        <c:majorTickMark val="none"/>
        <c:minorTickMark val="none"/>
        <c:tickLblPos val="nextTo"/>
        <c:spPr>
          <a:noFill/>
          <a:ln w="25400"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Comic Sans MS" panose="030F0702030302020204" pitchFamily="66" charset="0"/>
                <a:ea typeface="+mn-ea"/>
                <a:cs typeface="+mn-cs"/>
              </a:defRPr>
            </a:pPr>
            <a:endParaRPr lang="en-US"/>
          </a:p>
        </c:txPr>
        <c:crossAx val="2024357184"/>
        <c:crosses val="autoZero"/>
        <c:auto val="1"/>
        <c:lblAlgn val="ctr"/>
        <c:lblOffset val="100"/>
        <c:noMultiLvlLbl val="0"/>
      </c:catAx>
      <c:valAx>
        <c:axId val="2024357184"/>
        <c:scaling>
          <c:orientation val="minMax"/>
          <c:min val="0"/>
        </c:scaling>
        <c:delete val="1"/>
        <c:axPos val="l"/>
        <c:numFmt formatCode="0.0" sourceLinked="1"/>
        <c:majorTickMark val="out"/>
        <c:minorTickMark val="none"/>
        <c:tickLblPos val="nextTo"/>
        <c:crossAx val="20243539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 Behavior Analysis.xlsx]Pivot Tables!PivotTable2</c:name>
    <c:fmtId val="25"/>
  </c:pivotSource>
  <c:chart>
    <c:title>
      <c:tx>
        <c:rich>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US" sz="1600" b="1" i="0" u="none" strike="noStrike" baseline="0"/>
              <a:t>Screen Time(Hr) by Age</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omic Sans MS" panose="030F0702030302020204" pitchFamily="66"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3"/>
            <c:invertIfNegative val="0"/>
            <c:bubble3D val="0"/>
            <c:extLst>
              <c:ext xmlns:c16="http://schemas.microsoft.com/office/drawing/2014/chart" uri="{C3380CC4-5D6E-409C-BE32-E72D297353CC}">
                <c16:uniqueId val="{00000000-A948-447F-9A4E-9AEEB39AFC3D}"/>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omic Sans MS" panose="030F0702030302020204" pitchFamily="66"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Tables'!$D$4:$D$7</c:f>
              <c:strCache>
                <c:ptCount val="4"/>
                <c:pt idx="0">
                  <c:v>18-25</c:v>
                </c:pt>
                <c:pt idx="1">
                  <c:v>26-35</c:v>
                </c:pt>
                <c:pt idx="2">
                  <c:v>36-45</c:v>
                </c:pt>
                <c:pt idx="3">
                  <c:v>46-59</c:v>
                </c:pt>
              </c:strCache>
            </c:strRef>
          </c:cat>
          <c:val>
            <c:numRef>
              <c:f>'Pivot Tables'!$E$4:$E$7</c:f>
              <c:numCache>
                <c:formatCode>0.0</c:formatCode>
                <c:ptCount val="4"/>
                <c:pt idx="0">
                  <c:v>5.4320610687022937</c:v>
                </c:pt>
                <c:pt idx="1">
                  <c:v>5.1051136363636394</c:v>
                </c:pt>
                <c:pt idx="2">
                  <c:v>4.9799999999999986</c:v>
                </c:pt>
                <c:pt idx="3">
                  <c:v>5.5223684210526338</c:v>
                </c:pt>
              </c:numCache>
            </c:numRef>
          </c:val>
          <c:extLst>
            <c:ext xmlns:c16="http://schemas.microsoft.com/office/drawing/2014/chart" uri="{C3380CC4-5D6E-409C-BE32-E72D297353CC}">
              <c16:uniqueId val="{00000001-A948-447F-9A4E-9AEEB39AFC3D}"/>
            </c:ext>
          </c:extLst>
        </c:ser>
        <c:dLbls>
          <c:dLblPos val="inEnd"/>
          <c:showLegendKey val="0"/>
          <c:showVal val="1"/>
          <c:showCatName val="0"/>
          <c:showSerName val="0"/>
          <c:showPercent val="0"/>
          <c:showBubbleSize val="0"/>
        </c:dLbls>
        <c:gapWidth val="100"/>
        <c:overlap val="-24"/>
        <c:axId val="1322083360"/>
        <c:axId val="1322081920"/>
      </c:barChart>
      <c:catAx>
        <c:axId val="1322083360"/>
        <c:scaling>
          <c:orientation val="minMax"/>
        </c:scaling>
        <c:delete val="0"/>
        <c:axPos val="b"/>
        <c:numFmt formatCode="General" sourceLinked="1"/>
        <c:majorTickMark val="none"/>
        <c:minorTickMark val="none"/>
        <c:tickLblPos val="nextTo"/>
        <c:spPr>
          <a:noFill/>
          <a:ln w="25400"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Comic Sans MS" panose="030F0702030302020204" pitchFamily="66" charset="0"/>
                <a:ea typeface="+mn-ea"/>
                <a:cs typeface="+mn-cs"/>
              </a:defRPr>
            </a:pPr>
            <a:endParaRPr lang="en-US"/>
          </a:p>
        </c:txPr>
        <c:crossAx val="1322081920"/>
        <c:crosses val="autoZero"/>
        <c:auto val="1"/>
        <c:lblAlgn val="ctr"/>
        <c:lblOffset val="100"/>
        <c:noMultiLvlLbl val="0"/>
      </c:catAx>
      <c:valAx>
        <c:axId val="1322081920"/>
        <c:scaling>
          <c:orientation val="minMax"/>
          <c:min val="0"/>
        </c:scaling>
        <c:delete val="1"/>
        <c:axPos val="l"/>
        <c:numFmt formatCode="0.0" sourceLinked="1"/>
        <c:majorTickMark val="out"/>
        <c:minorTickMark val="none"/>
        <c:tickLblPos val="nextTo"/>
        <c:crossAx val="1322083360"/>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 Behavior Analysis.xlsx]Pivot Tables!PivotTable13</c:name>
    <c:fmtId val="18"/>
  </c:pivotSource>
  <c:chart>
    <c:title>
      <c:tx>
        <c:rich>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US" sz="1600" b="1" i="0" u="none" strike="noStrike" baseline="0"/>
              <a:t>Apps Usage(Hr) by Gender</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omic Sans MS" panose="030F0702030302020204" pitchFamily="66"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omic Sans MS" panose="030F0702030302020204" pitchFamily="66"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omic Sans MS" panose="030F0702030302020204" pitchFamily="66"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6578702177713098"/>
          <c:y val="0.21251403416321793"/>
          <c:w val="0.80096599502366195"/>
          <c:h val="0.75331582930613872"/>
        </c:manualLayout>
      </c:layout>
      <c:barChart>
        <c:barDir val="bar"/>
        <c:grouping val="clustered"/>
        <c:varyColors val="0"/>
        <c:ser>
          <c:idx val="0"/>
          <c:order val="0"/>
          <c:tx>
            <c:strRef>
              <c:f>'Pivot Tables'!$R$3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1"/>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5AD-4B64-8D89-8B3C3BECAE1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omic Sans MS" panose="030F0702030302020204" pitchFamily="66"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Tables'!$Q$4:$Q$5</c:f>
              <c:strCache>
                <c:ptCount val="2"/>
                <c:pt idx="0">
                  <c:v>Male</c:v>
                </c:pt>
                <c:pt idx="1">
                  <c:v>Female</c:v>
                </c:pt>
              </c:strCache>
            </c:strRef>
          </c:cat>
          <c:val>
            <c:numRef>
              <c:f>'Pivot Tables'!$R$4:$R$5</c:f>
              <c:numCache>
                <c:formatCode>0.00</c:formatCode>
                <c:ptCount val="2"/>
                <c:pt idx="0">
                  <c:v>4.505851648351646</c:v>
                </c:pt>
                <c:pt idx="1">
                  <c:v>4.5326785714285691</c:v>
                </c:pt>
              </c:numCache>
            </c:numRef>
          </c:val>
          <c:extLst>
            <c:ext xmlns:c16="http://schemas.microsoft.com/office/drawing/2014/chart" uri="{C3380CC4-5D6E-409C-BE32-E72D297353CC}">
              <c16:uniqueId val="{00000002-95AD-4B64-8D89-8B3C3BECAE11}"/>
            </c:ext>
          </c:extLst>
        </c:ser>
        <c:dLbls>
          <c:dLblPos val="inEnd"/>
          <c:showLegendKey val="0"/>
          <c:showVal val="1"/>
          <c:showCatName val="0"/>
          <c:showSerName val="0"/>
          <c:showPercent val="0"/>
          <c:showBubbleSize val="0"/>
        </c:dLbls>
        <c:gapWidth val="115"/>
        <c:overlap val="-20"/>
        <c:axId val="1158866736"/>
        <c:axId val="1158866016"/>
      </c:barChart>
      <c:catAx>
        <c:axId val="1158866736"/>
        <c:scaling>
          <c:orientation val="minMax"/>
        </c:scaling>
        <c:delete val="0"/>
        <c:axPos val="l"/>
        <c:numFmt formatCode="General" sourceLinked="1"/>
        <c:majorTickMark val="none"/>
        <c:minorTickMark val="none"/>
        <c:tickLblPos val="nextTo"/>
        <c:spPr>
          <a:noFill/>
          <a:ln w="25400"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Comic Sans MS" panose="030F0702030302020204" pitchFamily="66" charset="0"/>
                <a:ea typeface="+mn-ea"/>
                <a:cs typeface="+mn-cs"/>
              </a:defRPr>
            </a:pPr>
            <a:endParaRPr lang="en-US"/>
          </a:p>
        </c:txPr>
        <c:crossAx val="1158866016"/>
        <c:crosses val="autoZero"/>
        <c:auto val="1"/>
        <c:lblAlgn val="ctr"/>
        <c:lblOffset val="100"/>
        <c:noMultiLvlLbl val="0"/>
      </c:catAx>
      <c:valAx>
        <c:axId val="1158866016"/>
        <c:scaling>
          <c:orientation val="minMax"/>
          <c:min val="0"/>
        </c:scaling>
        <c:delete val="1"/>
        <c:axPos val="b"/>
        <c:numFmt formatCode="0.00" sourceLinked="1"/>
        <c:majorTickMark val="out"/>
        <c:minorTickMark val="none"/>
        <c:tickLblPos val="nextTo"/>
        <c:crossAx val="11588667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5.png"/><Relationship Id="rId17" Type="http://schemas.openxmlformats.org/officeDocument/2006/relationships/image" Target="../media/image10.svg"/><Relationship Id="rId2" Type="http://schemas.openxmlformats.org/officeDocument/2006/relationships/chart" Target="../charts/chart2.xml"/><Relationship Id="rId16" Type="http://schemas.openxmlformats.org/officeDocument/2006/relationships/image" Target="../media/image9.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svg"/><Relationship Id="rId5" Type="http://schemas.openxmlformats.org/officeDocument/2006/relationships/chart" Target="../charts/chart5.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4.xml"/><Relationship Id="rId9" Type="http://schemas.openxmlformats.org/officeDocument/2006/relationships/image" Target="../media/image2.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31</xdr:col>
      <xdr:colOff>43542</xdr:colOff>
      <xdr:row>52</xdr:row>
      <xdr:rowOff>7620</xdr:rowOff>
    </xdr:to>
    <xdr:sp macro="" textlink="">
      <xdr:nvSpPr>
        <xdr:cNvPr id="114" name="Rectangle 113">
          <a:extLst>
            <a:ext uri="{FF2B5EF4-FFF2-40B4-BE49-F238E27FC236}">
              <a16:creationId xmlns:a16="http://schemas.microsoft.com/office/drawing/2014/main" id="{6292AEFE-F685-4CCF-8990-9D430FB225D8}"/>
            </a:ext>
          </a:extLst>
        </xdr:cNvPr>
        <xdr:cNvSpPr/>
      </xdr:nvSpPr>
      <xdr:spPr>
        <a:xfrm>
          <a:off x="0" y="0"/>
          <a:ext cx="18941142" cy="9630591"/>
        </a:xfrm>
        <a:prstGeom prst="rect">
          <a:avLst/>
        </a:prstGeom>
        <a:gradFill>
          <a:gsLst>
            <a:gs pos="0">
              <a:srgbClr val="4FAB60"/>
            </a:gs>
            <a:gs pos="81000">
              <a:srgbClr val="023554"/>
            </a:gs>
          </a:gsLst>
          <a:lin ang="27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428624</xdr:colOff>
      <xdr:row>0</xdr:row>
      <xdr:rowOff>156210</xdr:rowOff>
    </xdr:from>
    <xdr:to>
      <xdr:col>28</xdr:col>
      <xdr:colOff>130629</xdr:colOff>
      <xdr:row>40</xdr:row>
      <xdr:rowOff>119743</xdr:rowOff>
    </xdr:to>
    <xdr:sp macro="" textlink="">
      <xdr:nvSpPr>
        <xdr:cNvPr id="115" name="Rectangle: Rounded Corners 114">
          <a:extLst>
            <a:ext uri="{FF2B5EF4-FFF2-40B4-BE49-F238E27FC236}">
              <a16:creationId xmlns:a16="http://schemas.microsoft.com/office/drawing/2014/main" id="{FA5C97BD-FF9E-447C-8DAB-2552C37A80C5}"/>
            </a:ext>
          </a:extLst>
        </xdr:cNvPr>
        <xdr:cNvSpPr/>
      </xdr:nvSpPr>
      <xdr:spPr>
        <a:xfrm>
          <a:off x="1647824" y="156210"/>
          <a:ext cx="15551605" cy="7365819"/>
        </a:xfrm>
        <a:prstGeom prst="roundRect">
          <a:avLst>
            <a:gd name="adj" fmla="val 3902"/>
          </a:avLst>
        </a:prstGeom>
        <a:gradFill>
          <a:gsLst>
            <a:gs pos="50000">
              <a:srgbClr val="016F7C"/>
            </a:gs>
            <a:gs pos="13000">
              <a:srgbClr val="459E66"/>
            </a:gs>
            <a:gs pos="87000">
              <a:srgbClr val="052C6D"/>
            </a:gs>
          </a:gsLst>
          <a:lin ang="2700000" scaled="0"/>
        </a:gradFill>
        <a:ln>
          <a:noFill/>
        </a:ln>
        <a:effectLst>
          <a:outerShdw blurRad="609600" dist="2667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297180</xdr:colOff>
      <xdr:row>0</xdr:row>
      <xdr:rowOff>114300</xdr:rowOff>
    </xdr:from>
    <xdr:to>
      <xdr:col>6</xdr:col>
      <xdr:colOff>167640</xdr:colOff>
      <xdr:row>40</xdr:row>
      <xdr:rowOff>133350</xdr:rowOff>
    </xdr:to>
    <xdr:sp macro="" textlink="">
      <xdr:nvSpPr>
        <xdr:cNvPr id="116" name="Rectangle: Rounded Corners 115">
          <a:extLst>
            <a:ext uri="{FF2B5EF4-FFF2-40B4-BE49-F238E27FC236}">
              <a16:creationId xmlns:a16="http://schemas.microsoft.com/office/drawing/2014/main" id="{B66DE7B7-5683-4DF6-AC96-40A6C0725C72}"/>
            </a:ext>
          </a:extLst>
        </xdr:cNvPr>
        <xdr:cNvSpPr/>
      </xdr:nvSpPr>
      <xdr:spPr>
        <a:xfrm>
          <a:off x="1516380" y="114300"/>
          <a:ext cx="2308860" cy="7258050"/>
        </a:xfrm>
        <a:prstGeom prst="roundRect">
          <a:avLst>
            <a:gd name="adj" fmla="val 10728"/>
          </a:avLst>
        </a:prstGeom>
        <a:gradFill>
          <a:gsLst>
            <a:gs pos="0">
              <a:srgbClr val="015253"/>
            </a:gs>
            <a:gs pos="53000">
              <a:srgbClr val="07274E"/>
            </a:gs>
          </a:gsLst>
          <a:lin ang="2700000" scaled="0"/>
        </a:gra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419099</xdr:colOff>
      <xdr:row>2</xdr:row>
      <xdr:rowOff>85782</xdr:rowOff>
    </xdr:from>
    <xdr:to>
      <xdr:col>10</xdr:col>
      <xdr:colOff>457295</xdr:colOff>
      <xdr:row>8</xdr:row>
      <xdr:rowOff>177222</xdr:rowOff>
    </xdr:to>
    <xdr:sp macro="" textlink="">
      <xdr:nvSpPr>
        <xdr:cNvPr id="117" name="Rectangle: Rounded Corners 116">
          <a:extLst>
            <a:ext uri="{FF2B5EF4-FFF2-40B4-BE49-F238E27FC236}">
              <a16:creationId xmlns:a16="http://schemas.microsoft.com/office/drawing/2014/main" id="{9840F88A-8E11-42E3-ACC7-4E76FF9C5787}"/>
            </a:ext>
          </a:extLst>
        </xdr:cNvPr>
        <xdr:cNvSpPr/>
      </xdr:nvSpPr>
      <xdr:spPr>
        <a:xfrm>
          <a:off x="4065124" y="452314"/>
          <a:ext cx="2468880" cy="1191035"/>
        </a:xfrm>
        <a:prstGeom prst="roundRect">
          <a:avLst/>
        </a:prstGeom>
        <a:gradFill>
          <a:gsLst>
            <a:gs pos="0">
              <a:srgbClr val="B9E073"/>
            </a:gs>
            <a:gs pos="34000">
              <a:srgbClr val="3BC36E"/>
            </a:gs>
            <a:gs pos="85000">
              <a:srgbClr val="00916A"/>
            </a:gs>
          </a:gsLst>
          <a:lin ang="27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ysClr val="windowText" lastClr="000000"/>
              </a:solidFill>
            </a:rPr>
            <a:t>Users</a:t>
          </a:r>
          <a:endParaRPr lang="en-US" sz="2800" b="1">
            <a:solidFill>
              <a:sysClr val="windowText" lastClr="000000"/>
            </a:solidFill>
          </a:endParaRPr>
        </a:p>
      </xdr:txBody>
    </xdr:sp>
    <xdr:clientData/>
  </xdr:twoCellAnchor>
  <xdr:twoCellAnchor>
    <xdr:from>
      <xdr:col>15</xdr:col>
      <xdr:colOff>123200</xdr:colOff>
      <xdr:row>2</xdr:row>
      <xdr:rowOff>75756</xdr:rowOff>
    </xdr:from>
    <xdr:to>
      <xdr:col>19</xdr:col>
      <xdr:colOff>161396</xdr:colOff>
      <xdr:row>8</xdr:row>
      <xdr:rowOff>167196</xdr:rowOff>
    </xdr:to>
    <xdr:sp macro="" textlink="">
      <xdr:nvSpPr>
        <xdr:cNvPr id="118" name="Rectangle: Rounded Corners 117">
          <a:extLst>
            <a:ext uri="{FF2B5EF4-FFF2-40B4-BE49-F238E27FC236}">
              <a16:creationId xmlns:a16="http://schemas.microsoft.com/office/drawing/2014/main" id="{2EED0A38-8B11-421E-8DF3-D99ECF23E962}"/>
            </a:ext>
          </a:extLst>
        </xdr:cNvPr>
        <xdr:cNvSpPr/>
      </xdr:nvSpPr>
      <xdr:spPr>
        <a:xfrm>
          <a:off x="9238263" y="442288"/>
          <a:ext cx="2468880" cy="1191035"/>
        </a:xfrm>
        <a:prstGeom prst="roundRect">
          <a:avLst/>
        </a:prstGeom>
        <a:gradFill>
          <a:gsLst>
            <a:gs pos="17000">
              <a:srgbClr val="2384F9"/>
            </a:gs>
            <a:gs pos="100000">
              <a:srgbClr val="605776"/>
            </a:gs>
          </a:gsLst>
          <a:lin ang="27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ysClr val="windowText" lastClr="000000"/>
              </a:solidFill>
            </a:rPr>
            <a:t>Avg Screen Time (Hr)</a:t>
          </a:r>
          <a:endParaRPr lang="ru-RU" sz="1800" b="1">
            <a:solidFill>
              <a:sysClr val="windowText" lastClr="000000"/>
            </a:solidFill>
          </a:endParaRPr>
        </a:p>
      </xdr:txBody>
    </xdr:sp>
    <xdr:clientData/>
  </xdr:twoCellAnchor>
  <xdr:twoCellAnchor>
    <xdr:from>
      <xdr:col>19</xdr:col>
      <xdr:colOff>297407</xdr:colOff>
      <xdr:row>2</xdr:row>
      <xdr:rowOff>81414</xdr:rowOff>
    </xdr:from>
    <xdr:to>
      <xdr:col>23</xdr:col>
      <xdr:colOff>335604</xdr:colOff>
      <xdr:row>8</xdr:row>
      <xdr:rowOff>170448</xdr:rowOff>
    </xdr:to>
    <xdr:sp macro="" textlink="">
      <xdr:nvSpPr>
        <xdr:cNvPr id="119" name="Rectangle: Rounded Corners 118">
          <a:extLst>
            <a:ext uri="{FF2B5EF4-FFF2-40B4-BE49-F238E27FC236}">
              <a16:creationId xmlns:a16="http://schemas.microsoft.com/office/drawing/2014/main" id="{0FBAE8D9-2B97-40CC-840A-E9F5F594E31A}"/>
            </a:ext>
          </a:extLst>
        </xdr:cNvPr>
        <xdr:cNvSpPr/>
      </xdr:nvSpPr>
      <xdr:spPr>
        <a:xfrm>
          <a:off x="11843154" y="447946"/>
          <a:ext cx="2468880" cy="1188629"/>
        </a:xfrm>
        <a:prstGeom prst="roundRect">
          <a:avLst/>
        </a:prstGeom>
        <a:gradFill>
          <a:gsLst>
            <a:gs pos="0">
              <a:srgbClr val="0A8F8C"/>
            </a:gs>
            <a:gs pos="100000">
              <a:srgbClr val="035261"/>
            </a:gs>
          </a:gsLst>
          <a:lin ang="27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Avg Data (MB)</a:t>
          </a:r>
          <a:endParaRPr lang="ru-RU" sz="1800" b="1">
            <a:solidFill>
              <a:schemeClr val="tx1"/>
            </a:solidFill>
          </a:endParaRPr>
        </a:p>
      </xdr:txBody>
    </xdr:sp>
    <xdr:clientData/>
  </xdr:twoCellAnchor>
  <xdr:twoCellAnchor>
    <xdr:from>
      <xdr:col>6</xdr:col>
      <xdr:colOff>419099</xdr:colOff>
      <xdr:row>10</xdr:row>
      <xdr:rowOff>60959</xdr:rowOff>
    </xdr:from>
    <xdr:to>
      <xdr:col>13</xdr:col>
      <xdr:colOff>358139</xdr:colOff>
      <xdr:row>24</xdr:row>
      <xdr:rowOff>78485</xdr:rowOff>
    </xdr:to>
    <xdr:sp macro="" textlink="">
      <xdr:nvSpPr>
        <xdr:cNvPr id="120" name="Rectangle: Rounded Corners 119">
          <a:extLst>
            <a:ext uri="{FF2B5EF4-FFF2-40B4-BE49-F238E27FC236}">
              <a16:creationId xmlns:a16="http://schemas.microsoft.com/office/drawing/2014/main" id="{2FA73D4B-1731-499F-8839-28C432EE286F}"/>
            </a:ext>
          </a:extLst>
        </xdr:cNvPr>
        <xdr:cNvSpPr/>
      </xdr:nvSpPr>
      <xdr:spPr>
        <a:xfrm>
          <a:off x="4076699" y="1870709"/>
          <a:ext cx="4206240" cy="2551176"/>
        </a:xfrm>
        <a:prstGeom prst="roundRect">
          <a:avLst>
            <a:gd name="adj" fmla="val 9146"/>
          </a:avLst>
        </a:prstGeom>
        <a:gradFill flip="none" rotWithShape="1">
          <a:gsLst>
            <a:gs pos="33000">
              <a:schemeClr val="bg1"/>
            </a:gs>
            <a:gs pos="79000">
              <a:srgbClr val="D8E9EC"/>
            </a:gs>
          </a:gsLst>
          <a:lin ang="4800000" scaled="0"/>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13</xdr:col>
      <xdr:colOff>495300</xdr:colOff>
      <xdr:row>10</xdr:row>
      <xdr:rowOff>60960</xdr:rowOff>
    </xdr:from>
    <xdr:to>
      <xdr:col>20</xdr:col>
      <xdr:colOff>434340</xdr:colOff>
      <xdr:row>24</xdr:row>
      <xdr:rowOff>78486</xdr:rowOff>
    </xdr:to>
    <xdr:sp macro="" textlink="">
      <xdr:nvSpPr>
        <xdr:cNvPr id="121" name="Rectangle: Rounded Corners 120">
          <a:extLst>
            <a:ext uri="{FF2B5EF4-FFF2-40B4-BE49-F238E27FC236}">
              <a16:creationId xmlns:a16="http://schemas.microsoft.com/office/drawing/2014/main" id="{2AB837A3-A899-425C-81FF-22F58EF50A59}"/>
            </a:ext>
          </a:extLst>
        </xdr:cNvPr>
        <xdr:cNvSpPr/>
      </xdr:nvSpPr>
      <xdr:spPr>
        <a:xfrm>
          <a:off x="8420100" y="1870710"/>
          <a:ext cx="4206240" cy="2551176"/>
        </a:xfrm>
        <a:prstGeom prst="roundRect">
          <a:avLst>
            <a:gd name="adj" fmla="val 9453"/>
          </a:avLst>
        </a:prstGeom>
        <a:gradFill>
          <a:gsLst>
            <a:gs pos="0">
              <a:schemeClr val="bg1"/>
            </a:gs>
            <a:gs pos="100000">
              <a:srgbClr val="83B7C2"/>
            </a:gs>
          </a:gsLst>
          <a:lin ang="27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3</xdr:col>
      <xdr:colOff>541020</xdr:colOff>
      <xdr:row>2</xdr:row>
      <xdr:rowOff>94816</xdr:rowOff>
    </xdr:from>
    <xdr:to>
      <xdr:col>6</xdr:col>
      <xdr:colOff>7620</xdr:colOff>
      <xdr:row>7</xdr:row>
      <xdr:rowOff>110058</xdr:rowOff>
    </xdr:to>
    <xdr:grpSp>
      <xdr:nvGrpSpPr>
        <xdr:cNvPr id="125" name="Group 124">
          <a:extLst>
            <a:ext uri="{FF2B5EF4-FFF2-40B4-BE49-F238E27FC236}">
              <a16:creationId xmlns:a16="http://schemas.microsoft.com/office/drawing/2014/main" id="{8CF9BEAA-B58F-4FD2-84C1-E558F813D74F}"/>
            </a:ext>
          </a:extLst>
        </xdr:cNvPr>
        <xdr:cNvGrpSpPr/>
      </xdr:nvGrpSpPr>
      <xdr:grpSpPr>
        <a:xfrm>
          <a:off x="2359429" y="458498"/>
          <a:ext cx="1285009" cy="924446"/>
          <a:chOff x="845820" y="617029"/>
          <a:chExt cx="1295400" cy="935642"/>
        </a:xfrm>
      </xdr:grpSpPr>
      <xdr:sp macro="" textlink="">
        <xdr:nvSpPr>
          <xdr:cNvPr id="126" name="TextBox 125">
            <a:extLst>
              <a:ext uri="{FF2B5EF4-FFF2-40B4-BE49-F238E27FC236}">
                <a16:creationId xmlns:a16="http://schemas.microsoft.com/office/drawing/2014/main" id="{01BE3B7A-807A-BEC2-9CDB-C9FDA9CC6E4F}"/>
              </a:ext>
            </a:extLst>
          </xdr:cNvPr>
          <xdr:cNvSpPr txBox="1"/>
        </xdr:nvSpPr>
        <xdr:spPr>
          <a:xfrm>
            <a:off x="860085" y="617029"/>
            <a:ext cx="1281135" cy="935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solidFill>
                  <a:schemeClr val="bg1"/>
                </a:solidFill>
                <a:latin typeface="Comic Sans MS" panose="030F0702030302020204" pitchFamily="66" charset="0"/>
              </a:rPr>
              <a:t>Mobile</a:t>
            </a:r>
            <a:r>
              <a:rPr lang="en-US" sz="1300" b="1" baseline="0">
                <a:solidFill>
                  <a:schemeClr val="bg1"/>
                </a:solidFill>
                <a:latin typeface="Comic Sans MS" panose="030F0702030302020204" pitchFamily="66" charset="0"/>
              </a:rPr>
              <a:t> Usage Insights</a:t>
            </a:r>
            <a:r>
              <a:rPr lang="en-US" sz="1300" b="1">
                <a:solidFill>
                  <a:schemeClr val="bg1"/>
                </a:solidFill>
                <a:latin typeface="Comic Sans MS" panose="030F0702030302020204" pitchFamily="66" charset="0"/>
              </a:rPr>
              <a:t> </a:t>
            </a:r>
            <a:r>
              <a:rPr lang="en-US" sz="1300" b="1">
                <a:solidFill>
                  <a:srgbClr val="8BFFF7"/>
                </a:solidFill>
                <a:latin typeface="Comic Sans MS" panose="030F0702030302020204" pitchFamily="66" charset="0"/>
              </a:rPr>
              <a:t>DASHBOARD</a:t>
            </a:r>
          </a:p>
        </xdr:txBody>
      </xdr:sp>
      <xdr:cxnSp macro="">
        <xdr:nvCxnSpPr>
          <xdr:cNvPr id="127" name="Straight Connector 126">
            <a:extLst>
              <a:ext uri="{FF2B5EF4-FFF2-40B4-BE49-F238E27FC236}">
                <a16:creationId xmlns:a16="http://schemas.microsoft.com/office/drawing/2014/main" id="{479CC41C-15CC-C8FD-F739-378E69DB7942}"/>
              </a:ext>
            </a:extLst>
          </xdr:cNvPr>
          <xdr:cNvCxnSpPr/>
        </xdr:nvCxnSpPr>
        <xdr:spPr>
          <a:xfrm>
            <a:off x="845820" y="745559"/>
            <a:ext cx="3266" cy="727721"/>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16</xdr:col>
      <xdr:colOff>495300</xdr:colOff>
      <xdr:row>13</xdr:row>
      <xdr:rowOff>0</xdr:rowOff>
    </xdr:from>
    <xdr:to>
      <xdr:col>20</xdr:col>
      <xdr:colOff>251460</xdr:colOff>
      <xdr:row>24</xdr:row>
      <xdr:rowOff>40376</xdr:rowOff>
    </xdr:to>
    <xdr:graphicFrame macro="">
      <xdr:nvGraphicFramePr>
        <xdr:cNvPr id="138" name="Chart 137">
          <a:extLst>
            <a:ext uri="{FF2B5EF4-FFF2-40B4-BE49-F238E27FC236}">
              <a16:creationId xmlns:a16="http://schemas.microsoft.com/office/drawing/2014/main" id="{D62BCEC4-2BB3-4098-99F6-3AA89CACB7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425036</xdr:colOff>
      <xdr:row>25</xdr:row>
      <xdr:rowOff>66675</xdr:rowOff>
    </xdr:from>
    <xdr:to>
      <xdr:col>13</xdr:col>
      <xdr:colOff>364076</xdr:colOff>
      <xdr:row>39</xdr:row>
      <xdr:rowOff>74675</xdr:rowOff>
    </xdr:to>
    <xdr:sp macro="" textlink="">
      <xdr:nvSpPr>
        <xdr:cNvPr id="4" name="Rectangle: Rounded Corners 3">
          <a:extLst>
            <a:ext uri="{FF2B5EF4-FFF2-40B4-BE49-F238E27FC236}">
              <a16:creationId xmlns:a16="http://schemas.microsoft.com/office/drawing/2014/main" id="{311C5A14-C2F5-4276-A041-DC876387C1FD}"/>
            </a:ext>
          </a:extLst>
        </xdr:cNvPr>
        <xdr:cNvSpPr/>
      </xdr:nvSpPr>
      <xdr:spPr>
        <a:xfrm>
          <a:off x="4082636" y="4591050"/>
          <a:ext cx="4206240" cy="2541650"/>
        </a:xfrm>
        <a:prstGeom prst="roundRect">
          <a:avLst>
            <a:gd name="adj" fmla="val 9146"/>
          </a:avLst>
        </a:prstGeom>
        <a:gradFill flip="none" rotWithShape="1">
          <a:gsLst>
            <a:gs pos="33000">
              <a:schemeClr val="bg1"/>
            </a:gs>
            <a:gs pos="79000">
              <a:srgbClr val="D8E9EC"/>
            </a:gs>
          </a:gsLst>
          <a:lin ang="4800000" scaled="0"/>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13</xdr:col>
      <xdr:colOff>498268</xdr:colOff>
      <xdr:row>25</xdr:row>
      <xdr:rowOff>62939</xdr:rowOff>
    </xdr:from>
    <xdr:to>
      <xdr:col>20</xdr:col>
      <xdr:colOff>437308</xdr:colOff>
      <xdr:row>39</xdr:row>
      <xdr:rowOff>71321</xdr:rowOff>
    </xdr:to>
    <xdr:sp macro="" textlink="">
      <xdr:nvSpPr>
        <xdr:cNvPr id="5" name="Rectangle: Rounded Corners 4">
          <a:extLst>
            <a:ext uri="{FF2B5EF4-FFF2-40B4-BE49-F238E27FC236}">
              <a16:creationId xmlns:a16="http://schemas.microsoft.com/office/drawing/2014/main" id="{4D174753-8342-49B0-A761-BCB802458154}"/>
            </a:ext>
          </a:extLst>
        </xdr:cNvPr>
        <xdr:cNvSpPr/>
      </xdr:nvSpPr>
      <xdr:spPr>
        <a:xfrm>
          <a:off x="8423068" y="4587314"/>
          <a:ext cx="4206240" cy="2542032"/>
        </a:xfrm>
        <a:prstGeom prst="roundRect">
          <a:avLst>
            <a:gd name="adj" fmla="val 9146"/>
          </a:avLst>
        </a:prstGeom>
        <a:gradFill flip="none" rotWithShape="1">
          <a:gsLst>
            <a:gs pos="33000">
              <a:schemeClr val="bg1"/>
            </a:gs>
            <a:gs pos="79000">
              <a:srgbClr val="D8E9EC"/>
            </a:gs>
          </a:gsLst>
          <a:lin ang="4800000" scaled="0"/>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13</xdr:col>
      <xdr:colOff>475014</xdr:colOff>
      <xdr:row>25</xdr:row>
      <xdr:rowOff>76201</xdr:rowOff>
    </xdr:from>
    <xdr:to>
      <xdr:col>20</xdr:col>
      <xdr:colOff>425532</xdr:colOff>
      <xdr:row>39</xdr:row>
      <xdr:rowOff>57151</xdr:rowOff>
    </xdr:to>
    <xdr:graphicFrame macro="">
      <xdr:nvGraphicFramePr>
        <xdr:cNvPr id="3" name="Chart 2">
          <a:extLst>
            <a:ext uri="{FF2B5EF4-FFF2-40B4-BE49-F238E27FC236}">
              <a16:creationId xmlns:a16="http://schemas.microsoft.com/office/drawing/2014/main" id="{B7C3276C-D1D4-489A-BFD7-4F71C93AFB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575335</xdr:colOff>
      <xdr:row>10</xdr:row>
      <xdr:rowOff>61084</xdr:rowOff>
    </xdr:from>
    <xdr:to>
      <xdr:col>27</xdr:col>
      <xdr:colOff>514375</xdr:colOff>
      <xdr:row>24</xdr:row>
      <xdr:rowOff>78610</xdr:rowOff>
    </xdr:to>
    <xdr:sp macro="" textlink="">
      <xdr:nvSpPr>
        <xdr:cNvPr id="7" name="Rectangle: Rounded Corners 6">
          <a:extLst>
            <a:ext uri="{FF2B5EF4-FFF2-40B4-BE49-F238E27FC236}">
              <a16:creationId xmlns:a16="http://schemas.microsoft.com/office/drawing/2014/main" id="{65419AD4-6046-495A-81B7-EF59BFEA88D5}"/>
            </a:ext>
          </a:extLst>
        </xdr:cNvPr>
        <xdr:cNvSpPr/>
      </xdr:nvSpPr>
      <xdr:spPr>
        <a:xfrm>
          <a:off x="12728753" y="1893742"/>
          <a:ext cx="4192736" cy="2583248"/>
        </a:xfrm>
        <a:prstGeom prst="roundRect">
          <a:avLst>
            <a:gd name="adj" fmla="val 9453"/>
          </a:avLst>
        </a:prstGeom>
        <a:gradFill>
          <a:gsLst>
            <a:gs pos="0">
              <a:schemeClr val="bg1"/>
            </a:gs>
            <a:gs pos="100000">
              <a:srgbClr val="83B7C2"/>
            </a:gs>
          </a:gsLst>
          <a:lin ang="27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20</xdr:col>
      <xdr:colOff>478972</xdr:colOff>
      <xdr:row>10</xdr:row>
      <xdr:rowOff>85859</xdr:rowOff>
    </xdr:from>
    <xdr:to>
      <xdr:col>27</xdr:col>
      <xdr:colOff>587828</xdr:colOff>
      <xdr:row>24</xdr:row>
      <xdr:rowOff>80134</xdr:rowOff>
    </xdr:to>
    <xdr:graphicFrame macro="">
      <xdr:nvGraphicFramePr>
        <xdr:cNvPr id="11" name="Chart 10">
          <a:extLst>
            <a:ext uri="{FF2B5EF4-FFF2-40B4-BE49-F238E27FC236}">
              <a16:creationId xmlns:a16="http://schemas.microsoft.com/office/drawing/2014/main" id="{A5A99892-D1B7-44CD-A058-316FD99066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583993</xdr:colOff>
      <xdr:row>25</xdr:row>
      <xdr:rowOff>62939</xdr:rowOff>
    </xdr:from>
    <xdr:to>
      <xdr:col>27</xdr:col>
      <xdr:colOff>523033</xdr:colOff>
      <xdr:row>39</xdr:row>
      <xdr:rowOff>71321</xdr:rowOff>
    </xdr:to>
    <xdr:sp macro="" textlink="">
      <xdr:nvSpPr>
        <xdr:cNvPr id="12" name="Rectangle: Rounded Corners 11">
          <a:extLst>
            <a:ext uri="{FF2B5EF4-FFF2-40B4-BE49-F238E27FC236}">
              <a16:creationId xmlns:a16="http://schemas.microsoft.com/office/drawing/2014/main" id="{07D1CDDC-830D-4100-989C-A88874D660CA}"/>
            </a:ext>
          </a:extLst>
        </xdr:cNvPr>
        <xdr:cNvSpPr/>
      </xdr:nvSpPr>
      <xdr:spPr>
        <a:xfrm>
          <a:off x="12775993" y="4587314"/>
          <a:ext cx="4206240" cy="2542032"/>
        </a:xfrm>
        <a:prstGeom prst="roundRect">
          <a:avLst>
            <a:gd name="adj" fmla="val 9146"/>
          </a:avLst>
        </a:prstGeom>
        <a:gradFill flip="none" rotWithShape="1">
          <a:gsLst>
            <a:gs pos="33000">
              <a:schemeClr val="bg1"/>
            </a:gs>
            <a:gs pos="79000">
              <a:srgbClr val="D8E9EC"/>
            </a:gs>
          </a:gsLst>
          <a:lin ang="4800000" scaled="0"/>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424544</xdr:colOff>
      <xdr:row>25</xdr:row>
      <xdr:rowOff>76200</xdr:rowOff>
    </xdr:from>
    <xdr:to>
      <xdr:col>13</xdr:col>
      <xdr:colOff>359229</xdr:colOff>
      <xdr:row>39</xdr:row>
      <xdr:rowOff>65313</xdr:rowOff>
    </xdr:to>
    <xdr:graphicFrame macro="">
      <xdr:nvGraphicFramePr>
        <xdr:cNvPr id="13" name="Chart 12">
          <a:extLst>
            <a:ext uri="{FF2B5EF4-FFF2-40B4-BE49-F238E27FC236}">
              <a16:creationId xmlns:a16="http://schemas.microsoft.com/office/drawing/2014/main" id="{C460CB45-97B0-40BB-AA48-9A421C19D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419099</xdr:colOff>
      <xdr:row>10</xdr:row>
      <xdr:rowOff>20139</xdr:rowOff>
    </xdr:from>
    <xdr:to>
      <xdr:col>13</xdr:col>
      <xdr:colOff>374938</xdr:colOff>
      <xdr:row>24</xdr:row>
      <xdr:rowOff>100264</xdr:rowOff>
    </xdr:to>
    <xdr:graphicFrame macro="">
      <xdr:nvGraphicFramePr>
        <xdr:cNvPr id="15" name="Chart 14">
          <a:extLst>
            <a:ext uri="{FF2B5EF4-FFF2-40B4-BE49-F238E27FC236}">
              <a16:creationId xmlns:a16="http://schemas.microsoft.com/office/drawing/2014/main" id="{0EA3C1C6-6547-4F6B-956B-46515AA913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495300</xdr:colOff>
      <xdr:row>10</xdr:row>
      <xdr:rowOff>20139</xdr:rowOff>
    </xdr:from>
    <xdr:to>
      <xdr:col>20</xdr:col>
      <xdr:colOff>455716</xdr:colOff>
      <xdr:row>24</xdr:row>
      <xdr:rowOff>20139</xdr:rowOff>
    </xdr:to>
    <xdr:graphicFrame macro="">
      <xdr:nvGraphicFramePr>
        <xdr:cNvPr id="16" name="Chart 15">
          <a:extLst>
            <a:ext uri="{FF2B5EF4-FFF2-40B4-BE49-F238E27FC236}">
              <a16:creationId xmlns:a16="http://schemas.microsoft.com/office/drawing/2014/main" id="{F5504721-CDFF-4E10-BC2A-3EFA0B34F2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583993</xdr:colOff>
      <xdr:row>25</xdr:row>
      <xdr:rowOff>58858</xdr:rowOff>
    </xdr:from>
    <xdr:to>
      <xdr:col>27</xdr:col>
      <xdr:colOff>518678</xdr:colOff>
      <xdr:row>39</xdr:row>
      <xdr:rowOff>69745</xdr:rowOff>
    </xdr:to>
    <xdr:graphicFrame macro="">
      <xdr:nvGraphicFramePr>
        <xdr:cNvPr id="18" name="Chart 17">
          <a:extLst>
            <a:ext uri="{FF2B5EF4-FFF2-40B4-BE49-F238E27FC236}">
              <a16:creationId xmlns:a16="http://schemas.microsoft.com/office/drawing/2014/main" id="{676ECD74-2F94-4933-936D-AB93F21444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293915</xdr:colOff>
      <xdr:row>2</xdr:row>
      <xdr:rowOff>120943</xdr:rowOff>
    </xdr:from>
    <xdr:to>
      <xdr:col>3</xdr:col>
      <xdr:colOff>598715</xdr:colOff>
      <xdr:row>7</xdr:row>
      <xdr:rowOff>110058</xdr:rowOff>
    </xdr:to>
    <xdr:pic>
      <xdr:nvPicPr>
        <xdr:cNvPr id="21" name="Graphic 20" descr="Smart Phone with solid fill">
          <a:extLst>
            <a:ext uri="{FF2B5EF4-FFF2-40B4-BE49-F238E27FC236}">
              <a16:creationId xmlns:a16="http://schemas.microsoft.com/office/drawing/2014/main" id="{C5373D85-FB74-73A0-3F4A-105E10E105AF}"/>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510998" y="491360"/>
          <a:ext cx="913342" cy="915156"/>
        </a:xfrm>
        <a:prstGeom prst="rect">
          <a:avLst/>
        </a:prstGeom>
      </xdr:spPr>
    </xdr:pic>
    <xdr:clientData/>
  </xdr:twoCellAnchor>
  <xdr:twoCellAnchor>
    <xdr:from>
      <xdr:col>10</xdr:col>
      <xdr:colOff>572800</xdr:colOff>
      <xdr:row>2</xdr:row>
      <xdr:rowOff>80949</xdr:rowOff>
    </xdr:from>
    <xdr:to>
      <xdr:col>15</xdr:col>
      <xdr:colOff>3326</xdr:colOff>
      <xdr:row>8</xdr:row>
      <xdr:rowOff>170074</xdr:rowOff>
    </xdr:to>
    <xdr:sp macro="" textlink="">
      <xdr:nvSpPr>
        <xdr:cNvPr id="22" name="Rectangle: Rounded Corners 21">
          <a:extLst>
            <a:ext uri="{FF2B5EF4-FFF2-40B4-BE49-F238E27FC236}">
              <a16:creationId xmlns:a16="http://schemas.microsoft.com/office/drawing/2014/main" id="{914EB11D-BA67-4BCA-B60C-F6F40DE57EF3}"/>
            </a:ext>
          </a:extLst>
        </xdr:cNvPr>
        <xdr:cNvSpPr/>
      </xdr:nvSpPr>
      <xdr:spPr>
        <a:xfrm>
          <a:off x="6649509" y="447481"/>
          <a:ext cx="2468880" cy="1188720"/>
        </a:xfrm>
        <a:prstGeom prst="roundRect">
          <a:avLst/>
        </a:prstGeom>
        <a:gradFill>
          <a:gsLst>
            <a:gs pos="0">
              <a:srgbClr val="B9E073"/>
            </a:gs>
            <a:gs pos="34000">
              <a:srgbClr val="3BC36E"/>
            </a:gs>
            <a:gs pos="85000">
              <a:srgbClr val="00916A"/>
            </a:gs>
          </a:gsLst>
          <a:lin ang="27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ysClr val="windowText" lastClr="000000"/>
              </a:solidFill>
            </a:rPr>
            <a:t>Avg App Usage (Hr)</a:t>
          </a:r>
        </a:p>
      </xdr:txBody>
    </xdr:sp>
    <xdr:clientData/>
  </xdr:twoCellAnchor>
  <xdr:twoCellAnchor>
    <xdr:from>
      <xdr:col>23</xdr:col>
      <xdr:colOff>462305</xdr:colOff>
      <xdr:row>2</xdr:row>
      <xdr:rowOff>85848</xdr:rowOff>
    </xdr:from>
    <xdr:to>
      <xdr:col>27</xdr:col>
      <xdr:colOff>500501</xdr:colOff>
      <xdr:row>8</xdr:row>
      <xdr:rowOff>174882</xdr:rowOff>
    </xdr:to>
    <xdr:sp macro="" textlink="">
      <xdr:nvSpPr>
        <xdr:cNvPr id="23" name="Rectangle: Rounded Corners 22">
          <a:extLst>
            <a:ext uri="{FF2B5EF4-FFF2-40B4-BE49-F238E27FC236}">
              <a16:creationId xmlns:a16="http://schemas.microsoft.com/office/drawing/2014/main" id="{C333DB76-8B29-4D33-87BC-0BA0F9AA5E64}"/>
            </a:ext>
          </a:extLst>
        </xdr:cNvPr>
        <xdr:cNvSpPr/>
      </xdr:nvSpPr>
      <xdr:spPr>
        <a:xfrm>
          <a:off x="14438735" y="452380"/>
          <a:ext cx="2468880" cy="1188629"/>
        </a:xfrm>
        <a:prstGeom prst="roundRect">
          <a:avLst/>
        </a:prstGeom>
        <a:gradFill>
          <a:gsLst>
            <a:gs pos="0">
              <a:srgbClr val="0A8F8C"/>
            </a:gs>
            <a:gs pos="100000">
              <a:srgbClr val="035261"/>
            </a:gs>
          </a:gsLst>
          <a:lin ang="27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Avg Apps Installed</a:t>
          </a:r>
          <a:endParaRPr lang="ru-RU" sz="1800" b="1">
            <a:solidFill>
              <a:schemeClr val="tx1"/>
            </a:solidFill>
          </a:endParaRPr>
        </a:p>
      </xdr:txBody>
    </xdr:sp>
    <xdr:clientData/>
  </xdr:twoCellAnchor>
  <xdr:twoCellAnchor editAs="oneCell">
    <xdr:from>
      <xdr:col>2</xdr:col>
      <xdr:colOff>360946</xdr:colOff>
      <xdr:row>11</xdr:row>
      <xdr:rowOff>12831</xdr:rowOff>
    </xdr:from>
    <xdr:to>
      <xdr:col>6</xdr:col>
      <xdr:colOff>110288</xdr:colOff>
      <xdr:row>16</xdr:row>
      <xdr:rowOff>100262</xdr:rowOff>
    </xdr:to>
    <mc:AlternateContent xmlns:mc="http://schemas.openxmlformats.org/markup-compatibility/2006" xmlns:a14="http://schemas.microsoft.com/office/drawing/2010/main">
      <mc:Choice Requires="a14">
        <xdr:graphicFrame macro="">
          <xdr:nvGraphicFramePr>
            <xdr:cNvPr id="14" name="Gender">
              <a:extLst>
                <a:ext uri="{FF2B5EF4-FFF2-40B4-BE49-F238E27FC236}">
                  <a16:creationId xmlns:a16="http://schemas.microsoft.com/office/drawing/2014/main" id="{E0F89B41-F85A-4C1C-B313-CC448D5A314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580146" y="2003556"/>
              <a:ext cx="2187742" cy="9923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350920</xdr:colOff>
      <xdr:row>18</xdr:row>
      <xdr:rowOff>62963</xdr:rowOff>
    </xdr:from>
    <xdr:to>
      <xdr:col>6</xdr:col>
      <xdr:colOff>120314</xdr:colOff>
      <xdr:row>27</xdr:row>
      <xdr:rowOff>70184</xdr:rowOff>
    </xdr:to>
    <mc:AlternateContent xmlns:mc="http://schemas.openxmlformats.org/markup-compatibility/2006" xmlns:a14="http://schemas.microsoft.com/office/drawing/2010/main">
      <mc:Choice Requires="a14">
        <xdr:graphicFrame macro="">
          <xdr:nvGraphicFramePr>
            <xdr:cNvPr id="17" name="Age">
              <a:extLst>
                <a:ext uri="{FF2B5EF4-FFF2-40B4-BE49-F238E27FC236}">
                  <a16:creationId xmlns:a16="http://schemas.microsoft.com/office/drawing/2014/main" id="{BEE02A24-C425-4364-BE87-191952781A3A}"/>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570120" y="3320513"/>
              <a:ext cx="2207794" cy="16359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340894</xdr:colOff>
      <xdr:row>28</xdr:row>
      <xdr:rowOff>133149</xdr:rowOff>
    </xdr:from>
    <xdr:to>
      <xdr:col>6</xdr:col>
      <xdr:colOff>120314</xdr:colOff>
      <xdr:row>39</xdr:row>
      <xdr:rowOff>20052</xdr:rowOff>
    </xdr:to>
    <mc:AlternateContent xmlns:mc="http://schemas.openxmlformats.org/markup-compatibility/2006" xmlns:a14="http://schemas.microsoft.com/office/drawing/2010/main">
      <mc:Choice Requires="a14">
        <xdr:graphicFrame macro="">
          <xdr:nvGraphicFramePr>
            <xdr:cNvPr id="19" name="User Behavior Class">
              <a:extLst>
                <a:ext uri="{FF2B5EF4-FFF2-40B4-BE49-F238E27FC236}">
                  <a16:creationId xmlns:a16="http://schemas.microsoft.com/office/drawing/2014/main" id="{8EB78A74-0071-479A-A3DB-B4FCB0FAAE9C}"/>
                </a:ext>
              </a:extLst>
            </xdr:cNvPr>
            <xdr:cNvGraphicFramePr/>
          </xdr:nvGraphicFramePr>
          <xdr:xfrm>
            <a:off x="0" y="0"/>
            <a:ext cx="0" cy="0"/>
          </xdr:xfrm>
          <a:graphic>
            <a:graphicData uri="http://schemas.microsoft.com/office/drawing/2010/slicer">
              <sle:slicer xmlns:sle="http://schemas.microsoft.com/office/drawing/2010/slicer" name="User Behavior Class"/>
            </a:graphicData>
          </a:graphic>
        </xdr:graphicFrame>
      </mc:Choice>
      <mc:Fallback xmlns="">
        <xdr:sp macro="" textlink="">
          <xdr:nvSpPr>
            <xdr:cNvPr id="0" name=""/>
            <xdr:cNvSpPr>
              <a:spLocks noTextEdit="1"/>
            </xdr:cNvSpPr>
          </xdr:nvSpPr>
          <xdr:spPr>
            <a:xfrm>
              <a:off x="1560094" y="5200449"/>
              <a:ext cx="2217820" cy="18776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7</xdr:col>
      <xdr:colOff>472628</xdr:colOff>
      <xdr:row>5</xdr:row>
      <xdr:rowOff>96457</xdr:rowOff>
    </xdr:from>
    <xdr:ext cx="771645" cy="520860"/>
    <xdr:sp macro="" textlink="'Pivot Tables'!B14">
      <xdr:nvSpPr>
        <xdr:cNvPr id="20" name="TextBox 19">
          <a:extLst>
            <a:ext uri="{FF2B5EF4-FFF2-40B4-BE49-F238E27FC236}">
              <a16:creationId xmlns:a16="http://schemas.microsoft.com/office/drawing/2014/main" id="{0D979593-CBC5-EA67-E5FA-DABA168414F4}"/>
            </a:ext>
          </a:extLst>
        </xdr:cNvPr>
        <xdr:cNvSpPr txBox="1"/>
      </xdr:nvSpPr>
      <xdr:spPr>
        <a:xfrm>
          <a:off x="4726324" y="1012786"/>
          <a:ext cx="771645" cy="520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noAutofit/>
        </a:bodyPr>
        <a:lstStyle/>
        <a:p>
          <a:pPr algn="l"/>
          <a:fld id="{17A56C05-6246-45D4-BB03-5F187E3724A7}" type="TxLink">
            <a:rPr lang="en-US" sz="2400" b="1" i="0" u="none" strike="noStrike">
              <a:solidFill>
                <a:schemeClr val="bg1"/>
              </a:solidFill>
              <a:latin typeface="Comic Sans MS" panose="030F0702030302020204" pitchFamily="66" charset="0"/>
            </a:rPr>
            <a:pPr algn="l"/>
            <a:t>700</a:t>
          </a:fld>
          <a:endParaRPr lang="en-US" sz="2400">
            <a:solidFill>
              <a:schemeClr val="bg1"/>
            </a:solidFill>
            <a:latin typeface="Comic Sans MS" panose="030F0702030302020204" pitchFamily="66" charset="0"/>
          </a:endParaRPr>
        </a:p>
      </xdr:txBody>
    </xdr:sp>
    <xdr:clientData/>
  </xdr:oneCellAnchor>
  <xdr:oneCellAnchor>
    <xdr:from>
      <xdr:col>11</xdr:col>
      <xdr:colOff>473023</xdr:colOff>
      <xdr:row>5</xdr:row>
      <xdr:rowOff>123929</xdr:rowOff>
    </xdr:from>
    <xdr:ext cx="771645" cy="520860"/>
    <xdr:sp macro="" textlink="'Pivot Tables'!B19">
      <xdr:nvSpPr>
        <xdr:cNvPr id="25" name="TextBox 24">
          <a:extLst>
            <a:ext uri="{FF2B5EF4-FFF2-40B4-BE49-F238E27FC236}">
              <a16:creationId xmlns:a16="http://schemas.microsoft.com/office/drawing/2014/main" id="{3865D1B1-166D-42B2-BB61-376C5D96F015}"/>
            </a:ext>
          </a:extLst>
        </xdr:cNvPr>
        <xdr:cNvSpPr txBox="1"/>
      </xdr:nvSpPr>
      <xdr:spPr>
        <a:xfrm>
          <a:off x="7138228" y="1042001"/>
          <a:ext cx="771645" cy="520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noAutofit/>
        </a:bodyPr>
        <a:lstStyle/>
        <a:p>
          <a:pPr algn="l"/>
          <a:fld id="{CDC2FB6C-6DA2-4DA2-9D97-2FF93A8D8487}" type="TxLink">
            <a:rPr lang="en-US" sz="2400" b="1" i="0" u="none" strike="noStrike">
              <a:solidFill>
                <a:schemeClr val="bg1"/>
              </a:solidFill>
              <a:latin typeface="Comic Sans MS" panose="030F0702030302020204" pitchFamily="66" charset="0"/>
            </a:rPr>
            <a:pPr algn="l"/>
            <a:t>4.5</a:t>
          </a:fld>
          <a:endParaRPr lang="en-US" sz="4800" b="1" i="0" u="none" strike="noStrike">
            <a:solidFill>
              <a:schemeClr val="bg1"/>
            </a:solidFill>
            <a:latin typeface="Comic Sans MS" panose="030F0702030302020204" pitchFamily="66" charset="0"/>
          </a:endParaRPr>
        </a:p>
      </xdr:txBody>
    </xdr:sp>
    <xdr:clientData/>
  </xdr:oneCellAnchor>
  <xdr:oneCellAnchor>
    <xdr:from>
      <xdr:col>15</xdr:col>
      <xdr:colOff>562786</xdr:colOff>
      <xdr:row>5</xdr:row>
      <xdr:rowOff>111889</xdr:rowOff>
    </xdr:from>
    <xdr:ext cx="771645" cy="520860"/>
    <xdr:sp macro="" textlink="'Pivot Tables'!B24">
      <xdr:nvSpPr>
        <xdr:cNvPr id="26" name="TextBox 25">
          <a:extLst>
            <a:ext uri="{FF2B5EF4-FFF2-40B4-BE49-F238E27FC236}">
              <a16:creationId xmlns:a16="http://schemas.microsoft.com/office/drawing/2014/main" id="{F37E4C26-4455-4C09-8A61-DE78278B5DEB}"/>
            </a:ext>
          </a:extLst>
        </xdr:cNvPr>
        <xdr:cNvSpPr txBox="1"/>
      </xdr:nvSpPr>
      <xdr:spPr>
        <a:xfrm>
          <a:off x="9738983" y="1024143"/>
          <a:ext cx="771645" cy="520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noAutofit/>
        </a:bodyPr>
        <a:lstStyle/>
        <a:p>
          <a:pPr algn="l"/>
          <a:fld id="{719C79CF-DB53-47D7-941C-A0655BE7DC3F}" type="TxLink">
            <a:rPr lang="en-US" sz="2400" b="1" i="0" u="none" strike="noStrike">
              <a:solidFill>
                <a:schemeClr val="bg1"/>
              </a:solidFill>
              <a:latin typeface="Comic Sans MS" panose="030F0702030302020204" pitchFamily="66" charset="0"/>
            </a:rPr>
            <a:pPr algn="l"/>
            <a:t>5.3</a:t>
          </a:fld>
          <a:endParaRPr lang="en-US" sz="4800" b="1">
            <a:solidFill>
              <a:schemeClr val="bg1"/>
            </a:solidFill>
            <a:latin typeface="Comic Sans MS" panose="030F0702030302020204" pitchFamily="66" charset="0"/>
          </a:endParaRPr>
        </a:p>
      </xdr:txBody>
    </xdr:sp>
    <xdr:clientData/>
  </xdr:oneCellAnchor>
  <xdr:oneCellAnchor>
    <xdr:from>
      <xdr:col>19</xdr:col>
      <xdr:colOff>555891</xdr:colOff>
      <xdr:row>5</xdr:row>
      <xdr:rowOff>129251</xdr:rowOff>
    </xdr:from>
    <xdr:ext cx="1343748" cy="520860"/>
    <xdr:sp macro="" textlink="'Pivot Tables'!B29">
      <xdr:nvSpPr>
        <xdr:cNvPr id="27" name="TextBox 26">
          <a:extLst>
            <a:ext uri="{FF2B5EF4-FFF2-40B4-BE49-F238E27FC236}">
              <a16:creationId xmlns:a16="http://schemas.microsoft.com/office/drawing/2014/main" id="{D001F930-FC8A-4576-8918-95920931A466}"/>
            </a:ext>
          </a:extLst>
        </xdr:cNvPr>
        <xdr:cNvSpPr txBox="1"/>
      </xdr:nvSpPr>
      <xdr:spPr>
        <a:xfrm>
          <a:off x="12179074" y="1041505"/>
          <a:ext cx="1343748" cy="520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noAutofit/>
        </a:bodyPr>
        <a:lstStyle/>
        <a:p>
          <a:pPr algn="l"/>
          <a:fld id="{542ED7A3-46AB-4112-A8E7-DD7CA657D3B7}" type="TxLink">
            <a:rPr lang="en-US" sz="2400" b="1" i="0" u="none" strike="noStrike">
              <a:solidFill>
                <a:schemeClr val="bg1"/>
              </a:solidFill>
              <a:latin typeface="Comic Sans MS" panose="030F0702030302020204" pitchFamily="66" charset="0"/>
            </a:rPr>
            <a:pPr algn="l"/>
            <a:t>929.7</a:t>
          </a:fld>
          <a:endParaRPr lang="en-US" sz="4800" b="1">
            <a:solidFill>
              <a:schemeClr val="bg1"/>
            </a:solidFill>
            <a:latin typeface="Comic Sans MS" panose="030F0702030302020204" pitchFamily="66" charset="0"/>
          </a:endParaRPr>
        </a:p>
      </xdr:txBody>
    </xdr:sp>
    <xdr:clientData/>
  </xdr:oneCellAnchor>
  <xdr:oneCellAnchor>
    <xdr:from>
      <xdr:col>24</xdr:col>
      <xdr:colOff>234819</xdr:colOff>
      <xdr:row>5</xdr:row>
      <xdr:rowOff>117676</xdr:rowOff>
    </xdr:from>
    <xdr:ext cx="848506" cy="520860"/>
    <xdr:sp macro="" textlink="'Pivot Tables'!B34">
      <xdr:nvSpPr>
        <xdr:cNvPr id="28" name="TextBox 27">
          <a:extLst>
            <a:ext uri="{FF2B5EF4-FFF2-40B4-BE49-F238E27FC236}">
              <a16:creationId xmlns:a16="http://schemas.microsoft.com/office/drawing/2014/main" id="{EE87D68D-0829-486F-9594-21A144C1B621}"/>
            </a:ext>
          </a:extLst>
        </xdr:cNvPr>
        <xdr:cNvSpPr txBox="1"/>
      </xdr:nvSpPr>
      <xdr:spPr>
        <a:xfrm>
          <a:off x="14777084" y="1035748"/>
          <a:ext cx="848506" cy="520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noAutofit/>
        </a:bodyPr>
        <a:lstStyle/>
        <a:p>
          <a:pPr algn="l"/>
          <a:fld id="{BFD1A491-13DC-4FC0-8E91-F844F5359355}" type="TxLink">
            <a:rPr lang="en-US" sz="2400" b="1" i="0" u="none" strike="noStrike">
              <a:solidFill>
                <a:schemeClr val="bg1"/>
              </a:solidFill>
              <a:latin typeface="Comic Sans MS" panose="030F0702030302020204" pitchFamily="66" charset="0"/>
            </a:rPr>
            <a:pPr algn="l"/>
            <a:t>51</a:t>
          </a:fld>
          <a:endParaRPr lang="en-US" sz="4800" b="1">
            <a:solidFill>
              <a:schemeClr val="bg1"/>
            </a:solidFill>
            <a:latin typeface="Comic Sans MS" panose="030F0702030302020204" pitchFamily="66" charset="0"/>
          </a:endParaRPr>
        </a:p>
      </xdr:txBody>
    </xdr:sp>
    <xdr:clientData/>
  </xdr:oneCellAnchor>
  <xdr:twoCellAnchor editAs="oneCell">
    <xdr:from>
      <xdr:col>9</xdr:col>
      <xdr:colOff>133375</xdr:colOff>
      <xdr:row>2</xdr:row>
      <xdr:rowOff>87467</xdr:rowOff>
    </xdr:from>
    <xdr:to>
      <xdr:col>10</xdr:col>
      <xdr:colOff>358720</xdr:colOff>
      <xdr:row>7</xdr:row>
      <xdr:rowOff>668</xdr:rowOff>
    </xdr:to>
    <xdr:pic>
      <xdr:nvPicPr>
        <xdr:cNvPr id="30" name="Graphic 29" descr="Users with solid fill">
          <a:extLst>
            <a:ext uri="{FF2B5EF4-FFF2-40B4-BE49-F238E27FC236}">
              <a16:creationId xmlns:a16="http://schemas.microsoft.com/office/drawing/2014/main" id="{CEAA921C-581B-7773-9479-1EC5610DB248}"/>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586724" y="454696"/>
          <a:ext cx="831273" cy="831273"/>
        </a:xfrm>
        <a:prstGeom prst="rect">
          <a:avLst/>
        </a:prstGeom>
      </xdr:spPr>
    </xdr:pic>
    <xdr:clientData/>
  </xdr:twoCellAnchor>
  <xdr:twoCellAnchor editAs="oneCell">
    <xdr:from>
      <xdr:col>13</xdr:col>
      <xdr:colOff>538385</xdr:colOff>
      <xdr:row>4</xdr:row>
      <xdr:rowOff>116073</xdr:rowOff>
    </xdr:from>
    <xdr:to>
      <xdr:col>15</xdr:col>
      <xdr:colOff>82232</xdr:colOff>
      <xdr:row>8</xdr:row>
      <xdr:rowOff>137318</xdr:rowOff>
    </xdr:to>
    <xdr:pic>
      <xdr:nvPicPr>
        <xdr:cNvPr id="96" name="Graphic 95" descr="Watch with solid fill">
          <a:extLst>
            <a:ext uri="{FF2B5EF4-FFF2-40B4-BE49-F238E27FC236}">
              <a16:creationId xmlns:a16="http://schemas.microsoft.com/office/drawing/2014/main" id="{81CA6C42-8F75-768A-7DEB-07EAF10093E2}"/>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8415445" y="850531"/>
          <a:ext cx="755703" cy="755703"/>
        </a:xfrm>
        <a:prstGeom prst="rect">
          <a:avLst/>
        </a:prstGeom>
      </xdr:spPr>
    </xdr:pic>
    <xdr:clientData/>
  </xdr:twoCellAnchor>
  <xdr:twoCellAnchor editAs="oneCell">
    <xdr:from>
      <xdr:col>18</xdr:col>
      <xdr:colOff>103216</xdr:colOff>
      <xdr:row>4</xdr:row>
      <xdr:rowOff>121580</xdr:rowOff>
    </xdr:from>
    <xdr:to>
      <xdr:col>19</xdr:col>
      <xdr:colOff>252991</xdr:colOff>
      <xdr:row>8</xdr:row>
      <xdr:rowOff>142825</xdr:rowOff>
    </xdr:to>
    <xdr:pic>
      <xdr:nvPicPr>
        <xdr:cNvPr id="97" name="Graphic 96" descr="Watch with solid fill">
          <a:extLst>
            <a:ext uri="{FF2B5EF4-FFF2-40B4-BE49-F238E27FC236}">
              <a16:creationId xmlns:a16="http://schemas.microsoft.com/office/drawing/2014/main" id="{B7E68A30-5EB6-47CA-A684-824A5F586A0B}"/>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1009915" y="856038"/>
          <a:ext cx="755703" cy="755703"/>
        </a:xfrm>
        <a:prstGeom prst="rect">
          <a:avLst/>
        </a:prstGeom>
      </xdr:spPr>
    </xdr:pic>
    <xdr:clientData/>
  </xdr:twoCellAnchor>
  <xdr:twoCellAnchor editAs="oneCell">
    <xdr:from>
      <xdr:col>22</xdr:col>
      <xdr:colOff>133369</xdr:colOff>
      <xdr:row>4</xdr:row>
      <xdr:rowOff>96649</xdr:rowOff>
    </xdr:from>
    <xdr:to>
      <xdr:col>23</xdr:col>
      <xdr:colOff>358715</xdr:colOff>
      <xdr:row>9</xdr:row>
      <xdr:rowOff>9850</xdr:rowOff>
    </xdr:to>
    <xdr:pic>
      <xdr:nvPicPr>
        <xdr:cNvPr id="99" name="Graphic 98" descr="Wireless with solid fill">
          <a:extLst>
            <a:ext uri="{FF2B5EF4-FFF2-40B4-BE49-F238E27FC236}">
              <a16:creationId xmlns:a16="http://schemas.microsoft.com/office/drawing/2014/main" id="{7CE74526-8323-8DB4-B230-FEF69FD5CD2F}"/>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3463779" y="831107"/>
          <a:ext cx="831273" cy="831273"/>
        </a:xfrm>
        <a:prstGeom prst="rect">
          <a:avLst/>
        </a:prstGeom>
      </xdr:spPr>
    </xdr:pic>
    <xdr:clientData/>
  </xdr:twoCellAnchor>
  <xdr:twoCellAnchor editAs="oneCell">
    <xdr:from>
      <xdr:col>26</xdr:col>
      <xdr:colOff>261901</xdr:colOff>
      <xdr:row>4</xdr:row>
      <xdr:rowOff>96648</xdr:rowOff>
    </xdr:from>
    <xdr:to>
      <xdr:col>27</xdr:col>
      <xdr:colOff>487246</xdr:colOff>
      <xdr:row>9</xdr:row>
      <xdr:rowOff>9849</xdr:rowOff>
    </xdr:to>
    <xdr:pic>
      <xdr:nvPicPr>
        <xdr:cNvPr id="101" name="Graphic 100" descr="Download with solid fill">
          <a:extLst>
            <a:ext uri="{FF2B5EF4-FFF2-40B4-BE49-F238E27FC236}">
              <a16:creationId xmlns:a16="http://schemas.microsoft.com/office/drawing/2014/main" id="{B3BB3EB6-4965-5A31-3AEE-3F1C019BC644}"/>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6016021" y="831106"/>
          <a:ext cx="831273" cy="83127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orge Hany Milad" refreshedDate="45892.443893518517" createdVersion="8" refreshedVersion="8" minRefreshableVersion="3" recordCount="700" xr:uid="{A07444D6-AA0F-4F74-A581-F2AA989B28CA}">
  <cacheSource type="worksheet">
    <worksheetSource name="user_behavior_dataset"/>
  </cacheSource>
  <cacheFields count="11">
    <cacheField name="User ID" numFmtId="0">
      <sharedItems/>
    </cacheField>
    <cacheField name="Device Model" numFmtId="0">
      <sharedItems/>
    </cacheField>
    <cacheField name="Operating System" numFmtId="0">
      <sharedItems/>
    </cacheField>
    <cacheField name="App Usage Time (hours/day)" numFmtId="0">
      <sharedItems containsSemiMixedTypes="0" containsString="0" containsNumber="1" minValue="0.5" maxValue="9.9700000000000006" count="387">
        <n v="9.0500000000000007"/>
        <n v="8.3800000000000008"/>
        <n v="9.6199999999999992"/>
        <n v="9.6"/>
        <n v="8.5299999999999994"/>
        <n v="9.8800000000000008"/>
        <n v="8.6999999999999993"/>
        <n v="8.3699999999999992"/>
        <n v="9.3000000000000007"/>
        <n v="9.67"/>
        <n v="9.82"/>
        <n v="8.6"/>
        <n v="8.98"/>
        <n v="9.08"/>
        <n v="8.68"/>
        <n v="9.42"/>
        <n v="9.17"/>
        <n v="8.1300000000000008"/>
        <n v="8.82"/>
        <n v="9.73"/>
        <n v="8.92"/>
        <n v="9"/>
        <n v="9.25"/>
        <n v="8.2799999999999994"/>
        <n v="8.73"/>
        <n v="8.7200000000000006"/>
        <n v="9.92"/>
        <n v="9.7799999999999994"/>
        <n v="9.07"/>
        <n v="9.9499999999999993"/>
        <n v="8.3000000000000007"/>
        <n v="8.25"/>
        <n v="8.02"/>
        <n v="9.2200000000000006"/>
        <n v="8.32"/>
        <n v="8.8699999999999992"/>
        <n v="8.52"/>
        <n v="8.9499999999999993"/>
        <n v="9.5500000000000007"/>
        <n v="9.4"/>
        <n v="9.5"/>
        <n v="8.6300000000000008"/>
        <n v="9.3800000000000008"/>
        <n v="8.35"/>
        <n v="8.9"/>
        <n v="9.02"/>
        <n v="8.4700000000000006"/>
        <n v="8.85"/>
        <n v="8.6199999999999992"/>
        <n v="9.2799999999999994"/>
        <n v="9.65"/>
        <n v="9.9700000000000006"/>
        <n v="9.35"/>
        <n v="9.33"/>
        <n v="8.75"/>
        <n v="8.2200000000000006"/>
        <n v="9.43"/>
        <n v="9.32"/>
        <n v="9.58"/>
        <n v="9.5299999999999994"/>
        <n v="9.68"/>
        <n v="9.1"/>
        <n v="9.85"/>
        <n v="8.8000000000000007"/>
        <n v="9.15"/>
        <n v="9.77"/>
        <n v="9.6999999999999993"/>
        <n v="8.1999999999999993"/>
        <n v="9.4499999999999993"/>
        <n v="9.57"/>
        <n v="8.43"/>
        <n v="9.8699999999999992"/>
        <n v="8.65"/>
        <n v="9.23"/>
        <n v="8.7799999999999994"/>
        <n v="9.18"/>
        <n v="8.4499999999999993"/>
        <n v="8.27"/>
        <n v="8.5"/>
        <n v="8.9700000000000006"/>
        <n v="9.9"/>
        <n v="8.42"/>
        <n v="8.33"/>
        <n v="6.55"/>
        <n v="5.83"/>
        <n v="5.67"/>
        <n v="7.07"/>
        <n v="7.7"/>
        <n v="7.05"/>
        <n v="7.4"/>
        <n v="7.53"/>
        <n v="6.87"/>
        <n v="7.88"/>
        <n v="6.63"/>
        <n v="7.13"/>
        <n v="5.42"/>
        <n v="5.15"/>
        <n v="7.65"/>
        <n v="7.62"/>
        <n v="5.5"/>
        <n v="6.73"/>
        <n v="5.0199999999999996"/>
        <n v="6.85"/>
        <n v="5.43"/>
        <n v="7.85"/>
        <n v="6.47"/>
        <n v="5.53"/>
        <n v="5.33"/>
        <n v="7.47"/>
        <n v="7.38"/>
        <n v="5.48"/>
        <n v="5.65"/>
        <n v="5.07"/>
        <n v="7.37"/>
        <n v="6.13"/>
        <n v="7.9"/>
        <n v="6.7"/>
        <n v="7.2"/>
        <n v="7.52"/>
        <n v="7.22"/>
        <n v="5.85"/>
        <n v="6.4"/>
        <n v="6"/>
        <n v="7.08"/>
        <n v="5.23"/>
        <n v="7.35"/>
        <n v="6.62"/>
        <n v="5.57"/>
        <n v="6.35"/>
        <n v="7.1"/>
        <n v="6.43"/>
        <n v="7.63"/>
        <n v="7"/>
        <n v="7.82"/>
        <n v="6.83"/>
        <n v="5.68"/>
        <n v="6.8"/>
        <n v="5.78"/>
        <n v="7.42"/>
        <n v="7.68"/>
        <n v="5.0999999999999996"/>
        <n v="5.13"/>
        <n v="5.05"/>
        <n v="7.72"/>
        <n v="6.32"/>
        <n v="5.35"/>
        <n v="6.37"/>
        <n v="5.82"/>
        <n v="5.18"/>
        <n v="5.62"/>
        <n v="5.52"/>
        <n v="7.87"/>
        <n v="7.97"/>
        <n v="6.58"/>
        <n v="5.95"/>
        <n v="6.75"/>
        <n v="6.93"/>
        <n v="6.3"/>
        <n v="6.9"/>
        <n v="7.15"/>
        <n v="5.3"/>
        <n v="5.8"/>
        <n v="7.77"/>
        <n v="7.3"/>
        <n v="7.18"/>
        <n v="6.48"/>
        <n v="6.38"/>
        <n v="7.58"/>
        <n v="6.45"/>
        <n v="6.02"/>
        <n v="5.47"/>
        <n v="7.45"/>
        <n v="5.7"/>
        <n v="7.55"/>
        <n v="6.95"/>
        <n v="7.8"/>
        <n v="5.12"/>
        <n v="6.33"/>
        <n v="5.58"/>
        <n v="5.27"/>
        <n v="4.47"/>
        <n v="3.98"/>
        <n v="3.12"/>
        <n v="3.58"/>
        <n v="3.15"/>
        <n v="4.9800000000000004"/>
        <n v="4.87"/>
        <n v="3.6"/>
        <n v="4.33"/>
        <n v="3.28"/>
        <n v="4.63"/>
        <n v="4"/>
        <n v="4.08"/>
        <n v="3.75"/>
        <n v="4.28"/>
        <n v="3.82"/>
        <n v="3.83"/>
        <n v="3.72"/>
        <n v="4.8499999999999996"/>
        <n v="3.05"/>
        <n v="4.57"/>
        <n v="4.92"/>
        <n v="3.67"/>
        <n v="3.78"/>
        <n v="4.2"/>
        <n v="3.95"/>
        <n v="3.65"/>
        <n v="3.13"/>
        <n v="3.8"/>
        <n v="4.6500000000000004"/>
        <n v="4.25"/>
        <n v="3.22"/>
        <n v="3.45"/>
        <n v="4.37"/>
        <n v="3.37"/>
        <n v="4.53"/>
        <n v="3.35"/>
        <n v="3.02"/>
        <n v="3.47"/>
        <n v="4.7300000000000004"/>
        <n v="4.4800000000000004"/>
        <n v="3.52"/>
        <n v="3.77"/>
        <n v="4.4000000000000004"/>
        <n v="4.45"/>
        <n v="4.05"/>
        <n v="4.75"/>
        <n v="4.68"/>
        <n v="3.38"/>
        <n v="3.32"/>
        <n v="3.88"/>
        <n v="3.18"/>
        <n v="4.83"/>
        <n v="4.2699999999999996"/>
        <n v="4.5"/>
        <n v="4.43"/>
        <n v="3.68"/>
        <n v="3.85"/>
        <n v="3.9"/>
        <n v="4.42"/>
        <n v="3.97"/>
        <n v="4.13"/>
        <n v="4.82"/>
        <n v="3.5"/>
        <n v="4.3"/>
        <n v="3.03"/>
        <n v="3.33"/>
        <n v="4.0199999999999996"/>
        <n v="3.73"/>
        <n v="3.17"/>
        <n v="4.03"/>
        <n v="4.58"/>
        <n v="3.93"/>
        <n v="3.3"/>
        <n v="3.62"/>
        <n v="3.2"/>
        <n v="4.8"/>
        <n v="3.63"/>
        <n v="3.1"/>
        <n v="3.43"/>
        <n v="3.42"/>
        <n v="4.97"/>
        <n v="4.3499999999999996"/>
        <n v="3.25"/>
        <n v="3.53"/>
        <n v="2.57"/>
        <n v="1.65"/>
        <n v="2.2000000000000002"/>
        <n v="1.55"/>
        <n v="1.52"/>
        <n v="2.0299999999999998"/>
        <n v="2"/>
        <n v="2.5299999999999998"/>
        <n v="2.2999999999999998"/>
        <n v="2.08"/>
        <n v="1.62"/>
        <n v="2.23"/>
        <n v="2.88"/>
        <n v="2.87"/>
        <n v="2.52"/>
        <n v="2.2799999999999998"/>
        <n v="1.93"/>
        <n v="2.9"/>
        <n v="2.77"/>
        <n v="1.58"/>
        <n v="2.27"/>
        <n v="2.02"/>
        <n v="2.93"/>
        <n v="2.6"/>
        <n v="2.48"/>
        <n v="2.63"/>
        <n v="2.1800000000000002"/>
        <n v="1.53"/>
        <n v="2.5499999999999998"/>
        <n v="2.17"/>
        <n v="2.1"/>
        <n v="2.12"/>
        <n v="1.67"/>
        <n v="2.72"/>
        <n v="2.2200000000000002"/>
        <n v="1.68"/>
        <n v="2.65"/>
        <n v="2.15"/>
        <n v="2.7"/>
        <n v="2.8"/>
        <n v="1.75"/>
        <n v="2.98"/>
        <n v="2.83"/>
        <n v="2.58"/>
        <n v="1.77"/>
        <n v="1.7"/>
        <n v="2.75"/>
        <n v="1.73"/>
        <n v="1.63"/>
        <n v="1.98"/>
        <n v="2.4500000000000002"/>
        <n v="1.57"/>
        <n v="2.33"/>
        <n v="2.0499999999999998"/>
        <n v="2.38"/>
        <n v="2.3199999999999998"/>
        <n v="1.78"/>
        <n v="1.83"/>
        <n v="2.92"/>
        <n v="2.62"/>
        <n v="2.37"/>
        <n v="2.4700000000000002"/>
        <n v="1.85"/>
        <n v="1.9"/>
        <n v="1.6"/>
        <n v="2.67"/>
        <n v="2.35"/>
        <n v="1.92"/>
        <n v="2.97"/>
        <n v="0.88"/>
        <n v="1.35"/>
        <n v="0.77"/>
        <n v="0.53"/>
        <n v="1.1299999999999999"/>
        <n v="1.07"/>
        <n v="1.32"/>
        <n v="1.37"/>
        <n v="0.52"/>
        <n v="0.78"/>
        <n v="0.56999999999999995"/>
        <n v="1.3"/>
        <n v="0.65"/>
        <n v="1.4"/>
        <n v="0.98"/>
        <n v="0.68"/>
        <n v="1.1000000000000001"/>
        <n v="0.9"/>
        <n v="1.25"/>
        <n v="1.38"/>
        <n v="0.87"/>
        <n v="0.7"/>
        <n v="1.43"/>
        <n v="0.57999999999999996"/>
        <n v="0.85"/>
        <n v="1.22"/>
        <n v="1.33"/>
        <n v="1.47"/>
        <n v="1.1499999999999999"/>
        <n v="0.62"/>
        <n v="0.75"/>
        <n v="0.5"/>
        <n v="1.18"/>
        <n v="1.17"/>
        <n v="1.42"/>
        <n v="0.82"/>
        <n v="0.92"/>
        <n v="1.08"/>
        <n v="1.23"/>
        <n v="1.27"/>
        <n v="0.8"/>
        <n v="1.03"/>
        <n v="1"/>
        <n v="0.73"/>
        <n v="1.2"/>
        <n v="0.93"/>
        <n v="1.45"/>
        <n v="0.55000000000000004"/>
        <n v="0.6"/>
        <n v="0.83"/>
        <n v="0.95"/>
        <n v="1.05"/>
        <n v="1.48"/>
      </sharedItems>
    </cacheField>
    <cacheField name="Screen On Time (hours/day)" numFmtId="0">
      <sharedItems containsSemiMixedTypes="0" containsString="0" containsNumber="1" minValue="1" maxValue="12"/>
    </cacheField>
    <cacheField name="Battery Drain (mAh/day)" numFmtId="0">
      <sharedItems containsSemiMixedTypes="0" containsString="0" containsNumber="1" containsInteger="1" minValue="302" maxValue="2993"/>
    </cacheField>
    <cacheField name="Number of Apps Installed" numFmtId="0">
      <sharedItems containsSemiMixedTypes="0" containsString="0" containsNumber="1" containsInteger="1" minValue="10" maxValue="99" count="86">
        <n v="82"/>
        <n v="84"/>
        <n v="89"/>
        <n v="81"/>
        <n v="93"/>
        <n v="83"/>
        <n v="96"/>
        <n v="97"/>
        <n v="90"/>
        <n v="85"/>
        <n v="87"/>
        <n v="98"/>
        <n v="99"/>
        <n v="91"/>
        <n v="94"/>
        <n v="92"/>
        <n v="88"/>
        <n v="86"/>
        <n v="95"/>
        <n v="67"/>
        <n v="66"/>
        <n v="75"/>
        <n v="65"/>
        <n v="77"/>
        <n v="78"/>
        <n v="74"/>
        <n v="61"/>
        <n v="64"/>
        <n v="63"/>
        <n v="72"/>
        <n v="73"/>
        <n v="76"/>
        <n v="71"/>
        <n v="68"/>
        <n v="69"/>
        <n v="79"/>
        <n v="70"/>
        <n v="62"/>
        <n v="42"/>
        <n v="56"/>
        <n v="58"/>
        <n v="47"/>
        <n v="43"/>
        <n v="53"/>
        <n v="41"/>
        <n v="46"/>
        <n v="59"/>
        <n v="44"/>
        <n v="55"/>
        <n v="52"/>
        <n v="48"/>
        <n v="57"/>
        <n v="45"/>
        <n v="49"/>
        <n v="51"/>
        <n v="50"/>
        <n v="54"/>
        <n v="32"/>
        <n v="35"/>
        <n v="37"/>
        <n v="38"/>
        <n v="30"/>
        <n v="39"/>
        <n v="21"/>
        <n v="25"/>
        <n v="28"/>
        <n v="29"/>
        <n v="22"/>
        <n v="31"/>
        <n v="24"/>
        <n v="26"/>
        <n v="33"/>
        <n v="34"/>
        <n v="36"/>
        <n v="27"/>
        <n v="23"/>
        <n v="17"/>
        <n v="16"/>
        <n v="14"/>
        <n v="19"/>
        <n v="10"/>
        <n v="11"/>
        <n v="18"/>
        <n v="15"/>
        <n v="12"/>
        <n v="13"/>
      </sharedItems>
    </cacheField>
    <cacheField name="Data Usage (MB/day)" numFmtId="0">
      <sharedItems containsSemiMixedTypes="0" containsString="0" containsNumber="1" containsInteger="1" minValue="102" maxValue="2497" count="585">
        <n v="1702"/>
        <n v="2025"/>
        <n v="2192"/>
        <n v="1553"/>
        <n v="1599"/>
        <n v="1616"/>
        <n v="2328"/>
        <n v="2323"/>
        <n v="1935"/>
        <n v="1594"/>
        <n v="2262"/>
        <n v="1997"/>
        <n v="2189"/>
        <n v="2415"/>
        <n v="1663"/>
        <n v="1717"/>
        <n v="1547"/>
        <n v="1701"/>
        <n v="1603"/>
        <n v="1946"/>
        <n v="1968"/>
        <n v="2344"/>
        <n v="2391"/>
        <n v="1924"/>
        <n v="2378"/>
        <n v="1886"/>
        <n v="1856"/>
        <n v="2076"/>
        <n v="1796"/>
        <n v="2069"/>
        <n v="1539"/>
        <n v="1540"/>
        <n v="2366"/>
        <n v="1894"/>
        <n v="2007"/>
        <n v="2416"/>
        <n v="1564"/>
        <n v="1995"/>
        <n v="2252"/>
        <n v="1990"/>
        <n v="2017"/>
        <n v="2471"/>
        <n v="1565"/>
        <n v="1805"/>
        <n v="2148"/>
        <n v="2438"/>
        <n v="2150"/>
        <n v="1763"/>
        <n v="1730"/>
        <n v="2118"/>
        <n v="2133"/>
        <n v="1787"/>
        <n v="2497"/>
        <n v="2125"/>
        <n v="1508"/>
        <n v="2151"/>
        <n v="1738"/>
        <n v="1538"/>
        <n v="1795"/>
        <n v="1923"/>
        <n v="2481"/>
        <n v="1820"/>
        <n v="1632"/>
        <n v="1863"/>
        <n v="1683"/>
        <n v="1986"/>
        <n v="2208"/>
        <n v="1609"/>
        <n v="1767"/>
        <n v="2477"/>
        <n v="1548"/>
        <n v="1823"/>
        <n v="2335"/>
        <n v="1623"/>
        <n v="1813"/>
        <n v="2191"/>
        <n v="1774"/>
        <n v="2175"/>
        <n v="1891"/>
        <n v="1657"/>
        <n v="2102"/>
        <n v="2074"/>
        <n v="1928"/>
        <n v="2180"/>
        <n v="2304"/>
        <n v="2402"/>
        <n v="1641"/>
        <n v="1903"/>
        <n v="1561"/>
        <n v="1811"/>
        <n v="2140"/>
        <n v="1814"/>
        <n v="2332"/>
        <n v="2116"/>
        <n v="2493"/>
        <n v="2450"/>
        <n v="1682"/>
        <n v="1809"/>
        <n v="2460"/>
        <n v="2479"/>
        <n v="2258"/>
        <n v="2281"/>
        <n v="2194"/>
        <n v="1727"/>
        <n v="1860"/>
        <n v="2158"/>
        <n v="2163"/>
        <n v="1606"/>
        <n v="1737"/>
        <n v="2341"/>
        <n v="1694"/>
        <n v="2387"/>
        <n v="2441"/>
        <n v="1901"/>
        <n v="1543"/>
        <n v="1921"/>
        <n v="1729"/>
        <n v="2080"/>
        <n v="1647"/>
        <n v="2375"/>
        <n v="2003"/>
        <n v="1845"/>
        <n v="1768"/>
        <n v="1550"/>
        <n v="1709"/>
        <n v="1985"/>
        <n v="1122"/>
        <n v="1054"/>
        <n v="1053"/>
        <n v="1301"/>
        <n v="1099"/>
        <n v="1372"/>
        <n v="1002"/>
        <n v="1456"/>
        <n v="1384"/>
        <n v="1400"/>
        <n v="1180"/>
        <n v="1417"/>
        <n v="1144"/>
        <n v="1253"/>
        <n v="1091"/>
        <n v="1090"/>
        <n v="1082"/>
        <n v="1133"/>
        <n v="1352"/>
        <n v="1303"/>
        <n v="1083"/>
        <n v="1454"/>
        <n v="1324"/>
        <n v="1150"/>
        <n v="1321"/>
        <n v="1226"/>
        <n v="1337"/>
        <n v="1026"/>
        <n v="1185"/>
        <n v="1062"/>
        <n v="1493"/>
        <n v="1440"/>
        <n v="1406"/>
        <n v="1079"/>
        <n v="1088"/>
        <n v="1127"/>
        <n v="1300"/>
        <n v="1421"/>
        <n v="1434"/>
        <n v="1397"/>
        <n v="1290"/>
        <n v="1376"/>
        <n v="1164"/>
        <n v="1130"/>
        <n v="1341"/>
        <n v="1066"/>
        <n v="1477"/>
        <n v="1101"/>
        <n v="1116"/>
        <n v="1227"/>
        <n v="1450"/>
        <n v="1266"/>
        <n v="1136"/>
        <n v="1209"/>
        <n v="1024"/>
        <n v="1047"/>
        <n v="1163"/>
        <n v="1314"/>
        <n v="1086"/>
        <n v="1213"/>
        <n v="1167"/>
        <n v="1055"/>
        <n v="1076"/>
        <n v="1115"/>
        <n v="1472"/>
        <n v="1449"/>
        <n v="1431"/>
        <n v="1387"/>
        <n v="1463"/>
        <n v="1075"/>
        <n v="1499"/>
        <n v="1072"/>
        <n v="1096"/>
        <n v="1021"/>
        <n v="1359"/>
        <n v="1459"/>
        <n v="1356"/>
        <n v="1264"/>
        <n v="1017"/>
        <n v="1049"/>
        <n v="1242"/>
        <n v="1041"/>
        <n v="1318"/>
        <n v="1092"/>
        <n v="1102"/>
        <n v="1085"/>
        <n v="1126"/>
        <n v="1093"/>
        <n v="1333"/>
        <n v="1383"/>
        <n v="1187"/>
        <n v="1415"/>
        <n v="1461"/>
        <n v="1485"/>
        <n v="1125"/>
        <n v="1191"/>
        <n v="1200"/>
        <n v="1360"/>
        <n v="1287"/>
        <n v="1162"/>
        <n v="1246"/>
        <n v="1056"/>
        <n v="1103"/>
        <n v="1327"/>
        <n v="1194"/>
        <n v="1291"/>
        <n v="1228"/>
        <n v="1050"/>
        <n v="1441"/>
        <n v="1296"/>
        <n v="1077"/>
        <n v="1046"/>
        <n v="1004"/>
        <n v="1135"/>
        <n v="1334"/>
        <n v="1236"/>
        <n v="1297"/>
        <n v="1111"/>
        <n v="1393"/>
        <n v="1007"/>
        <n v="1178"/>
        <n v="1455"/>
        <n v="1201"/>
        <n v="944"/>
        <n v="871"/>
        <n v="988"/>
        <n v="641"/>
        <n v="857"/>
        <n v="779"/>
        <n v="985"/>
        <n v="949"/>
        <n v="748"/>
        <n v="889"/>
        <n v="975"/>
        <n v="917"/>
        <n v="708"/>
        <n v="885"/>
        <n v="912"/>
        <n v="989"/>
        <n v="695"/>
        <n v="827"/>
        <n v="875"/>
        <n v="738"/>
        <n v="934"/>
        <n v="711"/>
        <n v="909"/>
        <n v="714"/>
        <n v="667"/>
        <n v="868"/>
        <n v="655"/>
        <n v="974"/>
        <n v="823"/>
        <n v="851"/>
        <n v="791"/>
        <n v="629"/>
        <n v="826"/>
        <n v="972"/>
        <n v="692"/>
        <n v="997"/>
        <n v="659"/>
        <n v="991"/>
        <n v="626"/>
        <n v="844"/>
        <n v="686"/>
        <n v="914"/>
        <n v="752"/>
        <n v="861"/>
        <n v="888"/>
        <n v="878"/>
        <n v="811"/>
        <n v="649"/>
        <n v="778"/>
        <n v="971"/>
        <n v="877"/>
        <n v="666"/>
        <n v="632"/>
        <n v="953"/>
        <n v="984"/>
        <n v="638"/>
        <n v="881"/>
        <n v="796"/>
        <n v="904"/>
        <n v="645"/>
        <n v="840"/>
        <n v="954"/>
        <n v="905"/>
        <n v="845"/>
        <n v="653"/>
        <n v="769"/>
        <n v="957"/>
        <n v="737"/>
        <n v="964"/>
        <n v="709"/>
        <n v="839"/>
        <n v="862"/>
        <n v="920"/>
        <n v="751"/>
        <n v="724"/>
        <n v="919"/>
        <n v="987"/>
        <n v="809"/>
        <n v="723"/>
        <n v="661"/>
        <n v="883"/>
        <n v="687"/>
        <n v="765"/>
        <n v="762"/>
        <n v="718"/>
        <n v="795"/>
        <n v="804"/>
        <n v="807"/>
        <n v="869"/>
        <n v="965"/>
        <n v="941"/>
        <n v="976"/>
        <n v="792"/>
        <n v="665"/>
        <n v="915"/>
        <n v="642"/>
        <n v="656"/>
        <n v="640"/>
        <n v="910"/>
        <n v="700"/>
        <n v="864"/>
        <n v="916"/>
        <n v="608"/>
        <n v="677"/>
        <n v="787"/>
        <n v="937"/>
        <n v="767"/>
        <n v="867"/>
        <n v="679"/>
        <n v="977"/>
        <n v="790"/>
        <n v="694"/>
        <n v="628"/>
        <n v="894"/>
        <n v="635"/>
        <n v="729"/>
        <n v="814"/>
        <n v="815"/>
        <n v="822"/>
        <n v="824"/>
        <n v="828"/>
        <n v="322"/>
        <n v="564"/>
        <n v="344"/>
        <n v="302"/>
        <n v="451"/>
        <n v="573"/>
        <n v="392"/>
        <n v="429"/>
        <n v="572"/>
        <n v="323"/>
        <n v="393"/>
        <n v="375"/>
        <n v="449"/>
        <n v="301"/>
        <n v="549"/>
        <n v="348"/>
        <n v="307"/>
        <n v="367"/>
        <n v="565"/>
        <n v="360"/>
        <n v="596"/>
        <n v="459"/>
        <n v="404"/>
        <n v="428"/>
        <n v="465"/>
        <n v="412"/>
        <n v="458"/>
        <n v="396"/>
        <n v="493"/>
        <n v="305"/>
        <n v="524"/>
        <n v="578"/>
        <n v="571"/>
        <n v="589"/>
        <n v="423"/>
        <n v="320"/>
        <n v="431"/>
        <n v="314"/>
        <n v="433"/>
        <n v="419"/>
        <n v="445"/>
        <n v="461"/>
        <n v="417"/>
        <n v="563"/>
        <n v="368"/>
        <n v="526"/>
        <n v="580"/>
        <n v="529"/>
        <n v="338"/>
        <n v="581"/>
        <n v="478"/>
        <n v="453"/>
        <n v="588"/>
        <n v="568"/>
        <n v="473"/>
        <n v="499"/>
        <n v="594"/>
        <n v="308"/>
        <n v="434"/>
        <n v="362"/>
        <n v="447"/>
        <n v="510"/>
        <n v="408"/>
        <n v="503"/>
        <n v="313"/>
        <n v="548"/>
        <n v="457"/>
        <n v="508"/>
        <n v="567"/>
        <n v="394"/>
        <n v="414"/>
        <n v="579"/>
        <n v="403"/>
        <n v="489"/>
        <n v="369"/>
        <n v="506"/>
        <n v="467"/>
        <n v="343"/>
        <n v="468"/>
        <n v="306"/>
        <n v="466"/>
        <n v="583"/>
        <n v="398"/>
        <n v="545"/>
        <n v="438"/>
        <n v="513"/>
        <n v="441"/>
        <n v="330"/>
        <n v="507"/>
        <n v="504"/>
        <n v="599"/>
        <n v="535"/>
        <n v="371"/>
        <n v="318"/>
        <n v="537"/>
        <n v="358"/>
        <n v="373"/>
        <n v="370"/>
        <n v="498"/>
        <n v="446"/>
        <n v="416"/>
        <n v="464"/>
        <n v="575"/>
        <n v="347"/>
        <n v="424"/>
        <n v="366"/>
        <n v="401"/>
        <n v="566"/>
        <n v="345"/>
        <n v="356"/>
        <n v="448"/>
        <n v="334"/>
        <n v="339"/>
        <n v="576"/>
        <n v="495"/>
        <n v="569"/>
        <n v="381"/>
        <n v="162"/>
        <n v="297"/>
        <n v="105"/>
        <n v="153"/>
        <n v="111"/>
        <n v="161"/>
        <n v="128"/>
        <n v="284"/>
        <n v="208"/>
        <n v="125"/>
        <n v="122"/>
        <n v="138"/>
        <n v="276"/>
        <n v="293"/>
        <n v="136"/>
        <n v="264"/>
        <n v="278"/>
        <n v="281"/>
        <n v="124"/>
        <n v="139"/>
        <n v="285"/>
        <n v="216"/>
        <n v="201"/>
        <n v="234"/>
        <n v="207"/>
        <n v="102"/>
        <n v="262"/>
        <n v="112"/>
        <n v="158"/>
        <n v="113"/>
        <n v="275"/>
        <n v="185"/>
        <n v="265"/>
        <n v="197"/>
        <n v="146"/>
        <n v="246"/>
        <n v="295"/>
        <n v="107"/>
        <n v="191"/>
        <n v="253"/>
        <n v="257"/>
        <n v="230"/>
        <n v="272"/>
        <n v="172"/>
        <n v="151"/>
        <n v="109"/>
        <n v="163"/>
        <n v="268"/>
        <n v="169"/>
        <n v="149"/>
        <n v="130"/>
        <n v="103"/>
        <n v="156"/>
        <n v="127"/>
        <n v="274"/>
        <n v="252"/>
        <n v="155"/>
        <n v="223"/>
        <n v="266"/>
        <n v="106"/>
        <n v="287"/>
        <n v="259"/>
        <n v="164"/>
        <n v="232"/>
        <n v="299"/>
        <n v="199"/>
        <n v="143"/>
        <n v="221"/>
        <n v="203"/>
        <n v="228"/>
        <n v="198"/>
        <n v="167"/>
        <n v="116"/>
        <n v="291"/>
        <n v="218"/>
        <n v="170"/>
        <n v="182"/>
        <n v="142"/>
        <n v="294"/>
        <n v="298"/>
        <n v="195"/>
        <n v="173"/>
        <n v="249"/>
        <n v="250"/>
        <n v="131"/>
        <n v="296"/>
        <n v="227"/>
        <n v="117"/>
        <n v="175"/>
        <n v="196"/>
        <n v="289"/>
        <n v="271"/>
        <n v="255"/>
        <n v="283"/>
        <n v="144"/>
        <n v="224"/>
        <n v="159"/>
        <n v="225"/>
      </sharedItems>
    </cacheField>
    <cacheField name="Age" numFmtId="0">
      <sharedItems count="4">
        <s v="26-35"/>
        <s v="36-45"/>
        <s v="18-25"/>
        <s v="46-59"/>
      </sharedItems>
    </cacheField>
    <cacheField name="Gender" numFmtId="0">
      <sharedItems count="2">
        <s v="Male"/>
        <s v="Female"/>
      </sharedItems>
    </cacheField>
    <cacheField name="User Behavior Class" numFmtId="0">
      <sharedItems count="5">
        <s v="Uses Always"/>
        <s v="Uses Often"/>
        <s v="Uses Normally"/>
        <s v="Uses Sometimes"/>
        <s v="Uses Rarely"/>
      </sharedItems>
    </cacheField>
  </cacheFields>
  <extLst>
    <ext xmlns:x14="http://schemas.microsoft.com/office/spreadsheetml/2009/9/main" uri="{725AE2AE-9491-48be-B2B4-4EB974FC3084}">
      <x14:pivotCacheDefinition pivotCacheId="12813040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s v="8"/>
    <s v="OnePlus 9"/>
    <s v="Android"/>
    <x v="0"/>
    <n v="11.4"/>
    <n v="2956"/>
    <x v="0"/>
    <x v="0"/>
    <x v="0"/>
    <x v="0"/>
    <x v="0"/>
  </r>
  <r>
    <s v="16"/>
    <s v="Google Pixel 5"/>
    <s v="Android"/>
    <x v="1"/>
    <n v="10.4"/>
    <n v="2571"/>
    <x v="1"/>
    <x v="1"/>
    <x v="1"/>
    <x v="1"/>
    <x v="0"/>
  </r>
  <r>
    <s v="20"/>
    <s v="iPhone 12"/>
    <s v="iOS"/>
    <x v="2"/>
    <n v="8.5"/>
    <n v="2774"/>
    <x v="2"/>
    <x v="2"/>
    <x v="0"/>
    <x v="1"/>
    <x v="0"/>
  </r>
  <r>
    <s v="22"/>
    <s v="OnePlus 9"/>
    <s v="Android"/>
    <x v="3"/>
    <n v="11.6"/>
    <n v="2803"/>
    <x v="0"/>
    <x v="3"/>
    <x v="1"/>
    <x v="1"/>
    <x v="0"/>
  </r>
  <r>
    <s v="28"/>
    <s v="Google Pixel 5"/>
    <s v="Android"/>
    <x v="4"/>
    <n v="10.5"/>
    <n v="2409"/>
    <x v="2"/>
    <x v="4"/>
    <x v="0"/>
    <x v="0"/>
    <x v="0"/>
  </r>
  <r>
    <s v="35"/>
    <s v="Xiaomi Mi 11"/>
    <s v="Android"/>
    <x v="5"/>
    <n v="10.199999999999999"/>
    <n v="2499"/>
    <x v="3"/>
    <x v="5"/>
    <x v="1"/>
    <x v="1"/>
    <x v="0"/>
  </r>
  <r>
    <s v="38"/>
    <s v="Samsung Galaxy S21"/>
    <s v="Android"/>
    <x v="6"/>
    <n v="11.2"/>
    <n v="2808"/>
    <x v="4"/>
    <x v="6"/>
    <x v="2"/>
    <x v="0"/>
    <x v="0"/>
  </r>
  <r>
    <s v="42"/>
    <s v="OnePlus 9"/>
    <s v="Android"/>
    <x v="3"/>
    <n v="10.1"/>
    <n v="2447"/>
    <x v="5"/>
    <x v="7"/>
    <x v="0"/>
    <x v="0"/>
    <x v="0"/>
  </r>
  <r>
    <s v="46"/>
    <s v="Xiaomi Mi 11"/>
    <s v="Android"/>
    <x v="7"/>
    <n v="10.9"/>
    <n v="2476"/>
    <x v="6"/>
    <x v="8"/>
    <x v="1"/>
    <x v="0"/>
    <x v="0"/>
  </r>
  <r>
    <s v="47"/>
    <s v="OnePlus 9"/>
    <s v="Android"/>
    <x v="8"/>
    <n v="8.4"/>
    <n v="2447"/>
    <x v="7"/>
    <x v="9"/>
    <x v="2"/>
    <x v="1"/>
    <x v="0"/>
  </r>
  <r>
    <s v="49"/>
    <s v="Google Pixel 5"/>
    <s v="Android"/>
    <x v="9"/>
    <n v="8.1999999999999993"/>
    <n v="2623"/>
    <x v="8"/>
    <x v="10"/>
    <x v="3"/>
    <x v="0"/>
    <x v="0"/>
  </r>
  <r>
    <s v="50"/>
    <s v="OnePlus 9"/>
    <s v="Android"/>
    <x v="10"/>
    <n v="8.6999999999999993"/>
    <n v="2736"/>
    <x v="0"/>
    <x v="11"/>
    <x v="3"/>
    <x v="0"/>
    <x v="0"/>
  </r>
  <r>
    <s v="55"/>
    <s v="Google Pixel 5"/>
    <s v="Android"/>
    <x v="11"/>
    <n v="8.6999999999999993"/>
    <n v="2857"/>
    <x v="5"/>
    <x v="12"/>
    <x v="3"/>
    <x v="1"/>
    <x v="0"/>
  </r>
  <r>
    <s v="58"/>
    <s v="OnePlus 9"/>
    <s v="Android"/>
    <x v="12"/>
    <n v="8.4"/>
    <n v="2796"/>
    <x v="2"/>
    <x v="13"/>
    <x v="0"/>
    <x v="0"/>
    <x v="0"/>
  </r>
  <r>
    <s v="61"/>
    <s v="Xiaomi Mi 11"/>
    <s v="Android"/>
    <x v="6"/>
    <n v="11.9"/>
    <n v="2798"/>
    <x v="9"/>
    <x v="14"/>
    <x v="0"/>
    <x v="1"/>
    <x v="0"/>
  </r>
  <r>
    <s v="64"/>
    <s v="Xiaomi Mi 11"/>
    <s v="Android"/>
    <x v="13"/>
    <n v="11.5"/>
    <n v="2911"/>
    <x v="10"/>
    <x v="15"/>
    <x v="2"/>
    <x v="1"/>
    <x v="0"/>
  </r>
  <r>
    <s v="69"/>
    <s v="iPhone 12"/>
    <s v="iOS"/>
    <x v="11"/>
    <n v="10.199999999999999"/>
    <n v="2932"/>
    <x v="11"/>
    <x v="16"/>
    <x v="0"/>
    <x v="0"/>
    <x v="0"/>
  </r>
  <r>
    <s v="72"/>
    <s v="iPhone 12"/>
    <s v="iOS"/>
    <x v="14"/>
    <n v="9"/>
    <n v="2902"/>
    <x v="7"/>
    <x v="17"/>
    <x v="1"/>
    <x v="0"/>
    <x v="0"/>
  </r>
  <r>
    <s v="81"/>
    <s v="OnePlus 9"/>
    <s v="Android"/>
    <x v="15"/>
    <n v="10.6"/>
    <n v="2475"/>
    <x v="12"/>
    <x v="18"/>
    <x v="3"/>
    <x v="1"/>
    <x v="0"/>
  </r>
  <r>
    <s v="97"/>
    <s v="iPhone 12"/>
    <s v="iOS"/>
    <x v="16"/>
    <n v="9.5"/>
    <n v="2916"/>
    <x v="13"/>
    <x v="19"/>
    <x v="2"/>
    <x v="0"/>
    <x v="0"/>
  </r>
  <r>
    <s v="98"/>
    <s v="OnePlus 9"/>
    <s v="Android"/>
    <x v="11"/>
    <n v="12"/>
    <n v="2406"/>
    <x v="0"/>
    <x v="20"/>
    <x v="0"/>
    <x v="1"/>
    <x v="0"/>
  </r>
  <r>
    <s v="112"/>
    <s v="Xiaomi Mi 11"/>
    <s v="Android"/>
    <x v="17"/>
    <n v="8.6"/>
    <n v="2447"/>
    <x v="1"/>
    <x v="21"/>
    <x v="2"/>
    <x v="0"/>
    <x v="0"/>
  </r>
  <r>
    <s v="122"/>
    <s v="OnePlus 9"/>
    <s v="Android"/>
    <x v="18"/>
    <n v="8.6999999999999993"/>
    <n v="2484"/>
    <x v="2"/>
    <x v="12"/>
    <x v="1"/>
    <x v="1"/>
    <x v="0"/>
  </r>
  <r>
    <s v="123"/>
    <s v="Google Pixel 5"/>
    <s v="Android"/>
    <x v="19"/>
    <n v="10"/>
    <n v="2541"/>
    <x v="12"/>
    <x v="22"/>
    <x v="3"/>
    <x v="1"/>
    <x v="0"/>
  </r>
  <r>
    <s v="124"/>
    <s v="Google Pixel 5"/>
    <s v="Android"/>
    <x v="18"/>
    <n v="8.1"/>
    <n v="2686"/>
    <x v="6"/>
    <x v="23"/>
    <x v="0"/>
    <x v="0"/>
    <x v="0"/>
  </r>
  <r>
    <s v="126"/>
    <s v="Samsung Galaxy S21"/>
    <s v="Android"/>
    <x v="20"/>
    <n v="11.8"/>
    <n v="2858"/>
    <x v="12"/>
    <x v="24"/>
    <x v="3"/>
    <x v="0"/>
    <x v="0"/>
  </r>
  <r>
    <s v="131"/>
    <s v="Google Pixel 5"/>
    <s v="Android"/>
    <x v="21"/>
    <n v="10.8"/>
    <n v="2923"/>
    <x v="8"/>
    <x v="25"/>
    <x v="1"/>
    <x v="0"/>
    <x v="0"/>
  </r>
  <r>
    <s v="136"/>
    <s v="iPhone 12"/>
    <s v="iOS"/>
    <x v="22"/>
    <n v="11.3"/>
    <n v="2528"/>
    <x v="8"/>
    <x v="26"/>
    <x v="3"/>
    <x v="1"/>
    <x v="0"/>
  </r>
  <r>
    <s v="139"/>
    <s v="Samsung Galaxy S21"/>
    <s v="Android"/>
    <x v="23"/>
    <n v="9.6999999999999993"/>
    <n v="2876"/>
    <x v="14"/>
    <x v="27"/>
    <x v="2"/>
    <x v="0"/>
    <x v="0"/>
  </r>
  <r>
    <s v="140"/>
    <s v="Google Pixel 5"/>
    <s v="Android"/>
    <x v="11"/>
    <n v="11.1"/>
    <n v="2429"/>
    <x v="13"/>
    <x v="28"/>
    <x v="3"/>
    <x v="0"/>
    <x v="0"/>
  </r>
  <r>
    <s v="145"/>
    <s v="iPhone 12"/>
    <s v="iOS"/>
    <x v="24"/>
    <n v="11.2"/>
    <n v="2417"/>
    <x v="8"/>
    <x v="29"/>
    <x v="0"/>
    <x v="1"/>
    <x v="0"/>
  </r>
  <r>
    <s v="151"/>
    <s v="iPhone 12"/>
    <s v="iOS"/>
    <x v="25"/>
    <n v="9.4"/>
    <n v="2583"/>
    <x v="15"/>
    <x v="30"/>
    <x v="2"/>
    <x v="0"/>
    <x v="0"/>
  </r>
  <r>
    <s v="166"/>
    <s v="Xiaomi Mi 11"/>
    <s v="Android"/>
    <x v="21"/>
    <n v="8.4"/>
    <n v="2993"/>
    <x v="11"/>
    <x v="31"/>
    <x v="3"/>
    <x v="1"/>
    <x v="0"/>
  </r>
  <r>
    <s v="167"/>
    <s v="Google Pixel 5"/>
    <s v="Android"/>
    <x v="26"/>
    <n v="11.3"/>
    <n v="2968"/>
    <x v="16"/>
    <x v="32"/>
    <x v="0"/>
    <x v="0"/>
    <x v="0"/>
  </r>
  <r>
    <s v="170"/>
    <s v="Google Pixel 5"/>
    <s v="Android"/>
    <x v="27"/>
    <n v="11.8"/>
    <n v="2431"/>
    <x v="8"/>
    <x v="33"/>
    <x v="3"/>
    <x v="0"/>
    <x v="0"/>
  </r>
  <r>
    <s v="180"/>
    <s v="iPhone 12"/>
    <s v="iOS"/>
    <x v="12"/>
    <n v="11.9"/>
    <n v="2853"/>
    <x v="5"/>
    <x v="34"/>
    <x v="3"/>
    <x v="0"/>
    <x v="0"/>
  </r>
  <r>
    <s v="183"/>
    <s v="iPhone 12"/>
    <s v="iOS"/>
    <x v="28"/>
    <n v="9.1999999999999993"/>
    <n v="2936"/>
    <x v="5"/>
    <x v="35"/>
    <x v="3"/>
    <x v="1"/>
    <x v="0"/>
  </r>
  <r>
    <s v="185"/>
    <s v="Xiaomi Mi 11"/>
    <s v="Android"/>
    <x v="29"/>
    <n v="10.4"/>
    <n v="2984"/>
    <x v="13"/>
    <x v="36"/>
    <x v="0"/>
    <x v="1"/>
    <x v="0"/>
  </r>
  <r>
    <s v="186"/>
    <s v="Google Pixel 5"/>
    <s v="Android"/>
    <x v="30"/>
    <n v="10.7"/>
    <n v="2738"/>
    <x v="14"/>
    <x v="37"/>
    <x v="1"/>
    <x v="0"/>
    <x v="0"/>
  </r>
  <r>
    <s v="201"/>
    <s v="Samsung Galaxy S21"/>
    <s v="Android"/>
    <x v="31"/>
    <n v="8.9"/>
    <n v="2920"/>
    <x v="1"/>
    <x v="38"/>
    <x v="0"/>
    <x v="1"/>
    <x v="0"/>
  </r>
  <r>
    <s v="209"/>
    <s v="OnePlus 9"/>
    <s v="Android"/>
    <x v="12"/>
    <n v="9.3000000000000007"/>
    <n v="2606"/>
    <x v="15"/>
    <x v="39"/>
    <x v="1"/>
    <x v="0"/>
    <x v="0"/>
  </r>
  <r>
    <s v="212"/>
    <s v="Samsung Galaxy S21"/>
    <s v="Android"/>
    <x v="32"/>
    <n v="10.9"/>
    <n v="2752"/>
    <x v="17"/>
    <x v="40"/>
    <x v="2"/>
    <x v="0"/>
    <x v="0"/>
  </r>
  <r>
    <s v="216"/>
    <s v="OnePlus 9"/>
    <s v="Android"/>
    <x v="33"/>
    <n v="8.4"/>
    <n v="2559"/>
    <x v="2"/>
    <x v="41"/>
    <x v="3"/>
    <x v="0"/>
    <x v="0"/>
  </r>
  <r>
    <s v="218"/>
    <s v="OnePlus 9"/>
    <s v="Android"/>
    <x v="22"/>
    <n v="9.5"/>
    <n v="2855"/>
    <x v="18"/>
    <x v="42"/>
    <x v="2"/>
    <x v="0"/>
    <x v="0"/>
  </r>
  <r>
    <s v="219"/>
    <s v="iPhone 12"/>
    <s v="iOS"/>
    <x v="34"/>
    <n v="9.6"/>
    <n v="2873"/>
    <x v="3"/>
    <x v="43"/>
    <x v="3"/>
    <x v="1"/>
    <x v="0"/>
  </r>
  <r>
    <s v="224"/>
    <s v="Samsung Galaxy S21"/>
    <s v="Android"/>
    <x v="35"/>
    <n v="10.7"/>
    <n v="2556"/>
    <x v="5"/>
    <x v="44"/>
    <x v="3"/>
    <x v="1"/>
    <x v="0"/>
  </r>
  <r>
    <s v="226"/>
    <s v="Xiaomi Mi 11"/>
    <s v="Android"/>
    <x v="36"/>
    <n v="10.8"/>
    <n v="2712"/>
    <x v="7"/>
    <x v="45"/>
    <x v="3"/>
    <x v="1"/>
    <x v="0"/>
  </r>
  <r>
    <s v="232"/>
    <s v="iPhone 12"/>
    <s v="iOS"/>
    <x v="31"/>
    <n v="8.9"/>
    <n v="2855"/>
    <x v="13"/>
    <x v="46"/>
    <x v="0"/>
    <x v="0"/>
    <x v="0"/>
  </r>
  <r>
    <s v="233"/>
    <s v="Xiaomi Mi 11"/>
    <s v="Android"/>
    <x v="37"/>
    <n v="10"/>
    <n v="2720"/>
    <x v="5"/>
    <x v="47"/>
    <x v="0"/>
    <x v="0"/>
    <x v="0"/>
  </r>
  <r>
    <s v="237"/>
    <s v="Samsung Galaxy S21"/>
    <s v="Android"/>
    <x v="24"/>
    <n v="8.9"/>
    <n v="2549"/>
    <x v="16"/>
    <x v="48"/>
    <x v="2"/>
    <x v="1"/>
    <x v="0"/>
  </r>
  <r>
    <s v="240"/>
    <s v="iPhone 12"/>
    <s v="iOS"/>
    <x v="38"/>
    <n v="10.8"/>
    <n v="2711"/>
    <x v="6"/>
    <x v="49"/>
    <x v="0"/>
    <x v="1"/>
    <x v="0"/>
  </r>
  <r>
    <s v="242"/>
    <s v="Xiaomi Mi 11"/>
    <s v="Android"/>
    <x v="39"/>
    <n v="11.7"/>
    <n v="2764"/>
    <x v="3"/>
    <x v="50"/>
    <x v="1"/>
    <x v="1"/>
    <x v="0"/>
  </r>
  <r>
    <s v="253"/>
    <s v="Google Pixel 5"/>
    <s v="Android"/>
    <x v="25"/>
    <n v="10.5"/>
    <n v="2460"/>
    <x v="12"/>
    <x v="51"/>
    <x v="2"/>
    <x v="0"/>
    <x v="0"/>
  </r>
  <r>
    <s v="260"/>
    <s v="Xiaomi Mi 11"/>
    <s v="Android"/>
    <x v="40"/>
    <n v="9"/>
    <n v="2613"/>
    <x v="11"/>
    <x v="52"/>
    <x v="3"/>
    <x v="1"/>
    <x v="0"/>
  </r>
  <r>
    <s v="263"/>
    <s v="iPhone 12"/>
    <s v="iOS"/>
    <x v="41"/>
    <n v="9.6"/>
    <n v="2954"/>
    <x v="4"/>
    <x v="53"/>
    <x v="0"/>
    <x v="1"/>
    <x v="0"/>
  </r>
  <r>
    <s v="266"/>
    <s v="Xiaomi Mi 11"/>
    <s v="Android"/>
    <x v="42"/>
    <n v="8.4"/>
    <n v="2849"/>
    <x v="9"/>
    <x v="54"/>
    <x v="2"/>
    <x v="0"/>
    <x v="0"/>
  </r>
  <r>
    <s v="268"/>
    <s v="OnePlus 9"/>
    <s v="Android"/>
    <x v="19"/>
    <n v="9.4"/>
    <n v="2766"/>
    <x v="1"/>
    <x v="55"/>
    <x v="0"/>
    <x v="0"/>
    <x v="0"/>
  </r>
  <r>
    <s v="276"/>
    <s v="OnePlus 9"/>
    <s v="Android"/>
    <x v="43"/>
    <n v="11.9"/>
    <n v="2702"/>
    <x v="16"/>
    <x v="56"/>
    <x v="3"/>
    <x v="0"/>
    <x v="0"/>
  </r>
  <r>
    <s v="286"/>
    <s v="OnePlus 9"/>
    <s v="Android"/>
    <x v="44"/>
    <n v="10.8"/>
    <n v="2805"/>
    <x v="8"/>
    <x v="57"/>
    <x v="1"/>
    <x v="0"/>
    <x v="0"/>
  </r>
  <r>
    <s v="295"/>
    <s v="Samsung Galaxy S21"/>
    <s v="Android"/>
    <x v="9"/>
    <n v="8.5"/>
    <n v="2660"/>
    <x v="10"/>
    <x v="58"/>
    <x v="3"/>
    <x v="0"/>
    <x v="0"/>
  </r>
  <r>
    <s v="304"/>
    <s v="iPhone 12"/>
    <s v="iOS"/>
    <x v="45"/>
    <n v="11.4"/>
    <n v="2443"/>
    <x v="2"/>
    <x v="59"/>
    <x v="0"/>
    <x v="1"/>
    <x v="0"/>
  </r>
  <r>
    <s v="320"/>
    <s v="Google Pixel 5"/>
    <s v="Android"/>
    <x v="46"/>
    <n v="11.3"/>
    <n v="2590"/>
    <x v="3"/>
    <x v="60"/>
    <x v="3"/>
    <x v="0"/>
    <x v="0"/>
  </r>
  <r>
    <s v="330"/>
    <s v="iPhone 12"/>
    <s v="iOS"/>
    <x v="45"/>
    <n v="8.3000000000000007"/>
    <n v="2865"/>
    <x v="2"/>
    <x v="61"/>
    <x v="1"/>
    <x v="1"/>
    <x v="0"/>
  </r>
  <r>
    <s v="336"/>
    <s v="OnePlus 9"/>
    <s v="Android"/>
    <x v="47"/>
    <n v="9.8000000000000007"/>
    <n v="2905"/>
    <x v="12"/>
    <x v="62"/>
    <x v="1"/>
    <x v="1"/>
    <x v="0"/>
  </r>
  <r>
    <s v="342"/>
    <s v="iPhone 12"/>
    <s v="iOS"/>
    <x v="29"/>
    <n v="10.3"/>
    <n v="2718"/>
    <x v="8"/>
    <x v="63"/>
    <x v="0"/>
    <x v="1"/>
    <x v="0"/>
  </r>
  <r>
    <s v="343"/>
    <s v="iPhone 12"/>
    <s v="iOS"/>
    <x v="18"/>
    <n v="10.5"/>
    <n v="2971"/>
    <x v="10"/>
    <x v="64"/>
    <x v="3"/>
    <x v="0"/>
    <x v="0"/>
  </r>
  <r>
    <s v="358"/>
    <s v="iPhone 12"/>
    <s v="iOS"/>
    <x v="17"/>
    <n v="9.5"/>
    <n v="2840"/>
    <x v="15"/>
    <x v="65"/>
    <x v="3"/>
    <x v="1"/>
    <x v="0"/>
  </r>
  <r>
    <s v="361"/>
    <s v="Samsung Galaxy S21"/>
    <s v="Android"/>
    <x v="48"/>
    <n v="11.8"/>
    <n v="2435"/>
    <x v="17"/>
    <x v="66"/>
    <x v="0"/>
    <x v="0"/>
    <x v="0"/>
  </r>
  <r>
    <s v="362"/>
    <s v="OnePlus 9"/>
    <s v="Android"/>
    <x v="49"/>
    <n v="10.4"/>
    <n v="2900"/>
    <x v="7"/>
    <x v="67"/>
    <x v="2"/>
    <x v="0"/>
    <x v="0"/>
  </r>
  <r>
    <s v="365"/>
    <s v="Xiaomi Mi 11"/>
    <s v="Android"/>
    <x v="50"/>
    <n v="8.6"/>
    <n v="2539"/>
    <x v="1"/>
    <x v="8"/>
    <x v="0"/>
    <x v="0"/>
    <x v="0"/>
  </r>
  <r>
    <s v="367"/>
    <s v="Xiaomi Mi 11"/>
    <s v="Android"/>
    <x v="11"/>
    <n v="11.6"/>
    <n v="2464"/>
    <x v="0"/>
    <x v="68"/>
    <x v="0"/>
    <x v="1"/>
    <x v="0"/>
  </r>
  <r>
    <s v="368"/>
    <s v="OnePlus 9"/>
    <s v="Android"/>
    <x v="51"/>
    <n v="11.2"/>
    <n v="2876"/>
    <x v="9"/>
    <x v="69"/>
    <x v="3"/>
    <x v="1"/>
    <x v="0"/>
  </r>
  <r>
    <s v="371"/>
    <s v="iPhone 12"/>
    <s v="iOS"/>
    <x v="8"/>
    <n v="9.8000000000000007"/>
    <n v="2765"/>
    <x v="5"/>
    <x v="70"/>
    <x v="2"/>
    <x v="1"/>
    <x v="0"/>
  </r>
  <r>
    <s v="372"/>
    <s v="Google Pixel 5"/>
    <s v="Android"/>
    <x v="52"/>
    <n v="10.6"/>
    <n v="2547"/>
    <x v="17"/>
    <x v="71"/>
    <x v="2"/>
    <x v="0"/>
    <x v="0"/>
  </r>
  <r>
    <s v="373"/>
    <s v="Samsung Galaxy S21"/>
    <s v="Android"/>
    <x v="36"/>
    <n v="10.9"/>
    <n v="2514"/>
    <x v="13"/>
    <x v="72"/>
    <x v="3"/>
    <x v="1"/>
    <x v="0"/>
  </r>
  <r>
    <s v="374"/>
    <s v="Google Pixel 5"/>
    <s v="Android"/>
    <x v="53"/>
    <n v="11.3"/>
    <n v="2947"/>
    <x v="18"/>
    <x v="14"/>
    <x v="2"/>
    <x v="1"/>
    <x v="0"/>
  </r>
  <r>
    <s v="379"/>
    <s v="Samsung Galaxy S21"/>
    <s v="Android"/>
    <x v="54"/>
    <n v="10.8"/>
    <n v="2445"/>
    <x v="12"/>
    <x v="73"/>
    <x v="3"/>
    <x v="0"/>
    <x v="0"/>
  </r>
  <r>
    <s v="382"/>
    <s v="iPhone 12"/>
    <s v="iOS"/>
    <x v="55"/>
    <n v="10.4"/>
    <n v="2453"/>
    <x v="12"/>
    <x v="74"/>
    <x v="1"/>
    <x v="0"/>
    <x v="0"/>
  </r>
  <r>
    <s v="389"/>
    <s v="Xiaomi Mi 11"/>
    <s v="Android"/>
    <x v="42"/>
    <n v="11.6"/>
    <n v="2968"/>
    <x v="15"/>
    <x v="75"/>
    <x v="0"/>
    <x v="1"/>
    <x v="0"/>
  </r>
  <r>
    <s v="395"/>
    <s v="Google Pixel 5"/>
    <s v="Android"/>
    <x v="10"/>
    <n v="9.1999999999999993"/>
    <n v="2663"/>
    <x v="1"/>
    <x v="76"/>
    <x v="1"/>
    <x v="1"/>
    <x v="0"/>
  </r>
  <r>
    <s v="398"/>
    <s v="iPhone 12"/>
    <s v="iOS"/>
    <x v="48"/>
    <n v="11.6"/>
    <n v="2798"/>
    <x v="8"/>
    <x v="77"/>
    <x v="2"/>
    <x v="0"/>
    <x v="0"/>
  </r>
  <r>
    <s v="401"/>
    <s v="Xiaomi Mi 11"/>
    <s v="Android"/>
    <x v="6"/>
    <n v="11.1"/>
    <n v="2821"/>
    <x v="17"/>
    <x v="78"/>
    <x v="1"/>
    <x v="0"/>
    <x v="0"/>
  </r>
  <r>
    <s v="404"/>
    <s v="Samsung Galaxy S21"/>
    <s v="Android"/>
    <x v="56"/>
    <n v="8.6"/>
    <n v="2595"/>
    <x v="2"/>
    <x v="79"/>
    <x v="3"/>
    <x v="1"/>
    <x v="0"/>
  </r>
  <r>
    <s v="405"/>
    <s v="iPhone 12"/>
    <s v="iOS"/>
    <x v="57"/>
    <n v="8.1999999999999993"/>
    <n v="2618"/>
    <x v="1"/>
    <x v="80"/>
    <x v="2"/>
    <x v="1"/>
    <x v="0"/>
  </r>
  <r>
    <s v="411"/>
    <s v="Samsung Galaxy S21"/>
    <s v="Android"/>
    <x v="43"/>
    <n v="11.8"/>
    <n v="2790"/>
    <x v="17"/>
    <x v="81"/>
    <x v="0"/>
    <x v="1"/>
    <x v="0"/>
  </r>
  <r>
    <s v="412"/>
    <s v="Xiaomi Mi 11"/>
    <s v="Android"/>
    <x v="58"/>
    <n v="8.1999999999999993"/>
    <n v="2918"/>
    <x v="16"/>
    <x v="82"/>
    <x v="3"/>
    <x v="0"/>
    <x v="0"/>
  </r>
  <r>
    <s v="418"/>
    <s v="Samsung Galaxy S21"/>
    <s v="Android"/>
    <x v="59"/>
    <n v="11.7"/>
    <n v="2655"/>
    <x v="13"/>
    <x v="60"/>
    <x v="3"/>
    <x v="1"/>
    <x v="0"/>
  </r>
  <r>
    <s v="430"/>
    <s v="Xiaomi Mi 11"/>
    <s v="Android"/>
    <x v="21"/>
    <n v="10.1"/>
    <n v="2757"/>
    <x v="8"/>
    <x v="83"/>
    <x v="1"/>
    <x v="0"/>
    <x v="0"/>
  </r>
  <r>
    <s v="433"/>
    <s v="Google Pixel 5"/>
    <s v="Android"/>
    <x v="44"/>
    <n v="10.4"/>
    <n v="2672"/>
    <x v="8"/>
    <x v="0"/>
    <x v="3"/>
    <x v="0"/>
    <x v="0"/>
  </r>
  <r>
    <s v="435"/>
    <s v="iPhone 12"/>
    <s v="iOS"/>
    <x v="60"/>
    <n v="8.4"/>
    <n v="2591"/>
    <x v="12"/>
    <x v="84"/>
    <x v="3"/>
    <x v="0"/>
    <x v="0"/>
  </r>
  <r>
    <s v="445"/>
    <s v="iPhone 12"/>
    <s v="iOS"/>
    <x v="22"/>
    <n v="8.8000000000000007"/>
    <n v="2540"/>
    <x v="7"/>
    <x v="85"/>
    <x v="2"/>
    <x v="0"/>
    <x v="0"/>
  </r>
  <r>
    <s v="447"/>
    <s v="OnePlus 9"/>
    <s v="Android"/>
    <x v="61"/>
    <n v="8.8000000000000007"/>
    <n v="2852"/>
    <x v="3"/>
    <x v="86"/>
    <x v="2"/>
    <x v="0"/>
    <x v="0"/>
  </r>
  <r>
    <s v="452"/>
    <s v="OnePlus 9"/>
    <s v="Android"/>
    <x v="62"/>
    <n v="11.8"/>
    <n v="2953"/>
    <x v="15"/>
    <x v="87"/>
    <x v="3"/>
    <x v="0"/>
    <x v="0"/>
  </r>
  <r>
    <s v="461"/>
    <s v="Samsung Galaxy S21"/>
    <s v="Android"/>
    <x v="25"/>
    <n v="9"/>
    <n v="2696"/>
    <x v="13"/>
    <x v="88"/>
    <x v="2"/>
    <x v="1"/>
    <x v="0"/>
  </r>
  <r>
    <s v="472"/>
    <s v="Xiaomi Mi 11"/>
    <s v="Android"/>
    <x v="45"/>
    <n v="9.4"/>
    <n v="2452"/>
    <x v="4"/>
    <x v="89"/>
    <x v="3"/>
    <x v="1"/>
    <x v="0"/>
  </r>
  <r>
    <s v="482"/>
    <s v="Samsung Galaxy S21"/>
    <s v="Android"/>
    <x v="63"/>
    <n v="10.4"/>
    <n v="2717"/>
    <x v="10"/>
    <x v="90"/>
    <x v="0"/>
    <x v="0"/>
    <x v="0"/>
  </r>
  <r>
    <s v="483"/>
    <s v="iPhone 12"/>
    <s v="iOS"/>
    <x v="64"/>
    <n v="11.1"/>
    <n v="2851"/>
    <x v="10"/>
    <x v="91"/>
    <x v="3"/>
    <x v="0"/>
    <x v="0"/>
  </r>
  <r>
    <s v="490"/>
    <s v="Google Pixel 5"/>
    <s v="Android"/>
    <x v="65"/>
    <n v="9.3000000000000007"/>
    <n v="2403"/>
    <x v="14"/>
    <x v="92"/>
    <x v="2"/>
    <x v="0"/>
    <x v="0"/>
  </r>
  <r>
    <s v="496"/>
    <s v="Google Pixel 5"/>
    <s v="Android"/>
    <x v="55"/>
    <n v="10.9"/>
    <n v="2928"/>
    <x v="16"/>
    <x v="93"/>
    <x v="3"/>
    <x v="0"/>
    <x v="0"/>
  </r>
  <r>
    <s v="503"/>
    <s v="Xiaomi Mi 11"/>
    <s v="Android"/>
    <x v="66"/>
    <n v="8.4"/>
    <n v="2664"/>
    <x v="13"/>
    <x v="94"/>
    <x v="3"/>
    <x v="1"/>
    <x v="0"/>
  </r>
  <r>
    <s v="505"/>
    <s v="Google Pixel 5"/>
    <s v="Android"/>
    <x v="55"/>
    <n v="8.5"/>
    <n v="2859"/>
    <x v="12"/>
    <x v="95"/>
    <x v="3"/>
    <x v="0"/>
    <x v="0"/>
  </r>
  <r>
    <s v="510"/>
    <s v="iPhone 12"/>
    <s v="iOS"/>
    <x v="67"/>
    <n v="10"/>
    <n v="2513"/>
    <x v="8"/>
    <x v="20"/>
    <x v="0"/>
    <x v="0"/>
    <x v="0"/>
  </r>
  <r>
    <s v="512"/>
    <s v="Samsung Galaxy S21"/>
    <s v="Android"/>
    <x v="68"/>
    <n v="10.8"/>
    <n v="2911"/>
    <x v="2"/>
    <x v="96"/>
    <x v="1"/>
    <x v="0"/>
    <x v="0"/>
  </r>
  <r>
    <s v="519"/>
    <s v="OnePlus 9"/>
    <s v="Android"/>
    <x v="69"/>
    <n v="8.5"/>
    <n v="2780"/>
    <x v="10"/>
    <x v="97"/>
    <x v="0"/>
    <x v="1"/>
    <x v="0"/>
  </r>
  <r>
    <s v="524"/>
    <s v="Samsung Galaxy S21"/>
    <s v="Android"/>
    <x v="70"/>
    <n v="11.2"/>
    <n v="2623"/>
    <x v="11"/>
    <x v="98"/>
    <x v="3"/>
    <x v="0"/>
    <x v="0"/>
  </r>
  <r>
    <s v="531"/>
    <s v="Xiaomi Mi 11"/>
    <s v="Android"/>
    <x v="10"/>
    <n v="11.8"/>
    <n v="2629"/>
    <x v="17"/>
    <x v="99"/>
    <x v="1"/>
    <x v="1"/>
    <x v="0"/>
  </r>
  <r>
    <s v="538"/>
    <s v="Samsung Galaxy S21"/>
    <s v="Android"/>
    <x v="5"/>
    <n v="11.1"/>
    <n v="2672"/>
    <x v="0"/>
    <x v="100"/>
    <x v="0"/>
    <x v="1"/>
    <x v="0"/>
  </r>
  <r>
    <s v="539"/>
    <s v="Google Pixel 5"/>
    <s v="Android"/>
    <x v="3"/>
    <n v="9.5"/>
    <n v="2638"/>
    <x v="11"/>
    <x v="101"/>
    <x v="1"/>
    <x v="1"/>
    <x v="0"/>
  </r>
  <r>
    <s v="540"/>
    <s v="OnePlus 9"/>
    <s v="Android"/>
    <x v="71"/>
    <n v="9.4"/>
    <n v="2867"/>
    <x v="18"/>
    <x v="17"/>
    <x v="0"/>
    <x v="1"/>
    <x v="0"/>
  </r>
  <r>
    <s v="541"/>
    <s v="iPhone 12"/>
    <s v="iOS"/>
    <x v="68"/>
    <n v="10.5"/>
    <n v="2817"/>
    <x v="2"/>
    <x v="102"/>
    <x v="3"/>
    <x v="0"/>
    <x v="0"/>
  </r>
  <r>
    <s v="545"/>
    <s v="Google Pixel 5"/>
    <s v="Android"/>
    <x v="28"/>
    <n v="9.6999999999999993"/>
    <n v="2633"/>
    <x v="7"/>
    <x v="103"/>
    <x v="0"/>
    <x v="1"/>
    <x v="0"/>
  </r>
  <r>
    <s v="560"/>
    <s v="OnePlus 9"/>
    <s v="Android"/>
    <x v="33"/>
    <n v="11.6"/>
    <n v="2914"/>
    <x v="3"/>
    <x v="104"/>
    <x v="3"/>
    <x v="0"/>
    <x v="0"/>
  </r>
  <r>
    <s v="574"/>
    <s v="Samsung Galaxy S21"/>
    <s v="Android"/>
    <x v="37"/>
    <n v="9.1"/>
    <n v="2858"/>
    <x v="17"/>
    <x v="105"/>
    <x v="2"/>
    <x v="0"/>
    <x v="0"/>
  </r>
  <r>
    <s v="575"/>
    <s v="Xiaomi Mi 11"/>
    <s v="Android"/>
    <x v="72"/>
    <n v="10.9"/>
    <n v="2571"/>
    <x v="4"/>
    <x v="106"/>
    <x v="3"/>
    <x v="1"/>
    <x v="0"/>
  </r>
  <r>
    <s v="577"/>
    <s v="Google Pixel 5"/>
    <s v="Android"/>
    <x v="73"/>
    <n v="10.3"/>
    <n v="2776"/>
    <x v="5"/>
    <x v="107"/>
    <x v="0"/>
    <x v="1"/>
    <x v="0"/>
  </r>
  <r>
    <s v="581"/>
    <s v="iPhone 12"/>
    <s v="iOS"/>
    <x v="74"/>
    <n v="10"/>
    <n v="2430"/>
    <x v="0"/>
    <x v="108"/>
    <x v="0"/>
    <x v="1"/>
    <x v="0"/>
  </r>
  <r>
    <s v="592"/>
    <s v="Google Pixel 5"/>
    <s v="Android"/>
    <x v="9"/>
    <n v="11.5"/>
    <n v="2767"/>
    <x v="1"/>
    <x v="109"/>
    <x v="1"/>
    <x v="1"/>
    <x v="0"/>
  </r>
  <r>
    <s v="596"/>
    <s v="OnePlus 9"/>
    <s v="Android"/>
    <x v="4"/>
    <n v="10.5"/>
    <n v="2538"/>
    <x v="0"/>
    <x v="110"/>
    <x v="1"/>
    <x v="0"/>
    <x v="0"/>
  </r>
  <r>
    <s v="597"/>
    <s v="Xiaomi Mi 11"/>
    <s v="Android"/>
    <x v="36"/>
    <n v="10.8"/>
    <n v="2529"/>
    <x v="13"/>
    <x v="111"/>
    <x v="2"/>
    <x v="0"/>
    <x v="0"/>
  </r>
  <r>
    <s v="607"/>
    <s v="OnePlus 9"/>
    <s v="Android"/>
    <x v="9"/>
    <n v="10.4"/>
    <n v="2496"/>
    <x v="3"/>
    <x v="112"/>
    <x v="1"/>
    <x v="1"/>
    <x v="0"/>
  </r>
  <r>
    <s v="610"/>
    <s v="iPhone 12"/>
    <s v="iOS"/>
    <x v="75"/>
    <n v="8.5"/>
    <n v="2927"/>
    <x v="15"/>
    <x v="113"/>
    <x v="3"/>
    <x v="0"/>
    <x v="0"/>
  </r>
  <r>
    <s v="611"/>
    <s v="iPhone 12"/>
    <s v="iOS"/>
    <x v="76"/>
    <n v="9.6"/>
    <n v="2606"/>
    <x v="18"/>
    <x v="114"/>
    <x v="3"/>
    <x v="0"/>
    <x v="0"/>
  </r>
  <r>
    <s v="613"/>
    <s v="Xiaomi Mi 11"/>
    <s v="Android"/>
    <x v="33"/>
    <n v="10.199999999999999"/>
    <n v="2911"/>
    <x v="0"/>
    <x v="112"/>
    <x v="1"/>
    <x v="0"/>
    <x v="0"/>
  </r>
  <r>
    <s v="633"/>
    <s v="iPhone 12"/>
    <s v="iOS"/>
    <x v="77"/>
    <n v="10.199999999999999"/>
    <n v="2587"/>
    <x v="1"/>
    <x v="115"/>
    <x v="3"/>
    <x v="1"/>
    <x v="0"/>
  </r>
  <r>
    <s v="637"/>
    <s v="OnePlus 9"/>
    <s v="Android"/>
    <x v="78"/>
    <n v="10.7"/>
    <n v="2433"/>
    <x v="8"/>
    <x v="116"/>
    <x v="3"/>
    <x v="0"/>
    <x v="0"/>
  </r>
  <r>
    <s v="640"/>
    <s v="Google Pixel 5"/>
    <s v="Android"/>
    <x v="79"/>
    <n v="9.8000000000000007"/>
    <n v="2778"/>
    <x v="13"/>
    <x v="117"/>
    <x v="0"/>
    <x v="1"/>
    <x v="0"/>
  </r>
  <r>
    <s v="643"/>
    <s v="Google Pixel 5"/>
    <s v="Android"/>
    <x v="7"/>
    <n v="8.1999999999999993"/>
    <n v="2597"/>
    <x v="8"/>
    <x v="3"/>
    <x v="0"/>
    <x v="0"/>
    <x v="0"/>
  </r>
  <r>
    <s v="655"/>
    <s v="Google Pixel 5"/>
    <s v="Android"/>
    <x v="80"/>
    <n v="10.5"/>
    <n v="2839"/>
    <x v="13"/>
    <x v="118"/>
    <x v="3"/>
    <x v="0"/>
    <x v="0"/>
  </r>
  <r>
    <s v="660"/>
    <s v="Xiaomi Mi 11"/>
    <s v="Android"/>
    <x v="81"/>
    <n v="9.6"/>
    <n v="2464"/>
    <x v="13"/>
    <x v="119"/>
    <x v="0"/>
    <x v="0"/>
    <x v="0"/>
  </r>
  <r>
    <s v="665"/>
    <s v="Xiaomi Mi 11"/>
    <s v="Android"/>
    <x v="22"/>
    <n v="10.3"/>
    <n v="2568"/>
    <x v="5"/>
    <x v="120"/>
    <x v="3"/>
    <x v="0"/>
    <x v="0"/>
  </r>
  <r>
    <s v="667"/>
    <s v="Samsung Galaxy S21"/>
    <s v="Android"/>
    <x v="18"/>
    <n v="11.4"/>
    <n v="2891"/>
    <x v="0"/>
    <x v="121"/>
    <x v="3"/>
    <x v="0"/>
    <x v="0"/>
  </r>
  <r>
    <s v="673"/>
    <s v="Xiaomi Mi 11"/>
    <s v="Android"/>
    <x v="82"/>
    <n v="11.2"/>
    <n v="2925"/>
    <x v="1"/>
    <x v="45"/>
    <x v="0"/>
    <x v="0"/>
    <x v="0"/>
  </r>
  <r>
    <s v="675"/>
    <s v="Xiaomi Mi 11"/>
    <s v="Android"/>
    <x v="6"/>
    <n v="11.4"/>
    <n v="2776"/>
    <x v="4"/>
    <x v="122"/>
    <x v="0"/>
    <x v="1"/>
    <x v="0"/>
  </r>
  <r>
    <s v="690"/>
    <s v="Samsung Galaxy S21"/>
    <s v="Android"/>
    <x v="45"/>
    <n v="9.5"/>
    <n v="2424"/>
    <x v="11"/>
    <x v="123"/>
    <x v="0"/>
    <x v="0"/>
    <x v="0"/>
  </r>
  <r>
    <s v="694"/>
    <s v="Xiaomi Mi 11"/>
    <s v="Android"/>
    <x v="81"/>
    <n v="8.6"/>
    <n v="2792"/>
    <x v="0"/>
    <x v="124"/>
    <x v="0"/>
    <x v="0"/>
    <x v="0"/>
  </r>
  <r>
    <s v="695"/>
    <s v="Samsung Galaxy S21"/>
    <s v="Android"/>
    <x v="39"/>
    <n v="9.6999999999999993"/>
    <n v="2422"/>
    <x v="5"/>
    <x v="125"/>
    <x v="0"/>
    <x v="1"/>
    <x v="0"/>
  </r>
  <r>
    <s v="1"/>
    <s v="Google Pixel 5"/>
    <s v="Android"/>
    <x v="83"/>
    <n v="6.4"/>
    <n v="1872"/>
    <x v="19"/>
    <x v="126"/>
    <x v="1"/>
    <x v="0"/>
    <x v="1"/>
  </r>
  <r>
    <s v="7"/>
    <s v="Samsung Galaxy S21"/>
    <s v="Android"/>
    <x v="84"/>
    <n v="7.3"/>
    <n v="1802"/>
    <x v="20"/>
    <x v="127"/>
    <x v="2"/>
    <x v="1"/>
    <x v="1"/>
  </r>
  <r>
    <s v="9"/>
    <s v="Samsung Galaxy S21"/>
    <s v="Android"/>
    <x v="85"/>
    <n v="7.7"/>
    <n v="2138"/>
    <x v="21"/>
    <x v="128"/>
    <x v="1"/>
    <x v="1"/>
    <x v="1"/>
  </r>
  <r>
    <s v="10"/>
    <s v="iPhone 12"/>
    <s v="iOS"/>
    <x v="86"/>
    <n v="6.6"/>
    <n v="1957"/>
    <x v="21"/>
    <x v="129"/>
    <x v="1"/>
    <x v="0"/>
    <x v="1"/>
  </r>
  <r>
    <s v="13"/>
    <s v="OnePlus 9"/>
    <s v="Android"/>
    <x v="87"/>
    <n v="6.2"/>
    <n v="2303"/>
    <x v="22"/>
    <x v="130"/>
    <x v="3"/>
    <x v="1"/>
    <x v="1"/>
  </r>
  <r>
    <s v="23"/>
    <s v="Samsung Galaxy S21"/>
    <s v="Android"/>
    <x v="88"/>
    <n v="6.5"/>
    <n v="2094"/>
    <x v="22"/>
    <x v="131"/>
    <x v="2"/>
    <x v="1"/>
    <x v="1"/>
  </r>
  <r>
    <s v="27"/>
    <s v="iPhone 12"/>
    <s v="iOS"/>
    <x v="89"/>
    <n v="7.6"/>
    <n v="2372"/>
    <x v="23"/>
    <x v="132"/>
    <x v="0"/>
    <x v="0"/>
    <x v="1"/>
  </r>
  <r>
    <s v="29"/>
    <s v="OnePlus 9"/>
    <s v="Android"/>
    <x v="90"/>
    <n v="6.8"/>
    <n v="2387"/>
    <x v="23"/>
    <x v="133"/>
    <x v="3"/>
    <x v="1"/>
    <x v="1"/>
  </r>
  <r>
    <s v="30"/>
    <s v="Samsung Galaxy S21"/>
    <s v="Android"/>
    <x v="91"/>
    <n v="6.2"/>
    <n v="1899"/>
    <x v="24"/>
    <x v="134"/>
    <x v="2"/>
    <x v="1"/>
    <x v="1"/>
  </r>
  <r>
    <s v="39"/>
    <s v="OnePlus 9"/>
    <s v="Android"/>
    <x v="92"/>
    <n v="6.4"/>
    <n v="2312"/>
    <x v="25"/>
    <x v="135"/>
    <x v="1"/>
    <x v="0"/>
    <x v="1"/>
  </r>
  <r>
    <s v="40"/>
    <s v="Samsung Galaxy S21"/>
    <s v="Android"/>
    <x v="93"/>
    <n v="6.2"/>
    <n v="1851"/>
    <x v="23"/>
    <x v="136"/>
    <x v="2"/>
    <x v="0"/>
    <x v="1"/>
  </r>
  <r>
    <s v="51"/>
    <s v="Xiaomi Mi 11"/>
    <s v="Android"/>
    <x v="90"/>
    <n v="7.4"/>
    <n v="2180"/>
    <x v="26"/>
    <x v="137"/>
    <x v="3"/>
    <x v="1"/>
    <x v="1"/>
  </r>
  <r>
    <s v="59"/>
    <s v="Xiaomi Mi 11"/>
    <s v="Android"/>
    <x v="94"/>
    <n v="7"/>
    <n v="2306"/>
    <x v="21"/>
    <x v="138"/>
    <x v="2"/>
    <x v="0"/>
    <x v="1"/>
  </r>
  <r>
    <s v="60"/>
    <s v="iPhone 12"/>
    <s v="iOS"/>
    <x v="95"/>
    <n v="7.1"/>
    <n v="2269"/>
    <x v="27"/>
    <x v="128"/>
    <x v="3"/>
    <x v="0"/>
    <x v="1"/>
  </r>
  <r>
    <s v="62"/>
    <s v="Xiaomi Mi 11"/>
    <s v="Android"/>
    <x v="96"/>
    <n v="7.5"/>
    <n v="2292"/>
    <x v="23"/>
    <x v="139"/>
    <x v="3"/>
    <x v="1"/>
    <x v="1"/>
  </r>
  <r>
    <s v="65"/>
    <s v="Samsung Galaxy S21"/>
    <s v="Android"/>
    <x v="97"/>
    <n v="7"/>
    <n v="1982"/>
    <x v="19"/>
    <x v="140"/>
    <x v="1"/>
    <x v="0"/>
    <x v="1"/>
  </r>
  <r>
    <s v="71"/>
    <s v="Samsung Galaxy S21"/>
    <s v="Android"/>
    <x v="90"/>
    <n v="7.2"/>
    <n v="1808"/>
    <x v="27"/>
    <x v="141"/>
    <x v="1"/>
    <x v="1"/>
    <x v="1"/>
  </r>
  <r>
    <s v="73"/>
    <s v="Google Pixel 5"/>
    <s v="Android"/>
    <x v="98"/>
    <n v="6.3"/>
    <n v="2347"/>
    <x v="20"/>
    <x v="142"/>
    <x v="2"/>
    <x v="0"/>
    <x v="1"/>
  </r>
  <r>
    <s v="83"/>
    <s v="Xiaomi Mi 11"/>
    <s v="Android"/>
    <x v="99"/>
    <n v="7.2"/>
    <n v="2363"/>
    <x v="23"/>
    <x v="143"/>
    <x v="2"/>
    <x v="1"/>
    <x v="1"/>
  </r>
  <r>
    <s v="86"/>
    <s v="Google Pixel 5"/>
    <s v="Android"/>
    <x v="100"/>
    <n v="7.4"/>
    <n v="2081"/>
    <x v="28"/>
    <x v="144"/>
    <x v="1"/>
    <x v="0"/>
    <x v="1"/>
  </r>
  <r>
    <s v="90"/>
    <s v="Samsung Galaxy S21"/>
    <s v="Android"/>
    <x v="101"/>
    <n v="6.2"/>
    <n v="2053"/>
    <x v="21"/>
    <x v="145"/>
    <x v="1"/>
    <x v="0"/>
    <x v="1"/>
  </r>
  <r>
    <s v="95"/>
    <s v="Samsung Galaxy S21"/>
    <s v="Android"/>
    <x v="102"/>
    <n v="7.5"/>
    <n v="2169"/>
    <x v="29"/>
    <x v="146"/>
    <x v="3"/>
    <x v="0"/>
    <x v="1"/>
  </r>
  <r>
    <s v="96"/>
    <s v="Xiaomi Mi 11"/>
    <s v="Android"/>
    <x v="103"/>
    <n v="7.2"/>
    <n v="2243"/>
    <x v="30"/>
    <x v="147"/>
    <x v="3"/>
    <x v="0"/>
    <x v="1"/>
  </r>
  <r>
    <s v="115"/>
    <s v="Xiaomi Mi 11"/>
    <s v="Android"/>
    <x v="104"/>
    <n v="7.9"/>
    <n v="2156"/>
    <x v="31"/>
    <x v="148"/>
    <x v="3"/>
    <x v="1"/>
    <x v="1"/>
  </r>
  <r>
    <s v="121"/>
    <s v="Samsung Galaxy S21"/>
    <s v="Android"/>
    <x v="105"/>
    <n v="6.6"/>
    <n v="2085"/>
    <x v="32"/>
    <x v="149"/>
    <x v="1"/>
    <x v="1"/>
    <x v="1"/>
  </r>
  <r>
    <s v="127"/>
    <s v="iPhone 12"/>
    <s v="iOS"/>
    <x v="106"/>
    <n v="7.4"/>
    <n v="2149"/>
    <x v="33"/>
    <x v="150"/>
    <x v="2"/>
    <x v="1"/>
    <x v="1"/>
  </r>
  <r>
    <s v="132"/>
    <s v="Xiaomi Mi 11"/>
    <s v="Android"/>
    <x v="107"/>
    <n v="7.2"/>
    <n v="2056"/>
    <x v="34"/>
    <x v="151"/>
    <x v="3"/>
    <x v="1"/>
    <x v="1"/>
  </r>
  <r>
    <s v="142"/>
    <s v="Google Pixel 5"/>
    <s v="Android"/>
    <x v="108"/>
    <n v="6.3"/>
    <n v="2044"/>
    <x v="32"/>
    <x v="152"/>
    <x v="3"/>
    <x v="0"/>
    <x v="1"/>
  </r>
  <r>
    <s v="147"/>
    <s v="Samsung Galaxy S21"/>
    <s v="Android"/>
    <x v="109"/>
    <n v="7.4"/>
    <n v="2289"/>
    <x v="30"/>
    <x v="153"/>
    <x v="0"/>
    <x v="0"/>
    <x v="1"/>
  </r>
  <r>
    <s v="154"/>
    <s v="OnePlus 9"/>
    <s v="Android"/>
    <x v="110"/>
    <n v="7.5"/>
    <n v="2277"/>
    <x v="29"/>
    <x v="154"/>
    <x v="0"/>
    <x v="1"/>
    <x v="1"/>
  </r>
  <r>
    <s v="158"/>
    <s v="Xiaomi Mi 11"/>
    <s v="Android"/>
    <x v="111"/>
    <n v="7.8"/>
    <n v="2102"/>
    <x v="32"/>
    <x v="155"/>
    <x v="3"/>
    <x v="0"/>
    <x v="1"/>
  </r>
  <r>
    <s v="159"/>
    <s v="Samsung Galaxy S21"/>
    <s v="Android"/>
    <x v="112"/>
    <n v="6.5"/>
    <n v="2375"/>
    <x v="35"/>
    <x v="156"/>
    <x v="3"/>
    <x v="0"/>
    <x v="1"/>
  </r>
  <r>
    <s v="163"/>
    <s v="Google Pixel 5"/>
    <s v="Android"/>
    <x v="113"/>
    <n v="7.7"/>
    <n v="2067"/>
    <x v="34"/>
    <x v="157"/>
    <x v="1"/>
    <x v="0"/>
    <x v="1"/>
  </r>
  <r>
    <s v="174"/>
    <s v="iPhone 12"/>
    <s v="iOS"/>
    <x v="114"/>
    <n v="6.6"/>
    <n v="1817"/>
    <x v="29"/>
    <x v="158"/>
    <x v="0"/>
    <x v="1"/>
    <x v="1"/>
  </r>
  <r>
    <s v="182"/>
    <s v="Google Pixel 5"/>
    <s v="Android"/>
    <x v="115"/>
    <n v="6.4"/>
    <n v="2109"/>
    <x v="33"/>
    <x v="159"/>
    <x v="2"/>
    <x v="0"/>
    <x v="1"/>
  </r>
  <r>
    <s v="187"/>
    <s v="iPhone 12"/>
    <s v="iOS"/>
    <x v="116"/>
    <n v="7.8"/>
    <n v="2014"/>
    <x v="35"/>
    <x v="160"/>
    <x v="0"/>
    <x v="1"/>
    <x v="1"/>
  </r>
  <r>
    <s v="193"/>
    <s v="iPhone 12"/>
    <s v="iOS"/>
    <x v="117"/>
    <n v="7.2"/>
    <n v="1822"/>
    <x v="28"/>
    <x v="161"/>
    <x v="3"/>
    <x v="1"/>
    <x v="1"/>
  </r>
  <r>
    <s v="195"/>
    <s v="Samsung Galaxy S21"/>
    <s v="Android"/>
    <x v="92"/>
    <n v="6.4"/>
    <n v="2109"/>
    <x v="35"/>
    <x v="162"/>
    <x v="2"/>
    <x v="1"/>
    <x v="1"/>
  </r>
  <r>
    <s v="206"/>
    <s v="Xiaomi Mi 11"/>
    <s v="Android"/>
    <x v="101"/>
    <n v="6.5"/>
    <n v="2084"/>
    <x v="32"/>
    <x v="163"/>
    <x v="0"/>
    <x v="0"/>
    <x v="1"/>
  </r>
  <r>
    <s v="211"/>
    <s v="Samsung Galaxy S21"/>
    <s v="Android"/>
    <x v="118"/>
    <n v="6.1"/>
    <n v="2108"/>
    <x v="31"/>
    <x v="164"/>
    <x v="2"/>
    <x v="1"/>
    <x v="1"/>
  </r>
  <r>
    <s v="217"/>
    <s v="iPhone 12"/>
    <s v="iOS"/>
    <x v="116"/>
    <n v="6.9"/>
    <n v="2282"/>
    <x v="24"/>
    <x v="165"/>
    <x v="1"/>
    <x v="0"/>
    <x v="1"/>
  </r>
  <r>
    <s v="221"/>
    <s v="OnePlus 9"/>
    <s v="Android"/>
    <x v="119"/>
    <n v="6.8"/>
    <n v="2093"/>
    <x v="21"/>
    <x v="162"/>
    <x v="0"/>
    <x v="0"/>
    <x v="1"/>
  </r>
  <r>
    <s v="223"/>
    <s v="Xiaomi Mi 11"/>
    <s v="Android"/>
    <x v="120"/>
    <n v="6.1"/>
    <n v="1941"/>
    <x v="35"/>
    <x v="166"/>
    <x v="2"/>
    <x v="1"/>
    <x v="1"/>
  </r>
  <r>
    <s v="227"/>
    <s v="Xiaomi Mi 11"/>
    <s v="Android"/>
    <x v="121"/>
    <n v="7"/>
    <n v="2185"/>
    <x v="29"/>
    <x v="167"/>
    <x v="3"/>
    <x v="0"/>
    <x v="1"/>
  </r>
  <r>
    <s v="230"/>
    <s v="Samsung Galaxy S21"/>
    <s v="Android"/>
    <x v="122"/>
    <n v="7.3"/>
    <n v="1946"/>
    <x v="35"/>
    <x v="168"/>
    <x v="3"/>
    <x v="0"/>
    <x v="1"/>
  </r>
  <r>
    <s v="238"/>
    <s v="OnePlus 9"/>
    <s v="Android"/>
    <x v="123"/>
    <n v="6.9"/>
    <n v="2142"/>
    <x v="20"/>
    <x v="169"/>
    <x v="2"/>
    <x v="1"/>
    <x v="1"/>
  </r>
  <r>
    <s v="244"/>
    <s v="Samsung Galaxy S21"/>
    <s v="Android"/>
    <x v="118"/>
    <n v="6.5"/>
    <n v="2378"/>
    <x v="34"/>
    <x v="170"/>
    <x v="1"/>
    <x v="0"/>
    <x v="1"/>
  </r>
  <r>
    <s v="248"/>
    <s v="Google Pixel 5"/>
    <s v="Android"/>
    <x v="124"/>
    <n v="6.2"/>
    <n v="2205"/>
    <x v="28"/>
    <x v="171"/>
    <x v="2"/>
    <x v="0"/>
    <x v="1"/>
  </r>
  <r>
    <s v="252"/>
    <s v="OnePlus 9"/>
    <s v="Android"/>
    <x v="125"/>
    <n v="7.9"/>
    <n v="2332"/>
    <x v="24"/>
    <x v="172"/>
    <x v="2"/>
    <x v="1"/>
    <x v="1"/>
  </r>
  <r>
    <s v="256"/>
    <s v="OnePlus 9"/>
    <s v="Android"/>
    <x v="126"/>
    <n v="7"/>
    <n v="2352"/>
    <x v="23"/>
    <x v="173"/>
    <x v="3"/>
    <x v="1"/>
    <x v="1"/>
  </r>
  <r>
    <s v="257"/>
    <s v="Xiaomi Mi 11"/>
    <s v="Android"/>
    <x v="86"/>
    <n v="7.7"/>
    <n v="1863"/>
    <x v="22"/>
    <x v="174"/>
    <x v="3"/>
    <x v="0"/>
    <x v="1"/>
  </r>
  <r>
    <s v="262"/>
    <s v="iPhone 12"/>
    <s v="iOS"/>
    <x v="127"/>
    <n v="6.6"/>
    <n v="2394"/>
    <x v="33"/>
    <x v="175"/>
    <x v="3"/>
    <x v="1"/>
    <x v="1"/>
  </r>
  <r>
    <s v="265"/>
    <s v="iPhone 12"/>
    <s v="iOS"/>
    <x v="127"/>
    <n v="6.8"/>
    <n v="2000"/>
    <x v="23"/>
    <x v="159"/>
    <x v="1"/>
    <x v="1"/>
    <x v="1"/>
  </r>
  <r>
    <s v="270"/>
    <s v="Samsung Galaxy S21"/>
    <s v="Android"/>
    <x v="128"/>
    <n v="6.6"/>
    <n v="2160"/>
    <x v="34"/>
    <x v="176"/>
    <x v="2"/>
    <x v="0"/>
    <x v="1"/>
  </r>
  <r>
    <s v="271"/>
    <s v="Xiaomi Mi 11"/>
    <s v="Android"/>
    <x v="129"/>
    <n v="6.5"/>
    <n v="1969"/>
    <x v="24"/>
    <x v="177"/>
    <x v="3"/>
    <x v="1"/>
    <x v="1"/>
  </r>
  <r>
    <s v="280"/>
    <s v="Samsung Galaxy S21"/>
    <s v="Android"/>
    <x v="102"/>
    <n v="7.8"/>
    <n v="2029"/>
    <x v="21"/>
    <x v="178"/>
    <x v="0"/>
    <x v="1"/>
    <x v="1"/>
  </r>
  <r>
    <s v="283"/>
    <s v="iPhone 12"/>
    <s v="iOS"/>
    <x v="130"/>
    <n v="7.7"/>
    <n v="2114"/>
    <x v="29"/>
    <x v="179"/>
    <x v="3"/>
    <x v="0"/>
    <x v="1"/>
  </r>
  <r>
    <s v="285"/>
    <s v="Google Pixel 5"/>
    <s v="Android"/>
    <x v="102"/>
    <n v="6.9"/>
    <n v="1820"/>
    <x v="36"/>
    <x v="180"/>
    <x v="1"/>
    <x v="0"/>
    <x v="1"/>
  </r>
  <r>
    <s v="287"/>
    <s v="Samsung Galaxy S21"/>
    <s v="Android"/>
    <x v="124"/>
    <n v="7.4"/>
    <n v="2136"/>
    <x v="27"/>
    <x v="167"/>
    <x v="3"/>
    <x v="1"/>
    <x v="1"/>
  </r>
  <r>
    <s v="291"/>
    <s v="OnePlus 9"/>
    <s v="Android"/>
    <x v="108"/>
    <n v="7.6"/>
    <n v="2199"/>
    <x v="20"/>
    <x v="181"/>
    <x v="0"/>
    <x v="0"/>
    <x v="1"/>
  </r>
  <r>
    <s v="297"/>
    <s v="OnePlus 9"/>
    <s v="Android"/>
    <x v="131"/>
    <n v="6.6"/>
    <n v="2214"/>
    <x v="19"/>
    <x v="182"/>
    <x v="0"/>
    <x v="1"/>
    <x v="1"/>
  </r>
  <r>
    <s v="301"/>
    <s v="Xiaomi Mi 11"/>
    <s v="Android"/>
    <x v="132"/>
    <n v="6.5"/>
    <n v="2113"/>
    <x v="22"/>
    <x v="183"/>
    <x v="0"/>
    <x v="0"/>
    <x v="1"/>
  </r>
  <r>
    <s v="303"/>
    <s v="iPhone 12"/>
    <s v="iOS"/>
    <x v="133"/>
    <n v="6"/>
    <n v="2290"/>
    <x v="19"/>
    <x v="184"/>
    <x v="0"/>
    <x v="1"/>
    <x v="1"/>
  </r>
  <r>
    <s v="308"/>
    <s v="OnePlus 9"/>
    <s v="Android"/>
    <x v="134"/>
    <n v="7.5"/>
    <n v="2176"/>
    <x v="33"/>
    <x v="185"/>
    <x v="1"/>
    <x v="1"/>
    <x v="1"/>
  </r>
  <r>
    <s v="310"/>
    <s v="OnePlus 9"/>
    <s v="Android"/>
    <x v="126"/>
    <n v="6.8"/>
    <n v="2027"/>
    <x v="20"/>
    <x v="186"/>
    <x v="1"/>
    <x v="0"/>
    <x v="1"/>
  </r>
  <r>
    <s v="312"/>
    <s v="iPhone 12"/>
    <s v="iOS"/>
    <x v="135"/>
    <n v="7.2"/>
    <n v="2397"/>
    <x v="33"/>
    <x v="187"/>
    <x v="0"/>
    <x v="1"/>
    <x v="1"/>
  </r>
  <r>
    <s v="319"/>
    <s v="OnePlus 9"/>
    <s v="Android"/>
    <x v="136"/>
    <n v="6.6"/>
    <n v="2026"/>
    <x v="28"/>
    <x v="188"/>
    <x v="3"/>
    <x v="1"/>
    <x v="1"/>
  </r>
  <r>
    <s v="323"/>
    <s v="Google Pixel 5"/>
    <s v="Android"/>
    <x v="137"/>
    <n v="6.3"/>
    <n v="2001"/>
    <x v="26"/>
    <x v="133"/>
    <x v="2"/>
    <x v="1"/>
    <x v="1"/>
  </r>
  <r>
    <s v="325"/>
    <s v="iPhone 12"/>
    <s v="iOS"/>
    <x v="138"/>
    <n v="7.5"/>
    <n v="2007"/>
    <x v="24"/>
    <x v="189"/>
    <x v="2"/>
    <x v="0"/>
    <x v="1"/>
  </r>
  <r>
    <s v="334"/>
    <s v="Google Pixel 5"/>
    <s v="Android"/>
    <x v="139"/>
    <n v="7.5"/>
    <n v="2001"/>
    <x v="34"/>
    <x v="148"/>
    <x v="0"/>
    <x v="1"/>
    <x v="1"/>
  </r>
  <r>
    <s v="337"/>
    <s v="Samsung Galaxy S21"/>
    <s v="Android"/>
    <x v="92"/>
    <n v="7.9"/>
    <n v="2292"/>
    <x v="37"/>
    <x v="190"/>
    <x v="1"/>
    <x v="0"/>
    <x v="1"/>
  </r>
  <r>
    <s v="339"/>
    <s v="iPhone 12"/>
    <s v="iOS"/>
    <x v="140"/>
    <n v="6.1"/>
    <n v="2267"/>
    <x v="36"/>
    <x v="191"/>
    <x v="3"/>
    <x v="0"/>
    <x v="1"/>
  </r>
  <r>
    <s v="346"/>
    <s v="iPhone 12"/>
    <s v="iOS"/>
    <x v="141"/>
    <n v="7.7"/>
    <n v="1974"/>
    <x v="30"/>
    <x v="192"/>
    <x v="1"/>
    <x v="1"/>
    <x v="1"/>
  </r>
  <r>
    <s v="350"/>
    <s v="Samsung Galaxy S21"/>
    <s v="Android"/>
    <x v="142"/>
    <n v="7.4"/>
    <n v="2314"/>
    <x v="20"/>
    <x v="193"/>
    <x v="0"/>
    <x v="0"/>
    <x v="1"/>
  </r>
  <r>
    <s v="351"/>
    <s v="Samsung Galaxy S21"/>
    <s v="Android"/>
    <x v="143"/>
    <n v="6.9"/>
    <n v="2111"/>
    <x v="30"/>
    <x v="194"/>
    <x v="3"/>
    <x v="0"/>
    <x v="1"/>
  </r>
  <r>
    <s v="354"/>
    <s v="Samsung Galaxy S21"/>
    <s v="Android"/>
    <x v="144"/>
    <n v="7.5"/>
    <n v="1823"/>
    <x v="33"/>
    <x v="195"/>
    <x v="3"/>
    <x v="1"/>
    <x v="1"/>
  </r>
  <r>
    <s v="364"/>
    <s v="iPhone 12"/>
    <s v="iOS"/>
    <x v="145"/>
    <n v="7.9"/>
    <n v="2159"/>
    <x v="27"/>
    <x v="196"/>
    <x v="1"/>
    <x v="0"/>
    <x v="1"/>
  </r>
  <r>
    <s v="366"/>
    <s v="OnePlus 9"/>
    <s v="Android"/>
    <x v="146"/>
    <n v="7.2"/>
    <n v="1965"/>
    <x v="19"/>
    <x v="170"/>
    <x v="2"/>
    <x v="0"/>
    <x v="1"/>
  </r>
  <r>
    <s v="378"/>
    <s v="Google Pixel 5"/>
    <s v="Android"/>
    <x v="131"/>
    <n v="6"/>
    <n v="1875"/>
    <x v="28"/>
    <x v="197"/>
    <x v="0"/>
    <x v="1"/>
    <x v="1"/>
  </r>
  <r>
    <s v="386"/>
    <s v="iPhone 12"/>
    <s v="iOS"/>
    <x v="147"/>
    <n v="6.6"/>
    <n v="2041"/>
    <x v="24"/>
    <x v="198"/>
    <x v="1"/>
    <x v="1"/>
    <x v="1"/>
  </r>
  <r>
    <s v="391"/>
    <s v="OnePlus 9"/>
    <s v="Android"/>
    <x v="148"/>
    <n v="7.9"/>
    <n v="2231"/>
    <x v="34"/>
    <x v="199"/>
    <x v="1"/>
    <x v="0"/>
    <x v="1"/>
  </r>
  <r>
    <s v="392"/>
    <s v="OnePlus 9"/>
    <s v="Android"/>
    <x v="149"/>
    <n v="6.1"/>
    <n v="1901"/>
    <x v="31"/>
    <x v="200"/>
    <x v="3"/>
    <x v="0"/>
    <x v="1"/>
  </r>
  <r>
    <s v="394"/>
    <s v="iPhone 12"/>
    <s v="iOS"/>
    <x v="150"/>
    <n v="7.4"/>
    <n v="2129"/>
    <x v="20"/>
    <x v="201"/>
    <x v="3"/>
    <x v="0"/>
    <x v="1"/>
  </r>
  <r>
    <s v="396"/>
    <s v="Xiaomi Mi 11"/>
    <s v="Android"/>
    <x v="151"/>
    <n v="6.8"/>
    <n v="2288"/>
    <x v="26"/>
    <x v="202"/>
    <x v="3"/>
    <x v="0"/>
    <x v="1"/>
  </r>
  <r>
    <s v="403"/>
    <s v="iPhone 12"/>
    <s v="iOS"/>
    <x v="102"/>
    <n v="7.4"/>
    <n v="1960"/>
    <x v="32"/>
    <x v="203"/>
    <x v="1"/>
    <x v="0"/>
    <x v="1"/>
  </r>
  <r>
    <s v="406"/>
    <s v="Google Pixel 5"/>
    <s v="Android"/>
    <x v="152"/>
    <n v="7.3"/>
    <n v="2340"/>
    <x v="34"/>
    <x v="204"/>
    <x v="1"/>
    <x v="1"/>
    <x v="1"/>
  </r>
  <r>
    <s v="408"/>
    <s v="OnePlus 9"/>
    <s v="Android"/>
    <x v="153"/>
    <n v="7.3"/>
    <n v="2291"/>
    <x v="26"/>
    <x v="205"/>
    <x v="3"/>
    <x v="1"/>
    <x v="1"/>
  </r>
  <r>
    <s v="409"/>
    <s v="Samsung Galaxy S21"/>
    <s v="Android"/>
    <x v="154"/>
    <n v="7.8"/>
    <n v="2289"/>
    <x v="25"/>
    <x v="206"/>
    <x v="2"/>
    <x v="1"/>
    <x v="1"/>
  </r>
  <r>
    <s v="410"/>
    <s v="Google Pixel 5"/>
    <s v="Android"/>
    <x v="155"/>
    <n v="6.9"/>
    <n v="2366"/>
    <x v="26"/>
    <x v="164"/>
    <x v="3"/>
    <x v="0"/>
    <x v="1"/>
  </r>
  <r>
    <s v="423"/>
    <s v="iPhone 12"/>
    <s v="iOS"/>
    <x v="156"/>
    <n v="6.1"/>
    <n v="2115"/>
    <x v="32"/>
    <x v="207"/>
    <x v="2"/>
    <x v="1"/>
    <x v="1"/>
  </r>
  <r>
    <s v="446"/>
    <s v="Samsung Galaxy S21"/>
    <s v="Android"/>
    <x v="157"/>
    <n v="7.2"/>
    <n v="1859"/>
    <x v="26"/>
    <x v="208"/>
    <x v="3"/>
    <x v="0"/>
    <x v="1"/>
  </r>
  <r>
    <s v="467"/>
    <s v="Samsung Galaxy S21"/>
    <s v="Android"/>
    <x v="158"/>
    <n v="7.3"/>
    <n v="2349"/>
    <x v="21"/>
    <x v="209"/>
    <x v="3"/>
    <x v="0"/>
    <x v="1"/>
  </r>
  <r>
    <s v="469"/>
    <s v="Xiaomi Mi 11"/>
    <s v="Android"/>
    <x v="159"/>
    <n v="7.5"/>
    <n v="1921"/>
    <x v="26"/>
    <x v="210"/>
    <x v="3"/>
    <x v="0"/>
    <x v="1"/>
  </r>
  <r>
    <s v="476"/>
    <s v="Samsung Galaxy S21"/>
    <s v="Android"/>
    <x v="91"/>
    <n v="6.2"/>
    <n v="2201"/>
    <x v="33"/>
    <x v="211"/>
    <x v="3"/>
    <x v="1"/>
    <x v="1"/>
  </r>
  <r>
    <s v="477"/>
    <s v="Google Pixel 5"/>
    <s v="Android"/>
    <x v="160"/>
    <n v="6.6"/>
    <n v="2089"/>
    <x v="23"/>
    <x v="212"/>
    <x v="3"/>
    <x v="1"/>
    <x v="1"/>
  </r>
  <r>
    <s v="485"/>
    <s v="iPhone 12"/>
    <s v="iOS"/>
    <x v="89"/>
    <n v="6"/>
    <n v="1873"/>
    <x v="26"/>
    <x v="213"/>
    <x v="1"/>
    <x v="1"/>
    <x v="1"/>
  </r>
  <r>
    <s v="489"/>
    <s v="Xiaomi Mi 11"/>
    <s v="Android"/>
    <x v="156"/>
    <n v="7.3"/>
    <n v="1882"/>
    <x v="37"/>
    <x v="214"/>
    <x v="0"/>
    <x v="1"/>
    <x v="1"/>
  </r>
  <r>
    <s v="491"/>
    <s v="Google Pixel 5"/>
    <s v="Android"/>
    <x v="156"/>
    <n v="6.1"/>
    <n v="2279"/>
    <x v="32"/>
    <x v="198"/>
    <x v="3"/>
    <x v="0"/>
    <x v="1"/>
  </r>
  <r>
    <s v="494"/>
    <s v="OnePlus 9"/>
    <s v="Android"/>
    <x v="110"/>
    <n v="6.8"/>
    <n v="1892"/>
    <x v="34"/>
    <x v="215"/>
    <x v="2"/>
    <x v="0"/>
    <x v="1"/>
  </r>
  <r>
    <s v="502"/>
    <s v="Xiaomi Mi 11"/>
    <s v="Android"/>
    <x v="132"/>
    <n v="7.7"/>
    <n v="2017"/>
    <x v="25"/>
    <x v="216"/>
    <x v="2"/>
    <x v="1"/>
    <x v="1"/>
  </r>
  <r>
    <s v="506"/>
    <s v="Samsung Galaxy S21"/>
    <s v="Android"/>
    <x v="161"/>
    <n v="6.6"/>
    <n v="2398"/>
    <x v="20"/>
    <x v="217"/>
    <x v="3"/>
    <x v="1"/>
    <x v="1"/>
  </r>
  <r>
    <s v="515"/>
    <s v="Samsung Galaxy S21"/>
    <s v="Android"/>
    <x v="162"/>
    <n v="7.1"/>
    <n v="1984"/>
    <x v="30"/>
    <x v="218"/>
    <x v="3"/>
    <x v="0"/>
    <x v="1"/>
  </r>
  <r>
    <s v="521"/>
    <s v="OnePlus 9"/>
    <s v="Android"/>
    <x v="84"/>
    <n v="6.5"/>
    <n v="2364"/>
    <x v="21"/>
    <x v="219"/>
    <x v="2"/>
    <x v="0"/>
    <x v="1"/>
  </r>
  <r>
    <s v="523"/>
    <s v="Xiaomi Mi 11"/>
    <s v="Android"/>
    <x v="163"/>
    <n v="6.5"/>
    <n v="1849"/>
    <x v="27"/>
    <x v="220"/>
    <x v="3"/>
    <x v="1"/>
    <x v="1"/>
  </r>
  <r>
    <s v="532"/>
    <s v="OnePlus 9"/>
    <s v="Android"/>
    <x v="111"/>
    <n v="7.9"/>
    <n v="1987"/>
    <x v="20"/>
    <x v="221"/>
    <x v="3"/>
    <x v="0"/>
    <x v="1"/>
  </r>
  <r>
    <s v="533"/>
    <s v="iPhone 12"/>
    <s v="iOS"/>
    <x v="164"/>
    <n v="6.4"/>
    <n v="2206"/>
    <x v="20"/>
    <x v="222"/>
    <x v="2"/>
    <x v="1"/>
    <x v="1"/>
  </r>
  <r>
    <s v="535"/>
    <s v="OnePlus 9"/>
    <s v="Android"/>
    <x v="165"/>
    <n v="6.1"/>
    <n v="2087"/>
    <x v="19"/>
    <x v="215"/>
    <x v="0"/>
    <x v="0"/>
    <x v="1"/>
  </r>
  <r>
    <s v="549"/>
    <s v="Google Pixel 5"/>
    <s v="Android"/>
    <x v="166"/>
    <n v="6.6"/>
    <n v="2155"/>
    <x v="25"/>
    <x v="223"/>
    <x v="1"/>
    <x v="0"/>
    <x v="1"/>
  </r>
  <r>
    <s v="551"/>
    <s v="Xiaomi Mi 11"/>
    <s v="Android"/>
    <x v="167"/>
    <n v="6.2"/>
    <n v="1984"/>
    <x v="29"/>
    <x v="224"/>
    <x v="1"/>
    <x v="0"/>
    <x v="1"/>
  </r>
  <r>
    <s v="554"/>
    <s v="Samsung Galaxy S21"/>
    <s v="Android"/>
    <x v="155"/>
    <n v="7.3"/>
    <n v="2082"/>
    <x v="21"/>
    <x v="225"/>
    <x v="1"/>
    <x v="1"/>
    <x v="1"/>
  </r>
  <r>
    <s v="555"/>
    <s v="iPhone 12"/>
    <s v="iOS"/>
    <x v="168"/>
    <n v="6.6"/>
    <n v="2168"/>
    <x v="26"/>
    <x v="226"/>
    <x v="2"/>
    <x v="1"/>
    <x v="1"/>
  </r>
  <r>
    <s v="559"/>
    <s v="Google Pixel 5"/>
    <s v="Android"/>
    <x v="169"/>
    <n v="7.6"/>
    <n v="2037"/>
    <x v="22"/>
    <x v="227"/>
    <x v="3"/>
    <x v="0"/>
    <x v="1"/>
  </r>
  <r>
    <s v="561"/>
    <s v="Samsung Galaxy S21"/>
    <s v="Android"/>
    <x v="136"/>
    <n v="6.2"/>
    <n v="2245"/>
    <x v="34"/>
    <x v="228"/>
    <x v="1"/>
    <x v="1"/>
    <x v="1"/>
  </r>
  <r>
    <s v="570"/>
    <s v="Google Pixel 5"/>
    <s v="Android"/>
    <x v="100"/>
    <n v="6.6"/>
    <n v="2181"/>
    <x v="23"/>
    <x v="229"/>
    <x v="2"/>
    <x v="0"/>
    <x v="1"/>
  </r>
  <r>
    <s v="571"/>
    <s v="OnePlus 9"/>
    <s v="Android"/>
    <x v="125"/>
    <n v="7.1"/>
    <n v="1928"/>
    <x v="25"/>
    <x v="163"/>
    <x v="3"/>
    <x v="0"/>
    <x v="1"/>
  </r>
  <r>
    <s v="572"/>
    <s v="Google Pixel 5"/>
    <s v="Android"/>
    <x v="89"/>
    <n v="6.1"/>
    <n v="2229"/>
    <x v="30"/>
    <x v="230"/>
    <x v="2"/>
    <x v="1"/>
    <x v="1"/>
  </r>
  <r>
    <s v="578"/>
    <s v="iPhone 12"/>
    <s v="iOS"/>
    <x v="128"/>
    <n v="7.5"/>
    <n v="2216"/>
    <x v="20"/>
    <x v="231"/>
    <x v="1"/>
    <x v="1"/>
    <x v="1"/>
  </r>
  <r>
    <s v="588"/>
    <s v="Samsung Galaxy S21"/>
    <s v="Android"/>
    <x v="170"/>
    <n v="6.1"/>
    <n v="1975"/>
    <x v="29"/>
    <x v="173"/>
    <x v="2"/>
    <x v="0"/>
    <x v="1"/>
  </r>
  <r>
    <s v="589"/>
    <s v="OnePlus 9"/>
    <s v="Android"/>
    <x v="86"/>
    <n v="7.5"/>
    <n v="1995"/>
    <x v="21"/>
    <x v="232"/>
    <x v="1"/>
    <x v="0"/>
    <x v="1"/>
  </r>
  <r>
    <s v="593"/>
    <s v="Samsung Galaxy S21"/>
    <s v="Android"/>
    <x v="144"/>
    <n v="7.7"/>
    <n v="1809"/>
    <x v="27"/>
    <x v="233"/>
    <x v="2"/>
    <x v="1"/>
    <x v="1"/>
  </r>
  <r>
    <s v="595"/>
    <s v="Xiaomi Mi 11"/>
    <s v="Android"/>
    <x v="171"/>
    <n v="6.3"/>
    <n v="1959"/>
    <x v="28"/>
    <x v="234"/>
    <x v="3"/>
    <x v="0"/>
    <x v="1"/>
  </r>
  <r>
    <s v="601"/>
    <s v="iPhone 12"/>
    <s v="iOS"/>
    <x v="95"/>
    <n v="6"/>
    <n v="2244"/>
    <x v="36"/>
    <x v="235"/>
    <x v="0"/>
    <x v="1"/>
    <x v="1"/>
  </r>
  <r>
    <s v="606"/>
    <s v="OnePlus 9"/>
    <s v="Android"/>
    <x v="123"/>
    <n v="6"/>
    <n v="1928"/>
    <x v="29"/>
    <x v="149"/>
    <x v="3"/>
    <x v="1"/>
    <x v="1"/>
  </r>
  <r>
    <s v="619"/>
    <s v="OnePlus 9"/>
    <s v="Android"/>
    <x v="172"/>
    <n v="7"/>
    <n v="1826"/>
    <x v="32"/>
    <x v="236"/>
    <x v="0"/>
    <x v="1"/>
    <x v="1"/>
  </r>
  <r>
    <s v="623"/>
    <s v="Xiaomi Mi 11"/>
    <s v="Android"/>
    <x v="173"/>
    <n v="7.4"/>
    <n v="2363"/>
    <x v="22"/>
    <x v="237"/>
    <x v="1"/>
    <x v="1"/>
    <x v="1"/>
  </r>
  <r>
    <s v="630"/>
    <s v="iPhone 12"/>
    <s v="iOS"/>
    <x v="139"/>
    <n v="6.3"/>
    <n v="1988"/>
    <x v="37"/>
    <x v="238"/>
    <x v="2"/>
    <x v="0"/>
    <x v="1"/>
  </r>
  <r>
    <s v="635"/>
    <s v="iPhone 12"/>
    <s v="iOS"/>
    <x v="160"/>
    <n v="6.6"/>
    <n v="2055"/>
    <x v="19"/>
    <x v="139"/>
    <x v="1"/>
    <x v="0"/>
    <x v="1"/>
  </r>
  <r>
    <s v="639"/>
    <s v="Google Pixel 5"/>
    <s v="Android"/>
    <x v="174"/>
    <n v="6.2"/>
    <n v="2074"/>
    <x v="28"/>
    <x v="239"/>
    <x v="0"/>
    <x v="1"/>
    <x v="1"/>
  </r>
  <r>
    <s v="649"/>
    <s v="iPhone 12"/>
    <s v="iOS"/>
    <x v="165"/>
    <n v="6.3"/>
    <n v="2294"/>
    <x v="31"/>
    <x v="240"/>
    <x v="3"/>
    <x v="0"/>
    <x v="1"/>
  </r>
  <r>
    <s v="659"/>
    <s v="Xiaomi Mi 11"/>
    <s v="Android"/>
    <x v="143"/>
    <n v="6.8"/>
    <n v="2358"/>
    <x v="33"/>
    <x v="241"/>
    <x v="1"/>
    <x v="1"/>
    <x v="1"/>
  </r>
  <r>
    <s v="664"/>
    <s v="Google Pixel 5"/>
    <s v="Android"/>
    <x v="133"/>
    <n v="6.4"/>
    <n v="1858"/>
    <x v="24"/>
    <x v="242"/>
    <x v="3"/>
    <x v="1"/>
    <x v="1"/>
  </r>
  <r>
    <s v="672"/>
    <s v="Google Pixel 5"/>
    <s v="Android"/>
    <x v="175"/>
    <n v="7.3"/>
    <n v="1937"/>
    <x v="27"/>
    <x v="179"/>
    <x v="2"/>
    <x v="0"/>
    <x v="1"/>
  </r>
  <r>
    <s v="681"/>
    <s v="Google Pixel 5"/>
    <s v="Android"/>
    <x v="176"/>
    <n v="6.1"/>
    <n v="2105"/>
    <x v="31"/>
    <x v="243"/>
    <x v="2"/>
    <x v="1"/>
    <x v="1"/>
  </r>
  <r>
    <s v="682"/>
    <s v="Xiaomi Mi 11"/>
    <s v="Android"/>
    <x v="177"/>
    <n v="7.6"/>
    <n v="2354"/>
    <x v="23"/>
    <x v="221"/>
    <x v="0"/>
    <x v="0"/>
    <x v="1"/>
  </r>
  <r>
    <s v="686"/>
    <s v="Xiaomi Mi 11"/>
    <s v="Android"/>
    <x v="91"/>
    <n v="6.6"/>
    <n v="1859"/>
    <x v="19"/>
    <x v="244"/>
    <x v="2"/>
    <x v="0"/>
    <x v="1"/>
  </r>
  <r>
    <s v="687"/>
    <s v="Google Pixel 5"/>
    <s v="Android"/>
    <x v="178"/>
    <n v="7.7"/>
    <n v="2037"/>
    <x v="33"/>
    <x v="245"/>
    <x v="2"/>
    <x v="0"/>
    <x v="1"/>
  </r>
  <r>
    <s v="688"/>
    <s v="OnePlus 9"/>
    <s v="Android"/>
    <x v="168"/>
    <n v="6.3"/>
    <n v="2098"/>
    <x v="26"/>
    <x v="246"/>
    <x v="3"/>
    <x v="0"/>
    <x v="1"/>
  </r>
  <r>
    <s v="693"/>
    <s v="Xiaomi Mi 11"/>
    <s v="Android"/>
    <x v="157"/>
    <n v="6.7"/>
    <n v="1898"/>
    <x v="24"/>
    <x v="247"/>
    <x v="3"/>
    <x v="1"/>
    <x v="1"/>
  </r>
  <r>
    <s v="697"/>
    <s v="Xiaomi Mi 11"/>
    <s v="Android"/>
    <x v="179"/>
    <n v="6.8"/>
    <n v="1965"/>
    <x v="33"/>
    <x v="248"/>
    <x v="3"/>
    <x v="0"/>
    <x v="1"/>
  </r>
  <r>
    <s v="2"/>
    <s v="OnePlus 9"/>
    <s v="Android"/>
    <x v="180"/>
    <n v="4.7"/>
    <n v="1331"/>
    <x v="38"/>
    <x v="249"/>
    <x v="3"/>
    <x v="1"/>
    <x v="2"/>
  </r>
  <r>
    <s v="4"/>
    <s v="Google Pixel 5"/>
    <s v="Android"/>
    <x v="181"/>
    <n v="4.8"/>
    <n v="1676"/>
    <x v="39"/>
    <x v="250"/>
    <x v="2"/>
    <x v="0"/>
    <x v="2"/>
  </r>
  <r>
    <s v="5"/>
    <s v="iPhone 12"/>
    <s v="iOS"/>
    <x v="182"/>
    <n v="4.3"/>
    <n v="1367"/>
    <x v="40"/>
    <x v="251"/>
    <x v="0"/>
    <x v="1"/>
    <x v="2"/>
  </r>
  <r>
    <s v="12"/>
    <s v="OnePlus 9"/>
    <s v="Android"/>
    <x v="183"/>
    <n v="5.5"/>
    <n v="1690"/>
    <x v="41"/>
    <x v="252"/>
    <x v="2"/>
    <x v="0"/>
    <x v="2"/>
  </r>
  <r>
    <s v="14"/>
    <s v="Xiaomi Mi 11"/>
    <s v="Android"/>
    <x v="183"/>
    <n v="4.9000000000000004"/>
    <n v="1662"/>
    <x v="42"/>
    <x v="253"/>
    <x v="1"/>
    <x v="0"/>
    <x v="2"/>
  </r>
  <r>
    <s v="15"/>
    <s v="iPhone 12"/>
    <s v="iOS"/>
    <x v="184"/>
    <n v="5.4"/>
    <n v="1754"/>
    <x v="43"/>
    <x v="254"/>
    <x v="3"/>
    <x v="1"/>
    <x v="2"/>
  </r>
  <r>
    <s v="18"/>
    <s v="iPhone 12"/>
    <s v="iOS"/>
    <x v="185"/>
    <n v="5.8"/>
    <n v="1431"/>
    <x v="44"/>
    <x v="255"/>
    <x v="1"/>
    <x v="1"/>
    <x v="2"/>
  </r>
  <r>
    <s v="24"/>
    <s v="Google Pixel 5"/>
    <s v="Android"/>
    <x v="186"/>
    <n v="5.6"/>
    <n v="1401"/>
    <x v="45"/>
    <x v="256"/>
    <x v="1"/>
    <x v="1"/>
    <x v="2"/>
  </r>
  <r>
    <s v="25"/>
    <s v="OnePlus 9"/>
    <s v="Android"/>
    <x v="187"/>
    <n v="4"/>
    <n v="1711"/>
    <x v="46"/>
    <x v="257"/>
    <x v="3"/>
    <x v="0"/>
    <x v="2"/>
  </r>
  <r>
    <s v="31"/>
    <s v="Xiaomi Mi 11"/>
    <s v="Android"/>
    <x v="188"/>
    <n v="6"/>
    <n v="1361"/>
    <x v="47"/>
    <x v="258"/>
    <x v="1"/>
    <x v="1"/>
    <x v="2"/>
  </r>
  <r>
    <s v="32"/>
    <s v="Xiaomi Mi 11"/>
    <s v="Android"/>
    <x v="189"/>
    <n v="4.5999999999999996"/>
    <n v="1660"/>
    <x v="46"/>
    <x v="259"/>
    <x v="2"/>
    <x v="0"/>
    <x v="2"/>
  </r>
  <r>
    <s v="33"/>
    <s v="Google Pixel 5"/>
    <s v="Android"/>
    <x v="190"/>
    <n v="4.7"/>
    <n v="1484"/>
    <x v="48"/>
    <x v="260"/>
    <x v="2"/>
    <x v="0"/>
    <x v="2"/>
  </r>
  <r>
    <s v="41"/>
    <s v="Xiaomi Mi 11"/>
    <s v="Android"/>
    <x v="191"/>
    <n v="4.7"/>
    <n v="1464"/>
    <x v="49"/>
    <x v="261"/>
    <x v="3"/>
    <x v="1"/>
    <x v="2"/>
  </r>
  <r>
    <s v="52"/>
    <s v="Xiaomi Mi 11"/>
    <s v="Android"/>
    <x v="192"/>
    <n v="5.9"/>
    <n v="1243"/>
    <x v="49"/>
    <x v="262"/>
    <x v="0"/>
    <x v="0"/>
    <x v="2"/>
  </r>
  <r>
    <s v="66"/>
    <s v="iPhone 12"/>
    <s v="iOS"/>
    <x v="193"/>
    <n v="4"/>
    <n v="1420"/>
    <x v="50"/>
    <x v="260"/>
    <x v="3"/>
    <x v="0"/>
    <x v="2"/>
  </r>
  <r>
    <s v="67"/>
    <s v="iPhone 12"/>
    <s v="iOS"/>
    <x v="194"/>
    <n v="4.5"/>
    <n v="1705"/>
    <x v="51"/>
    <x v="263"/>
    <x v="3"/>
    <x v="0"/>
    <x v="2"/>
  </r>
  <r>
    <s v="76"/>
    <s v="Xiaomi Mi 11"/>
    <s v="Android"/>
    <x v="195"/>
    <n v="5.7"/>
    <n v="1305"/>
    <x v="42"/>
    <x v="255"/>
    <x v="2"/>
    <x v="1"/>
    <x v="2"/>
  </r>
  <r>
    <s v="80"/>
    <s v="Google Pixel 5"/>
    <s v="Android"/>
    <x v="196"/>
    <n v="5.7"/>
    <n v="1254"/>
    <x v="49"/>
    <x v="264"/>
    <x v="0"/>
    <x v="1"/>
    <x v="2"/>
  </r>
  <r>
    <s v="85"/>
    <s v="Google Pixel 5"/>
    <s v="Android"/>
    <x v="197"/>
    <n v="4.5"/>
    <n v="1311"/>
    <x v="39"/>
    <x v="265"/>
    <x v="0"/>
    <x v="1"/>
    <x v="2"/>
  </r>
  <r>
    <s v="92"/>
    <s v="Google Pixel 5"/>
    <s v="Android"/>
    <x v="198"/>
    <n v="4.0999999999999996"/>
    <n v="1474"/>
    <x v="45"/>
    <x v="266"/>
    <x v="0"/>
    <x v="1"/>
    <x v="2"/>
  </r>
  <r>
    <s v="100"/>
    <s v="OnePlus 9"/>
    <s v="Android"/>
    <x v="193"/>
    <n v="5.5"/>
    <n v="1526"/>
    <x v="47"/>
    <x v="267"/>
    <x v="3"/>
    <x v="1"/>
    <x v="2"/>
  </r>
  <r>
    <s v="102"/>
    <s v="OnePlus 9"/>
    <s v="Android"/>
    <x v="199"/>
    <n v="4.0999999999999996"/>
    <n v="1210"/>
    <x v="52"/>
    <x v="268"/>
    <x v="2"/>
    <x v="0"/>
    <x v="2"/>
  </r>
  <r>
    <s v="104"/>
    <s v="Xiaomi Mi 11"/>
    <s v="Android"/>
    <x v="200"/>
    <n v="4.2"/>
    <n v="1781"/>
    <x v="49"/>
    <x v="269"/>
    <x v="0"/>
    <x v="0"/>
    <x v="2"/>
  </r>
  <r>
    <s v="109"/>
    <s v="Xiaomi Mi 11"/>
    <s v="Android"/>
    <x v="182"/>
    <n v="5.5"/>
    <n v="1754"/>
    <x v="48"/>
    <x v="270"/>
    <x v="3"/>
    <x v="1"/>
    <x v="2"/>
  </r>
  <r>
    <s v="110"/>
    <s v="OnePlus 9"/>
    <s v="Android"/>
    <x v="187"/>
    <n v="6"/>
    <n v="1641"/>
    <x v="44"/>
    <x v="258"/>
    <x v="1"/>
    <x v="1"/>
    <x v="2"/>
  </r>
  <r>
    <s v="113"/>
    <s v="Google Pixel 5"/>
    <s v="Android"/>
    <x v="201"/>
    <n v="5.0999999999999996"/>
    <n v="1483"/>
    <x v="52"/>
    <x v="257"/>
    <x v="0"/>
    <x v="1"/>
    <x v="2"/>
  </r>
  <r>
    <s v="118"/>
    <s v="iPhone 12"/>
    <s v="iOS"/>
    <x v="202"/>
    <n v="5.2"/>
    <n v="1631"/>
    <x v="53"/>
    <x v="271"/>
    <x v="0"/>
    <x v="1"/>
    <x v="2"/>
  </r>
  <r>
    <s v="125"/>
    <s v="Google Pixel 5"/>
    <s v="Android"/>
    <x v="203"/>
    <n v="5.0999999999999996"/>
    <n v="1702"/>
    <x v="51"/>
    <x v="272"/>
    <x v="2"/>
    <x v="0"/>
    <x v="2"/>
  </r>
  <r>
    <s v="128"/>
    <s v="Google Pixel 5"/>
    <s v="Android"/>
    <x v="204"/>
    <n v="4.2"/>
    <n v="1439"/>
    <x v="52"/>
    <x v="273"/>
    <x v="3"/>
    <x v="1"/>
    <x v="2"/>
  </r>
  <r>
    <s v="138"/>
    <s v="Xiaomi Mi 11"/>
    <s v="Android"/>
    <x v="205"/>
    <n v="4.5"/>
    <n v="1368"/>
    <x v="38"/>
    <x v="274"/>
    <x v="2"/>
    <x v="1"/>
    <x v="2"/>
  </r>
  <r>
    <s v="141"/>
    <s v="Xiaomi Mi 11"/>
    <s v="Android"/>
    <x v="206"/>
    <n v="5.2"/>
    <n v="1510"/>
    <x v="38"/>
    <x v="275"/>
    <x v="3"/>
    <x v="1"/>
    <x v="2"/>
  </r>
  <r>
    <s v="146"/>
    <s v="iPhone 12"/>
    <s v="iOS"/>
    <x v="207"/>
    <n v="5.3"/>
    <n v="1281"/>
    <x v="52"/>
    <x v="276"/>
    <x v="0"/>
    <x v="0"/>
    <x v="2"/>
  </r>
  <r>
    <s v="149"/>
    <s v="OnePlus 9"/>
    <s v="Android"/>
    <x v="208"/>
    <n v="4.2"/>
    <n v="1677"/>
    <x v="40"/>
    <x v="277"/>
    <x v="3"/>
    <x v="0"/>
    <x v="2"/>
  </r>
  <r>
    <s v="165"/>
    <s v="Xiaomi Mi 11"/>
    <s v="Android"/>
    <x v="190"/>
    <n v="4.8"/>
    <n v="1238"/>
    <x v="50"/>
    <x v="278"/>
    <x v="1"/>
    <x v="1"/>
    <x v="2"/>
  </r>
  <r>
    <s v="169"/>
    <s v="Google Pixel 5"/>
    <s v="Android"/>
    <x v="193"/>
    <n v="5.4"/>
    <n v="1370"/>
    <x v="47"/>
    <x v="279"/>
    <x v="3"/>
    <x v="1"/>
    <x v="2"/>
  </r>
  <r>
    <s v="176"/>
    <s v="Google Pixel 5"/>
    <s v="Android"/>
    <x v="209"/>
    <n v="5.2"/>
    <n v="1660"/>
    <x v="41"/>
    <x v="280"/>
    <x v="3"/>
    <x v="1"/>
    <x v="2"/>
  </r>
  <r>
    <s v="177"/>
    <s v="Xiaomi Mi 11"/>
    <s v="Android"/>
    <x v="210"/>
    <n v="5.4"/>
    <n v="1738"/>
    <x v="38"/>
    <x v="281"/>
    <x v="2"/>
    <x v="0"/>
    <x v="2"/>
  </r>
  <r>
    <s v="178"/>
    <s v="Samsung Galaxy S21"/>
    <s v="Android"/>
    <x v="211"/>
    <n v="5.7"/>
    <n v="1471"/>
    <x v="54"/>
    <x v="282"/>
    <x v="0"/>
    <x v="1"/>
    <x v="2"/>
  </r>
  <r>
    <s v="179"/>
    <s v="Xiaomi Mi 11"/>
    <s v="Android"/>
    <x v="212"/>
    <n v="5.7"/>
    <n v="1582"/>
    <x v="49"/>
    <x v="283"/>
    <x v="1"/>
    <x v="0"/>
    <x v="2"/>
  </r>
  <r>
    <s v="194"/>
    <s v="iPhone 12"/>
    <s v="iOS"/>
    <x v="213"/>
    <n v="4.0999999999999996"/>
    <n v="1287"/>
    <x v="49"/>
    <x v="284"/>
    <x v="1"/>
    <x v="0"/>
    <x v="2"/>
  </r>
  <r>
    <s v="196"/>
    <s v="Google Pixel 5"/>
    <s v="Android"/>
    <x v="214"/>
    <n v="4.7"/>
    <n v="1512"/>
    <x v="53"/>
    <x v="285"/>
    <x v="1"/>
    <x v="1"/>
    <x v="2"/>
  </r>
  <r>
    <s v="197"/>
    <s v="OnePlus 9"/>
    <s v="Android"/>
    <x v="183"/>
    <n v="4.4000000000000004"/>
    <n v="1407"/>
    <x v="44"/>
    <x v="286"/>
    <x v="3"/>
    <x v="0"/>
    <x v="2"/>
  </r>
  <r>
    <s v="210"/>
    <s v="Google Pixel 5"/>
    <s v="Android"/>
    <x v="190"/>
    <n v="4.5999999999999996"/>
    <n v="1385"/>
    <x v="41"/>
    <x v="277"/>
    <x v="1"/>
    <x v="1"/>
    <x v="2"/>
  </r>
  <r>
    <s v="228"/>
    <s v="iPhone 12"/>
    <s v="iOS"/>
    <x v="211"/>
    <n v="5.2"/>
    <n v="1318"/>
    <x v="53"/>
    <x v="287"/>
    <x v="0"/>
    <x v="1"/>
    <x v="2"/>
  </r>
  <r>
    <s v="246"/>
    <s v="Samsung Galaxy S21"/>
    <s v="Android"/>
    <x v="214"/>
    <n v="5"/>
    <n v="1542"/>
    <x v="52"/>
    <x v="288"/>
    <x v="0"/>
    <x v="0"/>
    <x v="2"/>
  </r>
  <r>
    <s v="258"/>
    <s v="Xiaomi Mi 11"/>
    <s v="Android"/>
    <x v="215"/>
    <n v="5"/>
    <n v="1655"/>
    <x v="52"/>
    <x v="289"/>
    <x v="2"/>
    <x v="1"/>
    <x v="2"/>
  </r>
  <r>
    <s v="259"/>
    <s v="Xiaomi Mi 11"/>
    <s v="Android"/>
    <x v="216"/>
    <n v="4"/>
    <n v="1791"/>
    <x v="55"/>
    <x v="290"/>
    <x v="2"/>
    <x v="0"/>
    <x v="2"/>
  </r>
  <r>
    <s v="267"/>
    <s v="iPhone 12"/>
    <s v="iOS"/>
    <x v="217"/>
    <n v="4.0999999999999996"/>
    <n v="1608"/>
    <x v="42"/>
    <x v="291"/>
    <x v="2"/>
    <x v="1"/>
    <x v="2"/>
  </r>
  <r>
    <s v="269"/>
    <s v="Samsung Galaxy S21"/>
    <s v="Android"/>
    <x v="218"/>
    <n v="4.7"/>
    <n v="1642"/>
    <x v="52"/>
    <x v="292"/>
    <x v="3"/>
    <x v="0"/>
    <x v="2"/>
  </r>
  <r>
    <s v="272"/>
    <s v="OnePlus 9"/>
    <s v="Android"/>
    <x v="219"/>
    <n v="4.2"/>
    <n v="1360"/>
    <x v="39"/>
    <x v="293"/>
    <x v="3"/>
    <x v="0"/>
    <x v="2"/>
  </r>
  <r>
    <s v="277"/>
    <s v="Xiaomi Mi 11"/>
    <s v="Android"/>
    <x v="220"/>
    <n v="5.9"/>
    <n v="1666"/>
    <x v="38"/>
    <x v="280"/>
    <x v="0"/>
    <x v="1"/>
    <x v="2"/>
  </r>
  <r>
    <s v="278"/>
    <s v="Google Pixel 5"/>
    <s v="Android"/>
    <x v="196"/>
    <n v="4.4000000000000004"/>
    <n v="1607"/>
    <x v="49"/>
    <x v="294"/>
    <x v="3"/>
    <x v="0"/>
    <x v="2"/>
  </r>
  <r>
    <s v="288"/>
    <s v="Xiaomi Mi 11"/>
    <s v="Android"/>
    <x v="221"/>
    <n v="4"/>
    <n v="1519"/>
    <x v="56"/>
    <x v="295"/>
    <x v="0"/>
    <x v="1"/>
    <x v="2"/>
  </r>
  <r>
    <s v="294"/>
    <s v="Xiaomi Mi 11"/>
    <s v="Android"/>
    <x v="222"/>
    <n v="4.5"/>
    <n v="1781"/>
    <x v="52"/>
    <x v="296"/>
    <x v="0"/>
    <x v="1"/>
    <x v="2"/>
  </r>
  <r>
    <s v="299"/>
    <s v="iPhone 12"/>
    <s v="iOS"/>
    <x v="223"/>
    <n v="5.2"/>
    <n v="1641"/>
    <x v="47"/>
    <x v="297"/>
    <x v="1"/>
    <x v="0"/>
    <x v="2"/>
  </r>
  <r>
    <s v="302"/>
    <s v="iPhone 12"/>
    <s v="iOS"/>
    <x v="224"/>
    <n v="4.4000000000000004"/>
    <n v="1505"/>
    <x v="46"/>
    <x v="298"/>
    <x v="1"/>
    <x v="1"/>
    <x v="2"/>
  </r>
  <r>
    <s v="307"/>
    <s v="OnePlus 9"/>
    <s v="Android"/>
    <x v="225"/>
    <n v="5"/>
    <n v="1232"/>
    <x v="41"/>
    <x v="299"/>
    <x v="1"/>
    <x v="0"/>
    <x v="2"/>
  </r>
  <r>
    <s v="309"/>
    <s v="iPhone 12"/>
    <s v="iOS"/>
    <x v="226"/>
    <n v="5.0999999999999996"/>
    <n v="1226"/>
    <x v="51"/>
    <x v="300"/>
    <x v="2"/>
    <x v="1"/>
    <x v="2"/>
  </r>
  <r>
    <s v="311"/>
    <s v="Samsung Galaxy S21"/>
    <s v="Android"/>
    <x v="196"/>
    <n v="4.2"/>
    <n v="1507"/>
    <x v="54"/>
    <x v="274"/>
    <x v="2"/>
    <x v="1"/>
    <x v="2"/>
  </r>
  <r>
    <s v="315"/>
    <s v="iPhone 12"/>
    <s v="iOS"/>
    <x v="227"/>
    <n v="4.9000000000000004"/>
    <n v="1566"/>
    <x v="46"/>
    <x v="301"/>
    <x v="0"/>
    <x v="0"/>
    <x v="2"/>
  </r>
  <r>
    <s v="317"/>
    <s v="OnePlus 9"/>
    <s v="Android"/>
    <x v="185"/>
    <n v="4.3"/>
    <n v="1737"/>
    <x v="42"/>
    <x v="302"/>
    <x v="1"/>
    <x v="1"/>
    <x v="2"/>
  </r>
  <r>
    <s v="321"/>
    <s v="iPhone 12"/>
    <s v="iOS"/>
    <x v="203"/>
    <n v="4.4000000000000004"/>
    <n v="1275"/>
    <x v="39"/>
    <x v="303"/>
    <x v="2"/>
    <x v="1"/>
    <x v="2"/>
  </r>
  <r>
    <s v="322"/>
    <s v="Google Pixel 5"/>
    <s v="Android"/>
    <x v="200"/>
    <n v="6"/>
    <n v="1489"/>
    <x v="39"/>
    <x v="300"/>
    <x v="3"/>
    <x v="1"/>
    <x v="2"/>
  </r>
  <r>
    <s v="326"/>
    <s v="OnePlus 9"/>
    <s v="Android"/>
    <x v="228"/>
    <n v="4.3"/>
    <n v="1554"/>
    <x v="56"/>
    <x v="304"/>
    <x v="2"/>
    <x v="1"/>
    <x v="2"/>
  </r>
  <r>
    <s v="327"/>
    <s v="Samsung Galaxy S21"/>
    <s v="Android"/>
    <x v="229"/>
    <n v="6"/>
    <n v="1707"/>
    <x v="51"/>
    <x v="305"/>
    <x v="3"/>
    <x v="0"/>
    <x v="2"/>
  </r>
  <r>
    <s v="331"/>
    <s v="Google Pixel 5"/>
    <s v="Android"/>
    <x v="230"/>
    <n v="4.5999999999999996"/>
    <n v="1534"/>
    <x v="53"/>
    <x v="306"/>
    <x v="2"/>
    <x v="1"/>
    <x v="2"/>
  </r>
  <r>
    <s v="333"/>
    <s v="OnePlus 9"/>
    <s v="Android"/>
    <x v="231"/>
    <n v="6"/>
    <n v="1762"/>
    <x v="52"/>
    <x v="307"/>
    <x v="3"/>
    <x v="0"/>
    <x v="2"/>
  </r>
  <r>
    <s v="344"/>
    <s v="iPhone 12"/>
    <s v="iOS"/>
    <x v="232"/>
    <n v="6"/>
    <n v="1533"/>
    <x v="56"/>
    <x v="308"/>
    <x v="3"/>
    <x v="1"/>
    <x v="2"/>
  </r>
  <r>
    <s v="345"/>
    <s v="iPhone 12"/>
    <s v="iOS"/>
    <x v="233"/>
    <n v="5.8"/>
    <n v="1309"/>
    <x v="49"/>
    <x v="309"/>
    <x v="1"/>
    <x v="0"/>
    <x v="2"/>
  </r>
  <r>
    <s v="353"/>
    <s v="Google Pixel 5"/>
    <s v="Android"/>
    <x v="193"/>
    <n v="4.5999999999999996"/>
    <n v="1230"/>
    <x v="49"/>
    <x v="310"/>
    <x v="2"/>
    <x v="1"/>
    <x v="2"/>
  </r>
  <r>
    <s v="357"/>
    <s v="iPhone 12"/>
    <s v="iOS"/>
    <x v="198"/>
    <n v="4.0999999999999996"/>
    <n v="1326"/>
    <x v="54"/>
    <x v="311"/>
    <x v="3"/>
    <x v="1"/>
    <x v="2"/>
  </r>
  <r>
    <s v="360"/>
    <s v="Samsung Galaxy S21"/>
    <s v="Android"/>
    <x v="196"/>
    <n v="4.5999999999999996"/>
    <n v="1325"/>
    <x v="48"/>
    <x v="312"/>
    <x v="3"/>
    <x v="1"/>
    <x v="2"/>
  </r>
  <r>
    <s v="381"/>
    <s v="iPhone 12"/>
    <s v="iOS"/>
    <x v="207"/>
    <n v="4.5999999999999996"/>
    <n v="1767"/>
    <x v="41"/>
    <x v="313"/>
    <x v="0"/>
    <x v="0"/>
    <x v="2"/>
  </r>
  <r>
    <s v="413"/>
    <s v="OnePlus 9"/>
    <s v="Android"/>
    <x v="194"/>
    <n v="5.0999999999999996"/>
    <n v="1692"/>
    <x v="45"/>
    <x v="314"/>
    <x v="3"/>
    <x v="1"/>
    <x v="2"/>
  </r>
  <r>
    <s v="414"/>
    <s v="iPhone 12"/>
    <s v="iOS"/>
    <x v="234"/>
    <n v="5"/>
    <n v="1532"/>
    <x v="54"/>
    <x v="315"/>
    <x v="0"/>
    <x v="0"/>
    <x v="2"/>
  </r>
  <r>
    <s v="417"/>
    <s v="Xiaomi Mi 11"/>
    <s v="Android"/>
    <x v="223"/>
    <n v="5.0999999999999996"/>
    <n v="1293"/>
    <x v="49"/>
    <x v="316"/>
    <x v="0"/>
    <x v="1"/>
    <x v="2"/>
  </r>
  <r>
    <s v="419"/>
    <s v="Xiaomi Mi 11"/>
    <s v="Android"/>
    <x v="214"/>
    <n v="4.9000000000000004"/>
    <n v="1549"/>
    <x v="42"/>
    <x v="317"/>
    <x v="0"/>
    <x v="1"/>
    <x v="2"/>
  </r>
  <r>
    <s v="425"/>
    <s v="OnePlus 9"/>
    <s v="Android"/>
    <x v="216"/>
    <n v="5"/>
    <n v="1482"/>
    <x v="46"/>
    <x v="318"/>
    <x v="2"/>
    <x v="0"/>
    <x v="2"/>
  </r>
  <r>
    <s v="431"/>
    <s v="iPhone 12"/>
    <s v="iOS"/>
    <x v="235"/>
    <n v="5.5"/>
    <n v="1238"/>
    <x v="46"/>
    <x v="319"/>
    <x v="2"/>
    <x v="0"/>
    <x v="2"/>
  </r>
  <r>
    <s v="437"/>
    <s v="OnePlus 9"/>
    <s v="Android"/>
    <x v="236"/>
    <n v="4.4000000000000004"/>
    <n v="1341"/>
    <x v="45"/>
    <x v="320"/>
    <x v="2"/>
    <x v="0"/>
    <x v="2"/>
  </r>
  <r>
    <s v="441"/>
    <s v="Google Pixel 5"/>
    <s v="Android"/>
    <x v="188"/>
    <n v="5.7"/>
    <n v="1725"/>
    <x v="39"/>
    <x v="321"/>
    <x v="1"/>
    <x v="1"/>
    <x v="2"/>
  </r>
  <r>
    <s v="442"/>
    <s v="Samsung Galaxy S21"/>
    <s v="Android"/>
    <x v="197"/>
    <n v="5.7"/>
    <n v="1295"/>
    <x v="47"/>
    <x v="322"/>
    <x v="1"/>
    <x v="0"/>
    <x v="2"/>
  </r>
  <r>
    <s v="444"/>
    <s v="iPhone 12"/>
    <s v="iOS"/>
    <x v="237"/>
    <n v="4"/>
    <n v="1664"/>
    <x v="50"/>
    <x v="323"/>
    <x v="0"/>
    <x v="1"/>
    <x v="2"/>
  </r>
  <r>
    <s v="448"/>
    <s v="Samsung Galaxy S21"/>
    <s v="Android"/>
    <x v="238"/>
    <n v="5.2"/>
    <n v="1604"/>
    <x v="40"/>
    <x v="324"/>
    <x v="3"/>
    <x v="0"/>
    <x v="2"/>
  </r>
  <r>
    <s v="458"/>
    <s v="OnePlus 9"/>
    <s v="Android"/>
    <x v="238"/>
    <n v="4.7"/>
    <n v="1707"/>
    <x v="48"/>
    <x v="250"/>
    <x v="3"/>
    <x v="0"/>
    <x v="2"/>
  </r>
  <r>
    <s v="463"/>
    <s v="Samsung Galaxy S21"/>
    <s v="Android"/>
    <x v="187"/>
    <n v="5.9"/>
    <n v="1789"/>
    <x v="56"/>
    <x v="325"/>
    <x v="3"/>
    <x v="0"/>
    <x v="2"/>
  </r>
  <r>
    <s v="464"/>
    <s v="iPhone 12"/>
    <s v="iOS"/>
    <x v="232"/>
    <n v="4.5999999999999996"/>
    <n v="1694"/>
    <x v="55"/>
    <x v="326"/>
    <x v="2"/>
    <x v="0"/>
    <x v="2"/>
  </r>
  <r>
    <s v="466"/>
    <s v="OnePlus 9"/>
    <s v="Android"/>
    <x v="239"/>
    <n v="4.8"/>
    <n v="1770"/>
    <x v="54"/>
    <x v="327"/>
    <x v="3"/>
    <x v="1"/>
    <x v="2"/>
  </r>
  <r>
    <s v="468"/>
    <s v="Google Pixel 5"/>
    <s v="Android"/>
    <x v="240"/>
    <n v="4"/>
    <n v="1414"/>
    <x v="41"/>
    <x v="328"/>
    <x v="1"/>
    <x v="1"/>
    <x v="2"/>
  </r>
  <r>
    <s v="471"/>
    <s v="Samsung Galaxy S21"/>
    <s v="Android"/>
    <x v="241"/>
    <n v="4.5999999999999996"/>
    <n v="1396"/>
    <x v="49"/>
    <x v="329"/>
    <x v="1"/>
    <x v="0"/>
    <x v="2"/>
  </r>
  <r>
    <s v="474"/>
    <s v="iPhone 12"/>
    <s v="iOS"/>
    <x v="242"/>
    <n v="5"/>
    <n v="1625"/>
    <x v="52"/>
    <x v="330"/>
    <x v="0"/>
    <x v="0"/>
    <x v="2"/>
  </r>
  <r>
    <s v="475"/>
    <s v="Xiaomi Mi 11"/>
    <s v="Android"/>
    <x v="243"/>
    <n v="4.9000000000000004"/>
    <n v="1657"/>
    <x v="48"/>
    <x v="331"/>
    <x v="3"/>
    <x v="1"/>
    <x v="2"/>
  </r>
  <r>
    <s v="478"/>
    <s v="iPhone 12"/>
    <s v="iOS"/>
    <x v="244"/>
    <n v="4.2"/>
    <n v="1315"/>
    <x v="47"/>
    <x v="332"/>
    <x v="3"/>
    <x v="1"/>
    <x v="2"/>
  </r>
  <r>
    <s v="479"/>
    <s v="OnePlus 9"/>
    <s v="Android"/>
    <x v="244"/>
    <n v="4.3"/>
    <n v="1759"/>
    <x v="46"/>
    <x v="333"/>
    <x v="1"/>
    <x v="1"/>
    <x v="2"/>
  </r>
  <r>
    <s v="480"/>
    <s v="Samsung Galaxy S21"/>
    <s v="Android"/>
    <x v="184"/>
    <n v="4.8"/>
    <n v="1681"/>
    <x v="46"/>
    <x v="334"/>
    <x v="3"/>
    <x v="0"/>
    <x v="2"/>
  </r>
  <r>
    <s v="488"/>
    <s v="iPhone 12"/>
    <s v="iOS"/>
    <x v="208"/>
    <n v="4.4000000000000004"/>
    <n v="1734"/>
    <x v="45"/>
    <x v="335"/>
    <x v="3"/>
    <x v="1"/>
    <x v="2"/>
  </r>
  <r>
    <s v="497"/>
    <s v="iPhone 12"/>
    <s v="iOS"/>
    <x v="245"/>
    <n v="4.8"/>
    <n v="1500"/>
    <x v="54"/>
    <x v="336"/>
    <x v="1"/>
    <x v="1"/>
    <x v="2"/>
  </r>
  <r>
    <s v="499"/>
    <s v="Google Pixel 5"/>
    <s v="Android"/>
    <x v="200"/>
    <n v="4.5"/>
    <n v="1356"/>
    <x v="56"/>
    <x v="337"/>
    <x v="3"/>
    <x v="0"/>
    <x v="2"/>
  </r>
  <r>
    <s v="504"/>
    <s v="Google Pixel 5"/>
    <s v="Android"/>
    <x v="246"/>
    <n v="5.8"/>
    <n v="1291"/>
    <x v="55"/>
    <x v="338"/>
    <x v="3"/>
    <x v="0"/>
    <x v="2"/>
  </r>
  <r>
    <s v="507"/>
    <s v="Xiaomi Mi 11"/>
    <s v="Android"/>
    <x v="240"/>
    <n v="5.0999999999999996"/>
    <n v="1408"/>
    <x v="52"/>
    <x v="339"/>
    <x v="0"/>
    <x v="0"/>
    <x v="2"/>
  </r>
  <r>
    <s v="509"/>
    <s v="Google Pixel 5"/>
    <s v="Android"/>
    <x v="224"/>
    <n v="5.9"/>
    <n v="1740"/>
    <x v="52"/>
    <x v="279"/>
    <x v="2"/>
    <x v="0"/>
    <x v="2"/>
  </r>
  <r>
    <s v="511"/>
    <s v="Google Pixel 5"/>
    <s v="Android"/>
    <x v="247"/>
    <n v="5.3"/>
    <n v="1767"/>
    <x v="40"/>
    <x v="340"/>
    <x v="1"/>
    <x v="1"/>
    <x v="2"/>
  </r>
  <r>
    <s v="525"/>
    <s v="Samsung Galaxy S21"/>
    <s v="Android"/>
    <x v="215"/>
    <n v="5.2"/>
    <n v="1390"/>
    <x v="52"/>
    <x v="341"/>
    <x v="3"/>
    <x v="1"/>
    <x v="2"/>
  </r>
  <r>
    <s v="526"/>
    <s v="Samsung Galaxy S21"/>
    <s v="Android"/>
    <x v="248"/>
    <n v="4.5"/>
    <n v="1646"/>
    <x v="51"/>
    <x v="342"/>
    <x v="3"/>
    <x v="0"/>
    <x v="2"/>
  </r>
  <r>
    <s v="530"/>
    <s v="Google Pixel 5"/>
    <s v="Android"/>
    <x v="208"/>
    <n v="4.8"/>
    <n v="1639"/>
    <x v="41"/>
    <x v="306"/>
    <x v="1"/>
    <x v="1"/>
    <x v="2"/>
  </r>
  <r>
    <s v="534"/>
    <s v="Xiaomi Mi 11"/>
    <s v="Android"/>
    <x v="249"/>
    <n v="4.7"/>
    <n v="1276"/>
    <x v="51"/>
    <x v="343"/>
    <x v="2"/>
    <x v="1"/>
    <x v="2"/>
  </r>
  <r>
    <s v="537"/>
    <s v="Samsung Galaxy S21"/>
    <s v="Android"/>
    <x v="242"/>
    <n v="5.9"/>
    <n v="1528"/>
    <x v="50"/>
    <x v="343"/>
    <x v="0"/>
    <x v="0"/>
    <x v="2"/>
  </r>
  <r>
    <s v="543"/>
    <s v="Google Pixel 5"/>
    <s v="Android"/>
    <x v="250"/>
    <n v="5.4"/>
    <n v="1307"/>
    <x v="50"/>
    <x v="344"/>
    <x v="0"/>
    <x v="0"/>
    <x v="2"/>
  </r>
  <r>
    <s v="544"/>
    <s v="Samsung Galaxy S21"/>
    <s v="Android"/>
    <x v="251"/>
    <n v="5.5"/>
    <n v="1616"/>
    <x v="50"/>
    <x v="345"/>
    <x v="3"/>
    <x v="0"/>
    <x v="2"/>
  </r>
  <r>
    <s v="547"/>
    <s v="OnePlus 9"/>
    <s v="Android"/>
    <x v="252"/>
    <n v="4.5999999999999996"/>
    <n v="1750"/>
    <x v="52"/>
    <x v="298"/>
    <x v="2"/>
    <x v="1"/>
    <x v="2"/>
  </r>
  <r>
    <s v="556"/>
    <s v="Xiaomi Mi 11"/>
    <s v="Android"/>
    <x v="216"/>
    <n v="4.9000000000000004"/>
    <n v="1633"/>
    <x v="44"/>
    <x v="282"/>
    <x v="0"/>
    <x v="1"/>
    <x v="2"/>
  </r>
  <r>
    <s v="558"/>
    <s v="Samsung Galaxy S21"/>
    <s v="Android"/>
    <x v="253"/>
    <n v="4.2"/>
    <n v="1392"/>
    <x v="42"/>
    <x v="346"/>
    <x v="0"/>
    <x v="0"/>
    <x v="2"/>
  </r>
  <r>
    <s v="565"/>
    <s v="Xiaomi Mi 11"/>
    <s v="Android"/>
    <x v="232"/>
    <n v="4.4000000000000004"/>
    <n v="1272"/>
    <x v="48"/>
    <x v="347"/>
    <x v="1"/>
    <x v="0"/>
    <x v="2"/>
  </r>
  <r>
    <s v="569"/>
    <s v="Google Pixel 5"/>
    <s v="Android"/>
    <x v="198"/>
    <n v="5.3"/>
    <n v="1537"/>
    <x v="42"/>
    <x v="348"/>
    <x v="3"/>
    <x v="1"/>
    <x v="2"/>
  </r>
  <r>
    <s v="573"/>
    <s v="OnePlus 9"/>
    <s v="Android"/>
    <x v="221"/>
    <n v="5.9"/>
    <n v="1757"/>
    <x v="38"/>
    <x v="349"/>
    <x v="3"/>
    <x v="1"/>
    <x v="2"/>
  </r>
  <r>
    <s v="579"/>
    <s v="OnePlus 9"/>
    <s v="Android"/>
    <x v="194"/>
    <n v="6"/>
    <n v="1715"/>
    <x v="53"/>
    <x v="350"/>
    <x v="1"/>
    <x v="1"/>
    <x v="2"/>
  </r>
  <r>
    <s v="583"/>
    <s v="iPhone 12"/>
    <s v="iOS"/>
    <x v="231"/>
    <n v="5.7"/>
    <n v="1414"/>
    <x v="43"/>
    <x v="286"/>
    <x v="2"/>
    <x v="1"/>
    <x v="2"/>
  </r>
  <r>
    <s v="587"/>
    <s v="Xiaomi Mi 11"/>
    <s v="Android"/>
    <x v="189"/>
    <n v="4.4000000000000004"/>
    <n v="1665"/>
    <x v="47"/>
    <x v="351"/>
    <x v="1"/>
    <x v="1"/>
    <x v="2"/>
  </r>
  <r>
    <s v="594"/>
    <s v="Samsung Galaxy S21"/>
    <s v="Android"/>
    <x v="254"/>
    <n v="4.2"/>
    <n v="1500"/>
    <x v="38"/>
    <x v="352"/>
    <x v="0"/>
    <x v="1"/>
    <x v="2"/>
  </r>
  <r>
    <s v="600"/>
    <s v="Samsung Galaxy S21"/>
    <s v="Android"/>
    <x v="255"/>
    <n v="4.3"/>
    <n v="1382"/>
    <x v="38"/>
    <x v="311"/>
    <x v="3"/>
    <x v="1"/>
    <x v="2"/>
  </r>
  <r>
    <s v="605"/>
    <s v="OnePlus 9"/>
    <s v="Android"/>
    <x v="245"/>
    <n v="5.3"/>
    <n v="1278"/>
    <x v="38"/>
    <x v="262"/>
    <x v="3"/>
    <x v="1"/>
    <x v="2"/>
  </r>
  <r>
    <s v="608"/>
    <s v="Xiaomi Mi 11"/>
    <s v="Android"/>
    <x v="228"/>
    <n v="4"/>
    <n v="1323"/>
    <x v="39"/>
    <x v="353"/>
    <x v="2"/>
    <x v="0"/>
    <x v="2"/>
  </r>
  <r>
    <s v="609"/>
    <s v="Xiaomi Mi 11"/>
    <s v="Android"/>
    <x v="244"/>
    <n v="4.9000000000000004"/>
    <n v="1596"/>
    <x v="39"/>
    <x v="354"/>
    <x v="1"/>
    <x v="1"/>
    <x v="2"/>
  </r>
  <r>
    <s v="617"/>
    <s v="OnePlus 9"/>
    <s v="Android"/>
    <x v="256"/>
    <n v="5.4"/>
    <n v="1476"/>
    <x v="53"/>
    <x v="355"/>
    <x v="1"/>
    <x v="1"/>
    <x v="2"/>
  </r>
  <r>
    <s v="618"/>
    <s v="Google Pixel 5"/>
    <s v="Android"/>
    <x v="193"/>
    <n v="5.6"/>
    <n v="1388"/>
    <x v="48"/>
    <x v="338"/>
    <x v="1"/>
    <x v="1"/>
    <x v="2"/>
  </r>
  <r>
    <s v="620"/>
    <s v="Samsung Galaxy S21"/>
    <s v="Android"/>
    <x v="186"/>
    <n v="4.2"/>
    <n v="1407"/>
    <x v="56"/>
    <x v="356"/>
    <x v="3"/>
    <x v="0"/>
    <x v="2"/>
  </r>
  <r>
    <s v="621"/>
    <s v="iPhone 12"/>
    <s v="iOS"/>
    <x v="257"/>
    <n v="5"/>
    <n v="1475"/>
    <x v="45"/>
    <x v="282"/>
    <x v="3"/>
    <x v="1"/>
    <x v="2"/>
  </r>
  <r>
    <s v="627"/>
    <s v="iPhone 12"/>
    <s v="iOS"/>
    <x v="243"/>
    <n v="5"/>
    <n v="1614"/>
    <x v="43"/>
    <x v="357"/>
    <x v="3"/>
    <x v="1"/>
    <x v="2"/>
  </r>
  <r>
    <s v="628"/>
    <s v="iPhone 12"/>
    <s v="iOS"/>
    <x v="203"/>
    <n v="5.2"/>
    <n v="1446"/>
    <x v="45"/>
    <x v="321"/>
    <x v="3"/>
    <x v="0"/>
    <x v="2"/>
  </r>
  <r>
    <s v="632"/>
    <s v="Samsung Galaxy S21"/>
    <s v="Android"/>
    <x v="187"/>
    <n v="5.0999999999999996"/>
    <n v="1483"/>
    <x v="56"/>
    <x v="358"/>
    <x v="1"/>
    <x v="1"/>
    <x v="2"/>
  </r>
  <r>
    <s v="645"/>
    <s v="Google Pixel 5"/>
    <s v="Android"/>
    <x v="258"/>
    <n v="4.8"/>
    <n v="1494"/>
    <x v="43"/>
    <x v="256"/>
    <x v="2"/>
    <x v="1"/>
    <x v="2"/>
  </r>
  <r>
    <s v="650"/>
    <s v="Xiaomi Mi 11"/>
    <s v="Android"/>
    <x v="258"/>
    <n v="5.4"/>
    <n v="1627"/>
    <x v="40"/>
    <x v="359"/>
    <x v="0"/>
    <x v="1"/>
    <x v="2"/>
  </r>
  <r>
    <s v="653"/>
    <s v="Xiaomi Mi 11"/>
    <s v="Android"/>
    <x v="259"/>
    <n v="5.2"/>
    <n v="1632"/>
    <x v="41"/>
    <x v="360"/>
    <x v="0"/>
    <x v="0"/>
    <x v="2"/>
  </r>
  <r>
    <s v="657"/>
    <s v="Google Pixel 5"/>
    <s v="Android"/>
    <x v="213"/>
    <n v="5.6"/>
    <n v="1489"/>
    <x v="46"/>
    <x v="361"/>
    <x v="3"/>
    <x v="1"/>
    <x v="2"/>
  </r>
  <r>
    <s v="658"/>
    <s v="Xiaomi Mi 11"/>
    <s v="Android"/>
    <x v="190"/>
    <n v="5.3"/>
    <n v="1368"/>
    <x v="39"/>
    <x v="362"/>
    <x v="1"/>
    <x v="1"/>
    <x v="2"/>
  </r>
  <r>
    <s v="666"/>
    <s v="iPhone 12"/>
    <s v="iOS"/>
    <x v="253"/>
    <n v="5.4"/>
    <n v="1544"/>
    <x v="43"/>
    <x v="363"/>
    <x v="3"/>
    <x v="0"/>
    <x v="2"/>
  </r>
  <r>
    <s v="668"/>
    <s v="Samsung Galaxy S21"/>
    <s v="Android"/>
    <x v="260"/>
    <n v="5.5"/>
    <n v="1699"/>
    <x v="53"/>
    <x v="364"/>
    <x v="1"/>
    <x v="0"/>
    <x v="2"/>
  </r>
  <r>
    <s v="679"/>
    <s v="Google Pixel 5"/>
    <s v="Android"/>
    <x v="261"/>
    <n v="4.5999999999999996"/>
    <n v="1525"/>
    <x v="46"/>
    <x v="365"/>
    <x v="1"/>
    <x v="1"/>
    <x v="2"/>
  </r>
  <r>
    <s v="683"/>
    <s v="Xiaomi Mi 11"/>
    <s v="Android"/>
    <x v="249"/>
    <n v="5.5"/>
    <n v="1718"/>
    <x v="40"/>
    <x v="366"/>
    <x v="1"/>
    <x v="0"/>
    <x v="2"/>
  </r>
  <r>
    <s v="685"/>
    <s v="Google Pixel 5"/>
    <s v="Android"/>
    <x v="257"/>
    <n v="4"/>
    <n v="1221"/>
    <x v="41"/>
    <x v="367"/>
    <x v="2"/>
    <x v="0"/>
    <x v="2"/>
  </r>
  <r>
    <s v="689"/>
    <s v="Google Pixel 5"/>
    <s v="Android"/>
    <x v="262"/>
    <n v="4.9000000000000004"/>
    <n v="1589"/>
    <x v="39"/>
    <x v="368"/>
    <x v="3"/>
    <x v="1"/>
    <x v="2"/>
  </r>
  <r>
    <s v="691"/>
    <s v="Google Pixel 5"/>
    <s v="Android"/>
    <x v="263"/>
    <n v="5.7"/>
    <n v="1447"/>
    <x v="50"/>
    <x v="357"/>
    <x v="0"/>
    <x v="0"/>
    <x v="2"/>
  </r>
  <r>
    <s v="700"/>
    <s v="OnePlus 9"/>
    <s v="Android"/>
    <x v="264"/>
    <n v="5.4"/>
    <n v="1306"/>
    <x v="53"/>
    <x v="369"/>
    <x v="2"/>
    <x v="1"/>
    <x v="2"/>
  </r>
  <r>
    <s v="3"/>
    <s v="Xiaomi Mi 11"/>
    <s v="Android"/>
    <x v="265"/>
    <n v="4"/>
    <n v="761"/>
    <x v="57"/>
    <x v="370"/>
    <x v="1"/>
    <x v="0"/>
    <x v="3"/>
  </r>
  <r>
    <s v="6"/>
    <s v="Google Pixel 5"/>
    <s v="Android"/>
    <x v="266"/>
    <n v="2"/>
    <n v="940"/>
    <x v="58"/>
    <x v="371"/>
    <x v="0"/>
    <x v="0"/>
    <x v="3"/>
  </r>
  <r>
    <s v="17"/>
    <s v="OnePlus 9"/>
    <s v="Android"/>
    <x v="267"/>
    <n v="3.6"/>
    <n v="628"/>
    <x v="57"/>
    <x v="372"/>
    <x v="3"/>
    <x v="1"/>
    <x v="3"/>
  </r>
  <r>
    <s v="21"/>
    <s v="Samsung Galaxy S21"/>
    <s v="Android"/>
    <x v="268"/>
    <n v="2.6"/>
    <n v="681"/>
    <x v="59"/>
    <x v="373"/>
    <x v="1"/>
    <x v="1"/>
    <x v="3"/>
  </r>
  <r>
    <s v="26"/>
    <s v="Samsung Galaxy S21"/>
    <s v="Android"/>
    <x v="269"/>
    <n v="3.4"/>
    <n v="1073"/>
    <x v="60"/>
    <x v="374"/>
    <x v="3"/>
    <x v="0"/>
    <x v="3"/>
  </r>
  <r>
    <s v="37"/>
    <s v="iPhone 12"/>
    <s v="iOS"/>
    <x v="270"/>
    <n v="3.3"/>
    <n v="755"/>
    <x v="61"/>
    <x v="375"/>
    <x v="0"/>
    <x v="0"/>
    <x v="3"/>
  </r>
  <r>
    <s v="43"/>
    <s v="Samsung Galaxy S21"/>
    <s v="Android"/>
    <x v="271"/>
    <n v="2.1"/>
    <n v="720"/>
    <x v="62"/>
    <x v="376"/>
    <x v="1"/>
    <x v="0"/>
    <x v="3"/>
  </r>
  <r>
    <s v="44"/>
    <s v="Samsung Galaxy S21"/>
    <s v="Android"/>
    <x v="272"/>
    <n v="3.7"/>
    <n v="993"/>
    <x v="57"/>
    <x v="377"/>
    <x v="2"/>
    <x v="0"/>
    <x v="3"/>
  </r>
  <r>
    <s v="45"/>
    <s v="Xiaomi Mi 11"/>
    <s v="Android"/>
    <x v="273"/>
    <n v="2.4"/>
    <n v="837"/>
    <x v="63"/>
    <x v="378"/>
    <x v="3"/>
    <x v="1"/>
    <x v="3"/>
  </r>
  <r>
    <s v="48"/>
    <s v="Samsung Galaxy S21"/>
    <s v="Android"/>
    <x v="273"/>
    <n v="3.6"/>
    <n v="889"/>
    <x v="64"/>
    <x v="379"/>
    <x v="0"/>
    <x v="1"/>
    <x v="3"/>
  </r>
  <r>
    <s v="53"/>
    <s v="Samsung Galaxy S21"/>
    <s v="Android"/>
    <x v="274"/>
    <n v="2.7"/>
    <n v="690"/>
    <x v="65"/>
    <x v="380"/>
    <x v="0"/>
    <x v="1"/>
    <x v="3"/>
  </r>
  <r>
    <s v="54"/>
    <s v="Xiaomi Mi 11"/>
    <s v="Android"/>
    <x v="275"/>
    <n v="2.2000000000000002"/>
    <n v="1101"/>
    <x v="60"/>
    <x v="381"/>
    <x v="3"/>
    <x v="0"/>
    <x v="3"/>
  </r>
  <r>
    <s v="68"/>
    <s v="Xiaomi Mi 11"/>
    <s v="Android"/>
    <x v="276"/>
    <n v="4"/>
    <n v="773"/>
    <x v="58"/>
    <x v="382"/>
    <x v="0"/>
    <x v="1"/>
    <x v="3"/>
  </r>
  <r>
    <s v="78"/>
    <s v="Google Pixel 5"/>
    <s v="Android"/>
    <x v="277"/>
    <n v="2.5"/>
    <n v="678"/>
    <x v="66"/>
    <x v="383"/>
    <x v="0"/>
    <x v="1"/>
    <x v="3"/>
  </r>
  <r>
    <s v="82"/>
    <s v="iPhone 12"/>
    <s v="iOS"/>
    <x v="278"/>
    <n v="2.8"/>
    <n v="1035"/>
    <x v="67"/>
    <x v="384"/>
    <x v="1"/>
    <x v="0"/>
    <x v="3"/>
  </r>
  <r>
    <s v="87"/>
    <s v="Samsung Galaxy S21"/>
    <s v="Android"/>
    <x v="279"/>
    <n v="2.4"/>
    <n v="1003"/>
    <x v="64"/>
    <x v="376"/>
    <x v="1"/>
    <x v="0"/>
    <x v="3"/>
  </r>
  <r>
    <s v="89"/>
    <s v="Xiaomi Mi 11"/>
    <s v="Android"/>
    <x v="280"/>
    <n v="3.3"/>
    <n v="839"/>
    <x v="68"/>
    <x v="385"/>
    <x v="0"/>
    <x v="1"/>
    <x v="3"/>
  </r>
  <r>
    <s v="91"/>
    <s v="Google Pixel 5"/>
    <s v="Android"/>
    <x v="281"/>
    <n v="2.1"/>
    <n v="912"/>
    <x v="62"/>
    <x v="386"/>
    <x v="1"/>
    <x v="1"/>
    <x v="3"/>
  </r>
  <r>
    <s v="94"/>
    <s v="iPhone 12"/>
    <s v="iOS"/>
    <x v="276"/>
    <n v="2.5"/>
    <n v="1125"/>
    <x v="69"/>
    <x v="387"/>
    <x v="0"/>
    <x v="0"/>
    <x v="3"/>
  </r>
  <r>
    <s v="103"/>
    <s v="Google Pixel 5"/>
    <s v="Android"/>
    <x v="282"/>
    <n v="2.5"/>
    <n v="929"/>
    <x v="59"/>
    <x v="388"/>
    <x v="0"/>
    <x v="1"/>
    <x v="3"/>
  </r>
  <r>
    <s v="105"/>
    <s v="Xiaomi Mi 11"/>
    <s v="Android"/>
    <x v="283"/>
    <n v="2.8"/>
    <n v="1113"/>
    <x v="65"/>
    <x v="389"/>
    <x v="2"/>
    <x v="0"/>
    <x v="3"/>
  </r>
  <r>
    <s v="107"/>
    <s v="Google Pixel 5"/>
    <s v="Android"/>
    <x v="272"/>
    <n v="2.7"/>
    <n v="642"/>
    <x v="60"/>
    <x v="390"/>
    <x v="3"/>
    <x v="0"/>
    <x v="3"/>
  </r>
  <r>
    <s v="111"/>
    <s v="OnePlus 9"/>
    <s v="Android"/>
    <x v="284"/>
    <n v="3.8"/>
    <n v="718"/>
    <x v="70"/>
    <x v="391"/>
    <x v="1"/>
    <x v="1"/>
    <x v="3"/>
  </r>
  <r>
    <s v="114"/>
    <s v="Samsung Galaxy S21"/>
    <s v="Android"/>
    <x v="285"/>
    <n v="3.2"/>
    <n v="818"/>
    <x v="71"/>
    <x v="392"/>
    <x v="1"/>
    <x v="0"/>
    <x v="3"/>
  </r>
  <r>
    <s v="116"/>
    <s v="iPhone 12"/>
    <s v="iOS"/>
    <x v="286"/>
    <n v="3.2"/>
    <n v="651"/>
    <x v="72"/>
    <x v="390"/>
    <x v="1"/>
    <x v="0"/>
    <x v="3"/>
  </r>
  <r>
    <s v="120"/>
    <s v="Google Pixel 5"/>
    <s v="Android"/>
    <x v="275"/>
    <n v="2.7"/>
    <n v="1018"/>
    <x v="59"/>
    <x v="393"/>
    <x v="1"/>
    <x v="0"/>
    <x v="3"/>
  </r>
  <r>
    <s v="129"/>
    <s v="Xiaomi Mi 11"/>
    <s v="Android"/>
    <x v="274"/>
    <n v="2.5"/>
    <n v="678"/>
    <x v="72"/>
    <x v="394"/>
    <x v="0"/>
    <x v="0"/>
    <x v="3"/>
  </r>
  <r>
    <s v="130"/>
    <s v="Xiaomi Mi 11"/>
    <s v="Android"/>
    <x v="275"/>
    <n v="3.3"/>
    <n v="751"/>
    <x v="62"/>
    <x v="395"/>
    <x v="1"/>
    <x v="1"/>
    <x v="3"/>
  </r>
  <r>
    <s v="133"/>
    <s v="Google Pixel 5"/>
    <s v="Android"/>
    <x v="287"/>
    <n v="3.6"/>
    <n v="1193"/>
    <x v="61"/>
    <x v="396"/>
    <x v="1"/>
    <x v="1"/>
    <x v="3"/>
  </r>
  <r>
    <s v="143"/>
    <s v="iPhone 12"/>
    <s v="iOS"/>
    <x v="288"/>
    <n v="2.2000000000000002"/>
    <n v="896"/>
    <x v="59"/>
    <x v="377"/>
    <x v="3"/>
    <x v="1"/>
    <x v="3"/>
  </r>
  <r>
    <s v="150"/>
    <s v="Google Pixel 5"/>
    <s v="Android"/>
    <x v="289"/>
    <n v="3.7"/>
    <n v="873"/>
    <x v="72"/>
    <x v="391"/>
    <x v="3"/>
    <x v="0"/>
    <x v="3"/>
  </r>
  <r>
    <s v="153"/>
    <s v="Google Pixel 5"/>
    <s v="Android"/>
    <x v="271"/>
    <n v="2"/>
    <n v="741"/>
    <x v="60"/>
    <x v="397"/>
    <x v="3"/>
    <x v="1"/>
    <x v="3"/>
  </r>
  <r>
    <s v="156"/>
    <s v="Xiaomi Mi 11"/>
    <s v="Android"/>
    <x v="290"/>
    <n v="3.4"/>
    <n v="893"/>
    <x v="73"/>
    <x v="398"/>
    <x v="0"/>
    <x v="0"/>
    <x v="3"/>
  </r>
  <r>
    <s v="160"/>
    <s v="Xiaomi Mi 11"/>
    <s v="Android"/>
    <x v="291"/>
    <n v="2.4"/>
    <n v="859"/>
    <x v="70"/>
    <x v="399"/>
    <x v="1"/>
    <x v="0"/>
    <x v="3"/>
  </r>
  <r>
    <s v="171"/>
    <s v="Xiaomi Mi 11"/>
    <s v="Android"/>
    <x v="292"/>
    <n v="3.7"/>
    <n v="1124"/>
    <x v="74"/>
    <x v="400"/>
    <x v="1"/>
    <x v="0"/>
    <x v="3"/>
  </r>
  <r>
    <s v="173"/>
    <s v="OnePlus 9"/>
    <s v="Android"/>
    <x v="293"/>
    <n v="2.8"/>
    <n v="935"/>
    <x v="64"/>
    <x v="401"/>
    <x v="1"/>
    <x v="1"/>
    <x v="3"/>
  </r>
  <r>
    <s v="181"/>
    <s v="OnePlus 9"/>
    <s v="Android"/>
    <x v="279"/>
    <n v="2.4"/>
    <n v="1124"/>
    <x v="60"/>
    <x v="402"/>
    <x v="0"/>
    <x v="0"/>
    <x v="3"/>
  </r>
  <r>
    <s v="189"/>
    <s v="iPhone 12"/>
    <s v="iOS"/>
    <x v="294"/>
    <n v="2"/>
    <n v="602"/>
    <x v="63"/>
    <x v="403"/>
    <x v="0"/>
    <x v="1"/>
    <x v="3"/>
  </r>
  <r>
    <s v="191"/>
    <s v="iPhone 12"/>
    <s v="iOS"/>
    <x v="276"/>
    <n v="2.2000000000000002"/>
    <n v="917"/>
    <x v="75"/>
    <x v="404"/>
    <x v="2"/>
    <x v="0"/>
    <x v="3"/>
  </r>
  <r>
    <s v="198"/>
    <s v="OnePlus 9"/>
    <s v="Android"/>
    <x v="279"/>
    <n v="3.7"/>
    <n v="1116"/>
    <x v="57"/>
    <x v="405"/>
    <x v="1"/>
    <x v="1"/>
    <x v="3"/>
  </r>
  <r>
    <s v="200"/>
    <s v="Xiaomi Mi 11"/>
    <s v="Android"/>
    <x v="295"/>
    <n v="2.8"/>
    <n v="971"/>
    <x v="57"/>
    <x v="406"/>
    <x v="0"/>
    <x v="1"/>
    <x v="3"/>
  </r>
  <r>
    <s v="202"/>
    <s v="iPhone 12"/>
    <s v="iOS"/>
    <x v="296"/>
    <n v="3.7"/>
    <n v="1153"/>
    <x v="58"/>
    <x v="407"/>
    <x v="1"/>
    <x v="1"/>
    <x v="3"/>
  </r>
  <r>
    <s v="205"/>
    <s v="OnePlus 9"/>
    <s v="Android"/>
    <x v="297"/>
    <n v="3.3"/>
    <n v="961"/>
    <x v="63"/>
    <x v="408"/>
    <x v="2"/>
    <x v="0"/>
    <x v="3"/>
  </r>
  <r>
    <s v="208"/>
    <s v="Google Pixel 5"/>
    <s v="Android"/>
    <x v="298"/>
    <n v="3.1"/>
    <n v="620"/>
    <x v="63"/>
    <x v="409"/>
    <x v="2"/>
    <x v="0"/>
    <x v="3"/>
  </r>
  <r>
    <s v="213"/>
    <s v="Samsung Galaxy S21"/>
    <s v="Android"/>
    <x v="299"/>
    <n v="3.4"/>
    <n v="714"/>
    <x v="60"/>
    <x v="410"/>
    <x v="2"/>
    <x v="0"/>
    <x v="3"/>
  </r>
  <r>
    <s v="215"/>
    <s v="iPhone 12"/>
    <s v="iOS"/>
    <x v="272"/>
    <n v="3.3"/>
    <n v="1175"/>
    <x v="66"/>
    <x v="411"/>
    <x v="1"/>
    <x v="1"/>
    <x v="3"/>
  </r>
  <r>
    <s v="220"/>
    <s v="Xiaomi Mi 11"/>
    <s v="Android"/>
    <x v="300"/>
    <n v="3.2"/>
    <n v="603"/>
    <x v="65"/>
    <x v="412"/>
    <x v="1"/>
    <x v="0"/>
    <x v="3"/>
  </r>
  <r>
    <s v="222"/>
    <s v="OnePlus 9"/>
    <s v="Android"/>
    <x v="299"/>
    <n v="2"/>
    <n v="1007"/>
    <x v="68"/>
    <x v="412"/>
    <x v="0"/>
    <x v="0"/>
    <x v="3"/>
  </r>
  <r>
    <s v="225"/>
    <s v="OnePlus 9"/>
    <s v="Android"/>
    <x v="292"/>
    <n v="2.5"/>
    <n v="690"/>
    <x v="68"/>
    <x v="413"/>
    <x v="0"/>
    <x v="0"/>
    <x v="3"/>
  </r>
  <r>
    <s v="229"/>
    <s v="Samsung Galaxy S21"/>
    <s v="Android"/>
    <x v="267"/>
    <n v="3.8"/>
    <n v="649"/>
    <x v="64"/>
    <x v="414"/>
    <x v="1"/>
    <x v="0"/>
    <x v="3"/>
  </r>
  <r>
    <s v="231"/>
    <s v="iPhone 12"/>
    <s v="iOS"/>
    <x v="301"/>
    <n v="2.2999999999999998"/>
    <n v="1083"/>
    <x v="57"/>
    <x v="415"/>
    <x v="1"/>
    <x v="0"/>
    <x v="3"/>
  </r>
  <r>
    <s v="234"/>
    <s v="OnePlus 9"/>
    <s v="Android"/>
    <x v="302"/>
    <n v="3.4"/>
    <n v="1059"/>
    <x v="74"/>
    <x v="416"/>
    <x v="1"/>
    <x v="1"/>
    <x v="3"/>
  </r>
  <r>
    <s v="235"/>
    <s v="iPhone 12"/>
    <s v="iOS"/>
    <x v="267"/>
    <n v="3.8"/>
    <n v="636"/>
    <x v="65"/>
    <x v="417"/>
    <x v="3"/>
    <x v="0"/>
    <x v="3"/>
  </r>
  <r>
    <s v="243"/>
    <s v="OnePlus 9"/>
    <s v="Android"/>
    <x v="303"/>
    <n v="3.5"/>
    <n v="761"/>
    <x v="73"/>
    <x v="418"/>
    <x v="3"/>
    <x v="0"/>
    <x v="3"/>
  </r>
  <r>
    <s v="249"/>
    <s v="Xiaomi Mi 11"/>
    <s v="Android"/>
    <x v="304"/>
    <n v="4"/>
    <n v="866"/>
    <x v="67"/>
    <x v="419"/>
    <x v="3"/>
    <x v="1"/>
    <x v="3"/>
  </r>
  <r>
    <s v="254"/>
    <s v="Xiaomi Mi 11"/>
    <s v="Android"/>
    <x v="297"/>
    <n v="2.4"/>
    <n v="982"/>
    <x v="68"/>
    <x v="420"/>
    <x v="3"/>
    <x v="1"/>
    <x v="3"/>
  </r>
  <r>
    <s v="273"/>
    <s v="Google Pixel 5"/>
    <s v="Android"/>
    <x v="305"/>
    <n v="2.2000000000000002"/>
    <n v="1002"/>
    <x v="66"/>
    <x v="421"/>
    <x v="0"/>
    <x v="1"/>
    <x v="3"/>
  </r>
  <r>
    <s v="274"/>
    <s v="Google Pixel 5"/>
    <s v="Android"/>
    <x v="306"/>
    <n v="2.2999999999999998"/>
    <n v="1014"/>
    <x v="57"/>
    <x v="422"/>
    <x v="1"/>
    <x v="0"/>
    <x v="3"/>
  </r>
  <r>
    <s v="275"/>
    <s v="iPhone 12"/>
    <s v="iOS"/>
    <x v="270"/>
    <n v="2.6"/>
    <n v="639"/>
    <x v="59"/>
    <x v="423"/>
    <x v="0"/>
    <x v="0"/>
    <x v="3"/>
  </r>
  <r>
    <s v="289"/>
    <s v="OnePlus 9"/>
    <s v="Android"/>
    <x v="286"/>
    <n v="3.7"/>
    <n v="619"/>
    <x v="73"/>
    <x v="424"/>
    <x v="3"/>
    <x v="0"/>
    <x v="3"/>
  </r>
  <r>
    <s v="298"/>
    <s v="iPhone 12"/>
    <s v="iOS"/>
    <x v="307"/>
    <n v="2.7"/>
    <n v="805"/>
    <x v="70"/>
    <x v="372"/>
    <x v="3"/>
    <x v="1"/>
    <x v="3"/>
  </r>
  <r>
    <s v="300"/>
    <s v="Xiaomi Mi 11"/>
    <s v="Android"/>
    <x v="270"/>
    <n v="3.3"/>
    <n v="748"/>
    <x v="58"/>
    <x v="425"/>
    <x v="3"/>
    <x v="1"/>
    <x v="3"/>
  </r>
  <r>
    <s v="305"/>
    <s v="iPhone 12"/>
    <s v="iOS"/>
    <x v="308"/>
    <n v="2.9"/>
    <n v="1117"/>
    <x v="67"/>
    <x v="370"/>
    <x v="2"/>
    <x v="1"/>
    <x v="3"/>
  </r>
  <r>
    <s v="306"/>
    <s v="OnePlus 9"/>
    <s v="Android"/>
    <x v="309"/>
    <n v="2.8"/>
    <n v="686"/>
    <x v="57"/>
    <x v="426"/>
    <x v="0"/>
    <x v="0"/>
    <x v="3"/>
  </r>
  <r>
    <s v="313"/>
    <s v="Google Pixel 5"/>
    <s v="Android"/>
    <x v="267"/>
    <n v="2.9"/>
    <n v="1054"/>
    <x v="57"/>
    <x v="413"/>
    <x v="2"/>
    <x v="0"/>
    <x v="3"/>
  </r>
  <r>
    <s v="314"/>
    <s v="Xiaomi Mi 11"/>
    <s v="Android"/>
    <x v="294"/>
    <n v="3"/>
    <n v="820"/>
    <x v="63"/>
    <x v="427"/>
    <x v="3"/>
    <x v="1"/>
    <x v="3"/>
  </r>
  <r>
    <s v="318"/>
    <s v="Google Pixel 5"/>
    <s v="Android"/>
    <x v="281"/>
    <n v="2.2000000000000002"/>
    <n v="827"/>
    <x v="66"/>
    <x v="428"/>
    <x v="0"/>
    <x v="1"/>
    <x v="3"/>
  </r>
  <r>
    <s v="332"/>
    <s v="iPhone 12"/>
    <s v="iOS"/>
    <x v="287"/>
    <n v="3.8"/>
    <n v="727"/>
    <x v="73"/>
    <x v="429"/>
    <x v="3"/>
    <x v="1"/>
    <x v="3"/>
  </r>
  <r>
    <s v="347"/>
    <s v="OnePlus 9"/>
    <s v="Android"/>
    <x v="288"/>
    <n v="3.3"/>
    <n v="1020"/>
    <x v="60"/>
    <x v="430"/>
    <x v="3"/>
    <x v="1"/>
    <x v="3"/>
  </r>
  <r>
    <s v="349"/>
    <s v="Google Pixel 5"/>
    <s v="Android"/>
    <x v="288"/>
    <n v="3.8"/>
    <n v="866"/>
    <x v="72"/>
    <x v="431"/>
    <x v="0"/>
    <x v="0"/>
    <x v="3"/>
  </r>
  <r>
    <s v="369"/>
    <s v="OnePlus 9"/>
    <s v="Android"/>
    <x v="310"/>
    <n v="3.9"/>
    <n v="747"/>
    <x v="73"/>
    <x v="432"/>
    <x v="3"/>
    <x v="1"/>
    <x v="3"/>
  </r>
  <r>
    <s v="370"/>
    <s v="iPhone 12"/>
    <s v="iOS"/>
    <x v="311"/>
    <n v="2.4"/>
    <n v="816"/>
    <x v="58"/>
    <x v="433"/>
    <x v="0"/>
    <x v="0"/>
    <x v="3"/>
  </r>
  <r>
    <s v="380"/>
    <s v="OnePlus 9"/>
    <s v="Android"/>
    <x v="309"/>
    <n v="3"/>
    <n v="922"/>
    <x v="67"/>
    <x v="434"/>
    <x v="3"/>
    <x v="0"/>
    <x v="3"/>
  </r>
  <r>
    <s v="384"/>
    <s v="OnePlus 9"/>
    <s v="Android"/>
    <x v="312"/>
    <n v="2.9"/>
    <n v="653"/>
    <x v="58"/>
    <x v="370"/>
    <x v="0"/>
    <x v="0"/>
    <x v="3"/>
  </r>
  <r>
    <s v="385"/>
    <s v="Samsung Galaxy S21"/>
    <s v="Android"/>
    <x v="310"/>
    <n v="3"/>
    <n v="890"/>
    <x v="60"/>
    <x v="435"/>
    <x v="0"/>
    <x v="0"/>
    <x v="3"/>
  </r>
  <r>
    <s v="387"/>
    <s v="OnePlus 9"/>
    <s v="Android"/>
    <x v="313"/>
    <n v="2"/>
    <n v="925"/>
    <x v="57"/>
    <x v="436"/>
    <x v="0"/>
    <x v="0"/>
    <x v="3"/>
  </r>
  <r>
    <s v="390"/>
    <s v="Xiaomi Mi 11"/>
    <s v="Android"/>
    <x v="314"/>
    <n v="2.8"/>
    <n v="775"/>
    <x v="68"/>
    <x v="434"/>
    <x v="3"/>
    <x v="1"/>
    <x v="3"/>
  </r>
  <r>
    <s v="393"/>
    <s v="Samsung Galaxy S21"/>
    <s v="Android"/>
    <x v="304"/>
    <n v="3.5"/>
    <n v="1055"/>
    <x v="66"/>
    <x v="434"/>
    <x v="3"/>
    <x v="0"/>
    <x v="3"/>
  </r>
  <r>
    <s v="402"/>
    <s v="Google Pixel 5"/>
    <s v="Android"/>
    <x v="275"/>
    <n v="2.7"/>
    <n v="612"/>
    <x v="73"/>
    <x v="437"/>
    <x v="3"/>
    <x v="0"/>
    <x v="3"/>
  </r>
  <r>
    <s v="407"/>
    <s v="Xiaomi Mi 11"/>
    <s v="Android"/>
    <x v="315"/>
    <n v="3.2"/>
    <n v="994"/>
    <x v="71"/>
    <x v="438"/>
    <x v="2"/>
    <x v="1"/>
    <x v="3"/>
  </r>
  <r>
    <s v="415"/>
    <s v="Google Pixel 5"/>
    <s v="Android"/>
    <x v="281"/>
    <n v="2"/>
    <n v="1171"/>
    <x v="67"/>
    <x v="375"/>
    <x v="0"/>
    <x v="1"/>
    <x v="3"/>
  </r>
  <r>
    <s v="416"/>
    <s v="iPhone 12"/>
    <s v="iOS"/>
    <x v="313"/>
    <n v="2.2999999999999998"/>
    <n v="608"/>
    <x v="69"/>
    <x v="439"/>
    <x v="3"/>
    <x v="0"/>
    <x v="3"/>
  </r>
  <r>
    <s v="422"/>
    <s v="iPhone 12"/>
    <s v="iOS"/>
    <x v="304"/>
    <n v="3.2"/>
    <n v="716"/>
    <x v="60"/>
    <x v="440"/>
    <x v="1"/>
    <x v="0"/>
    <x v="3"/>
  </r>
  <r>
    <s v="426"/>
    <s v="Samsung Galaxy S21"/>
    <s v="Android"/>
    <x v="294"/>
    <n v="2.8"/>
    <n v="1062"/>
    <x v="69"/>
    <x v="441"/>
    <x v="1"/>
    <x v="0"/>
    <x v="3"/>
  </r>
  <r>
    <s v="427"/>
    <s v="OnePlus 9"/>
    <s v="Android"/>
    <x v="313"/>
    <n v="2.4"/>
    <n v="747"/>
    <x v="73"/>
    <x v="442"/>
    <x v="1"/>
    <x v="1"/>
    <x v="3"/>
  </r>
  <r>
    <s v="428"/>
    <s v="OnePlus 9"/>
    <s v="Android"/>
    <x v="305"/>
    <n v="3.8"/>
    <n v="967"/>
    <x v="65"/>
    <x v="443"/>
    <x v="3"/>
    <x v="0"/>
    <x v="3"/>
  </r>
  <r>
    <s v="429"/>
    <s v="Xiaomi Mi 11"/>
    <s v="Android"/>
    <x v="316"/>
    <n v="2.2999999999999998"/>
    <n v="1033"/>
    <x v="71"/>
    <x v="444"/>
    <x v="3"/>
    <x v="0"/>
    <x v="3"/>
  </r>
  <r>
    <s v="432"/>
    <s v="iPhone 12"/>
    <s v="iOS"/>
    <x v="317"/>
    <n v="3.8"/>
    <n v="1137"/>
    <x v="73"/>
    <x v="445"/>
    <x v="3"/>
    <x v="0"/>
    <x v="3"/>
  </r>
  <r>
    <s v="436"/>
    <s v="Xiaomi Mi 11"/>
    <s v="Android"/>
    <x v="305"/>
    <n v="3.4"/>
    <n v="798"/>
    <x v="63"/>
    <x v="446"/>
    <x v="0"/>
    <x v="1"/>
    <x v="3"/>
  </r>
  <r>
    <s v="439"/>
    <s v="OnePlus 9"/>
    <s v="Android"/>
    <x v="305"/>
    <n v="3"/>
    <n v="728"/>
    <x v="69"/>
    <x v="447"/>
    <x v="3"/>
    <x v="1"/>
    <x v="3"/>
  </r>
  <r>
    <s v="440"/>
    <s v="Google Pixel 5"/>
    <s v="Android"/>
    <x v="318"/>
    <n v="3.9"/>
    <n v="915"/>
    <x v="62"/>
    <x v="448"/>
    <x v="2"/>
    <x v="0"/>
    <x v="3"/>
  </r>
  <r>
    <s v="449"/>
    <s v="Samsung Galaxy S21"/>
    <s v="Android"/>
    <x v="272"/>
    <n v="3"/>
    <n v="617"/>
    <x v="67"/>
    <x v="449"/>
    <x v="2"/>
    <x v="1"/>
    <x v="3"/>
  </r>
  <r>
    <s v="451"/>
    <s v="Samsung Galaxy S21"/>
    <s v="Android"/>
    <x v="306"/>
    <n v="3.5"/>
    <n v="1114"/>
    <x v="61"/>
    <x v="450"/>
    <x v="3"/>
    <x v="0"/>
    <x v="3"/>
  </r>
  <r>
    <s v="453"/>
    <s v="Samsung Galaxy S21"/>
    <s v="Android"/>
    <x v="271"/>
    <n v="3.3"/>
    <n v="734"/>
    <x v="58"/>
    <x v="451"/>
    <x v="0"/>
    <x v="0"/>
    <x v="3"/>
  </r>
  <r>
    <s v="455"/>
    <s v="iPhone 12"/>
    <s v="iOS"/>
    <x v="319"/>
    <n v="3.9"/>
    <n v="1160"/>
    <x v="69"/>
    <x v="452"/>
    <x v="1"/>
    <x v="0"/>
    <x v="3"/>
  </r>
  <r>
    <s v="460"/>
    <s v="OnePlus 9"/>
    <s v="Android"/>
    <x v="282"/>
    <n v="2.4"/>
    <n v="639"/>
    <x v="59"/>
    <x v="453"/>
    <x v="3"/>
    <x v="0"/>
    <x v="3"/>
  </r>
  <r>
    <s v="462"/>
    <s v="Samsung Galaxy S21"/>
    <s v="Android"/>
    <x v="318"/>
    <n v="3.3"/>
    <n v="938"/>
    <x v="73"/>
    <x v="454"/>
    <x v="3"/>
    <x v="0"/>
    <x v="3"/>
  </r>
  <r>
    <s v="473"/>
    <s v="Xiaomi Mi 11"/>
    <s v="Android"/>
    <x v="320"/>
    <n v="3"/>
    <n v="697"/>
    <x v="59"/>
    <x v="455"/>
    <x v="0"/>
    <x v="1"/>
    <x v="3"/>
  </r>
  <r>
    <s v="481"/>
    <s v="iPhone 12"/>
    <s v="iOS"/>
    <x v="308"/>
    <n v="2.4"/>
    <n v="954"/>
    <x v="62"/>
    <x v="456"/>
    <x v="3"/>
    <x v="0"/>
    <x v="3"/>
  </r>
  <r>
    <s v="487"/>
    <s v="iPhone 12"/>
    <s v="iOS"/>
    <x v="291"/>
    <n v="3.8"/>
    <n v="739"/>
    <x v="72"/>
    <x v="457"/>
    <x v="3"/>
    <x v="1"/>
    <x v="3"/>
  </r>
  <r>
    <s v="492"/>
    <s v="iPhone 12"/>
    <s v="iOS"/>
    <x v="272"/>
    <n v="3.7"/>
    <n v="948"/>
    <x v="67"/>
    <x v="458"/>
    <x v="3"/>
    <x v="1"/>
    <x v="3"/>
  </r>
  <r>
    <s v="495"/>
    <s v="Samsung Galaxy S21"/>
    <s v="Android"/>
    <x v="321"/>
    <n v="2.5"/>
    <n v="1176"/>
    <x v="69"/>
    <x v="453"/>
    <x v="0"/>
    <x v="1"/>
    <x v="3"/>
  </r>
  <r>
    <s v="498"/>
    <s v="iPhone 12"/>
    <s v="iOS"/>
    <x v="310"/>
    <n v="2.9"/>
    <n v="918"/>
    <x v="59"/>
    <x v="429"/>
    <x v="2"/>
    <x v="1"/>
    <x v="3"/>
  </r>
  <r>
    <s v="500"/>
    <s v="iPhone 12"/>
    <s v="iOS"/>
    <x v="319"/>
    <n v="3.6"/>
    <n v="988"/>
    <x v="70"/>
    <x v="459"/>
    <x v="1"/>
    <x v="1"/>
    <x v="3"/>
  </r>
  <r>
    <s v="514"/>
    <s v="OnePlus 9"/>
    <s v="Android"/>
    <x v="322"/>
    <n v="3.4"/>
    <n v="975"/>
    <x v="68"/>
    <x v="458"/>
    <x v="3"/>
    <x v="1"/>
    <x v="3"/>
  </r>
  <r>
    <s v="516"/>
    <s v="OnePlus 9"/>
    <s v="Android"/>
    <x v="295"/>
    <n v="2.2000000000000002"/>
    <n v="1187"/>
    <x v="65"/>
    <x v="460"/>
    <x v="2"/>
    <x v="0"/>
    <x v="3"/>
  </r>
  <r>
    <s v="517"/>
    <s v="Xiaomi Mi 11"/>
    <s v="Android"/>
    <x v="271"/>
    <n v="3.8"/>
    <n v="940"/>
    <x v="73"/>
    <x v="461"/>
    <x v="1"/>
    <x v="0"/>
    <x v="3"/>
  </r>
  <r>
    <s v="520"/>
    <s v="OnePlus 9"/>
    <s v="Android"/>
    <x v="314"/>
    <n v="2.2000000000000002"/>
    <n v="1123"/>
    <x v="67"/>
    <x v="462"/>
    <x v="3"/>
    <x v="0"/>
    <x v="3"/>
  </r>
  <r>
    <s v="527"/>
    <s v="Google Pixel 5"/>
    <s v="Android"/>
    <x v="266"/>
    <n v="2.4"/>
    <n v="689"/>
    <x v="73"/>
    <x v="463"/>
    <x v="0"/>
    <x v="1"/>
    <x v="3"/>
  </r>
  <r>
    <s v="529"/>
    <s v="Google Pixel 5"/>
    <s v="Android"/>
    <x v="323"/>
    <n v="3"/>
    <n v="801"/>
    <x v="57"/>
    <x v="418"/>
    <x v="2"/>
    <x v="0"/>
    <x v="3"/>
  </r>
  <r>
    <s v="536"/>
    <s v="Samsung Galaxy S21"/>
    <s v="Android"/>
    <x v="320"/>
    <n v="3.3"/>
    <n v="937"/>
    <x v="69"/>
    <x v="375"/>
    <x v="2"/>
    <x v="1"/>
    <x v="3"/>
  </r>
  <r>
    <s v="542"/>
    <s v="iPhone 12"/>
    <s v="iOS"/>
    <x v="307"/>
    <n v="2.5"/>
    <n v="740"/>
    <x v="63"/>
    <x v="464"/>
    <x v="2"/>
    <x v="1"/>
    <x v="3"/>
  </r>
  <r>
    <s v="548"/>
    <s v="iPhone 12"/>
    <s v="iOS"/>
    <x v="320"/>
    <n v="2.6"/>
    <n v="658"/>
    <x v="71"/>
    <x v="465"/>
    <x v="3"/>
    <x v="1"/>
    <x v="3"/>
  </r>
  <r>
    <s v="550"/>
    <s v="Samsung Galaxy S21"/>
    <s v="Android"/>
    <x v="278"/>
    <n v="4"/>
    <n v="1047"/>
    <x v="57"/>
    <x v="437"/>
    <x v="2"/>
    <x v="1"/>
    <x v="3"/>
  </r>
  <r>
    <s v="552"/>
    <s v="Samsung Galaxy S21"/>
    <s v="Android"/>
    <x v="324"/>
    <n v="2.5"/>
    <n v="1110"/>
    <x v="61"/>
    <x v="466"/>
    <x v="1"/>
    <x v="1"/>
    <x v="3"/>
  </r>
  <r>
    <s v="553"/>
    <s v="iPhone 12"/>
    <s v="iOS"/>
    <x v="277"/>
    <n v="3.8"/>
    <n v="605"/>
    <x v="75"/>
    <x v="451"/>
    <x v="0"/>
    <x v="0"/>
    <x v="3"/>
  </r>
  <r>
    <s v="557"/>
    <s v="iPhone 12"/>
    <s v="iOS"/>
    <x v="325"/>
    <n v="3.5"/>
    <n v="625"/>
    <x v="64"/>
    <x v="467"/>
    <x v="1"/>
    <x v="1"/>
    <x v="3"/>
  </r>
  <r>
    <s v="562"/>
    <s v="Xiaomi Mi 11"/>
    <s v="Android"/>
    <x v="286"/>
    <n v="2.1"/>
    <n v="1188"/>
    <x v="63"/>
    <x v="401"/>
    <x v="2"/>
    <x v="0"/>
    <x v="3"/>
  </r>
  <r>
    <s v="567"/>
    <s v="Google Pixel 5"/>
    <s v="Android"/>
    <x v="281"/>
    <n v="3.9"/>
    <n v="1132"/>
    <x v="70"/>
    <x v="468"/>
    <x v="0"/>
    <x v="1"/>
    <x v="3"/>
  </r>
  <r>
    <s v="576"/>
    <s v="Samsung Galaxy S21"/>
    <s v="Android"/>
    <x v="316"/>
    <n v="3.5"/>
    <n v="606"/>
    <x v="61"/>
    <x v="469"/>
    <x v="3"/>
    <x v="0"/>
    <x v="3"/>
  </r>
  <r>
    <s v="582"/>
    <s v="Samsung Galaxy S21"/>
    <s v="Android"/>
    <x v="326"/>
    <n v="2.7"/>
    <n v="625"/>
    <x v="72"/>
    <x v="470"/>
    <x v="0"/>
    <x v="0"/>
    <x v="3"/>
  </r>
  <r>
    <s v="586"/>
    <s v="OnePlus 9"/>
    <s v="Android"/>
    <x v="289"/>
    <n v="3.1"/>
    <n v="1191"/>
    <x v="65"/>
    <x v="413"/>
    <x v="0"/>
    <x v="0"/>
    <x v="3"/>
  </r>
  <r>
    <s v="590"/>
    <s v="Samsung Galaxy S21"/>
    <s v="Android"/>
    <x v="327"/>
    <n v="3.6"/>
    <n v="627"/>
    <x v="70"/>
    <x v="471"/>
    <x v="1"/>
    <x v="1"/>
    <x v="3"/>
  </r>
  <r>
    <s v="591"/>
    <s v="Samsung Galaxy S21"/>
    <s v="Android"/>
    <x v="301"/>
    <n v="3.7"/>
    <n v="630"/>
    <x v="71"/>
    <x v="472"/>
    <x v="0"/>
    <x v="0"/>
    <x v="3"/>
  </r>
  <r>
    <s v="598"/>
    <s v="OnePlus 9"/>
    <s v="Android"/>
    <x v="317"/>
    <n v="2.5"/>
    <n v="825"/>
    <x v="68"/>
    <x v="473"/>
    <x v="3"/>
    <x v="0"/>
    <x v="3"/>
  </r>
  <r>
    <s v="599"/>
    <s v="Samsung Galaxy S21"/>
    <s v="Android"/>
    <x v="328"/>
    <n v="3"/>
    <n v="1131"/>
    <x v="68"/>
    <x v="390"/>
    <x v="0"/>
    <x v="0"/>
    <x v="3"/>
  </r>
  <r>
    <s v="603"/>
    <s v="OnePlus 9"/>
    <s v="Android"/>
    <x v="270"/>
    <n v="3"/>
    <n v="922"/>
    <x v="57"/>
    <x v="466"/>
    <x v="1"/>
    <x v="0"/>
    <x v="3"/>
  </r>
  <r>
    <s v="604"/>
    <s v="OnePlus 9"/>
    <s v="Android"/>
    <x v="273"/>
    <n v="2.1"/>
    <n v="660"/>
    <x v="67"/>
    <x v="474"/>
    <x v="1"/>
    <x v="1"/>
    <x v="3"/>
  </r>
  <r>
    <s v="615"/>
    <s v="Samsung Galaxy S21"/>
    <s v="Android"/>
    <x v="309"/>
    <n v="4"/>
    <n v="1158"/>
    <x v="75"/>
    <x v="398"/>
    <x v="2"/>
    <x v="0"/>
    <x v="3"/>
  </r>
  <r>
    <s v="616"/>
    <s v="Google Pixel 5"/>
    <s v="Android"/>
    <x v="314"/>
    <n v="3.7"/>
    <n v="608"/>
    <x v="73"/>
    <x v="411"/>
    <x v="3"/>
    <x v="0"/>
    <x v="3"/>
  </r>
  <r>
    <s v="631"/>
    <s v="Google Pixel 5"/>
    <s v="Android"/>
    <x v="316"/>
    <n v="3.1"/>
    <n v="1078"/>
    <x v="60"/>
    <x v="443"/>
    <x v="2"/>
    <x v="0"/>
    <x v="3"/>
  </r>
  <r>
    <s v="634"/>
    <s v="OnePlus 9"/>
    <s v="Android"/>
    <x v="273"/>
    <n v="3.2"/>
    <n v="1142"/>
    <x v="68"/>
    <x v="475"/>
    <x v="0"/>
    <x v="1"/>
    <x v="3"/>
  </r>
  <r>
    <s v="636"/>
    <s v="Samsung Galaxy S21"/>
    <s v="Android"/>
    <x v="329"/>
    <n v="3.4"/>
    <n v="1198"/>
    <x v="62"/>
    <x v="476"/>
    <x v="3"/>
    <x v="1"/>
    <x v="3"/>
  </r>
  <r>
    <s v="644"/>
    <s v="OnePlus 9"/>
    <s v="Android"/>
    <x v="305"/>
    <n v="3.3"/>
    <n v="723"/>
    <x v="58"/>
    <x v="477"/>
    <x v="3"/>
    <x v="0"/>
    <x v="3"/>
  </r>
  <r>
    <s v="646"/>
    <s v="Xiaomi Mi 11"/>
    <s v="Android"/>
    <x v="282"/>
    <n v="2.9"/>
    <n v="1197"/>
    <x v="75"/>
    <x v="478"/>
    <x v="2"/>
    <x v="1"/>
    <x v="3"/>
  </r>
  <r>
    <s v="651"/>
    <s v="Google Pixel 5"/>
    <s v="Android"/>
    <x v="289"/>
    <n v="2"/>
    <n v="1041"/>
    <x v="62"/>
    <x v="479"/>
    <x v="3"/>
    <x v="0"/>
    <x v="3"/>
  </r>
  <r>
    <s v="656"/>
    <s v="Google Pixel 5"/>
    <s v="Android"/>
    <x v="312"/>
    <n v="3.7"/>
    <n v="1028"/>
    <x v="66"/>
    <x v="398"/>
    <x v="1"/>
    <x v="0"/>
    <x v="3"/>
  </r>
  <r>
    <s v="662"/>
    <s v="Xiaomi Mi 11"/>
    <s v="Android"/>
    <x v="273"/>
    <n v="3.1"/>
    <n v="947"/>
    <x v="66"/>
    <x v="453"/>
    <x v="3"/>
    <x v="0"/>
    <x v="3"/>
  </r>
  <r>
    <s v="663"/>
    <s v="Xiaomi Mi 11"/>
    <s v="Android"/>
    <x v="294"/>
    <n v="3.2"/>
    <n v="1189"/>
    <x v="59"/>
    <x v="480"/>
    <x v="1"/>
    <x v="0"/>
    <x v="3"/>
  </r>
  <r>
    <s v="669"/>
    <s v="iPhone 12"/>
    <s v="iOS"/>
    <x v="307"/>
    <n v="2.4"/>
    <n v="1039"/>
    <x v="60"/>
    <x v="481"/>
    <x v="2"/>
    <x v="0"/>
    <x v="3"/>
  </r>
  <r>
    <s v="670"/>
    <s v="Samsung Galaxy S21"/>
    <s v="Android"/>
    <x v="330"/>
    <n v="3.2"/>
    <n v="648"/>
    <x v="68"/>
    <x v="482"/>
    <x v="0"/>
    <x v="1"/>
    <x v="3"/>
  </r>
  <r>
    <s v="677"/>
    <s v="OnePlus 9"/>
    <s v="Android"/>
    <x v="331"/>
    <n v="3.8"/>
    <n v="689"/>
    <x v="60"/>
    <x v="483"/>
    <x v="0"/>
    <x v="0"/>
    <x v="3"/>
  </r>
  <r>
    <s v="678"/>
    <s v="Samsung Galaxy S21"/>
    <s v="Android"/>
    <x v="332"/>
    <n v="3.5"/>
    <n v="706"/>
    <x v="70"/>
    <x v="484"/>
    <x v="3"/>
    <x v="1"/>
    <x v="3"/>
  </r>
  <r>
    <s v="692"/>
    <s v="iPhone 12"/>
    <s v="iOS"/>
    <x v="333"/>
    <n v="4"/>
    <n v="856"/>
    <x v="59"/>
    <x v="485"/>
    <x v="3"/>
    <x v="1"/>
    <x v="3"/>
  </r>
  <r>
    <s v="696"/>
    <s v="iPhone 12"/>
    <s v="iOS"/>
    <x v="292"/>
    <n v="3.9"/>
    <n v="1082"/>
    <x v="70"/>
    <x v="486"/>
    <x v="2"/>
    <x v="0"/>
    <x v="3"/>
  </r>
  <r>
    <s v="698"/>
    <s v="Google Pixel 5"/>
    <s v="Android"/>
    <x v="266"/>
    <n v="3.1"/>
    <n v="942"/>
    <x v="67"/>
    <x v="436"/>
    <x v="3"/>
    <x v="1"/>
    <x v="3"/>
  </r>
  <r>
    <s v="11"/>
    <s v="Google Pixel 5"/>
    <s v="Android"/>
    <x v="334"/>
    <n v="1.4"/>
    <n v="435"/>
    <x v="76"/>
    <x v="487"/>
    <x v="0"/>
    <x v="1"/>
    <x v="4"/>
  </r>
  <r>
    <s v="19"/>
    <s v="Google Pixel 5"/>
    <s v="Android"/>
    <x v="335"/>
    <n v="1.4"/>
    <n v="558"/>
    <x v="77"/>
    <x v="488"/>
    <x v="0"/>
    <x v="1"/>
    <x v="4"/>
  </r>
  <r>
    <s v="34"/>
    <s v="Google Pixel 5"/>
    <s v="Android"/>
    <x v="336"/>
    <n v="2"/>
    <n v="457"/>
    <x v="78"/>
    <x v="489"/>
    <x v="3"/>
    <x v="0"/>
    <x v="4"/>
  </r>
  <r>
    <s v="36"/>
    <s v="Samsung Galaxy S21"/>
    <s v="Android"/>
    <x v="337"/>
    <n v="1.2"/>
    <n v="580"/>
    <x v="79"/>
    <x v="490"/>
    <x v="2"/>
    <x v="1"/>
    <x v="4"/>
  </r>
  <r>
    <s v="56"/>
    <s v="iPhone 12"/>
    <s v="iOS"/>
    <x v="338"/>
    <n v="1.6"/>
    <n v="450"/>
    <x v="78"/>
    <x v="491"/>
    <x v="0"/>
    <x v="0"/>
    <x v="4"/>
  </r>
  <r>
    <s v="57"/>
    <s v="OnePlus 9"/>
    <s v="Android"/>
    <x v="339"/>
    <n v="1.1000000000000001"/>
    <n v="572"/>
    <x v="80"/>
    <x v="492"/>
    <x v="1"/>
    <x v="1"/>
    <x v="4"/>
  </r>
  <r>
    <s v="63"/>
    <s v="Xiaomi Mi 11"/>
    <s v="Android"/>
    <x v="340"/>
    <n v="1.9"/>
    <n v="493"/>
    <x v="78"/>
    <x v="493"/>
    <x v="3"/>
    <x v="0"/>
    <x v="4"/>
  </r>
  <r>
    <s v="70"/>
    <s v="Google Pixel 5"/>
    <s v="Android"/>
    <x v="341"/>
    <n v="1.7"/>
    <n v="558"/>
    <x v="77"/>
    <x v="494"/>
    <x v="0"/>
    <x v="1"/>
    <x v="4"/>
  </r>
  <r>
    <s v="74"/>
    <s v="Xiaomi Mi 11"/>
    <s v="Android"/>
    <x v="342"/>
    <n v="1.1000000000000001"/>
    <n v="585"/>
    <x v="81"/>
    <x v="495"/>
    <x v="3"/>
    <x v="1"/>
    <x v="4"/>
  </r>
  <r>
    <s v="75"/>
    <s v="iPhone 12"/>
    <s v="iOS"/>
    <x v="343"/>
    <n v="2"/>
    <n v="476"/>
    <x v="78"/>
    <x v="496"/>
    <x v="1"/>
    <x v="0"/>
    <x v="4"/>
  </r>
  <r>
    <s v="77"/>
    <s v="Xiaomi Mi 11"/>
    <s v="Android"/>
    <x v="344"/>
    <n v="2"/>
    <n v="558"/>
    <x v="78"/>
    <x v="497"/>
    <x v="3"/>
    <x v="1"/>
    <x v="4"/>
  </r>
  <r>
    <s v="79"/>
    <s v="Samsung Galaxy S21"/>
    <s v="Android"/>
    <x v="345"/>
    <n v="1.8"/>
    <n v="333"/>
    <x v="76"/>
    <x v="498"/>
    <x v="3"/>
    <x v="1"/>
    <x v="4"/>
  </r>
  <r>
    <s v="84"/>
    <s v="Xiaomi Mi 11"/>
    <s v="Android"/>
    <x v="346"/>
    <n v="1.8"/>
    <n v="368"/>
    <x v="81"/>
    <x v="489"/>
    <x v="2"/>
    <x v="0"/>
    <x v="4"/>
  </r>
  <r>
    <s v="88"/>
    <s v="Samsung Galaxy S21"/>
    <s v="Android"/>
    <x v="344"/>
    <n v="1.5"/>
    <n v="345"/>
    <x v="81"/>
    <x v="499"/>
    <x v="1"/>
    <x v="0"/>
    <x v="4"/>
  </r>
  <r>
    <s v="93"/>
    <s v="iPhone 12"/>
    <s v="iOS"/>
    <x v="347"/>
    <n v="1.4"/>
    <n v="501"/>
    <x v="77"/>
    <x v="494"/>
    <x v="3"/>
    <x v="1"/>
    <x v="4"/>
  </r>
  <r>
    <s v="99"/>
    <s v="Google Pixel 5"/>
    <s v="Android"/>
    <x v="348"/>
    <n v="1.2"/>
    <n v="361"/>
    <x v="82"/>
    <x v="500"/>
    <x v="2"/>
    <x v="1"/>
    <x v="4"/>
  </r>
  <r>
    <s v="101"/>
    <s v="Google Pixel 5"/>
    <s v="Android"/>
    <x v="349"/>
    <n v="1.1000000000000001"/>
    <n v="389"/>
    <x v="83"/>
    <x v="501"/>
    <x v="3"/>
    <x v="0"/>
    <x v="4"/>
  </r>
  <r>
    <s v="106"/>
    <s v="Xiaomi Mi 11"/>
    <s v="Android"/>
    <x v="350"/>
    <n v="1.2"/>
    <n v="585"/>
    <x v="84"/>
    <x v="502"/>
    <x v="1"/>
    <x v="0"/>
    <x v="4"/>
  </r>
  <r>
    <s v="108"/>
    <s v="Google Pixel 5"/>
    <s v="Android"/>
    <x v="351"/>
    <n v="1.4"/>
    <n v="403"/>
    <x v="76"/>
    <x v="503"/>
    <x v="2"/>
    <x v="1"/>
    <x v="4"/>
  </r>
  <r>
    <s v="117"/>
    <s v="iPhone 12"/>
    <s v="iOS"/>
    <x v="352"/>
    <n v="1.2"/>
    <n v="409"/>
    <x v="85"/>
    <x v="504"/>
    <x v="2"/>
    <x v="0"/>
    <x v="4"/>
  </r>
  <r>
    <s v="119"/>
    <s v="Samsung Galaxy S21"/>
    <s v="Android"/>
    <x v="341"/>
    <n v="1.6"/>
    <n v="590"/>
    <x v="85"/>
    <x v="505"/>
    <x v="0"/>
    <x v="1"/>
    <x v="4"/>
  </r>
  <r>
    <s v="134"/>
    <s v="Samsung Galaxy S21"/>
    <s v="Android"/>
    <x v="340"/>
    <n v="1"/>
    <n v="313"/>
    <x v="82"/>
    <x v="506"/>
    <x v="1"/>
    <x v="0"/>
    <x v="4"/>
  </r>
  <r>
    <s v="135"/>
    <s v="Xiaomi Mi 11"/>
    <s v="Android"/>
    <x v="353"/>
    <n v="1.6"/>
    <n v="303"/>
    <x v="79"/>
    <x v="507"/>
    <x v="3"/>
    <x v="0"/>
    <x v="4"/>
  </r>
  <r>
    <s v="137"/>
    <s v="Samsung Galaxy S21"/>
    <s v="Android"/>
    <x v="350"/>
    <n v="1.7"/>
    <n v="375"/>
    <x v="77"/>
    <x v="508"/>
    <x v="1"/>
    <x v="0"/>
    <x v="4"/>
  </r>
  <r>
    <s v="144"/>
    <s v="Samsung Galaxy S21"/>
    <s v="Android"/>
    <x v="338"/>
    <n v="1.1000000000000001"/>
    <n v="528"/>
    <x v="84"/>
    <x v="509"/>
    <x v="0"/>
    <x v="0"/>
    <x v="4"/>
  </r>
  <r>
    <s v="148"/>
    <s v="Xiaomi Mi 11"/>
    <s v="Android"/>
    <x v="354"/>
    <n v="1.6"/>
    <n v="385"/>
    <x v="79"/>
    <x v="510"/>
    <x v="2"/>
    <x v="0"/>
    <x v="4"/>
  </r>
  <r>
    <s v="152"/>
    <s v="Samsung Galaxy S21"/>
    <s v="Android"/>
    <x v="355"/>
    <n v="1.6"/>
    <n v="315"/>
    <x v="79"/>
    <x v="511"/>
    <x v="3"/>
    <x v="1"/>
    <x v="4"/>
  </r>
  <r>
    <s v="155"/>
    <s v="Xiaomi Mi 11"/>
    <s v="Android"/>
    <x v="338"/>
    <n v="1.5"/>
    <n v="364"/>
    <x v="80"/>
    <x v="512"/>
    <x v="0"/>
    <x v="1"/>
    <x v="4"/>
  </r>
  <r>
    <s v="157"/>
    <s v="Xiaomi Mi 11"/>
    <s v="Android"/>
    <x v="356"/>
    <n v="1.7"/>
    <n v="439"/>
    <x v="79"/>
    <x v="501"/>
    <x v="3"/>
    <x v="0"/>
    <x v="4"/>
  </r>
  <r>
    <s v="161"/>
    <s v="Samsung Galaxy S21"/>
    <s v="Android"/>
    <x v="339"/>
    <n v="1.6"/>
    <n v="540"/>
    <x v="79"/>
    <x v="513"/>
    <x v="0"/>
    <x v="1"/>
    <x v="4"/>
  </r>
  <r>
    <s v="162"/>
    <s v="Xiaomi Mi 11"/>
    <s v="Android"/>
    <x v="334"/>
    <n v="1.9"/>
    <n v="526"/>
    <x v="83"/>
    <x v="514"/>
    <x v="1"/>
    <x v="0"/>
    <x v="4"/>
  </r>
  <r>
    <s v="164"/>
    <s v="iPhone 12"/>
    <s v="iOS"/>
    <x v="337"/>
    <n v="2"/>
    <n v="469"/>
    <x v="82"/>
    <x v="506"/>
    <x v="2"/>
    <x v="0"/>
    <x v="4"/>
  </r>
  <r>
    <s v="168"/>
    <s v="Google Pixel 5"/>
    <s v="Android"/>
    <x v="357"/>
    <n v="1.5"/>
    <n v="467"/>
    <x v="80"/>
    <x v="515"/>
    <x v="3"/>
    <x v="0"/>
    <x v="4"/>
  </r>
  <r>
    <s v="172"/>
    <s v="Google Pixel 5"/>
    <s v="Android"/>
    <x v="336"/>
    <n v="1.1000000000000001"/>
    <n v="487"/>
    <x v="76"/>
    <x v="495"/>
    <x v="2"/>
    <x v="0"/>
    <x v="4"/>
  </r>
  <r>
    <s v="175"/>
    <s v="Xiaomi Mi 11"/>
    <s v="Android"/>
    <x v="358"/>
    <n v="1.6"/>
    <n v="509"/>
    <x v="81"/>
    <x v="516"/>
    <x v="0"/>
    <x v="1"/>
    <x v="4"/>
  </r>
  <r>
    <s v="184"/>
    <s v="iPhone 12"/>
    <s v="iOS"/>
    <x v="359"/>
    <n v="1.2"/>
    <n v="308"/>
    <x v="83"/>
    <x v="517"/>
    <x v="1"/>
    <x v="1"/>
    <x v="4"/>
  </r>
  <r>
    <s v="188"/>
    <s v="OnePlus 9"/>
    <s v="Android"/>
    <x v="352"/>
    <n v="1.1000000000000001"/>
    <n v="379"/>
    <x v="83"/>
    <x v="518"/>
    <x v="1"/>
    <x v="0"/>
    <x v="4"/>
  </r>
  <r>
    <s v="190"/>
    <s v="Samsung Galaxy S21"/>
    <s v="Android"/>
    <x v="355"/>
    <n v="1.1000000000000001"/>
    <n v="402"/>
    <x v="81"/>
    <x v="519"/>
    <x v="0"/>
    <x v="1"/>
    <x v="4"/>
  </r>
  <r>
    <s v="192"/>
    <s v="Google Pixel 5"/>
    <s v="Android"/>
    <x v="340"/>
    <n v="1.9"/>
    <n v="477"/>
    <x v="85"/>
    <x v="492"/>
    <x v="2"/>
    <x v="0"/>
    <x v="4"/>
  </r>
  <r>
    <s v="199"/>
    <s v="OnePlus 9"/>
    <s v="Android"/>
    <x v="360"/>
    <n v="1.6"/>
    <n v="549"/>
    <x v="78"/>
    <x v="520"/>
    <x v="2"/>
    <x v="0"/>
    <x v="4"/>
  </r>
  <r>
    <s v="203"/>
    <s v="Xiaomi Mi 11"/>
    <s v="Android"/>
    <x v="361"/>
    <n v="1.3"/>
    <n v="327"/>
    <x v="81"/>
    <x v="513"/>
    <x v="2"/>
    <x v="0"/>
    <x v="4"/>
  </r>
  <r>
    <s v="204"/>
    <s v="Google Pixel 5"/>
    <s v="Android"/>
    <x v="362"/>
    <n v="1.6"/>
    <n v="463"/>
    <x v="77"/>
    <x v="521"/>
    <x v="0"/>
    <x v="0"/>
    <x v="4"/>
  </r>
  <r>
    <s v="207"/>
    <s v="Google Pixel 5"/>
    <s v="Android"/>
    <x v="345"/>
    <n v="1.7"/>
    <n v="455"/>
    <x v="83"/>
    <x v="511"/>
    <x v="1"/>
    <x v="1"/>
    <x v="4"/>
  </r>
  <r>
    <s v="214"/>
    <s v="Xiaomi Mi 11"/>
    <s v="Android"/>
    <x v="349"/>
    <n v="1.1000000000000001"/>
    <n v="588"/>
    <x v="80"/>
    <x v="522"/>
    <x v="2"/>
    <x v="0"/>
    <x v="4"/>
  </r>
  <r>
    <s v="236"/>
    <s v="Xiaomi Mi 11"/>
    <s v="Android"/>
    <x v="363"/>
    <n v="1.4"/>
    <n v="369"/>
    <x v="82"/>
    <x v="523"/>
    <x v="2"/>
    <x v="1"/>
    <x v="4"/>
  </r>
  <r>
    <s v="239"/>
    <s v="OnePlus 9"/>
    <s v="Android"/>
    <x v="339"/>
    <n v="1.7"/>
    <n v="585"/>
    <x v="85"/>
    <x v="524"/>
    <x v="3"/>
    <x v="0"/>
    <x v="4"/>
  </r>
  <r>
    <s v="241"/>
    <s v="Google Pixel 5"/>
    <s v="Android"/>
    <x v="364"/>
    <n v="1.7"/>
    <n v="302"/>
    <x v="77"/>
    <x v="525"/>
    <x v="3"/>
    <x v="1"/>
    <x v="4"/>
  </r>
  <r>
    <s v="245"/>
    <s v="OnePlus 9"/>
    <s v="Android"/>
    <x v="365"/>
    <n v="1.3"/>
    <n v="479"/>
    <x v="77"/>
    <x v="526"/>
    <x v="0"/>
    <x v="0"/>
    <x v="4"/>
  </r>
  <r>
    <s v="247"/>
    <s v="Google Pixel 5"/>
    <s v="Android"/>
    <x v="366"/>
    <n v="1.5"/>
    <n v="590"/>
    <x v="76"/>
    <x v="527"/>
    <x v="0"/>
    <x v="0"/>
    <x v="4"/>
  </r>
  <r>
    <s v="250"/>
    <s v="Google Pixel 5"/>
    <s v="Android"/>
    <x v="352"/>
    <n v="1.9"/>
    <n v="537"/>
    <x v="85"/>
    <x v="528"/>
    <x v="3"/>
    <x v="1"/>
    <x v="4"/>
  </r>
  <r>
    <s v="251"/>
    <s v="OnePlus 9"/>
    <s v="Android"/>
    <x v="355"/>
    <n v="1.4"/>
    <n v="324"/>
    <x v="85"/>
    <x v="529"/>
    <x v="0"/>
    <x v="1"/>
    <x v="4"/>
  </r>
  <r>
    <s v="255"/>
    <s v="OnePlus 9"/>
    <s v="Android"/>
    <x v="354"/>
    <n v="1.2"/>
    <n v="398"/>
    <x v="78"/>
    <x v="530"/>
    <x v="2"/>
    <x v="1"/>
    <x v="4"/>
  </r>
  <r>
    <s v="261"/>
    <s v="Xiaomi Mi 11"/>
    <s v="Android"/>
    <x v="339"/>
    <n v="1.3"/>
    <n v="490"/>
    <x v="78"/>
    <x v="531"/>
    <x v="1"/>
    <x v="1"/>
    <x v="4"/>
  </r>
  <r>
    <s v="264"/>
    <s v="Samsung Galaxy S21"/>
    <s v="Android"/>
    <x v="367"/>
    <n v="1.7"/>
    <n v="359"/>
    <x v="80"/>
    <x v="532"/>
    <x v="3"/>
    <x v="0"/>
    <x v="4"/>
  </r>
  <r>
    <s v="279"/>
    <s v="Xiaomi Mi 11"/>
    <s v="Android"/>
    <x v="368"/>
    <n v="1.6"/>
    <n v="417"/>
    <x v="84"/>
    <x v="497"/>
    <x v="3"/>
    <x v="0"/>
    <x v="4"/>
  </r>
  <r>
    <s v="281"/>
    <s v="Samsung Galaxy S21"/>
    <s v="Android"/>
    <x v="359"/>
    <n v="1.7"/>
    <n v="403"/>
    <x v="84"/>
    <x v="533"/>
    <x v="3"/>
    <x v="0"/>
    <x v="4"/>
  </r>
  <r>
    <s v="282"/>
    <s v="Xiaomi Mi 11"/>
    <s v="Android"/>
    <x v="346"/>
    <n v="1.7"/>
    <n v="530"/>
    <x v="81"/>
    <x v="534"/>
    <x v="0"/>
    <x v="1"/>
    <x v="4"/>
  </r>
  <r>
    <s v="284"/>
    <s v="Google Pixel 5"/>
    <s v="Android"/>
    <x v="369"/>
    <n v="1.3"/>
    <n v="542"/>
    <x v="77"/>
    <x v="535"/>
    <x v="3"/>
    <x v="1"/>
    <x v="4"/>
  </r>
  <r>
    <s v="290"/>
    <s v="Google Pixel 5"/>
    <s v="Android"/>
    <x v="347"/>
    <n v="1.2"/>
    <n v="415"/>
    <x v="80"/>
    <x v="521"/>
    <x v="3"/>
    <x v="0"/>
    <x v="4"/>
  </r>
  <r>
    <s v="292"/>
    <s v="Google Pixel 5"/>
    <s v="Android"/>
    <x v="370"/>
    <n v="1.6"/>
    <n v="360"/>
    <x v="79"/>
    <x v="536"/>
    <x v="0"/>
    <x v="0"/>
    <x v="4"/>
  </r>
  <r>
    <s v="293"/>
    <s v="Google Pixel 5"/>
    <s v="Android"/>
    <x v="348"/>
    <n v="1.8"/>
    <n v="497"/>
    <x v="80"/>
    <x v="495"/>
    <x v="1"/>
    <x v="1"/>
    <x v="4"/>
  </r>
  <r>
    <s v="296"/>
    <s v="OnePlus 9"/>
    <s v="Android"/>
    <x v="371"/>
    <n v="1.8"/>
    <n v="481"/>
    <x v="82"/>
    <x v="537"/>
    <x v="1"/>
    <x v="0"/>
    <x v="4"/>
  </r>
  <r>
    <s v="316"/>
    <s v="OnePlus 9"/>
    <s v="Android"/>
    <x v="372"/>
    <n v="2"/>
    <n v="320"/>
    <x v="81"/>
    <x v="538"/>
    <x v="3"/>
    <x v="1"/>
    <x v="4"/>
  </r>
  <r>
    <s v="324"/>
    <s v="Xiaomi Mi 11"/>
    <s v="Android"/>
    <x v="373"/>
    <n v="1.3"/>
    <n v="490"/>
    <x v="78"/>
    <x v="539"/>
    <x v="0"/>
    <x v="1"/>
    <x v="4"/>
  </r>
  <r>
    <s v="328"/>
    <s v="OnePlus 9"/>
    <s v="Android"/>
    <x v="374"/>
    <n v="2"/>
    <n v="574"/>
    <x v="82"/>
    <x v="540"/>
    <x v="2"/>
    <x v="1"/>
    <x v="4"/>
  </r>
  <r>
    <s v="329"/>
    <s v="OnePlus 9"/>
    <s v="Android"/>
    <x v="361"/>
    <n v="1.6"/>
    <n v="420"/>
    <x v="84"/>
    <x v="541"/>
    <x v="0"/>
    <x v="1"/>
    <x v="4"/>
  </r>
  <r>
    <s v="335"/>
    <s v="Samsung Galaxy S21"/>
    <s v="Android"/>
    <x v="363"/>
    <n v="1.5"/>
    <n v="375"/>
    <x v="82"/>
    <x v="522"/>
    <x v="3"/>
    <x v="1"/>
    <x v="4"/>
  </r>
  <r>
    <s v="338"/>
    <s v="Samsung Galaxy S21"/>
    <s v="Android"/>
    <x v="365"/>
    <n v="1.3"/>
    <n v="561"/>
    <x v="83"/>
    <x v="542"/>
    <x v="0"/>
    <x v="0"/>
    <x v="4"/>
  </r>
  <r>
    <s v="340"/>
    <s v="iPhone 12"/>
    <s v="iOS"/>
    <x v="339"/>
    <n v="1.2"/>
    <n v="590"/>
    <x v="85"/>
    <x v="543"/>
    <x v="0"/>
    <x v="0"/>
    <x v="4"/>
  </r>
  <r>
    <s v="341"/>
    <s v="iPhone 12"/>
    <s v="iOS"/>
    <x v="352"/>
    <n v="1"/>
    <n v="435"/>
    <x v="85"/>
    <x v="544"/>
    <x v="1"/>
    <x v="0"/>
    <x v="4"/>
  </r>
  <r>
    <s v="348"/>
    <s v="Samsung Galaxy S21"/>
    <s v="Android"/>
    <x v="375"/>
    <n v="1.4"/>
    <n v="542"/>
    <x v="82"/>
    <x v="545"/>
    <x v="3"/>
    <x v="0"/>
    <x v="4"/>
  </r>
  <r>
    <s v="352"/>
    <s v="Google Pixel 5"/>
    <s v="Android"/>
    <x v="376"/>
    <n v="1.5"/>
    <n v="593"/>
    <x v="78"/>
    <x v="504"/>
    <x v="0"/>
    <x v="1"/>
    <x v="4"/>
  </r>
  <r>
    <s v="355"/>
    <s v="OnePlus 9"/>
    <s v="Android"/>
    <x v="334"/>
    <n v="1.4"/>
    <n v="455"/>
    <x v="78"/>
    <x v="546"/>
    <x v="3"/>
    <x v="1"/>
    <x v="4"/>
  </r>
  <r>
    <s v="356"/>
    <s v="Samsung Galaxy S21"/>
    <s v="Android"/>
    <x v="365"/>
    <n v="1.9"/>
    <n v="574"/>
    <x v="79"/>
    <x v="547"/>
    <x v="1"/>
    <x v="0"/>
    <x v="4"/>
  </r>
  <r>
    <s v="359"/>
    <s v="Google Pixel 5"/>
    <s v="Android"/>
    <x v="372"/>
    <n v="2"/>
    <n v="366"/>
    <x v="85"/>
    <x v="526"/>
    <x v="1"/>
    <x v="1"/>
    <x v="4"/>
  </r>
  <r>
    <s v="363"/>
    <s v="Xiaomi Mi 11"/>
    <s v="Android"/>
    <x v="345"/>
    <n v="1.5"/>
    <n v="341"/>
    <x v="81"/>
    <x v="548"/>
    <x v="1"/>
    <x v="1"/>
    <x v="4"/>
  </r>
  <r>
    <s v="375"/>
    <s v="OnePlus 9"/>
    <s v="Android"/>
    <x v="362"/>
    <n v="1.3"/>
    <n v="434"/>
    <x v="84"/>
    <x v="549"/>
    <x v="1"/>
    <x v="0"/>
    <x v="4"/>
  </r>
  <r>
    <s v="376"/>
    <s v="OnePlus 9"/>
    <s v="Android"/>
    <x v="377"/>
    <n v="1.1000000000000001"/>
    <n v="531"/>
    <x v="76"/>
    <x v="550"/>
    <x v="0"/>
    <x v="0"/>
    <x v="4"/>
  </r>
  <r>
    <s v="377"/>
    <s v="iPhone 12"/>
    <s v="iOS"/>
    <x v="371"/>
    <n v="1.7"/>
    <n v="490"/>
    <x v="76"/>
    <x v="497"/>
    <x v="3"/>
    <x v="1"/>
    <x v="4"/>
  </r>
  <r>
    <s v="383"/>
    <s v="OnePlus 9"/>
    <s v="Android"/>
    <x v="347"/>
    <n v="1.5"/>
    <n v="373"/>
    <x v="79"/>
    <x v="551"/>
    <x v="1"/>
    <x v="1"/>
    <x v="4"/>
  </r>
  <r>
    <s v="388"/>
    <s v="Samsung Galaxy S21"/>
    <s v="Android"/>
    <x v="378"/>
    <n v="1.3"/>
    <n v="461"/>
    <x v="85"/>
    <x v="552"/>
    <x v="0"/>
    <x v="0"/>
    <x v="4"/>
  </r>
  <r>
    <s v="397"/>
    <s v="Xiaomi Mi 11"/>
    <s v="Android"/>
    <x v="345"/>
    <n v="1.1000000000000001"/>
    <n v="437"/>
    <x v="78"/>
    <x v="553"/>
    <x v="0"/>
    <x v="1"/>
    <x v="4"/>
  </r>
  <r>
    <s v="399"/>
    <s v="OnePlus 9"/>
    <s v="Android"/>
    <x v="349"/>
    <n v="1.6"/>
    <n v="323"/>
    <x v="82"/>
    <x v="554"/>
    <x v="1"/>
    <x v="1"/>
    <x v="4"/>
  </r>
  <r>
    <s v="400"/>
    <s v="OnePlus 9"/>
    <s v="Android"/>
    <x v="369"/>
    <n v="1.5"/>
    <n v="571"/>
    <x v="80"/>
    <x v="555"/>
    <x v="0"/>
    <x v="0"/>
    <x v="4"/>
  </r>
  <r>
    <s v="420"/>
    <s v="iPhone 12"/>
    <s v="iOS"/>
    <x v="353"/>
    <n v="1.4"/>
    <n v="454"/>
    <x v="81"/>
    <x v="556"/>
    <x v="3"/>
    <x v="0"/>
    <x v="4"/>
  </r>
  <r>
    <s v="421"/>
    <s v="iPhone 12"/>
    <s v="iOS"/>
    <x v="337"/>
    <n v="1.4"/>
    <n v="416"/>
    <x v="84"/>
    <x v="557"/>
    <x v="3"/>
    <x v="0"/>
    <x v="4"/>
  </r>
  <r>
    <s v="424"/>
    <s v="Xiaomi Mi 11"/>
    <s v="Android"/>
    <x v="336"/>
    <n v="1.1000000000000001"/>
    <n v="536"/>
    <x v="82"/>
    <x v="558"/>
    <x v="0"/>
    <x v="1"/>
    <x v="4"/>
  </r>
  <r>
    <s v="434"/>
    <s v="OnePlus 9"/>
    <s v="Android"/>
    <x v="336"/>
    <n v="2"/>
    <n v="309"/>
    <x v="83"/>
    <x v="559"/>
    <x v="1"/>
    <x v="0"/>
    <x v="4"/>
  </r>
  <r>
    <s v="438"/>
    <s v="iPhone 12"/>
    <s v="iOS"/>
    <x v="349"/>
    <n v="1.7"/>
    <n v="408"/>
    <x v="77"/>
    <x v="560"/>
    <x v="0"/>
    <x v="0"/>
    <x v="4"/>
  </r>
  <r>
    <s v="443"/>
    <s v="Google Pixel 5"/>
    <s v="Android"/>
    <x v="350"/>
    <n v="1.1000000000000001"/>
    <n v="505"/>
    <x v="76"/>
    <x v="561"/>
    <x v="0"/>
    <x v="0"/>
    <x v="4"/>
  </r>
  <r>
    <s v="450"/>
    <s v="Google Pixel 5"/>
    <s v="Android"/>
    <x v="344"/>
    <n v="1.2"/>
    <n v="518"/>
    <x v="80"/>
    <x v="562"/>
    <x v="2"/>
    <x v="1"/>
    <x v="4"/>
  </r>
  <r>
    <s v="454"/>
    <s v="Google Pixel 5"/>
    <s v="Android"/>
    <x v="361"/>
    <n v="1.3"/>
    <n v="557"/>
    <x v="85"/>
    <x v="549"/>
    <x v="1"/>
    <x v="0"/>
    <x v="4"/>
  </r>
  <r>
    <s v="456"/>
    <s v="iPhone 12"/>
    <s v="iOS"/>
    <x v="372"/>
    <n v="1.6"/>
    <n v="436"/>
    <x v="85"/>
    <x v="563"/>
    <x v="0"/>
    <x v="1"/>
    <x v="4"/>
  </r>
  <r>
    <s v="457"/>
    <s v="iPhone 12"/>
    <s v="iOS"/>
    <x v="372"/>
    <n v="1.6"/>
    <n v="587"/>
    <x v="83"/>
    <x v="517"/>
    <x v="0"/>
    <x v="1"/>
    <x v="4"/>
  </r>
  <r>
    <s v="459"/>
    <s v="iPhone 12"/>
    <s v="iOS"/>
    <x v="379"/>
    <n v="1"/>
    <n v="547"/>
    <x v="80"/>
    <x v="564"/>
    <x v="3"/>
    <x v="1"/>
    <x v="4"/>
  </r>
  <r>
    <s v="465"/>
    <s v="Xiaomi Mi 11"/>
    <s v="Android"/>
    <x v="338"/>
    <n v="1.3"/>
    <n v="583"/>
    <x v="80"/>
    <x v="504"/>
    <x v="0"/>
    <x v="1"/>
    <x v="4"/>
  </r>
  <r>
    <s v="470"/>
    <s v="Xiaomi Mi 11"/>
    <s v="Android"/>
    <x v="346"/>
    <n v="1.9"/>
    <n v="541"/>
    <x v="77"/>
    <x v="565"/>
    <x v="1"/>
    <x v="0"/>
    <x v="4"/>
  </r>
  <r>
    <s v="484"/>
    <s v="Xiaomi Mi 11"/>
    <s v="Android"/>
    <x v="345"/>
    <n v="1.6"/>
    <n v="470"/>
    <x v="82"/>
    <x v="528"/>
    <x v="3"/>
    <x v="1"/>
    <x v="4"/>
  </r>
  <r>
    <s v="486"/>
    <s v="Xiaomi Mi 11"/>
    <s v="Android"/>
    <x v="360"/>
    <n v="1.1000000000000001"/>
    <n v="417"/>
    <x v="82"/>
    <x v="566"/>
    <x v="1"/>
    <x v="0"/>
    <x v="4"/>
  </r>
  <r>
    <s v="493"/>
    <s v="Xiaomi Mi 11"/>
    <s v="Android"/>
    <x v="380"/>
    <n v="1.5"/>
    <n v="594"/>
    <x v="79"/>
    <x v="557"/>
    <x v="1"/>
    <x v="1"/>
    <x v="4"/>
  </r>
  <r>
    <s v="501"/>
    <s v="Google Pixel 5"/>
    <s v="Android"/>
    <x v="350"/>
    <n v="1.3"/>
    <n v="369"/>
    <x v="78"/>
    <x v="567"/>
    <x v="0"/>
    <x v="0"/>
    <x v="4"/>
  </r>
  <r>
    <s v="508"/>
    <s v="Xiaomi Mi 11"/>
    <s v="Android"/>
    <x v="381"/>
    <n v="2"/>
    <n v="318"/>
    <x v="81"/>
    <x v="568"/>
    <x v="1"/>
    <x v="1"/>
    <x v="4"/>
  </r>
  <r>
    <s v="513"/>
    <s v="Samsung Galaxy S21"/>
    <s v="Android"/>
    <x v="382"/>
    <n v="1.6"/>
    <n v="442"/>
    <x v="76"/>
    <x v="569"/>
    <x v="0"/>
    <x v="0"/>
    <x v="4"/>
  </r>
  <r>
    <s v="518"/>
    <s v="iPhone 12"/>
    <s v="iOS"/>
    <x v="339"/>
    <n v="1.2"/>
    <n v="592"/>
    <x v="79"/>
    <x v="561"/>
    <x v="2"/>
    <x v="0"/>
    <x v="4"/>
  </r>
  <r>
    <s v="522"/>
    <s v="Google Pixel 5"/>
    <s v="Android"/>
    <x v="362"/>
    <n v="1.1000000000000001"/>
    <n v="535"/>
    <x v="76"/>
    <x v="570"/>
    <x v="2"/>
    <x v="0"/>
    <x v="4"/>
  </r>
  <r>
    <s v="528"/>
    <s v="iPhone 12"/>
    <s v="iOS"/>
    <x v="377"/>
    <n v="1.2"/>
    <n v="466"/>
    <x v="80"/>
    <x v="571"/>
    <x v="3"/>
    <x v="1"/>
    <x v="4"/>
  </r>
  <r>
    <s v="546"/>
    <s v="OnePlus 9"/>
    <s v="Android"/>
    <x v="383"/>
    <n v="2"/>
    <n v="362"/>
    <x v="76"/>
    <x v="563"/>
    <x v="0"/>
    <x v="1"/>
    <x v="4"/>
  </r>
  <r>
    <s v="563"/>
    <s v="Google Pixel 5"/>
    <s v="Android"/>
    <x v="366"/>
    <n v="1.4"/>
    <n v="508"/>
    <x v="83"/>
    <x v="519"/>
    <x v="0"/>
    <x v="1"/>
    <x v="4"/>
  </r>
  <r>
    <s v="564"/>
    <s v="iPhone 12"/>
    <s v="iOS"/>
    <x v="336"/>
    <n v="1.6"/>
    <n v="440"/>
    <x v="80"/>
    <x v="519"/>
    <x v="0"/>
    <x v="0"/>
    <x v="4"/>
  </r>
  <r>
    <s v="566"/>
    <s v="Samsung Galaxy S21"/>
    <s v="Android"/>
    <x v="376"/>
    <n v="1.3"/>
    <n v="462"/>
    <x v="83"/>
    <x v="572"/>
    <x v="1"/>
    <x v="0"/>
    <x v="4"/>
  </r>
  <r>
    <s v="568"/>
    <s v="OnePlus 9"/>
    <s v="Android"/>
    <x v="356"/>
    <n v="1.7"/>
    <n v="312"/>
    <x v="77"/>
    <x v="573"/>
    <x v="0"/>
    <x v="0"/>
    <x v="4"/>
  </r>
  <r>
    <s v="580"/>
    <s v="Samsung Galaxy S21"/>
    <s v="Android"/>
    <x v="343"/>
    <n v="1.1000000000000001"/>
    <n v="532"/>
    <x v="82"/>
    <x v="497"/>
    <x v="1"/>
    <x v="0"/>
    <x v="4"/>
  </r>
  <r>
    <s v="584"/>
    <s v="Google Pixel 5"/>
    <s v="Android"/>
    <x v="366"/>
    <n v="1.9"/>
    <n v="571"/>
    <x v="80"/>
    <x v="574"/>
    <x v="1"/>
    <x v="1"/>
    <x v="4"/>
  </r>
  <r>
    <s v="585"/>
    <s v="OnePlus 9"/>
    <s v="Android"/>
    <x v="359"/>
    <n v="1.3"/>
    <n v="538"/>
    <x v="79"/>
    <x v="575"/>
    <x v="0"/>
    <x v="1"/>
    <x v="4"/>
  </r>
  <r>
    <s v="602"/>
    <s v="OnePlus 9"/>
    <s v="Android"/>
    <x v="353"/>
    <n v="1.2"/>
    <n v="545"/>
    <x v="83"/>
    <x v="494"/>
    <x v="1"/>
    <x v="0"/>
    <x v="4"/>
  </r>
  <r>
    <s v="612"/>
    <s v="Xiaomi Mi 11"/>
    <s v="Android"/>
    <x v="384"/>
    <n v="1.3"/>
    <n v="489"/>
    <x v="77"/>
    <x v="571"/>
    <x v="1"/>
    <x v="0"/>
    <x v="4"/>
  </r>
  <r>
    <s v="614"/>
    <s v="Google Pixel 5"/>
    <s v="Android"/>
    <x v="369"/>
    <n v="1.1000000000000001"/>
    <n v="395"/>
    <x v="77"/>
    <x v="490"/>
    <x v="3"/>
    <x v="1"/>
    <x v="4"/>
  </r>
  <r>
    <s v="622"/>
    <s v="Google Pixel 5"/>
    <s v="Android"/>
    <x v="339"/>
    <n v="1.8"/>
    <n v="351"/>
    <x v="83"/>
    <x v="541"/>
    <x v="3"/>
    <x v="0"/>
    <x v="4"/>
  </r>
  <r>
    <s v="624"/>
    <s v="OnePlus 9"/>
    <s v="Android"/>
    <x v="355"/>
    <n v="1.8"/>
    <n v="417"/>
    <x v="83"/>
    <x v="494"/>
    <x v="2"/>
    <x v="0"/>
    <x v="4"/>
  </r>
  <r>
    <s v="625"/>
    <s v="Samsung Galaxy S21"/>
    <s v="Android"/>
    <x v="382"/>
    <n v="1.5"/>
    <n v="310"/>
    <x v="83"/>
    <x v="529"/>
    <x v="1"/>
    <x v="0"/>
    <x v="4"/>
  </r>
  <r>
    <s v="626"/>
    <s v="OnePlus 9"/>
    <s v="Android"/>
    <x v="370"/>
    <n v="1.8"/>
    <n v="328"/>
    <x v="84"/>
    <x v="576"/>
    <x v="0"/>
    <x v="1"/>
    <x v="4"/>
  </r>
  <r>
    <s v="629"/>
    <s v="Xiaomi Mi 11"/>
    <s v="Android"/>
    <x v="343"/>
    <n v="1.2"/>
    <n v="437"/>
    <x v="82"/>
    <x v="510"/>
    <x v="3"/>
    <x v="0"/>
    <x v="4"/>
  </r>
  <r>
    <s v="638"/>
    <s v="Xiaomi Mi 11"/>
    <s v="Android"/>
    <x v="353"/>
    <n v="1.1000000000000001"/>
    <n v="546"/>
    <x v="80"/>
    <x v="577"/>
    <x v="0"/>
    <x v="1"/>
    <x v="4"/>
  </r>
  <r>
    <s v="641"/>
    <s v="Samsung Galaxy S21"/>
    <s v="Android"/>
    <x v="385"/>
    <n v="1.8"/>
    <n v="321"/>
    <x v="81"/>
    <x v="578"/>
    <x v="1"/>
    <x v="0"/>
    <x v="4"/>
  </r>
  <r>
    <s v="642"/>
    <s v="OnePlus 9"/>
    <s v="Android"/>
    <x v="383"/>
    <n v="1.4"/>
    <n v="443"/>
    <x v="77"/>
    <x v="579"/>
    <x v="0"/>
    <x v="1"/>
    <x v="4"/>
  </r>
  <r>
    <s v="647"/>
    <s v="Samsung Galaxy S21"/>
    <s v="Android"/>
    <x v="386"/>
    <n v="1.3"/>
    <n v="314"/>
    <x v="77"/>
    <x v="509"/>
    <x v="3"/>
    <x v="1"/>
    <x v="4"/>
  </r>
  <r>
    <s v="648"/>
    <s v="iPhone 12"/>
    <s v="iOS"/>
    <x v="350"/>
    <n v="1.5"/>
    <n v="565"/>
    <x v="76"/>
    <x v="580"/>
    <x v="1"/>
    <x v="1"/>
    <x v="4"/>
  </r>
  <r>
    <s v="652"/>
    <s v="iPhone 12"/>
    <s v="iOS"/>
    <x v="362"/>
    <n v="1.7"/>
    <n v="519"/>
    <x v="80"/>
    <x v="558"/>
    <x v="3"/>
    <x v="1"/>
    <x v="4"/>
  </r>
  <r>
    <s v="654"/>
    <s v="Samsung Galaxy S21"/>
    <s v="Android"/>
    <x v="369"/>
    <n v="1.2"/>
    <n v="365"/>
    <x v="79"/>
    <x v="581"/>
    <x v="0"/>
    <x v="0"/>
    <x v="4"/>
  </r>
  <r>
    <s v="661"/>
    <s v="Google Pixel 5"/>
    <s v="Android"/>
    <x v="383"/>
    <n v="1.5"/>
    <n v="387"/>
    <x v="84"/>
    <x v="521"/>
    <x v="3"/>
    <x v="0"/>
    <x v="4"/>
  </r>
  <r>
    <s v="671"/>
    <s v="iPhone 12"/>
    <s v="iOS"/>
    <x v="335"/>
    <n v="1.6"/>
    <n v="387"/>
    <x v="85"/>
    <x v="582"/>
    <x v="3"/>
    <x v="0"/>
    <x v="4"/>
  </r>
  <r>
    <s v="674"/>
    <s v="Google Pixel 5"/>
    <s v="Android"/>
    <x v="363"/>
    <n v="1.6"/>
    <n v="490"/>
    <x v="82"/>
    <x v="508"/>
    <x v="3"/>
    <x v="0"/>
    <x v="4"/>
  </r>
  <r>
    <s v="676"/>
    <s v="Xiaomi Mi 11"/>
    <s v="Android"/>
    <x v="335"/>
    <n v="1.5"/>
    <n v="545"/>
    <x v="76"/>
    <x v="583"/>
    <x v="1"/>
    <x v="0"/>
    <x v="4"/>
  </r>
  <r>
    <s v="680"/>
    <s v="iPhone 12"/>
    <s v="iOS"/>
    <x v="381"/>
    <n v="1.8"/>
    <n v="334"/>
    <x v="77"/>
    <x v="516"/>
    <x v="1"/>
    <x v="1"/>
    <x v="4"/>
  </r>
  <r>
    <s v="684"/>
    <s v="Samsung Galaxy S21"/>
    <s v="Android"/>
    <x v="352"/>
    <n v="1.6"/>
    <n v="325"/>
    <x v="84"/>
    <x v="584"/>
    <x v="1"/>
    <x v="0"/>
    <x v="4"/>
  </r>
  <r>
    <s v="699"/>
    <s v="Samsung Galaxy S21"/>
    <s v="Android"/>
    <x v="375"/>
    <n v="1.7"/>
    <n v="431"/>
    <x v="85"/>
    <x v="582"/>
    <x v="1"/>
    <x v="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90E04D-F60F-4E56-88CE-99D00AFFC24B}"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6">
  <location ref="A3:B7" firstHeaderRow="1" firstDataRow="1" firstDataCol="1"/>
  <pivotFields count="11">
    <pivotField showAll="0"/>
    <pivotField showAll="0"/>
    <pivotField showAll="0"/>
    <pivotField dataField="1" showAll="0"/>
    <pivotField showAll="0"/>
    <pivotField showAll="0"/>
    <pivotField showAll="0"/>
    <pivotField showAll="0"/>
    <pivotField axis="axisRow" showAll="0" defaultSubtotal="0">
      <items count="4">
        <item x="2"/>
        <item x="0"/>
        <item x="1"/>
        <item x="3"/>
      </items>
    </pivotField>
    <pivotField showAll="0">
      <items count="3">
        <item x="1"/>
        <item x="0"/>
        <item t="default"/>
      </items>
    </pivotField>
    <pivotField showAll="0">
      <items count="6">
        <item x="4"/>
        <item x="3"/>
        <item x="2"/>
        <item x="1"/>
        <item x="0"/>
        <item t="default"/>
      </items>
    </pivotField>
  </pivotFields>
  <rowFields count="1">
    <field x="8"/>
  </rowFields>
  <rowItems count="4">
    <i>
      <x/>
    </i>
    <i>
      <x v="1"/>
    </i>
    <i>
      <x v="2"/>
    </i>
    <i>
      <x v="3"/>
    </i>
  </rowItems>
  <colItems count="1">
    <i/>
  </colItems>
  <dataFields count="1">
    <dataField name="Average of App Usage Time (hours/day)" fld="3" subtotal="average" baseField="8" baseItem="1"/>
  </dataFields>
  <formats count="16">
    <format dxfId="5650">
      <pivotArea outline="0" collapsedLevelsAreSubtotals="1" fieldPosition="0"/>
    </format>
    <format dxfId="5649">
      <pivotArea field="8" type="button" dataOnly="0" labelOnly="1" outline="0" axis="axisRow" fieldPosition="0"/>
    </format>
    <format dxfId="5648">
      <pivotArea dataOnly="0" labelOnly="1" grandCol="1" outline="0" fieldPosition="0"/>
    </format>
    <format dxfId="5647">
      <pivotArea type="origin" dataOnly="0" labelOnly="1" outline="0" fieldPosition="0"/>
    </format>
    <format dxfId="5646">
      <pivotArea field="9" type="button" dataOnly="0" labelOnly="1" outline="0"/>
    </format>
    <format dxfId="5645">
      <pivotArea type="all" dataOnly="0" outline="0" fieldPosition="0"/>
    </format>
    <format dxfId="5644">
      <pivotArea outline="0" collapsedLevelsAreSubtotals="1" fieldPosition="0"/>
    </format>
    <format dxfId="5643">
      <pivotArea type="origin" dataOnly="0" labelOnly="1" outline="0" fieldPosition="0"/>
    </format>
    <format dxfId="5642">
      <pivotArea field="9" type="button" dataOnly="0" labelOnly="1" outline="0"/>
    </format>
    <format dxfId="5641">
      <pivotArea type="topRight" dataOnly="0" labelOnly="1" outline="0" fieldPosition="0"/>
    </format>
    <format dxfId="5640">
      <pivotArea field="8" type="button" dataOnly="0" labelOnly="1" outline="0" axis="axisRow" fieldPosition="0"/>
    </format>
    <format dxfId="5639">
      <pivotArea dataOnly="0" labelOnly="1" fieldPosition="0">
        <references count="1">
          <reference field="8" count="0"/>
        </references>
      </pivotArea>
    </format>
    <format dxfId="5638">
      <pivotArea dataOnly="0" labelOnly="1" grandRow="1" outline="0" fieldPosition="0"/>
    </format>
    <format dxfId="5637">
      <pivotArea dataOnly="0" labelOnly="1" grandCol="1" outline="0" fieldPosition="0"/>
    </format>
    <format dxfId="5636">
      <pivotArea outline="0" collapsedLevelsAreSubtotals="1" fieldPosition="0"/>
    </format>
    <format dxfId="5635">
      <pivotArea dataOnly="0" labelOnly="1" fieldPosition="0">
        <references count="1">
          <reference field="8" count="0"/>
        </references>
      </pivotArea>
    </format>
  </formats>
  <chartFormats count="2">
    <chartFormat chart="0" format="0" series="1">
      <pivotArea type="data" outline="0" fieldPosition="0">
        <references count="1">
          <reference field="4294967294" count="1" selected="0">
            <x v="0"/>
          </reference>
        </references>
      </pivotArea>
    </chartFormat>
    <chartFormat chart="42" format="7"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D69034-31B7-4654-8C9B-9CFCD33E880C}"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3">
  <location ref="G3:I8" firstHeaderRow="1" firstDataRow="2" firstDataCol="1"/>
  <pivotFields count="11">
    <pivotField showAll="0"/>
    <pivotField showAll="0"/>
    <pivotField showAll="0"/>
    <pivotField showAll="0"/>
    <pivotField showAll="0"/>
    <pivotField showAll="0"/>
    <pivotField showAll="0"/>
    <pivotField dataField="1" showAll="0"/>
    <pivotField axis="axisRow" showAll="0" defaultSubtotal="0">
      <items count="4">
        <item x="2"/>
        <item x="0"/>
        <item x="1"/>
        <item x="3"/>
      </items>
    </pivotField>
    <pivotField axis="axisCol" showAll="0">
      <items count="3">
        <item x="1"/>
        <item x="0"/>
        <item t="default"/>
      </items>
    </pivotField>
    <pivotField showAll="0">
      <items count="6">
        <item x="4"/>
        <item x="3"/>
        <item x="2"/>
        <item x="1"/>
        <item x="0"/>
        <item t="default"/>
      </items>
    </pivotField>
  </pivotFields>
  <rowFields count="1">
    <field x="8"/>
  </rowFields>
  <rowItems count="4">
    <i>
      <x/>
    </i>
    <i>
      <x v="1"/>
    </i>
    <i>
      <x v="2"/>
    </i>
    <i>
      <x v="3"/>
    </i>
  </rowItems>
  <colFields count="1">
    <field x="9"/>
  </colFields>
  <colItems count="2">
    <i>
      <x/>
    </i>
    <i>
      <x v="1"/>
    </i>
  </colItems>
  <dataFields count="1">
    <dataField name="Average of Data Usage (MB/day)" fld="7" subtotal="average" baseField="8" baseItem="0"/>
  </dataFields>
  <formats count="21">
    <format dxfId="5671">
      <pivotArea outline="0" collapsedLevelsAreSubtotals="1" fieldPosition="0"/>
    </format>
    <format dxfId="5670">
      <pivotArea field="8" type="button" dataOnly="0" labelOnly="1" outline="0" axis="axisRow" fieldPosition="0"/>
    </format>
    <format dxfId="5669">
      <pivotArea dataOnly="0" labelOnly="1" grandCol="1" outline="0" fieldPosition="0"/>
    </format>
    <format dxfId="5668">
      <pivotArea type="origin" dataOnly="0" labelOnly="1" outline="0" fieldPosition="0"/>
    </format>
    <format dxfId="5667">
      <pivotArea field="9" type="button" dataOnly="0" labelOnly="1" outline="0" axis="axisCol" fieldPosition="0"/>
    </format>
    <format dxfId="5666">
      <pivotArea type="all" dataOnly="0" outline="0" fieldPosition="0"/>
    </format>
    <format dxfId="5665">
      <pivotArea outline="0" collapsedLevelsAreSubtotals="1" fieldPosition="0"/>
    </format>
    <format dxfId="5664">
      <pivotArea type="origin" dataOnly="0" labelOnly="1" outline="0" fieldPosition="0"/>
    </format>
    <format dxfId="5663">
      <pivotArea field="9" type="button" dataOnly="0" labelOnly="1" outline="0" axis="axisCol" fieldPosition="0"/>
    </format>
    <format dxfId="5662">
      <pivotArea type="topRight" dataOnly="0" labelOnly="1" outline="0" fieldPosition="0"/>
    </format>
    <format dxfId="5661">
      <pivotArea field="8" type="button" dataOnly="0" labelOnly="1" outline="0" axis="axisRow" fieldPosition="0"/>
    </format>
    <format dxfId="5660">
      <pivotArea dataOnly="0" labelOnly="1" grandRow="1" outline="0" fieldPosition="0"/>
    </format>
    <format dxfId="5659">
      <pivotArea dataOnly="0" labelOnly="1" grandCol="1" outline="0" fieldPosition="0"/>
    </format>
    <format dxfId="5658">
      <pivotArea type="all" dataOnly="0" outline="0" fieldPosition="0"/>
    </format>
    <format dxfId="5657">
      <pivotArea outline="0" collapsedLevelsAreSubtotals="1" fieldPosition="0"/>
    </format>
    <format dxfId="5656">
      <pivotArea type="origin" dataOnly="0" labelOnly="1" outline="0" fieldPosition="0"/>
    </format>
    <format dxfId="5655">
      <pivotArea field="9" type="button" dataOnly="0" labelOnly="1" outline="0" axis="axisCol" fieldPosition="0"/>
    </format>
    <format dxfId="5654">
      <pivotArea type="topRight" dataOnly="0" labelOnly="1" outline="0" fieldPosition="0"/>
    </format>
    <format dxfId="5653">
      <pivotArea field="8" type="button" dataOnly="0" labelOnly="1" outline="0" axis="axisRow" fieldPosition="0"/>
    </format>
    <format dxfId="5652">
      <pivotArea dataOnly="0" labelOnly="1" fieldPosition="0">
        <references count="1">
          <reference field="8" count="0"/>
        </references>
      </pivotArea>
    </format>
    <format dxfId="5651">
      <pivotArea dataOnly="0" labelOnly="1" fieldPosition="0">
        <references count="1">
          <reference field="9" count="0"/>
        </references>
      </pivotArea>
    </format>
  </formats>
  <chartFormats count="6">
    <chartFormat chart="31" format="7" series="1">
      <pivotArea type="data" outline="0" fieldPosition="0">
        <references count="1">
          <reference field="9" count="1" selected="0">
            <x v="0"/>
          </reference>
        </references>
      </pivotArea>
    </chartFormat>
    <chartFormat chart="31" format="8" series="1">
      <pivotArea type="data" outline="0" fieldPosition="0">
        <references count="1">
          <reference field="9" count="1" selected="0">
            <x v="1"/>
          </reference>
        </references>
      </pivotArea>
    </chartFormat>
    <chartFormat chart="31" format="9" series="1">
      <pivotArea type="data" outline="0" fieldPosition="0">
        <references count="2">
          <reference field="4294967294" count="1" selected="0">
            <x v="0"/>
          </reference>
          <reference field="9" count="1" selected="0">
            <x v="0"/>
          </reference>
        </references>
      </pivotArea>
    </chartFormat>
    <chartFormat chart="31" format="10" series="1">
      <pivotArea type="data" outline="0" fieldPosition="0">
        <references count="2">
          <reference field="4294967294" count="1" selected="0">
            <x v="0"/>
          </reference>
          <reference field="9" count="1" selected="0">
            <x v="1"/>
          </reference>
        </references>
      </pivotArea>
    </chartFormat>
    <chartFormat chart="31" format="11">
      <pivotArea type="data" outline="0" fieldPosition="0">
        <references count="3">
          <reference field="4294967294" count="1" selected="0">
            <x v="0"/>
          </reference>
          <reference field="8" count="1" selected="0">
            <x v="0"/>
          </reference>
          <reference field="9" count="1" selected="0">
            <x v="1"/>
          </reference>
        </references>
      </pivotArea>
    </chartFormat>
    <chartFormat chart="31" format="12"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997BB6-0D7E-4036-998E-4F7FFA5BA32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D3:E7" firstHeaderRow="1" firstDataRow="1" firstDataCol="1"/>
  <pivotFields count="11">
    <pivotField showAll="0"/>
    <pivotField showAll="0"/>
    <pivotField showAll="0"/>
    <pivotField showAll="0"/>
    <pivotField dataField="1" showAll="0"/>
    <pivotField showAll="0"/>
    <pivotField showAll="0"/>
    <pivotField showAll="0"/>
    <pivotField axis="axisRow" showAll="0" defaultSubtotal="0">
      <items count="4">
        <item x="2"/>
        <item x="0"/>
        <item x="1"/>
        <item x="3"/>
      </items>
    </pivotField>
    <pivotField showAll="0">
      <items count="3">
        <item x="1"/>
        <item x="0"/>
        <item t="default"/>
      </items>
    </pivotField>
    <pivotField showAll="0">
      <items count="6">
        <item x="4"/>
        <item x="3"/>
        <item x="2"/>
        <item x="1"/>
        <item x="0"/>
        <item t="default"/>
      </items>
    </pivotField>
  </pivotFields>
  <rowFields count="1">
    <field x="8"/>
  </rowFields>
  <rowItems count="4">
    <i>
      <x/>
    </i>
    <i>
      <x v="1"/>
    </i>
    <i>
      <x v="2"/>
    </i>
    <i>
      <x v="3"/>
    </i>
  </rowItems>
  <colItems count="1">
    <i/>
  </colItems>
  <dataFields count="1">
    <dataField name="Average of Screen On Time (hours/day)" fld="4" subtotal="average" baseField="8" baseItem="0"/>
  </dataFields>
  <formats count="22">
    <format dxfId="5693">
      <pivotArea outline="0" collapsedLevelsAreSubtotals="1" fieldPosition="0"/>
    </format>
    <format dxfId="5692">
      <pivotArea field="8" type="button" dataOnly="0" labelOnly="1" outline="0" axis="axisRow" fieldPosition="0"/>
    </format>
    <format dxfId="5691">
      <pivotArea dataOnly="0" labelOnly="1" grandCol="1" outline="0" fieldPosition="0"/>
    </format>
    <format dxfId="5690">
      <pivotArea type="origin" dataOnly="0" labelOnly="1" outline="0" fieldPosition="0"/>
    </format>
    <format dxfId="5689">
      <pivotArea field="9" type="button" dataOnly="0" labelOnly="1" outline="0"/>
    </format>
    <format dxfId="5688">
      <pivotArea type="all" dataOnly="0" outline="0" fieldPosition="0"/>
    </format>
    <format dxfId="5687">
      <pivotArea outline="0" collapsedLevelsAreSubtotals="1" fieldPosition="0"/>
    </format>
    <format dxfId="5686">
      <pivotArea type="origin" dataOnly="0" labelOnly="1" outline="0" fieldPosition="0"/>
    </format>
    <format dxfId="5685">
      <pivotArea field="9" type="button" dataOnly="0" labelOnly="1" outline="0"/>
    </format>
    <format dxfId="5684">
      <pivotArea type="topRight" dataOnly="0" labelOnly="1" outline="0" fieldPosition="0"/>
    </format>
    <format dxfId="5683">
      <pivotArea field="8" type="button" dataOnly="0" labelOnly="1" outline="0" axis="axisRow" fieldPosition="0"/>
    </format>
    <format dxfId="5682">
      <pivotArea dataOnly="0" labelOnly="1" fieldPosition="0">
        <references count="1">
          <reference field="8" count="0"/>
        </references>
      </pivotArea>
    </format>
    <format dxfId="5681">
      <pivotArea dataOnly="0" labelOnly="1" grandRow="1" outline="0" fieldPosition="0"/>
    </format>
    <format dxfId="5680">
      <pivotArea dataOnly="0" labelOnly="1" grandCol="1" outline="0" fieldPosition="0"/>
    </format>
    <format dxfId="5679">
      <pivotArea type="all" dataOnly="0" outline="0" fieldPosition="0"/>
    </format>
    <format dxfId="5678">
      <pivotArea outline="0" collapsedLevelsAreSubtotals="1" fieldPosition="0"/>
    </format>
    <format dxfId="5677">
      <pivotArea type="origin" dataOnly="0" labelOnly="1" outline="0" fieldPosition="0"/>
    </format>
    <format dxfId="5676">
      <pivotArea field="9" type="button" dataOnly="0" labelOnly="1" outline="0"/>
    </format>
    <format dxfId="5675">
      <pivotArea field="-2" type="button" dataOnly="0" labelOnly="1" outline="0" axis="axisValues" fieldPosition="0"/>
    </format>
    <format dxfId="5674">
      <pivotArea type="topRight" dataOnly="0" labelOnly="1" outline="0" fieldPosition="0"/>
    </format>
    <format dxfId="5673">
      <pivotArea field="8" type="button" dataOnly="0" labelOnly="1" outline="0" axis="axisRow" fieldPosition="0"/>
    </format>
    <format dxfId="5672">
      <pivotArea dataOnly="0" labelOnly="1" fieldPosition="0">
        <references count="1">
          <reference field="8" count="0"/>
        </references>
      </pivotArea>
    </format>
  </formats>
  <chartFormats count="1">
    <chartFormat chart="25" format="5"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0DB365-4A95-452B-B37E-0151355F115E}"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18:A19" firstHeaderRow="1" firstDataRow="1" firstDataCol="0"/>
  <pivotFields count="11">
    <pivotField showAll="0"/>
    <pivotField showAll="0"/>
    <pivotField showAll="0"/>
    <pivotField dataField="1" showAll="0"/>
    <pivotField showAll="0"/>
    <pivotField showAll="0"/>
    <pivotField showAll="0"/>
    <pivotField showAll="0"/>
    <pivotField showAll="0" defaultSubtotal="0">
      <items count="4">
        <item x="2"/>
        <item x="0"/>
        <item x="1"/>
        <item x="3"/>
      </items>
    </pivotField>
    <pivotField showAll="0">
      <items count="3">
        <item x="1"/>
        <item x="0"/>
        <item t="default"/>
      </items>
    </pivotField>
    <pivotField showAll="0">
      <items count="6">
        <item x="4"/>
        <item x="3"/>
        <item x="2"/>
        <item x="1"/>
        <item x="0"/>
        <item t="default"/>
      </items>
    </pivotField>
  </pivotFields>
  <rowItems count="1">
    <i/>
  </rowItems>
  <colItems count="1">
    <i/>
  </colItems>
  <dataFields count="1">
    <dataField name="Average of App Usage Time (hours/day)" fld="3" subtotal="average" baseField="0" baseItem="0"/>
  </dataFields>
  <formats count="14">
    <format dxfId="5707">
      <pivotArea outline="0" collapsedLevelsAreSubtotals="1" fieldPosition="0"/>
    </format>
    <format dxfId="5706">
      <pivotArea field="8" type="button" dataOnly="0" labelOnly="1" outline="0"/>
    </format>
    <format dxfId="5705">
      <pivotArea dataOnly="0" labelOnly="1" grandCol="1" outline="0" fieldPosition="0"/>
    </format>
    <format dxfId="5704">
      <pivotArea type="origin" dataOnly="0" labelOnly="1" outline="0" fieldPosition="0"/>
    </format>
    <format dxfId="5703">
      <pivotArea field="9" type="button" dataOnly="0" labelOnly="1" outline="0"/>
    </format>
    <format dxfId="5702">
      <pivotArea type="all" dataOnly="0" outline="0" fieldPosition="0"/>
    </format>
    <format dxfId="5701">
      <pivotArea outline="0" collapsedLevelsAreSubtotals="1" fieldPosition="0"/>
    </format>
    <format dxfId="5700">
      <pivotArea type="origin" dataOnly="0" labelOnly="1" outline="0" fieldPosition="0"/>
    </format>
    <format dxfId="5699">
      <pivotArea field="9" type="button" dataOnly="0" labelOnly="1" outline="0"/>
    </format>
    <format dxfId="5698">
      <pivotArea type="topRight" dataOnly="0" labelOnly="1" outline="0" fieldPosition="0"/>
    </format>
    <format dxfId="5697">
      <pivotArea field="8" type="button" dataOnly="0" labelOnly="1" outline="0"/>
    </format>
    <format dxfId="5696">
      <pivotArea dataOnly="0" labelOnly="1" grandRow="1" outline="0" fieldPosition="0"/>
    </format>
    <format dxfId="5695">
      <pivotArea dataOnly="0" labelOnly="1" grandCol="1" outline="0" fieldPosition="0"/>
    </format>
    <format dxfId="5694">
      <pivotArea outline="0" collapsedLevelsAreSubtotals="1" fieldPosition="0"/>
    </format>
  </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6DB04A-A551-4635-ADD3-CCDEB3691BE1}"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Q3:R5" firstHeaderRow="1" firstDataRow="1" firstDataCol="1"/>
  <pivotFields count="11">
    <pivotField showAll="0"/>
    <pivotField showAll="0"/>
    <pivotField showAll="0"/>
    <pivotField dataField="1" showAll="0"/>
    <pivotField showAll="0"/>
    <pivotField showAll="0"/>
    <pivotField showAll="0">
      <items count="87">
        <item x="80"/>
        <item x="81"/>
        <item x="84"/>
        <item x="85"/>
        <item x="78"/>
        <item x="83"/>
        <item x="77"/>
        <item x="76"/>
        <item x="82"/>
        <item x="79"/>
        <item x="63"/>
        <item x="67"/>
        <item x="75"/>
        <item x="69"/>
        <item x="64"/>
        <item x="70"/>
        <item x="74"/>
        <item x="65"/>
        <item x="66"/>
        <item x="61"/>
        <item x="68"/>
        <item x="57"/>
        <item x="71"/>
        <item x="72"/>
        <item x="58"/>
        <item x="73"/>
        <item x="59"/>
        <item x="60"/>
        <item x="62"/>
        <item x="44"/>
        <item x="38"/>
        <item x="42"/>
        <item x="47"/>
        <item x="52"/>
        <item x="45"/>
        <item x="41"/>
        <item x="50"/>
        <item x="53"/>
        <item x="55"/>
        <item x="54"/>
        <item x="49"/>
        <item x="43"/>
        <item x="56"/>
        <item x="48"/>
        <item x="39"/>
        <item x="51"/>
        <item x="40"/>
        <item x="46"/>
        <item x="26"/>
        <item x="37"/>
        <item x="28"/>
        <item x="27"/>
        <item x="22"/>
        <item x="20"/>
        <item x="19"/>
        <item x="33"/>
        <item x="34"/>
        <item x="36"/>
        <item x="32"/>
        <item x="29"/>
        <item x="30"/>
        <item x="25"/>
        <item x="21"/>
        <item x="31"/>
        <item x="23"/>
        <item x="24"/>
        <item x="35"/>
        <item x="3"/>
        <item x="0"/>
        <item x="5"/>
        <item x="1"/>
        <item x="9"/>
        <item x="17"/>
        <item x="10"/>
        <item x="16"/>
        <item x="2"/>
        <item x="8"/>
        <item x="13"/>
        <item x="15"/>
        <item x="4"/>
        <item x="14"/>
        <item x="18"/>
        <item x="6"/>
        <item x="7"/>
        <item x="11"/>
        <item x="12"/>
        <item t="default"/>
      </items>
    </pivotField>
    <pivotField showAll="0"/>
    <pivotField showAll="0" defaultSubtotal="0">
      <items count="4">
        <item x="2"/>
        <item x="0"/>
        <item x="1"/>
        <item x="3"/>
      </items>
    </pivotField>
    <pivotField axis="axisRow" showAll="0" sortType="ascending">
      <items count="3">
        <item x="1"/>
        <item x="0"/>
        <item t="default"/>
      </items>
      <autoSortScope>
        <pivotArea dataOnly="0" outline="0" fieldPosition="0">
          <references count="1">
            <reference field="4294967294" count="1" selected="0">
              <x v="0"/>
            </reference>
          </references>
        </pivotArea>
      </autoSortScope>
    </pivotField>
    <pivotField showAll="0">
      <items count="6">
        <item x="4"/>
        <item x="3"/>
        <item x="2"/>
        <item x="1"/>
        <item x="0"/>
        <item t="default"/>
      </items>
    </pivotField>
  </pivotFields>
  <rowFields count="1">
    <field x="9"/>
  </rowFields>
  <rowItems count="2">
    <i>
      <x v="1"/>
    </i>
    <i>
      <x/>
    </i>
  </rowItems>
  <colItems count="1">
    <i/>
  </colItems>
  <dataFields count="1">
    <dataField name="Average of App Usage Time (hours/day)" fld="3" subtotal="average" baseField="9" baseItem="0" numFmtId="2"/>
  </dataFields>
  <formats count="24">
    <format dxfId="5731">
      <pivotArea outline="0" collapsedLevelsAreSubtotals="1" fieldPosition="0"/>
    </format>
    <format dxfId="5730">
      <pivotArea field="8" type="button" dataOnly="0" labelOnly="1" outline="0"/>
    </format>
    <format dxfId="5729">
      <pivotArea dataOnly="0" labelOnly="1" grandCol="1" outline="0" fieldPosition="0"/>
    </format>
    <format dxfId="5728">
      <pivotArea type="origin" dataOnly="0" labelOnly="1" outline="0" fieldPosition="0"/>
    </format>
    <format dxfId="5727">
      <pivotArea field="9" type="button" dataOnly="0" labelOnly="1" outline="0" axis="axisRow" fieldPosition="0"/>
    </format>
    <format dxfId="5726">
      <pivotArea type="all" dataOnly="0" outline="0" fieldPosition="0"/>
    </format>
    <format dxfId="5725">
      <pivotArea outline="0" collapsedLevelsAreSubtotals="1" fieldPosition="0"/>
    </format>
    <format dxfId="5724">
      <pivotArea type="origin" dataOnly="0" labelOnly="1" outline="0" fieldPosition="0"/>
    </format>
    <format dxfId="5723">
      <pivotArea field="9" type="button" dataOnly="0" labelOnly="1" outline="0" axis="axisRow" fieldPosition="0"/>
    </format>
    <format dxfId="5722">
      <pivotArea type="topRight" dataOnly="0" labelOnly="1" outline="0" fieldPosition="0"/>
    </format>
    <format dxfId="5721">
      <pivotArea field="8" type="button" dataOnly="0" labelOnly="1" outline="0"/>
    </format>
    <format dxfId="5720">
      <pivotArea dataOnly="0" labelOnly="1" grandRow="1" outline="0" fieldPosition="0"/>
    </format>
    <format dxfId="5719">
      <pivotArea dataOnly="0" labelOnly="1" grandCol="1" outline="0" fieldPosition="0"/>
    </format>
    <format dxfId="5718">
      <pivotArea type="all" dataOnly="0" outline="0" fieldPosition="0"/>
    </format>
    <format dxfId="5717">
      <pivotArea type="origin" dataOnly="0" labelOnly="1" outline="0" fieldPosition="0"/>
    </format>
    <format dxfId="5716">
      <pivotArea field="9" type="button" dataOnly="0" labelOnly="1" outline="0" axis="axisRow" fieldPosition="0"/>
    </format>
    <format dxfId="5715">
      <pivotArea field="-2" type="button" dataOnly="0" labelOnly="1" outline="0" axis="axisValues" fieldPosition="0"/>
    </format>
    <format dxfId="5714">
      <pivotArea type="topRight" dataOnly="0" labelOnly="1" outline="0" fieldPosition="0"/>
    </format>
    <format dxfId="5713">
      <pivotArea field="8" type="button" dataOnly="0" labelOnly="1" outline="0"/>
    </format>
    <format dxfId="5712">
      <pivotArea type="all" dataOnly="0" outline="0" fieldPosition="0"/>
    </format>
    <format dxfId="5711">
      <pivotArea outline="0" collapsedLevelsAreSubtotals="1" fieldPosition="0"/>
    </format>
    <format dxfId="5710">
      <pivotArea field="6" type="button" dataOnly="0" labelOnly="1" outline="0"/>
    </format>
    <format dxfId="5709">
      <pivotArea dataOnly="0" labelOnly="1" outline="0" axis="axisValues" fieldPosition="0"/>
    </format>
    <format dxfId="5708">
      <pivotArea outline="0" collapsedLevelsAreSubtotals="1" fieldPosition="0"/>
    </format>
  </formats>
  <chartFormats count="4">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9" count="1" selected="0">
            <x v="0"/>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9"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A642ED3-702B-4175-A1BC-9C2D5025F5B7}"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13:A14" firstHeaderRow="1" firstDataRow="1" firstDataCol="0"/>
  <pivotFields count="11">
    <pivotField dataField="1" showAll="0"/>
    <pivotField showAll="0"/>
    <pivotField showAll="0"/>
    <pivotField showAll="0"/>
    <pivotField showAll="0"/>
    <pivotField showAll="0"/>
    <pivotField showAll="0"/>
    <pivotField showAll="0"/>
    <pivotField showAll="0" defaultSubtotal="0">
      <items count="4">
        <item x="2"/>
        <item x="0"/>
        <item x="1"/>
        <item x="3"/>
      </items>
    </pivotField>
    <pivotField showAll="0">
      <items count="3">
        <item x="1"/>
        <item x="0"/>
        <item t="default"/>
      </items>
    </pivotField>
    <pivotField showAll="0">
      <items count="6">
        <item x="4"/>
        <item x="3"/>
        <item x="2"/>
        <item x="1"/>
        <item x="0"/>
        <item t="default"/>
      </items>
    </pivotField>
  </pivotFields>
  <rowItems count="1">
    <i/>
  </rowItems>
  <colItems count="1">
    <i/>
  </colItems>
  <dataFields count="1">
    <dataField name="Count of User ID" fld="0" subtotal="count" baseField="0" baseItem="0" numFmtId="1"/>
  </dataFields>
  <formats count="15">
    <format dxfId="5746">
      <pivotArea outline="0" collapsedLevelsAreSubtotals="1" fieldPosition="0"/>
    </format>
    <format dxfId="5745">
      <pivotArea field="8" type="button" dataOnly="0" labelOnly="1" outline="0"/>
    </format>
    <format dxfId="5744">
      <pivotArea dataOnly="0" labelOnly="1" grandCol="1" outline="0" fieldPosition="0"/>
    </format>
    <format dxfId="5743">
      <pivotArea type="origin" dataOnly="0" labelOnly="1" outline="0" fieldPosition="0"/>
    </format>
    <format dxfId="5742">
      <pivotArea field="9" type="button" dataOnly="0" labelOnly="1" outline="0"/>
    </format>
    <format dxfId="5741">
      <pivotArea type="all" dataOnly="0" outline="0" fieldPosition="0"/>
    </format>
    <format dxfId="5740">
      <pivotArea outline="0" collapsedLevelsAreSubtotals="1" fieldPosition="0"/>
    </format>
    <format dxfId="5739">
      <pivotArea type="origin" dataOnly="0" labelOnly="1" outline="0" fieldPosition="0"/>
    </format>
    <format dxfId="5738">
      <pivotArea field="9" type="button" dataOnly="0" labelOnly="1" outline="0"/>
    </format>
    <format dxfId="5737">
      <pivotArea type="topRight" dataOnly="0" labelOnly="1" outline="0" fieldPosition="0"/>
    </format>
    <format dxfId="5736">
      <pivotArea field="8" type="button" dataOnly="0" labelOnly="1" outline="0"/>
    </format>
    <format dxfId="5735">
      <pivotArea dataOnly="0" labelOnly="1" grandRow="1" outline="0" fieldPosition="0"/>
    </format>
    <format dxfId="5734">
      <pivotArea dataOnly="0" labelOnly="1" grandCol="1" outline="0" fieldPosition="0"/>
    </format>
    <format dxfId="5733">
      <pivotArea outline="0" collapsedLevelsAreSubtotals="1" fieldPosition="0"/>
    </format>
    <format dxfId="5732">
      <pivotArea outline="0" collapsedLevelsAreSubtotals="1" fieldPosition="0"/>
    </format>
  </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D2AF00C-D6F1-45C1-B1A4-6B51E6B58BCA}"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33:A34" firstHeaderRow="1" firstDataRow="1" firstDataCol="0"/>
  <pivotFields count="11">
    <pivotField showAll="0"/>
    <pivotField showAll="0"/>
    <pivotField showAll="0"/>
    <pivotField showAll="0"/>
    <pivotField showAll="0"/>
    <pivotField showAll="0"/>
    <pivotField dataField="1" showAll="0"/>
    <pivotField showAll="0">
      <items count="586">
        <item x="512"/>
        <item x="538"/>
        <item x="489"/>
        <item x="546"/>
        <item x="524"/>
        <item x="532"/>
        <item x="491"/>
        <item x="514"/>
        <item x="516"/>
        <item x="559"/>
        <item x="574"/>
        <item x="497"/>
        <item x="505"/>
        <item x="496"/>
        <item x="540"/>
        <item x="493"/>
        <item x="537"/>
        <item x="571"/>
        <item x="501"/>
        <item x="498"/>
        <item x="506"/>
        <item x="564"/>
        <item x="553"/>
        <item x="581"/>
        <item x="521"/>
        <item x="536"/>
        <item x="531"/>
        <item x="490"/>
        <item x="543"/>
        <item x="539"/>
        <item x="515"/>
        <item x="583"/>
        <item x="492"/>
        <item x="487"/>
        <item x="533"/>
        <item x="549"/>
        <item x="558"/>
        <item x="535"/>
        <item x="562"/>
        <item x="530"/>
        <item x="568"/>
        <item x="575"/>
        <item x="563"/>
        <item x="518"/>
        <item x="525"/>
        <item x="567"/>
        <item x="576"/>
        <item x="520"/>
        <item x="557"/>
        <item x="552"/>
        <item x="509"/>
        <item x="555"/>
        <item x="511"/>
        <item x="495"/>
        <item x="508"/>
        <item x="561"/>
        <item x="554"/>
        <item x="544"/>
        <item x="582"/>
        <item x="584"/>
        <item x="573"/>
        <item x="556"/>
        <item x="528"/>
        <item x="550"/>
        <item x="510"/>
        <item x="522"/>
        <item x="569"/>
        <item x="570"/>
        <item x="542"/>
        <item x="526"/>
        <item x="579"/>
        <item x="527"/>
        <item x="548"/>
        <item x="513"/>
        <item x="502"/>
        <item x="519"/>
        <item x="545"/>
        <item x="534"/>
        <item x="578"/>
        <item x="529"/>
        <item x="541"/>
        <item x="517"/>
        <item x="499"/>
        <item x="503"/>
        <item x="504"/>
        <item x="580"/>
        <item x="494"/>
        <item x="507"/>
        <item x="547"/>
        <item x="577"/>
        <item x="560"/>
        <item x="500"/>
        <item x="565"/>
        <item x="523"/>
        <item x="572"/>
        <item x="488"/>
        <item x="566"/>
        <item x="551"/>
        <item x="383"/>
        <item x="373"/>
        <item x="399"/>
        <item x="449"/>
        <item x="386"/>
        <item x="427"/>
        <item x="434"/>
        <item x="407"/>
        <item x="463"/>
        <item x="405"/>
        <item x="370"/>
        <item x="379"/>
        <item x="457"/>
        <item x="481"/>
        <item x="418"/>
        <item x="482"/>
        <item x="447"/>
        <item x="372"/>
        <item x="478"/>
        <item x="473"/>
        <item x="385"/>
        <item x="479"/>
        <item x="465"/>
        <item x="389"/>
        <item x="429"/>
        <item x="475"/>
        <item x="387"/>
        <item x="414"/>
        <item x="444"/>
        <item x="467"/>
        <item x="462"/>
        <item x="466"/>
        <item x="381"/>
        <item x="486"/>
        <item x="376"/>
        <item x="380"/>
        <item x="439"/>
        <item x="397"/>
        <item x="452"/>
        <item x="476"/>
        <item x="442"/>
        <item x="392"/>
        <item x="432"/>
        <item x="395"/>
        <item x="440"/>
        <item x="470"/>
        <item x="412"/>
        <item x="409"/>
        <item x="404"/>
        <item x="474"/>
        <item x="393"/>
        <item x="377"/>
        <item x="406"/>
        <item x="408"/>
        <item x="428"/>
        <item x="454"/>
        <item x="456"/>
        <item x="410"/>
        <item x="469"/>
        <item x="430"/>
        <item x="480"/>
        <item x="382"/>
        <item x="374"/>
        <item x="421"/>
        <item x="436"/>
        <item x="396"/>
        <item x="391"/>
        <item x="411"/>
        <item x="471"/>
        <item x="394"/>
        <item x="450"/>
        <item x="446"/>
        <item x="448"/>
        <item x="424"/>
        <item x="420"/>
        <item x="443"/>
        <item x="398"/>
        <item x="484"/>
        <item x="468"/>
        <item x="425"/>
        <item x="433"/>
        <item x="459"/>
        <item x="445"/>
        <item x="458"/>
        <item x="437"/>
        <item x="431"/>
        <item x="455"/>
        <item x="400"/>
        <item x="415"/>
        <item x="417"/>
        <item x="461"/>
        <item x="464"/>
        <item x="453"/>
        <item x="435"/>
        <item x="384"/>
        <item x="413"/>
        <item x="371"/>
        <item x="388"/>
        <item x="477"/>
        <item x="438"/>
        <item x="423"/>
        <item x="485"/>
        <item x="402"/>
        <item x="378"/>
        <item x="375"/>
        <item x="472"/>
        <item x="483"/>
        <item x="401"/>
        <item x="441"/>
        <item x="416"/>
        <item x="419"/>
        <item x="451"/>
        <item x="422"/>
        <item x="403"/>
        <item x="426"/>
        <item x="390"/>
        <item x="460"/>
        <item x="351"/>
        <item x="287"/>
        <item x="361"/>
        <item x="280"/>
        <item x="301"/>
        <item x="363"/>
        <item x="304"/>
        <item x="346"/>
        <item x="252"/>
        <item x="344"/>
        <item x="308"/>
        <item x="296"/>
        <item x="313"/>
        <item x="275"/>
        <item x="345"/>
        <item x="285"/>
        <item x="328"/>
        <item x="342"/>
        <item x="300"/>
        <item x="273"/>
        <item x="352"/>
        <item x="357"/>
        <item x="289"/>
        <item x="330"/>
        <item x="283"/>
        <item x="360"/>
        <item x="265"/>
        <item x="348"/>
        <item x="261"/>
        <item x="318"/>
        <item x="270"/>
        <item x="272"/>
        <item x="333"/>
        <item x="327"/>
        <item x="323"/>
        <item x="364"/>
        <item x="316"/>
        <item x="268"/>
        <item x="257"/>
        <item x="322"/>
        <item x="291"/>
        <item x="332"/>
        <item x="331"/>
        <item x="355"/>
        <item x="314"/>
        <item x="297"/>
        <item x="254"/>
        <item x="353"/>
        <item x="359"/>
        <item x="279"/>
        <item x="341"/>
        <item x="334"/>
        <item x="306"/>
        <item x="335"/>
        <item x="336"/>
        <item x="326"/>
        <item x="295"/>
        <item x="365"/>
        <item x="366"/>
        <item x="367"/>
        <item x="277"/>
        <item x="368"/>
        <item x="281"/>
        <item x="266"/>
        <item x="369"/>
        <item x="319"/>
        <item x="309"/>
        <item x="288"/>
        <item x="312"/>
        <item x="278"/>
        <item x="253"/>
        <item x="292"/>
        <item x="320"/>
        <item x="349"/>
        <item x="356"/>
        <item x="274"/>
        <item x="337"/>
        <item x="250"/>
        <item x="267"/>
        <item x="299"/>
        <item x="294"/>
        <item x="305"/>
        <item x="329"/>
        <item x="262"/>
        <item x="293"/>
        <item x="258"/>
        <item x="362"/>
        <item x="307"/>
        <item x="311"/>
        <item x="271"/>
        <item x="347"/>
        <item x="263"/>
        <item x="290"/>
        <item x="343"/>
        <item x="350"/>
        <item x="260"/>
        <item x="324"/>
        <item x="321"/>
        <item x="269"/>
        <item x="354"/>
        <item x="339"/>
        <item x="249"/>
        <item x="256"/>
        <item x="302"/>
        <item x="310"/>
        <item x="315"/>
        <item x="317"/>
        <item x="338"/>
        <item x="298"/>
        <item x="282"/>
        <item x="276"/>
        <item x="259"/>
        <item x="340"/>
        <item x="358"/>
        <item x="303"/>
        <item x="255"/>
        <item x="325"/>
        <item x="251"/>
        <item x="264"/>
        <item x="286"/>
        <item x="284"/>
        <item x="132"/>
        <item x="238"/>
        <item x="245"/>
        <item x="204"/>
        <item x="199"/>
        <item x="180"/>
        <item x="153"/>
        <item x="207"/>
        <item x="237"/>
        <item x="181"/>
        <item x="205"/>
        <item x="233"/>
        <item x="128"/>
        <item x="127"/>
        <item x="187"/>
        <item x="227"/>
        <item x="155"/>
        <item x="171"/>
        <item x="197"/>
        <item x="195"/>
        <item x="188"/>
        <item x="236"/>
        <item x="159"/>
        <item x="142"/>
        <item x="146"/>
        <item x="211"/>
        <item x="184"/>
        <item x="160"/>
        <item x="141"/>
        <item x="140"/>
        <item x="209"/>
        <item x="213"/>
        <item x="198"/>
        <item x="130"/>
        <item x="173"/>
        <item x="210"/>
        <item x="228"/>
        <item x="243"/>
        <item x="189"/>
        <item x="174"/>
        <item x="126"/>
        <item x="220"/>
        <item x="212"/>
        <item x="161"/>
        <item x="169"/>
        <item x="143"/>
        <item x="239"/>
        <item x="178"/>
        <item x="138"/>
        <item x="149"/>
        <item x="225"/>
        <item x="182"/>
        <item x="168"/>
        <item x="186"/>
        <item x="246"/>
        <item x="136"/>
        <item x="154"/>
        <item x="216"/>
        <item x="221"/>
        <item x="230"/>
        <item x="222"/>
        <item x="248"/>
        <item x="179"/>
        <item x="185"/>
        <item x="151"/>
        <item x="175"/>
        <item x="232"/>
        <item x="241"/>
        <item x="206"/>
        <item x="226"/>
        <item x="139"/>
        <item x="203"/>
        <item x="177"/>
        <item x="224"/>
        <item x="166"/>
        <item x="231"/>
        <item x="235"/>
        <item x="242"/>
        <item x="162"/>
        <item x="129"/>
        <item x="145"/>
        <item x="183"/>
        <item x="208"/>
        <item x="150"/>
        <item x="148"/>
        <item x="229"/>
        <item x="214"/>
        <item x="240"/>
        <item x="152"/>
        <item x="170"/>
        <item x="144"/>
        <item x="202"/>
        <item x="200"/>
        <item x="223"/>
        <item x="131"/>
        <item x="167"/>
        <item x="215"/>
        <item x="134"/>
        <item x="193"/>
        <item x="244"/>
        <item x="165"/>
        <item x="135"/>
        <item x="158"/>
        <item x="217"/>
        <item x="137"/>
        <item x="163"/>
        <item x="192"/>
        <item x="164"/>
        <item x="157"/>
        <item x="234"/>
        <item x="191"/>
        <item x="176"/>
        <item x="147"/>
        <item x="247"/>
        <item x="133"/>
        <item x="201"/>
        <item x="218"/>
        <item x="194"/>
        <item x="190"/>
        <item x="172"/>
        <item x="219"/>
        <item x="156"/>
        <item x="196"/>
        <item x="54"/>
        <item x="57"/>
        <item x="30"/>
        <item x="31"/>
        <item x="114"/>
        <item x="16"/>
        <item x="70"/>
        <item x="123"/>
        <item x="3"/>
        <item x="88"/>
        <item x="36"/>
        <item x="42"/>
        <item x="9"/>
        <item x="4"/>
        <item x="18"/>
        <item x="107"/>
        <item x="67"/>
        <item x="5"/>
        <item x="73"/>
        <item x="62"/>
        <item x="86"/>
        <item x="118"/>
        <item x="79"/>
        <item x="14"/>
        <item x="96"/>
        <item x="64"/>
        <item x="110"/>
        <item x="17"/>
        <item x="0"/>
        <item x="124"/>
        <item x="15"/>
        <item x="103"/>
        <item x="116"/>
        <item x="48"/>
        <item x="108"/>
        <item x="56"/>
        <item x="47"/>
        <item x="68"/>
        <item x="122"/>
        <item x="76"/>
        <item x="51"/>
        <item x="58"/>
        <item x="28"/>
        <item x="43"/>
        <item x="97"/>
        <item x="89"/>
        <item x="74"/>
        <item x="91"/>
        <item x="61"/>
        <item x="71"/>
        <item x="121"/>
        <item x="26"/>
        <item x="104"/>
        <item x="63"/>
        <item x="25"/>
        <item x="78"/>
        <item x="33"/>
        <item x="113"/>
        <item x="87"/>
        <item x="115"/>
        <item x="59"/>
        <item x="23"/>
        <item x="82"/>
        <item x="8"/>
        <item x="19"/>
        <item x="20"/>
        <item x="125"/>
        <item x="65"/>
        <item x="39"/>
        <item x="37"/>
        <item x="11"/>
        <item x="120"/>
        <item x="34"/>
        <item x="40"/>
        <item x="1"/>
        <item x="29"/>
        <item x="81"/>
        <item x="27"/>
        <item x="117"/>
        <item x="80"/>
        <item x="93"/>
        <item x="49"/>
        <item x="53"/>
        <item x="50"/>
        <item x="90"/>
        <item x="44"/>
        <item x="46"/>
        <item x="55"/>
        <item x="105"/>
        <item x="106"/>
        <item x="77"/>
        <item x="83"/>
        <item x="12"/>
        <item x="75"/>
        <item x="2"/>
        <item x="102"/>
        <item x="66"/>
        <item x="38"/>
        <item x="100"/>
        <item x="10"/>
        <item x="101"/>
        <item x="84"/>
        <item x="7"/>
        <item x="6"/>
        <item x="92"/>
        <item x="72"/>
        <item x="109"/>
        <item x="21"/>
        <item x="32"/>
        <item x="119"/>
        <item x="24"/>
        <item x="111"/>
        <item x="22"/>
        <item x="85"/>
        <item x="13"/>
        <item x="35"/>
        <item x="45"/>
        <item x="112"/>
        <item x="95"/>
        <item x="98"/>
        <item x="41"/>
        <item x="69"/>
        <item x="99"/>
        <item x="60"/>
        <item x="94"/>
        <item x="52"/>
        <item t="default"/>
      </items>
    </pivotField>
    <pivotField showAll="0" defaultSubtotal="0">
      <items count="4">
        <item x="2"/>
        <item x="0"/>
        <item x="1"/>
        <item x="3"/>
      </items>
    </pivotField>
    <pivotField showAll="0">
      <items count="3">
        <item x="1"/>
        <item x="0"/>
        <item t="default"/>
      </items>
    </pivotField>
    <pivotField showAll="0">
      <items count="6">
        <item x="4"/>
        <item x="3"/>
        <item x="2"/>
        <item x="1"/>
        <item x="0"/>
        <item t="default"/>
      </items>
    </pivotField>
  </pivotFields>
  <rowItems count="1">
    <i/>
  </rowItems>
  <colItems count="1">
    <i/>
  </colItems>
  <dataFields count="1">
    <dataField name="Average of Number of Apps Installed" fld="6" subtotal="average" baseField="0" baseItem="0"/>
  </dataFields>
  <formats count="15">
    <format dxfId="5761">
      <pivotArea outline="0" collapsedLevelsAreSubtotals="1" fieldPosition="0"/>
    </format>
    <format dxfId="5760">
      <pivotArea field="8" type="button" dataOnly="0" labelOnly="1" outline="0"/>
    </format>
    <format dxfId="5759">
      <pivotArea dataOnly="0" labelOnly="1" grandCol="1" outline="0" fieldPosition="0"/>
    </format>
    <format dxfId="5758">
      <pivotArea type="origin" dataOnly="0" labelOnly="1" outline="0" fieldPosition="0"/>
    </format>
    <format dxfId="5757">
      <pivotArea field="9" type="button" dataOnly="0" labelOnly="1" outline="0"/>
    </format>
    <format dxfId="5756">
      <pivotArea type="all" dataOnly="0" outline="0" fieldPosition="0"/>
    </format>
    <format dxfId="5755">
      <pivotArea outline="0" collapsedLevelsAreSubtotals="1" fieldPosition="0"/>
    </format>
    <format dxfId="5754">
      <pivotArea type="origin" dataOnly="0" labelOnly="1" outline="0" fieldPosition="0"/>
    </format>
    <format dxfId="5753">
      <pivotArea field="9" type="button" dataOnly="0" labelOnly="1" outline="0"/>
    </format>
    <format dxfId="5752">
      <pivotArea type="topRight" dataOnly="0" labelOnly="1" outline="0" fieldPosition="0"/>
    </format>
    <format dxfId="5751">
      <pivotArea field="8" type="button" dataOnly="0" labelOnly="1" outline="0"/>
    </format>
    <format dxfId="5750">
      <pivotArea dataOnly="0" labelOnly="1" grandRow="1" outline="0" fieldPosition="0"/>
    </format>
    <format dxfId="5749">
      <pivotArea dataOnly="0" labelOnly="1" grandCol="1" outline="0" fieldPosition="0"/>
    </format>
    <format dxfId="5748">
      <pivotArea outline="0" collapsedLevelsAreSubtotals="1" fieldPosition="0"/>
    </format>
    <format dxfId="5747">
      <pivotArea outline="0" collapsedLevelsAreSubtotals="1" fieldPosition="0"/>
    </format>
  </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B0B2A7-E028-4A5D-9855-9B3FC5FC6416}"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N3:O390" firstHeaderRow="1" firstDataRow="1" firstDataCol="1"/>
  <pivotFields count="11">
    <pivotField showAll="0"/>
    <pivotField showAll="0"/>
    <pivotField showAll="0"/>
    <pivotField axis="axisRow" showAll="0">
      <items count="388">
        <item x="365"/>
        <item x="342"/>
        <item x="337"/>
        <item x="381"/>
        <item x="344"/>
        <item x="357"/>
        <item x="382"/>
        <item x="363"/>
        <item x="346"/>
        <item x="349"/>
        <item x="355"/>
        <item x="377"/>
        <item x="364"/>
        <item x="336"/>
        <item x="343"/>
        <item x="374"/>
        <item x="369"/>
        <item x="383"/>
        <item x="358"/>
        <item x="354"/>
        <item x="334"/>
        <item x="351"/>
        <item x="370"/>
        <item x="379"/>
        <item x="384"/>
        <item x="348"/>
        <item x="376"/>
        <item x="375"/>
        <item x="385"/>
        <item x="339"/>
        <item x="371"/>
        <item x="350"/>
        <item x="338"/>
        <item x="362"/>
        <item x="367"/>
        <item x="366"/>
        <item x="378"/>
        <item x="359"/>
        <item x="372"/>
        <item x="352"/>
        <item x="373"/>
        <item x="345"/>
        <item x="340"/>
        <item x="360"/>
        <item x="335"/>
        <item x="341"/>
        <item x="353"/>
        <item x="347"/>
        <item x="368"/>
        <item x="356"/>
        <item x="380"/>
        <item x="361"/>
        <item x="386"/>
        <item x="269"/>
        <item x="292"/>
        <item x="268"/>
        <item x="316"/>
        <item x="284"/>
        <item x="329"/>
        <item x="275"/>
        <item x="313"/>
        <item x="266"/>
        <item x="297"/>
        <item x="300"/>
        <item x="310"/>
        <item x="312"/>
        <item x="305"/>
        <item x="309"/>
        <item x="321"/>
        <item x="322"/>
        <item x="327"/>
        <item x="328"/>
        <item x="332"/>
        <item x="281"/>
        <item x="314"/>
        <item x="271"/>
        <item x="286"/>
        <item x="270"/>
        <item x="318"/>
        <item x="274"/>
        <item x="295"/>
        <item x="296"/>
        <item x="302"/>
        <item x="294"/>
        <item x="291"/>
        <item x="267"/>
        <item x="299"/>
        <item x="276"/>
        <item x="285"/>
        <item x="280"/>
        <item x="273"/>
        <item x="320"/>
        <item x="317"/>
        <item x="331"/>
        <item x="325"/>
        <item x="319"/>
        <item x="315"/>
        <item x="326"/>
        <item x="289"/>
        <item x="279"/>
        <item x="272"/>
        <item x="293"/>
        <item x="265"/>
        <item x="308"/>
        <item x="288"/>
        <item x="324"/>
        <item x="290"/>
        <item x="301"/>
        <item x="330"/>
        <item x="303"/>
        <item x="298"/>
        <item x="311"/>
        <item x="283"/>
        <item x="304"/>
        <item x="307"/>
        <item x="278"/>
        <item x="277"/>
        <item x="282"/>
        <item x="323"/>
        <item x="287"/>
        <item x="333"/>
        <item x="306"/>
        <item x="217"/>
        <item x="245"/>
        <item x="199"/>
        <item x="258"/>
        <item x="182"/>
        <item x="207"/>
        <item x="184"/>
        <item x="249"/>
        <item x="231"/>
        <item x="255"/>
        <item x="211"/>
        <item x="263"/>
        <item x="189"/>
        <item x="253"/>
        <item x="229"/>
        <item x="246"/>
        <item x="216"/>
        <item x="214"/>
        <item x="228"/>
        <item x="260"/>
        <item x="259"/>
        <item x="212"/>
        <item x="218"/>
        <item x="243"/>
        <item x="221"/>
        <item x="264"/>
        <item x="183"/>
        <item x="187"/>
        <item x="254"/>
        <item x="257"/>
        <item x="206"/>
        <item x="202"/>
        <item x="236"/>
        <item x="197"/>
        <item x="248"/>
        <item x="193"/>
        <item x="222"/>
        <item x="203"/>
        <item x="208"/>
        <item x="195"/>
        <item x="196"/>
        <item x="237"/>
        <item x="230"/>
        <item x="238"/>
        <item x="252"/>
        <item x="205"/>
        <item x="240"/>
        <item x="181"/>
        <item x="191"/>
        <item x="247"/>
        <item x="250"/>
        <item x="225"/>
        <item x="192"/>
        <item x="241"/>
        <item x="204"/>
        <item x="210"/>
        <item x="233"/>
        <item x="194"/>
        <item x="244"/>
        <item x="188"/>
        <item x="262"/>
        <item x="213"/>
        <item x="223"/>
        <item x="239"/>
        <item x="235"/>
        <item x="224"/>
        <item x="180"/>
        <item x="220"/>
        <item x="234"/>
        <item x="215"/>
        <item x="200"/>
        <item x="251"/>
        <item x="190"/>
        <item x="209"/>
        <item x="227"/>
        <item x="219"/>
        <item x="226"/>
        <item x="256"/>
        <item x="242"/>
        <item x="232"/>
        <item x="198"/>
        <item x="186"/>
        <item x="201"/>
        <item x="261"/>
        <item x="185"/>
        <item x="101"/>
        <item x="142"/>
        <item x="112"/>
        <item x="140"/>
        <item x="176"/>
        <item x="141"/>
        <item x="96"/>
        <item x="148"/>
        <item x="124"/>
        <item x="179"/>
        <item x="160"/>
        <item x="107"/>
        <item x="145"/>
        <item x="95"/>
        <item x="103"/>
        <item x="170"/>
        <item x="110"/>
        <item x="99"/>
        <item x="150"/>
        <item x="106"/>
        <item x="127"/>
        <item x="178"/>
        <item x="149"/>
        <item x="111"/>
        <item x="85"/>
        <item x="135"/>
        <item x="172"/>
        <item x="137"/>
        <item x="161"/>
        <item x="147"/>
        <item x="84"/>
        <item x="120"/>
        <item x="154"/>
        <item x="122"/>
        <item x="169"/>
        <item x="114"/>
        <item x="157"/>
        <item x="144"/>
        <item x="177"/>
        <item x="128"/>
        <item x="146"/>
        <item x="166"/>
        <item x="121"/>
        <item x="130"/>
        <item x="168"/>
        <item x="105"/>
        <item x="165"/>
        <item x="83"/>
        <item x="153"/>
        <item x="126"/>
        <item x="93"/>
        <item x="116"/>
        <item x="100"/>
        <item x="155"/>
        <item x="136"/>
        <item x="134"/>
        <item x="102"/>
        <item x="91"/>
        <item x="158"/>
        <item x="156"/>
        <item x="174"/>
        <item x="132"/>
        <item x="88"/>
        <item x="86"/>
        <item x="123"/>
        <item x="129"/>
        <item x="94"/>
        <item x="159"/>
        <item x="164"/>
        <item x="117"/>
        <item x="119"/>
        <item x="163"/>
        <item x="125"/>
        <item x="113"/>
        <item x="109"/>
        <item x="89"/>
        <item x="138"/>
        <item x="171"/>
        <item x="108"/>
        <item x="118"/>
        <item x="90"/>
        <item x="173"/>
        <item x="167"/>
        <item x="98"/>
        <item x="131"/>
        <item x="97"/>
        <item x="139"/>
        <item x="87"/>
        <item x="143"/>
        <item x="162"/>
        <item x="175"/>
        <item x="133"/>
        <item x="104"/>
        <item x="151"/>
        <item x="92"/>
        <item x="115"/>
        <item x="152"/>
        <item x="32"/>
        <item x="17"/>
        <item x="67"/>
        <item x="55"/>
        <item x="31"/>
        <item x="77"/>
        <item x="23"/>
        <item x="30"/>
        <item x="34"/>
        <item x="82"/>
        <item x="43"/>
        <item x="7"/>
        <item x="1"/>
        <item x="81"/>
        <item x="70"/>
        <item x="76"/>
        <item x="46"/>
        <item x="78"/>
        <item x="36"/>
        <item x="4"/>
        <item x="11"/>
        <item x="48"/>
        <item x="41"/>
        <item x="72"/>
        <item x="14"/>
        <item x="6"/>
        <item x="25"/>
        <item x="24"/>
        <item x="54"/>
        <item x="74"/>
        <item x="63"/>
        <item x="18"/>
        <item x="47"/>
        <item x="35"/>
        <item x="44"/>
        <item x="20"/>
        <item x="37"/>
        <item x="79"/>
        <item x="12"/>
        <item x="21"/>
        <item x="45"/>
        <item x="0"/>
        <item x="28"/>
        <item x="13"/>
        <item x="61"/>
        <item x="64"/>
        <item x="16"/>
        <item x="75"/>
        <item x="33"/>
        <item x="73"/>
        <item x="22"/>
        <item x="49"/>
        <item x="8"/>
        <item x="57"/>
        <item x="53"/>
        <item x="52"/>
        <item x="42"/>
        <item x="39"/>
        <item x="15"/>
        <item x="56"/>
        <item x="68"/>
        <item x="40"/>
        <item x="59"/>
        <item x="38"/>
        <item x="69"/>
        <item x="58"/>
        <item x="3"/>
        <item x="2"/>
        <item x="50"/>
        <item x="9"/>
        <item x="60"/>
        <item x="66"/>
        <item x="19"/>
        <item x="65"/>
        <item x="27"/>
        <item x="10"/>
        <item x="62"/>
        <item x="71"/>
        <item x="5"/>
        <item x="80"/>
        <item x="26"/>
        <item x="29"/>
        <item x="51"/>
        <item t="default"/>
      </items>
    </pivotField>
    <pivotField showAll="0"/>
    <pivotField showAll="0"/>
    <pivotField showAll="0">
      <items count="87">
        <item x="80"/>
        <item x="81"/>
        <item x="84"/>
        <item x="85"/>
        <item x="78"/>
        <item x="83"/>
        <item x="77"/>
        <item x="76"/>
        <item x="82"/>
        <item x="79"/>
        <item x="63"/>
        <item x="67"/>
        <item x="75"/>
        <item x="69"/>
        <item x="64"/>
        <item x="70"/>
        <item x="74"/>
        <item x="65"/>
        <item x="66"/>
        <item x="61"/>
        <item x="68"/>
        <item x="57"/>
        <item x="71"/>
        <item x="72"/>
        <item x="58"/>
        <item x="73"/>
        <item x="59"/>
        <item x="60"/>
        <item x="62"/>
        <item x="44"/>
        <item x="38"/>
        <item x="42"/>
        <item x="47"/>
        <item x="52"/>
        <item x="45"/>
        <item x="41"/>
        <item x="50"/>
        <item x="53"/>
        <item x="55"/>
        <item x="54"/>
        <item x="49"/>
        <item x="43"/>
        <item x="56"/>
        <item x="48"/>
        <item x="39"/>
        <item x="51"/>
        <item x="40"/>
        <item x="46"/>
        <item x="26"/>
        <item x="37"/>
        <item x="28"/>
        <item x="27"/>
        <item x="22"/>
        <item x="20"/>
        <item x="19"/>
        <item x="33"/>
        <item x="34"/>
        <item x="36"/>
        <item x="32"/>
        <item x="29"/>
        <item x="30"/>
        <item x="25"/>
        <item x="21"/>
        <item x="31"/>
        <item x="23"/>
        <item x="24"/>
        <item x="35"/>
        <item x="3"/>
        <item x="0"/>
        <item x="5"/>
        <item x="1"/>
        <item x="9"/>
        <item x="17"/>
        <item x="10"/>
        <item x="16"/>
        <item x="2"/>
        <item x="8"/>
        <item x="13"/>
        <item x="15"/>
        <item x="4"/>
        <item x="14"/>
        <item x="18"/>
        <item x="6"/>
        <item x="7"/>
        <item x="11"/>
        <item x="12"/>
        <item t="default"/>
      </items>
    </pivotField>
    <pivotField dataField="1" showAll="0"/>
    <pivotField showAll="0" defaultSubtotal="0">
      <items count="4">
        <item x="2"/>
        <item x="0"/>
        <item x="1"/>
        <item x="3"/>
      </items>
    </pivotField>
    <pivotField showAll="0">
      <items count="3">
        <item x="1"/>
        <item x="0"/>
        <item t="default"/>
      </items>
    </pivotField>
    <pivotField showAll="0">
      <items count="6">
        <item x="4"/>
        <item x="3"/>
        <item x="2"/>
        <item x="1"/>
        <item x="0"/>
        <item t="default"/>
      </items>
    </pivotField>
  </pivotFields>
  <rowFields count="1">
    <field x="3"/>
  </rowFields>
  <rowItems count="38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rowItems>
  <colItems count="1">
    <i/>
  </colItems>
  <dataFields count="1">
    <dataField name="Average of Data Usage (MB/day)" fld="7" subtotal="average" baseField="3" baseItem="0"/>
  </dataFields>
  <formats count="23">
    <format dxfId="5784">
      <pivotArea outline="0" collapsedLevelsAreSubtotals="1" fieldPosition="0"/>
    </format>
    <format dxfId="5783">
      <pivotArea field="8" type="button" dataOnly="0" labelOnly="1" outline="0"/>
    </format>
    <format dxfId="5782">
      <pivotArea dataOnly="0" labelOnly="1" grandCol="1" outline="0" fieldPosition="0"/>
    </format>
    <format dxfId="5781">
      <pivotArea type="origin" dataOnly="0" labelOnly="1" outline="0" fieldPosition="0"/>
    </format>
    <format dxfId="5780">
      <pivotArea field="9" type="button" dataOnly="0" labelOnly="1" outline="0"/>
    </format>
    <format dxfId="5779">
      <pivotArea type="all" dataOnly="0" outline="0" fieldPosition="0"/>
    </format>
    <format dxfId="5778">
      <pivotArea outline="0" collapsedLevelsAreSubtotals="1" fieldPosition="0"/>
    </format>
    <format dxfId="5777">
      <pivotArea type="origin" dataOnly="0" labelOnly="1" outline="0" fieldPosition="0"/>
    </format>
    <format dxfId="5776">
      <pivotArea field="9" type="button" dataOnly="0" labelOnly="1" outline="0"/>
    </format>
    <format dxfId="5775">
      <pivotArea type="topRight" dataOnly="0" labelOnly="1" outline="0" fieldPosition="0"/>
    </format>
    <format dxfId="5774">
      <pivotArea field="8" type="button" dataOnly="0" labelOnly="1" outline="0"/>
    </format>
    <format dxfId="5773">
      <pivotArea dataOnly="0" labelOnly="1" grandRow="1" outline="0" fieldPosition="0"/>
    </format>
    <format dxfId="5772">
      <pivotArea dataOnly="0" labelOnly="1" grandCol="1" outline="0" fieldPosition="0"/>
    </format>
    <format dxfId="5771">
      <pivotArea type="all" dataOnly="0" outline="0" fieldPosition="0"/>
    </format>
    <format dxfId="5770">
      <pivotArea type="origin" dataOnly="0" labelOnly="1" outline="0" fieldPosition="0"/>
    </format>
    <format dxfId="5769">
      <pivotArea field="9" type="button" dataOnly="0" labelOnly="1" outline="0"/>
    </format>
    <format dxfId="5768">
      <pivotArea field="-2" type="button" dataOnly="0" labelOnly="1" outline="0" axis="axisValues" fieldPosition="0"/>
    </format>
    <format dxfId="5767">
      <pivotArea type="topRight" dataOnly="0" labelOnly="1" outline="0" fieldPosition="0"/>
    </format>
    <format dxfId="5766">
      <pivotArea field="8" type="button" dataOnly="0" labelOnly="1" outline="0"/>
    </format>
    <format dxfId="5765">
      <pivotArea type="all" dataOnly="0" outline="0" fieldPosition="0"/>
    </format>
    <format dxfId="5764">
      <pivotArea outline="0" collapsedLevelsAreSubtotals="1" fieldPosition="0"/>
    </format>
    <format dxfId="5763">
      <pivotArea field="6" type="button" dataOnly="0" labelOnly="1" outline="0"/>
    </format>
    <format dxfId="5762">
      <pivotArea dataOnly="0" labelOnly="1" outline="0" axis="axisValues" fieldPosition="0"/>
    </format>
  </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3DD4EFD-7411-434A-9EBD-0A9BBDDA857C}"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K3:L89" firstHeaderRow="1" firstDataRow="1" firstDataCol="1"/>
  <pivotFields count="11">
    <pivotField showAll="0"/>
    <pivotField showAll="0"/>
    <pivotField showAll="0"/>
    <pivotField dataField="1" showAll="0"/>
    <pivotField showAll="0"/>
    <pivotField showAll="0"/>
    <pivotField axis="axisRow" showAll="0">
      <items count="87">
        <item x="80"/>
        <item x="81"/>
        <item x="84"/>
        <item x="85"/>
        <item x="78"/>
        <item x="83"/>
        <item x="77"/>
        <item x="76"/>
        <item x="82"/>
        <item x="79"/>
        <item x="63"/>
        <item x="67"/>
        <item x="75"/>
        <item x="69"/>
        <item x="64"/>
        <item x="70"/>
        <item x="74"/>
        <item x="65"/>
        <item x="66"/>
        <item x="61"/>
        <item x="68"/>
        <item x="57"/>
        <item x="71"/>
        <item x="72"/>
        <item x="58"/>
        <item x="73"/>
        <item x="59"/>
        <item x="60"/>
        <item x="62"/>
        <item x="44"/>
        <item x="38"/>
        <item x="42"/>
        <item x="47"/>
        <item x="52"/>
        <item x="45"/>
        <item x="41"/>
        <item x="50"/>
        <item x="53"/>
        <item x="55"/>
        <item x="54"/>
        <item x="49"/>
        <item x="43"/>
        <item x="56"/>
        <item x="48"/>
        <item x="39"/>
        <item x="51"/>
        <item x="40"/>
        <item x="46"/>
        <item x="26"/>
        <item x="37"/>
        <item x="28"/>
        <item x="27"/>
        <item x="22"/>
        <item x="20"/>
        <item x="19"/>
        <item x="33"/>
        <item x="34"/>
        <item x="36"/>
        <item x="32"/>
        <item x="29"/>
        <item x="30"/>
        <item x="25"/>
        <item x="21"/>
        <item x="31"/>
        <item x="23"/>
        <item x="24"/>
        <item x="35"/>
        <item x="3"/>
        <item x="0"/>
        <item x="5"/>
        <item x="1"/>
        <item x="9"/>
        <item x="17"/>
        <item x="10"/>
        <item x="16"/>
        <item x="2"/>
        <item x="8"/>
        <item x="13"/>
        <item x="15"/>
        <item x="4"/>
        <item x="14"/>
        <item x="18"/>
        <item x="6"/>
        <item x="7"/>
        <item x="11"/>
        <item x="12"/>
        <item t="default"/>
      </items>
    </pivotField>
    <pivotField showAll="0"/>
    <pivotField showAll="0" defaultSubtotal="0">
      <items count="4">
        <item x="2"/>
        <item x="0"/>
        <item x="1"/>
        <item x="3"/>
      </items>
    </pivotField>
    <pivotField showAll="0">
      <items count="3">
        <item x="1"/>
        <item x="0"/>
        <item t="default"/>
      </items>
    </pivotField>
    <pivotField showAll="0">
      <items count="6">
        <item x="4"/>
        <item x="3"/>
        <item x="2"/>
        <item x="1"/>
        <item x="0"/>
        <item t="default"/>
      </items>
    </pivotField>
  </pivotFields>
  <rowFields count="1">
    <field x="6"/>
  </rowFields>
  <rowItems count="8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rowItems>
  <colItems count="1">
    <i/>
  </colItems>
  <dataFields count="1">
    <dataField name="Average of App Usage Time (hours/day)" fld="3" subtotal="average" baseField="7" baseItem="0"/>
  </dataFields>
  <formats count="29">
    <format dxfId="5813">
      <pivotArea outline="0" collapsedLevelsAreSubtotals="1" fieldPosition="0"/>
    </format>
    <format dxfId="5812">
      <pivotArea field="8" type="button" dataOnly="0" labelOnly="1" outline="0"/>
    </format>
    <format dxfId="5811">
      <pivotArea dataOnly="0" labelOnly="1" grandCol="1" outline="0" fieldPosition="0"/>
    </format>
    <format dxfId="5810">
      <pivotArea type="origin" dataOnly="0" labelOnly="1" outline="0" fieldPosition="0"/>
    </format>
    <format dxfId="5809">
      <pivotArea field="9" type="button" dataOnly="0" labelOnly="1" outline="0"/>
    </format>
    <format dxfId="5808">
      <pivotArea type="all" dataOnly="0" outline="0" fieldPosition="0"/>
    </format>
    <format dxfId="5807">
      <pivotArea outline="0" collapsedLevelsAreSubtotals="1" fieldPosition="0"/>
    </format>
    <format dxfId="5806">
      <pivotArea type="origin" dataOnly="0" labelOnly="1" outline="0" fieldPosition="0"/>
    </format>
    <format dxfId="5805">
      <pivotArea field="9" type="button" dataOnly="0" labelOnly="1" outline="0"/>
    </format>
    <format dxfId="5804">
      <pivotArea type="topRight" dataOnly="0" labelOnly="1" outline="0" fieldPosition="0"/>
    </format>
    <format dxfId="5803">
      <pivotArea field="8" type="button" dataOnly="0" labelOnly="1" outline="0"/>
    </format>
    <format dxfId="5802">
      <pivotArea dataOnly="0" labelOnly="1" grandRow="1" outline="0" fieldPosition="0"/>
    </format>
    <format dxfId="5801">
      <pivotArea dataOnly="0" labelOnly="1" grandCol="1" outline="0" fieldPosition="0"/>
    </format>
    <format dxfId="5800">
      <pivotArea type="all" dataOnly="0" outline="0" fieldPosition="0"/>
    </format>
    <format dxfId="5799">
      <pivotArea type="origin" dataOnly="0" labelOnly="1" outline="0" fieldPosition="0"/>
    </format>
    <format dxfId="5798">
      <pivotArea field="9" type="button" dataOnly="0" labelOnly="1" outline="0"/>
    </format>
    <format dxfId="5797">
      <pivotArea field="-2" type="button" dataOnly="0" labelOnly="1" outline="0" axis="axisValues" fieldPosition="0"/>
    </format>
    <format dxfId="5796">
      <pivotArea type="topRight" dataOnly="0" labelOnly="1" outline="0" fieldPosition="0"/>
    </format>
    <format dxfId="5795">
      <pivotArea field="8" type="button" dataOnly="0" labelOnly="1" outline="0"/>
    </format>
    <format dxfId="5794">
      <pivotArea dataOnly="0" labelOnly="1" fieldPosition="0">
        <references count="1">
          <reference field="6"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793">
      <pivotArea dataOnly="0" labelOnly="1" fieldPosition="0">
        <references count="1">
          <reference field="6" count="36">
            <x v="50"/>
            <x v="51"/>
            <x v="52"/>
            <x v="53"/>
            <x v="54"/>
            <x v="55"/>
            <x v="56"/>
            <x v="57"/>
            <x v="58"/>
            <x v="59"/>
            <x v="60"/>
            <x v="61"/>
            <x v="62"/>
            <x v="63"/>
            <x v="64"/>
            <x v="65"/>
            <x v="66"/>
            <x v="67"/>
            <x v="68"/>
            <x v="69"/>
            <x v="70"/>
            <x v="71"/>
            <x v="72"/>
            <x v="73"/>
            <x v="74"/>
            <x v="75"/>
            <x v="76"/>
            <x v="77"/>
            <x v="78"/>
            <x v="79"/>
            <x v="80"/>
            <x v="81"/>
            <x v="82"/>
            <x v="83"/>
            <x v="84"/>
            <x v="85"/>
          </reference>
        </references>
      </pivotArea>
    </format>
    <format dxfId="5792">
      <pivotArea type="all" dataOnly="0" outline="0" fieldPosition="0"/>
    </format>
    <format dxfId="5791">
      <pivotArea outline="0" collapsedLevelsAreSubtotals="1" fieldPosition="0"/>
    </format>
    <format dxfId="5790">
      <pivotArea field="6" type="button" dataOnly="0" labelOnly="1" outline="0" axis="axisRow" fieldPosition="0"/>
    </format>
    <format dxfId="5789">
      <pivotArea dataOnly="0" labelOnly="1" fieldPosition="0">
        <references count="1">
          <reference field="6"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788">
      <pivotArea dataOnly="0" labelOnly="1" fieldPosition="0">
        <references count="1">
          <reference field="6" count="36">
            <x v="50"/>
            <x v="51"/>
            <x v="52"/>
            <x v="53"/>
            <x v="54"/>
            <x v="55"/>
            <x v="56"/>
            <x v="57"/>
            <x v="58"/>
            <x v="59"/>
            <x v="60"/>
            <x v="61"/>
            <x v="62"/>
            <x v="63"/>
            <x v="64"/>
            <x v="65"/>
            <x v="66"/>
            <x v="67"/>
            <x v="68"/>
            <x v="69"/>
            <x v="70"/>
            <x v="71"/>
            <x v="72"/>
            <x v="73"/>
            <x v="74"/>
            <x v="75"/>
            <x v="76"/>
            <x v="77"/>
            <x v="78"/>
            <x v="79"/>
            <x v="80"/>
            <x v="81"/>
            <x v="82"/>
            <x v="83"/>
            <x v="84"/>
            <x v="85"/>
          </reference>
        </references>
      </pivotArea>
    </format>
    <format dxfId="5787">
      <pivotArea dataOnly="0" labelOnly="1" outline="0" axis="axisValues" fieldPosition="0"/>
    </format>
    <format dxfId="5786">
      <pivotArea dataOnly="0" labelOnly="1" fieldPosition="0">
        <references count="1">
          <reference field="6"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785">
      <pivotArea dataOnly="0" labelOnly="1" fieldPosition="0">
        <references count="1">
          <reference field="6" count="36">
            <x v="50"/>
            <x v="51"/>
            <x v="52"/>
            <x v="53"/>
            <x v="54"/>
            <x v="55"/>
            <x v="56"/>
            <x v="57"/>
            <x v="58"/>
            <x v="59"/>
            <x v="60"/>
            <x v="61"/>
            <x v="62"/>
            <x v="63"/>
            <x v="64"/>
            <x v="65"/>
            <x v="66"/>
            <x v="67"/>
            <x v="68"/>
            <x v="69"/>
            <x v="70"/>
            <x v="71"/>
            <x v="72"/>
            <x v="73"/>
            <x v="74"/>
            <x v="75"/>
            <x v="76"/>
            <x v="77"/>
            <x v="78"/>
            <x v="79"/>
            <x v="80"/>
            <x v="81"/>
            <x v="82"/>
            <x v="83"/>
            <x v="84"/>
            <x v="85"/>
          </reference>
        </references>
      </pivotArea>
    </format>
  </formats>
  <chartFormats count="1">
    <chartFormat chart="4" format="0"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9ABC89A-B740-4ECE-B848-7F411E7C2782}"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28:A29" firstHeaderRow="1" firstDataRow="1" firstDataCol="0"/>
  <pivotFields count="11">
    <pivotField showAll="0"/>
    <pivotField showAll="0"/>
    <pivotField showAll="0"/>
    <pivotField showAll="0"/>
    <pivotField showAll="0"/>
    <pivotField showAll="0"/>
    <pivotField showAll="0"/>
    <pivotField dataField="1" showAll="0">
      <items count="586">
        <item x="512"/>
        <item x="538"/>
        <item x="489"/>
        <item x="546"/>
        <item x="524"/>
        <item x="532"/>
        <item x="491"/>
        <item x="514"/>
        <item x="516"/>
        <item x="559"/>
        <item x="574"/>
        <item x="497"/>
        <item x="505"/>
        <item x="496"/>
        <item x="540"/>
        <item x="493"/>
        <item x="537"/>
        <item x="571"/>
        <item x="501"/>
        <item x="498"/>
        <item x="506"/>
        <item x="564"/>
        <item x="553"/>
        <item x="581"/>
        <item x="521"/>
        <item x="536"/>
        <item x="531"/>
        <item x="490"/>
        <item x="543"/>
        <item x="539"/>
        <item x="515"/>
        <item x="583"/>
        <item x="492"/>
        <item x="487"/>
        <item x="533"/>
        <item x="549"/>
        <item x="558"/>
        <item x="535"/>
        <item x="562"/>
        <item x="530"/>
        <item x="568"/>
        <item x="575"/>
        <item x="563"/>
        <item x="518"/>
        <item x="525"/>
        <item x="567"/>
        <item x="576"/>
        <item x="520"/>
        <item x="557"/>
        <item x="552"/>
        <item x="509"/>
        <item x="555"/>
        <item x="511"/>
        <item x="495"/>
        <item x="508"/>
        <item x="561"/>
        <item x="554"/>
        <item x="544"/>
        <item x="582"/>
        <item x="584"/>
        <item x="573"/>
        <item x="556"/>
        <item x="528"/>
        <item x="550"/>
        <item x="510"/>
        <item x="522"/>
        <item x="569"/>
        <item x="570"/>
        <item x="542"/>
        <item x="526"/>
        <item x="579"/>
        <item x="527"/>
        <item x="548"/>
        <item x="513"/>
        <item x="502"/>
        <item x="519"/>
        <item x="545"/>
        <item x="534"/>
        <item x="578"/>
        <item x="529"/>
        <item x="541"/>
        <item x="517"/>
        <item x="499"/>
        <item x="503"/>
        <item x="504"/>
        <item x="580"/>
        <item x="494"/>
        <item x="507"/>
        <item x="547"/>
        <item x="577"/>
        <item x="560"/>
        <item x="500"/>
        <item x="565"/>
        <item x="523"/>
        <item x="572"/>
        <item x="488"/>
        <item x="566"/>
        <item x="551"/>
        <item x="383"/>
        <item x="373"/>
        <item x="399"/>
        <item x="449"/>
        <item x="386"/>
        <item x="427"/>
        <item x="434"/>
        <item x="407"/>
        <item x="463"/>
        <item x="405"/>
        <item x="370"/>
        <item x="379"/>
        <item x="457"/>
        <item x="481"/>
        <item x="418"/>
        <item x="482"/>
        <item x="447"/>
        <item x="372"/>
        <item x="478"/>
        <item x="473"/>
        <item x="385"/>
        <item x="479"/>
        <item x="465"/>
        <item x="389"/>
        <item x="429"/>
        <item x="475"/>
        <item x="387"/>
        <item x="414"/>
        <item x="444"/>
        <item x="467"/>
        <item x="462"/>
        <item x="466"/>
        <item x="381"/>
        <item x="486"/>
        <item x="376"/>
        <item x="380"/>
        <item x="439"/>
        <item x="397"/>
        <item x="452"/>
        <item x="476"/>
        <item x="442"/>
        <item x="392"/>
        <item x="432"/>
        <item x="395"/>
        <item x="440"/>
        <item x="470"/>
        <item x="412"/>
        <item x="409"/>
        <item x="404"/>
        <item x="474"/>
        <item x="393"/>
        <item x="377"/>
        <item x="406"/>
        <item x="408"/>
        <item x="428"/>
        <item x="454"/>
        <item x="456"/>
        <item x="410"/>
        <item x="469"/>
        <item x="430"/>
        <item x="480"/>
        <item x="382"/>
        <item x="374"/>
        <item x="421"/>
        <item x="436"/>
        <item x="396"/>
        <item x="391"/>
        <item x="411"/>
        <item x="471"/>
        <item x="394"/>
        <item x="450"/>
        <item x="446"/>
        <item x="448"/>
        <item x="424"/>
        <item x="420"/>
        <item x="443"/>
        <item x="398"/>
        <item x="484"/>
        <item x="468"/>
        <item x="425"/>
        <item x="433"/>
        <item x="459"/>
        <item x="445"/>
        <item x="458"/>
        <item x="437"/>
        <item x="431"/>
        <item x="455"/>
        <item x="400"/>
        <item x="415"/>
        <item x="417"/>
        <item x="461"/>
        <item x="464"/>
        <item x="453"/>
        <item x="435"/>
        <item x="384"/>
        <item x="413"/>
        <item x="371"/>
        <item x="388"/>
        <item x="477"/>
        <item x="438"/>
        <item x="423"/>
        <item x="485"/>
        <item x="402"/>
        <item x="378"/>
        <item x="375"/>
        <item x="472"/>
        <item x="483"/>
        <item x="401"/>
        <item x="441"/>
        <item x="416"/>
        <item x="419"/>
        <item x="451"/>
        <item x="422"/>
        <item x="403"/>
        <item x="426"/>
        <item x="390"/>
        <item x="460"/>
        <item x="351"/>
        <item x="287"/>
        <item x="361"/>
        <item x="280"/>
        <item x="301"/>
        <item x="363"/>
        <item x="304"/>
        <item x="346"/>
        <item x="252"/>
        <item x="344"/>
        <item x="308"/>
        <item x="296"/>
        <item x="313"/>
        <item x="275"/>
        <item x="345"/>
        <item x="285"/>
        <item x="328"/>
        <item x="342"/>
        <item x="300"/>
        <item x="273"/>
        <item x="352"/>
        <item x="357"/>
        <item x="289"/>
        <item x="330"/>
        <item x="283"/>
        <item x="360"/>
        <item x="265"/>
        <item x="348"/>
        <item x="261"/>
        <item x="318"/>
        <item x="270"/>
        <item x="272"/>
        <item x="333"/>
        <item x="327"/>
        <item x="323"/>
        <item x="364"/>
        <item x="316"/>
        <item x="268"/>
        <item x="257"/>
        <item x="322"/>
        <item x="291"/>
        <item x="332"/>
        <item x="331"/>
        <item x="355"/>
        <item x="314"/>
        <item x="297"/>
        <item x="254"/>
        <item x="353"/>
        <item x="359"/>
        <item x="279"/>
        <item x="341"/>
        <item x="334"/>
        <item x="306"/>
        <item x="335"/>
        <item x="336"/>
        <item x="326"/>
        <item x="295"/>
        <item x="365"/>
        <item x="366"/>
        <item x="367"/>
        <item x="277"/>
        <item x="368"/>
        <item x="281"/>
        <item x="266"/>
        <item x="369"/>
        <item x="319"/>
        <item x="309"/>
        <item x="288"/>
        <item x="312"/>
        <item x="278"/>
        <item x="253"/>
        <item x="292"/>
        <item x="320"/>
        <item x="349"/>
        <item x="356"/>
        <item x="274"/>
        <item x="337"/>
        <item x="250"/>
        <item x="267"/>
        <item x="299"/>
        <item x="294"/>
        <item x="305"/>
        <item x="329"/>
        <item x="262"/>
        <item x="293"/>
        <item x="258"/>
        <item x="362"/>
        <item x="307"/>
        <item x="311"/>
        <item x="271"/>
        <item x="347"/>
        <item x="263"/>
        <item x="290"/>
        <item x="343"/>
        <item x="350"/>
        <item x="260"/>
        <item x="324"/>
        <item x="321"/>
        <item x="269"/>
        <item x="354"/>
        <item x="339"/>
        <item x="249"/>
        <item x="256"/>
        <item x="302"/>
        <item x="310"/>
        <item x="315"/>
        <item x="317"/>
        <item x="338"/>
        <item x="298"/>
        <item x="282"/>
        <item x="276"/>
        <item x="259"/>
        <item x="340"/>
        <item x="358"/>
        <item x="303"/>
        <item x="255"/>
        <item x="325"/>
        <item x="251"/>
        <item x="264"/>
        <item x="286"/>
        <item x="284"/>
        <item x="132"/>
        <item x="238"/>
        <item x="245"/>
        <item x="204"/>
        <item x="199"/>
        <item x="180"/>
        <item x="153"/>
        <item x="207"/>
        <item x="237"/>
        <item x="181"/>
        <item x="205"/>
        <item x="233"/>
        <item x="128"/>
        <item x="127"/>
        <item x="187"/>
        <item x="227"/>
        <item x="155"/>
        <item x="171"/>
        <item x="197"/>
        <item x="195"/>
        <item x="188"/>
        <item x="236"/>
        <item x="159"/>
        <item x="142"/>
        <item x="146"/>
        <item x="211"/>
        <item x="184"/>
        <item x="160"/>
        <item x="141"/>
        <item x="140"/>
        <item x="209"/>
        <item x="213"/>
        <item x="198"/>
        <item x="130"/>
        <item x="173"/>
        <item x="210"/>
        <item x="228"/>
        <item x="243"/>
        <item x="189"/>
        <item x="174"/>
        <item x="126"/>
        <item x="220"/>
        <item x="212"/>
        <item x="161"/>
        <item x="169"/>
        <item x="143"/>
        <item x="239"/>
        <item x="178"/>
        <item x="138"/>
        <item x="149"/>
        <item x="225"/>
        <item x="182"/>
        <item x="168"/>
        <item x="186"/>
        <item x="246"/>
        <item x="136"/>
        <item x="154"/>
        <item x="216"/>
        <item x="221"/>
        <item x="230"/>
        <item x="222"/>
        <item x="248"/>
        <item x="179"/>
        <item x="185"/>
        <item x="151"/>
        <item x="175"/>
        <item x="232"/>
        <item x="241"/>
        <item x="206"/>
        <item x="226"/>
        <item x="139"/>
        <item x="203"/>
        <item x="177"/>
        <item x="224"/>
        <item x="166"/>
        <item x="231"/>
        <item x="235"/>
        <item x="242"/>
        <item x="162"/>
        <item x="129"/>
        <item x="145"/>
        <item x="183"/>
        <item x="208"/>
        <item x="150"/>
        <item x="148"/>
        <item x="229"/>
        <item x="214"/>
        <item x="240"/>
        <item x="152"/>
        <item x="170"/>
        <item x="144"/>
        <item x="202"/>
        <item x="200"/>
        <item x="223"/>
        <item x="131"/>
        <item x="167"/>
        <item x="215"/>
        <item x="134"/>
        <item x="193"/>
        <item x="244"/>
        <item x="165"/>
        <item x="135"/>
        <item x="158"/>
        <item x="217"/>
        <item x="137"/>
        <item x="163"/>
        <item x="192"/>
        <item x="164"/>
        <item x="157"/>
        <item x="234"/>
        <item x="191"/>
        <item x="176"/>
        <item x="147"/>
        <item x="247"/>
        <item x="133"/>
        <item x="201"/>
        <item x="218"/>
        <item x="194"/>
        <item x="190"/>
        <item x="172"/>
        <item x="219"/>
        <item x="156"/>
        <item x="196"/>
        <item x="54"/>
        <item x="57"/>
        <item x="30"/>
        <item x="31"/>
        <item x="114"/>
        <item x="16"/>
        <item x="70"/>
        <item x="123"/>
        <item x="3"/>
        <item x="88"/>
        <item x="36"/>
        <item x="42"/>
        <item x="9"/>
        <item x="4"/>
        <item x="18"/>
        <item x="107"/>
        <item x="67"/>
        <item x="5"/>
        <item x="73"/>
        <item x="62"/>
        <item x="86"/>
        <item x="118"/>
        <item x="79"/>
        <item x="14"/>
        <item x="96"/>
        <item x="64"/>
        <item x="110"/>
        <item x="17"/>
        <item x="0"/>
        <item x="124"/>
        <item x="15"/>
        <item x="103"/>
        <item x="116"/>
        <item x="48"/>
        <item x="108"/>
        <item x="56"/>
        <item x="47"/>
        <item x="68"/>
        <item x="122"/>
        <item x="76"/>
        <item x="51"/>
        <item x="58"/>
        <item x="28"/>
        <item x="43"/>
        <item x="97"/>
        <item x="89"/>
        <item x="74"/>
        <item x="91"/>
        <item x="61"/>
        <item x="71"/>
        <item x="121"/>
        <item x="26"/>
        <item x="104"/>
        <item x="63"/>
        <item x="25"/>
        <item x="78"/>
        <item x="33"/>
        <item x="113"/>
        <item x="87"/>
        <item x="115"/>
        <item x="59"/>
        <item x="23"/>
        <item x="82"/>
        <item x="8"/>
        <item x="19"/>
        <item x="20"/>
        <item x="125"/>
        <item x="65"/>
        <item x="39"/>
        <item x="37"/>
        <item x="11"/>
        <item x="120"/>
        <item x="34"/>
        <item x="40"/>
        <item x="1"/>
        <item x="29"/>
        <item x="81"/>
        <item x="27"/>
        <item x="117"/>
        <item x="80"/>
        <item x="93"/>
        <item x="49"/>
        <item x="53"/>
        <item x="50"/>
        <item x="90"/>
        <item x="44"/>
        <item x="46"/>
        <item x="55"/>
        <item x="105"/>
        <item x="106"/>
        <item x="77"/>
        <item x="83"/>
        <item x="12"/>
        <item x="75"/>
        <item x="2"/>
        <item x="102"/>
        <item x="66"/>
        <item x="38"/>
        <item x="100"/>
        <item x="10"/>
        <item x="101"/>
        <item x="84"/>
        <item x="7"/>
        <item x="6"/>
        <item x="92"/>
        <item x="72"/>
        <item x="109"/>
        <item x="21"/>
        <item x="32"/>
        <item x="119"/>
        <item x="24"/>
        <item x="111"/>
        <item x="22"/>
        <item x="85"/>
        <item x="13"/>
        <item x="35"/>
        <item x="45"/>
        <item x="112"/>
        <item x="95"/>
        <item x="98"/>
        <item x="41"/>
        <item x="69"/>
        <item x="99"/>
        <item x="60"/>
        <item x="94"/>
        <item x="52"/>
        <item t="default"/>
      </items>
    </pivotField>
    <pivotField showAll="0" defaultSubtotal="0">
      <items count="4">
        <item x="2"/>
        <item x="0"/>
        <item x="1"/>
        <item x="3"/>
      </items>
    </pivotField>
    <pivotField showAll="0">
      <items count="3">
        <item x="1"/>
        <item x="0"/>
        <item t="default"/>
      </items>
    </pivotField>
    <pivotField showAll="0">
      <items count="6">
        <item x="4"/>
        <item x="3"/>
        <item x="2"/>
        <item x="1"/>
        <item x="0"/>
        <item t="default"/>
      </items>
    </pivotField>
  </pivotFields>
  <rowItems count="1">
    <i/>
  </rowItems>
  <colItems count="1">
    <i/>
  </colItems>
  <dataFields count="1">
    <dataField name="Average of Data Usage (MB/day)" fld="7" subtotal="average" baseField="0" baseItem="0"/>
  </dataFields>
  <formats count="15">
    <format dxfId="5828">
      <pivotArea outline="0" collapsedLevelsAreSubtotals="1" fieldPosition="0"/>
    </format>
    <format dxfId="5827">
      <pivotArea field="8" type="button" dataOnly="0" labelOnly="1" outline="0"/>
    </format>
    <format dxfId="5826">
      <pivotArea dataOnly="0" labelOnly="1" grandCol="1" outline="0" fieldPosition="0"/>
    </format>
    <format dxfId="5825">
      <pivotArea type="origin" dataOnly="0" labelOnly="1" outline="0" fieldPosition="0"/>
    </format>
    <format dxfId="5824">
      <pivotArea field="9" type="button" dataOnly="0" labelOnly="1" outline="0"/>
    </format>
    <format dxfId="5823">
      <pivotArea type="all" dataOnly="0" outline="0" fieldPosition="0"/>
    </format>
    <format dxfId="5822">
      <pivotArea outline="0" collapsedLevelsAreSubtotals="1" fieldPosition="0"/>
    </format>
    <format dxfId="5821">
      <pivotArea type="origin" dataOnly="0" labelOnly="1" outline="0" fieldPosition="0"/>
    </format>
    <format dxfId="5820">
      <pivotArea field="9" type="button" dataOnly="0" labelOnly="1" outline="0"/>
    </format>
    <format dxfId="5819">
      <pivotArea type="topRight" dataOnly="0" labelOnly="1" outline="0" fieldPosition="0"/>
    </format>
    <format dxfId="5818">
      <pivotArea field="8" type="button" dataOnly="0" labelOnly="1" outline="0"/>
    </format>
    <format dxfId="5817">
      <pivotArea dataOnly="0" labelOnly="1" grandRow="1" outline="0" fieldPosition="0"/>
    </format>
    <format dxfId="5816">
      <pivotArea dataOnly="0" labelOnly="1" grandCol="1" outline="0" fieldPosition="0"/>
    </format>
    <format dxfId="5815">
      <pivotArea outline="0" collapsedLevelsAreSubtotals="1" fieldPosition="0"/>
    </format>
    <format dxfId="5814">
      <pivotArea outline="0" collapsedLevelsAreSubtotals="1" fieldPosition="0"/>
    </format>
  </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AC953E-E59F-4C99-872F-3D8CCA934A5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23:A24" firstHeaderRow="1" firstDataRow="1" firstDataCol="0"/>
  <pivotFields count="11">
    <pivotField showAll="0"/>
    <pivotField showAll="0"/>
    <pivotField showAll="0"/>
    <pivotField showAll="0"/>
    <pivotField dataField="1" showAll="0"/>
    <pivotField showAll="0"/>
    <pivotField showAll="0"/>
    <pivotField showAll="0"/>
    <pivotField showAll="0" defaultSubtotal="0">
      <items count="4">
        <item x="2"/>
        <item x="0"/>
        <item x="1"/>
        <item x="3"/>
      </items>
    </pivotField>
    <pivotField showAll="0">
      <items count="3">
        <item x="1"/>
        <item x="0"/>
        <item t="default"/>
      </items>
    </pivotField>
    <pivotField showAll="0">
      <items count="6">
        <item x="4"/>
        <item x="3"/>
        <item x="2"/>
        <item x="1"/>
        <item x="0"/>
        <item t="default"/>
      </items>
    </pivotField>
  </pivotFields>
  <rowItems count="1">
    <i/>
  </rowItems>
  <colItems count="1">
    <i/>
  </colItems>
  <dataFields count="1">
    <dataField name="Average of Screen On Time (hours/day)" fld="4" subtotal="average" baseField="0" baseItem="0"/>
  </dataFields>
  <formats count="14">
    <format dxfId="5842">
      <pivotArea outline="0" collapsedLevelsAreSubtotals="1" fieldPosition="0"/>
    </format>
    <format dxfId="5841">
      <pivotArea field="8" type="button" dataOnly="0" labelOnly="1" outline="0"/>
    </format>
    <format dxfId="5840">
      <pivotArea dataOnly="0" labelOnly="1" grandCol="1" outline="0" fieldPosition="0"/>
    </format>
    <format dxfId="5839">
      <pivotArea type="origin" dataOnly="0" labelOnly="1" outline="0" fieldPosition="0"/>
    </format>
    <format dxfId="5838">
      <pivotArea field="9" type="button" dataOnly="0" labelOnly="1" outline="0"/>
    </format>
    <format dxfId="5837">
      <pivotArea type="all" dataOnly="0" outline="0" fieldPosition="0"/>
    </format>
    <format dxfId="5836">
      <pivotArea outline="0" collapsedLevelsAreSubtotals="1" fieldPosition="0"/>
    </format>
    <format dxfId="5835">
      <pivotArea type="origin" dataOnly="0" labelOnly="1" outline="0" fieldPosition="0"/>
    </format>
    <format dxfId="5834">
      <pivotArea field="9" type="button" dataOnly="0" labelOnly="1" outline="0"/>
    </format>
    <format dxfId="5833">
      <pivotArea type="topRight" dataOnly="0" labelOnly="1" outline="0" fieldPosition="0"/>
    </format>
    <format dxfId="5832">
      <pivotArea field="8" type="button" dataOnly="0" labelOnly="1" outline="0"/>
    </format>
    <format dxfId="5831">
      <pivotArea dataOnly="0" labelOnly="1" grandRow="1" outline="0" fieldPosition="0"/>
    </format>
    <format dxfId="5830">
      <pivotArea dataOnly="0" labelOnly="1" grandCol="1" outline="0" fieldPosition="0"/>
    </format>
    <format dxfId="5829">
      <pivotArea outline="0" collapsedLevelsAreSubtotals="1" fieldPosition="0"/>
    </format>
  </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FA5152E-0A29-427E-9165-CB3B896E2B17}" autoFormatId="16" applyNumberFormats="0" applyBorderFormats="0" applyFontFormats="0" applyPatternFormats="0" applyAlignmentFormats="0" applyWidthHeightFormats="0">
  <queryTableRefresh nextId="14">
    <queryTableFields count="11">
      <queryTableField id="1" name="User ID" tableColumnId="1"/>
      <queryTableField id="2" name="Device Model" tableColumnId="2"/>
      <queryTableField id="3" name="Operating System" tableColumnId="3"/>
      <queryTableField id="12" name="App Usage Time (hours/day)" tableColumnId="4"/>
      <queryTableField id="5" name="Screen On Time (hours/day)" tableColumnId="5"/>
      <queryTableField id="6" name="Battery Drain (mAh/day)" tableColumnId="6"/>
      <queryTableField id="7" name="Number of Apps Installed" tableColumnId="7"/>
      <queryTableField id="8" name="Data Usage (MB/day)" tableColumnId="8"/>
      <queryTableField id="9" name="Age" tableColumnId="9"/>
      <queryTableField id="10" name="Gender" tableColumnId="10"/>
      <queryTableField id="11" name="User Behavior Class"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5C81B73-1E11-4B39-9A52-8B161DC55938}" sourceName="Gender">
  <pivotTables>
    <pivotTable tabId="4" name="PivotTable1"/>
    <pivotTable tabId="4" name="PivotTable10"/>
    <pivotTable tabId="4" name="PivotTable11"/>
    <pivotTable tabId="4" name="PivotTable12"/>
    <pivotTable tabId="4" name="PivotTable13"/>
    <pivotTable tabId="4" name="PivotTable2"/>
    <pivotTable tabId="4" name="PivotTable3"/>
    <pivotTable tabId="4" name="PivotTable5"/>
    <pivotTable tabId="4" name="PivotTable6"/>
    <pivotTable tabId="4" name="PivotTable9"/>
    <pivotTable tabId="4" name="PivotTable7"/>
  </pivotTables>
  <data>
    <tabular pivotCacheId="1281304039">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E82FBE70-81A9-42F6-A706-13995E0DCF39}" sourceName="Age">
  <pivotTables>
    <pivotTable tabId="4" name="PivotTable1"/>
    <pivotTable tabId="4" name="PivotTable10"/>
    <pivotTable tabId="4" name="PivotTable11"/>
    <pivotTable tabId="4" name="PivotTable12"/>
    <pivotTable tabId="4" name="PivotTable13"/>
    <pivotTable tabId="4" name="PivotTable2"/>
    <pivotTable tabId="4" name="PivotTable3"/>
    <pivotTable tabId="4" name="PivotTable5"/>
    <pivotTable tabId="4" name="PivotTable6"/>
    <pivotTable tabId="4" name="PivotTable7"/>
    <pivotTable tabId="4" name="PivotTable9"/>
  </pivotTables>
  <data>
    <tabular pivotCacheId="1281304039">
      <items count="4">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er_Behavior_Class1" xr10:uid="{2302C361-490D-4327-B18C-6BA8D5D0C580}" sourceName="User Behavior Class">
  <pivotTables>
    <pivotTable tabId="4" name="PivotTable9"/>
    <pivotTable tabId="4" name="PivotTable1"/>
    <pivotTable tabId="4" name="PivotTable10"/>
    <pivotTable tabId="4" name="PivotTable11"/>
    <pivotTable tabId="4" name="PivotTable12"/>
    <pivotTable tabId="4" name="PivotTable13"/>
    <pivotTable tabId="4" name="PivotTable2"/>
    <pivotTable tabId="4" name="PivotTable3"/>
    <pivotTable tabId="4" name="PivotTable5"/>
    <pivotTable tabId="4" name="PivotTable6"/>
    <pivotTable tabId="4" name="PivotTable7"/>
  </pivotTables>
  <data>
    <tabular pivotCacheId="1281304039">
      <items count="5">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12D4456-F37A-4B49-AEBD-3E294C07DAF9}" cache="Slicer_Gender" caption="Gender" style="SlicerStyleLight1 2 3" rowHeight="247650"/>
  <slicer name="Age" xr10:uid="{F1534B64-A0A1-4710-8C39-D498043948FB}" cache="Slicer_Age" caption="Age" style="SlicerStyleLight1 2 3" rowHeight="247650"/>
  <slicer name="User Behavior Class" xr10:uid="{4F06172F-FEF2-4A44-A9A3-1B05D326491E}" cache="Slicer_User_Behavior_Class1" caption="User Behavior Class" style="SlicerStyleLight1 2 3"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D433C2-90FE-423B-9721-B121E7E1C962}" name="user_behavior_dataset" displayName="user_behavior_dataset" ref="A1:K701" tableType="queryTable" totalsRowShown="0" headerRowDxfId="5855" dataDxfId="5854">
  <autoFilter ref="A1:K701" xr:uid="{B8D433C2-90FE-423B-9721-B121E7E1C962}"/>
  <sortState xmlns:xlrd2="http://schemas.microsoft.com/office/spreadsheetml/2017/richdata2" ref="A2:K701">
    <sortCondition ref="K2:K701" customList="Uses Rarely,Uses Sometimes,Uses Normally,Uses Often,Uses Always"/>
  </sortState>
  <tableColumns count="11">
    <tableColumn id="1" xr3:uid="{0F2B6288-2067-48E9-80D0-0B7669A925D2}" uniqueName="1" name="User ID" queryTableFieldId="1" dataDxfId="5853"/>
    <tableColumn id="2" xr3:uid="{9D6EBC13-60D9-424C-A280-60F96157D725}" uniqueName="2" name="Device Model" queryTableFieldId="2" dataDxfId="5852"/>
    <tableColumn id="3" xr3:uid="{B20F1B49-23B3-41C3-B30B-320D3E6DE117}" uniqueName="3" name="Operating System" queryTableFieldId="3" dataDxfId="5851"/>
    <tableColumn id="4" xr3:uid="{29C43BD4-76A7-4E97-B4E5-596246761D39}" uniqueName="4" name="App Usage Time (hours/day)" queryTableFieldId="12" dataDxfId="5850"/>
    <tableColumn id="5" xr3:uid="{476D6CE9-2A58-49A7-BFA8-F1E7BCD3F25B}" uniqueName="5" name="Screen On Time (hours/day)" queryTableFieldId="5" dataDxfId="5849"/>
    <tableColumn id="6" xr3:uid="{F1D161E9-4442-4C51-83E8-7D11C33A4248}" uniqueName="6" name="Battery Drain (mAh/day)" queryTableFieldId="6" dataDxfId="5848"/>
    <tableColumn id="7" xr3:uid="{AC8598AE-2D1F-474E-B269-127E9C97BABE}" uniqueName="7" name="Number of Apps Installed" queryTableFieldId="7" dataDxfId="5847"/>
    <tableColumn id="8" xr3:uid="{3647C0C5-B96B-4D86-B6B1-EEBD22216771}" uniqueName="8" name="Data Usage (MB/day)" queryTableFieldId="8" dataDxfId="5846"/>
    <tableColumn id="9" xr3:uid="{426AA8D4-4CD0-4558-9926-644FA21516D3}" uniqueName="9" name="Age" queryTableFieldId="9" dataDxfId="5845"/>
    <tableColumn id="10" xr3:uid="{71213984-0DDF-4739-91DF-39EB2DEF7FCA}" uniqueName="10" name="Gender" queryTableFieldId="10" dataDxfId="5844"/>
    <tableColumn id="11" xr3:uid="{87FFD94D-CC0C-4FD2-B5D9-99AE3414BCA4}" uniqueName="11" name="User Behavior Class" queryTableFieldId="11" dataDxfId="5843"/>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0C6BD2-1802-4947-81E4-5C7253E3F7E5}" name="Table3" displayName="Table3" ref="A1:B87" totalsRowShown="0">
  <autoFilter ref="A1:B87" xr:uid="{820C6BD2-1802-4947-81E4-5C7253E3F7E5}"/>
  <tableColumns count="2">
    <tableColumn id="1" xr3:uid="{0F844B08-7A27-4A93-A6FB-3D47A9AEC71F}" name="apps"/>
    <tableColumn id="2" xr3:uid="{0983344F-7581-4510-AD97-3FC8F0232D76}" name="ti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BF51B1-FB43-49E4-A5EC-E7D92C74BC2C}" name="Table2" displayName="Table2" ref="E1:F388" totalsRowShown="0" tableBorderDxfId="5634">
  <autoFilter ref="E1:F388" xr:uid="{DBBF51B1-FB43-49E4-A5EC-E7D92C74BC2C}"/>
  <tableColumns count="2">
    <tableColumn id="1" xr3:uid="{9A354CAC-C346-4DDA-98C1-A8552CB7604D}" name="App_Time" dataDxfId="5633"/>
    <tableColumn id="2" xr3:uid="{6A466C3A-2F3C-42BD-9E0A-A41AE852F600}" name="Data" dataDxfId="56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txDef>
      <a:spPr>
        <a:solidFill>
          <a:schemeClr val="lt1"/>
        </a:solidFill>
        <a:ln w="9525" cmpd="sng">
          <a:solidFill>
            <a:schemeClr val="lt1">
              <a:shade val="50000"/>
            </a:schemeClr>
          </a:solidFill>
        </a:ln>
      </a:spPr>
      <a:bodyPr vertOverflow="clip" horzOverflow="clip" wrap="square" rtlCol="0" anchor="t"/>
      <a:lstStyle>
        <a:defPPr algn="l">
          <a:defRPr sz="11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56994-3895-4950-BF6C-A4CA07C811BC}">
  <dimension ref="A1:N701"/>
  <sheetViews>
    <sheetView workbookViewId="0">
      <selection activeCell="J6" sqref="J6"/>
    </sheetView>
  </sheetViews>
  <sheetFormatPr defaultRowHeight="14.4" x14ac:dyDescent="0.3"/>
  <cols>
    <col min="1" max="1" width="11.33203125" bestFit="1" customWidth="1"/>
    <col min="2" max="2" width="17.5546875" bestFit="1" customWidth="1"/>
    <col min="3" max="3" width="20.33203125" bestFit="1" customWidth="1"/>
    <col min="4" max="4" width="28.77734375" bestFit="1" customWidth="1"/>
    <col min="5" max="5" width="28.5546875" bestFit="1" customWidth="1"/>
    <col min="6" max="6" width="25.5546875" bestFit="1" customWidth="1"/>
    <col min="7" max="7" width="26.6640625" bestFit="1" customWidth="1"/>
    <col min="8" max="8" width="22.77734375" bestFit="1" customWidth="1"/>
    <col min="9" max="9" width="8.44140625" bestFit="1" customWidth="1"/>
    <col min="10" max="10" width="11.5546875" bestFit="1" customWidth="1"/>
    <col min="11" max="12" width="21.88671875" bestFit="1" customWidth="1"/>
  </cols>
  <sheetData>
    <row r="1" spans="1:14" x14ac:dyDescent="0.3">
      <c r="A1" s="1" t="s">
        <v>0</v>
      </c>
      <c r="B1" s="1" t="s">
        <v>1</v>
      </c>
      <c r="C1" s="1" t="s">
        <v>2</v>
      </c>
      <c r="D1" s="1" t="s">
        <v>729</v>
      </c>
      <c r="E1" s="1" t="s">
        <v>3</v>
      </c>
      <c r="F1" s="1" t="s">
        <v>4</v>
      </c>
      <c r="G1" s="1" t="s">
        <v>5</v>
      </c>
      <c r="H1" s="1" t="s">
        <v>6</v>
      </c>
      <c r="I1" s="1" t="s">
        <v>7</v>
      </c>
      <c r="J1" s="1" t="s">
        <v>8</v>
      </c>
      <c r="K1" s="1" t="s">
        <v>9</v>
      </c>
    </row>
    <row r="2" spans="1:14" x14ac:dyDescent="0.3">
      <c r="A2" s="1" t="s">
        <v>29</v>
      </c>
      <c r="B2" s="1" t="s">
        <v>11</v>
      </c>
      <c r="C2" s="1" t="s">
        <v>12</v>
      </c>
      <c r="D2" s="1">
        <v>0.88</v>
      </c>
      <c r="E2" s="1">
        <v>1.4</v>
      </c>
      <c r="F2" s="1">
        <v>435</v>
      </c>
      <c r="G2" s="1">
        <v>17</v>
      </c>
      <c r="H2" s="1">
        <v>162</v>
      </c>
      <c r="I2" s="1" t="s">
        <v>722</v>
      </c>
      <c r="J2" s="1" t="s">
        <v>17</v>
      </c>
      <c r="K2" s="1" t="s">
        <v>727</v>
      </c>
    </row>
    <row r="3" spans="1:14" x14ac:dyDescent="0.3">
      <c r="A3" s="1" t="s">
        <v>37</v>
      </c>
      <c r="B3" s="1" t="s">
        <v>11</v>
      </c>
      <c r="C3" s="1" t="s">
        <v>12</v>
      </c>
      <c r="D3" s="1">
        <v>1.35</v>
      </c>
      <c r="E3" s="1">
        <v>1.4</v>
      </c>
      <c r="F3" s="1">
        <v>558</v>
      </c>
      <c r="G3" s="1">
        <v>16</v>
      </c>
      <c r="H3" s="1">
        <v>297</v>
      </c>
      <c r="I3" s="1" t="s">
        <v>722</v>
      </c>
      <c r="J3" s="1" t="s">
        <v>17</v>
      </c>
      <c r="K3" s="1" t="s">
        <v>727</v>
      </c>
    </row>
    <row r="4" spans="1:14" x14ac:dyDescent="0.3">
      <c r="A4" s="1" t="s">
        <v>52</v>
      </c>
      <c r="B4" s="1" t="s">
        <v>11</v>
      </c>
      <c r="C4" s="1" t="s">
        <v>12</v>
      </c>
      <c r="D4" s="1">
        <v>0.77</v>
      </c>
      <c r="E4" s="1">
        <v>2</v>
      </c>
      <c r="F4" s="1">
        <v>457</v>
      </c>
      <c r="G4" s="1">
        <v>14</v>
      </c>
      <c r="H4" s="1">
        <v>105</v>
      </c>
      <c r="I4" s="1" t="s">
        <v>720</v>
      </c>
      <c r="J4" s="1" t="s">
        <v>13</v>
      </c>
      <c r="K4" s="1" t="s">
        <v>727</v>
      </c>
    </row>
    <row r="5" spans="1:14" x14ac:dyDescent="0.3">
      <c r="A5" s="1" t="s">
        <v>54</v>
      </c>
      <c r="B5" s="1" t="s">
        <v>25</v>
      </c>
      <c r="C5" s="1" t="s">
        <v>12</v>
      </c>
      <c r="D5" s="1">
        <v>0.53</v>
      </c>
      <c r="E5" s="1">
        <v>1.2</v>
      </c>
      <c r="F5" s="1">
        <v>580</v>
      </c>
      <c r="G5" s="1">
        <v>19</v>
      </c>
      <c r="H5" s="1">
        <v>153</v>
      </c>
      <c r="I5" s="1" t="s">
        <v>721</v>
      </c>
      <c r="J5" s="1" t="s">
        <v>17</v>
      </c>
      <c r="K5" s="1" t="s">
        <v>727</v>
      </c>
    </row>
    <row r="6" spans="1:14" x14ac:dyDescent="0.3">
      <c r="A6" s="1" t="s">
        <v>74</v>
      </c>
      <c r="B6" s="1" t="s">
        <v>21</v>
      </c>
      <c r="C6" s="1" t="s">
        <v>22</v>
      </c>
      <c r="D6" s="1">
        <v>1.1299999999999999</v>
      </c>
      <c r="E6" s="1">
        <v>1.6</v>
      </c>
      <c r="F6" s="1">
        <v>450</v>
      </c>
      <c r="G6" s="1">
        <v>14</v>
      </c>
      <c r="H6" s="1">
        <v>111</v>
      </c>
      <c r="I6" s="1" t="s">
        <v>722</v>
      </c>
      <c r="J6" s="1" t="s">
        <v>13</v>
      </c>
      <c r="K6" s="1" t="s">
        <v>727</v>
      </c>
      <c r="N6">
        <f>MEDIAN(user_behavior_dataset[App Usage Time (hours/day)])</f>
        <v>3.79</v>
      </c>
    </row>
    <row r="7" spans="1:14" x14ac:dyDescent="0.3">
      <c r="A7" s="1" t="s">
        <v>75</v>
      </c>
      <c r="B7" s="1" t="s">
        <v>16</v>
      </c>
      <c r="C7" s="1" t="s">
        <v>12</v>
      </c>
      <c r="D7" s="1">
        <v>1.07</v>
      </c>
      <c r="E7" s="1">
        <v>1.1000000000000001</v>
      </c>
      <c r="F7" s="1">
        <v>572</v>
      </c>
      <c r="G7" s="1">
        <v>10</v>
      </c>
      <c r="H7" s="1">
        <v>161</v>
      </c>
      <c r="I7" s="1" t="s">
        <v>719</v>
      </c>
      <c r="J7" s="1" t="s">
        <v>17</v>
      </c>
      <c r="K7" s="1" t="s">
        <v>727</v>
      </c>
    </row>
    <row r="8" spans="1:14" x14ac:dyDescent="0.3">
      <c r="A8" s="1" t="s">
        <v>81</v>
      </c>
      <c r="B8" s="1" t="s">
        <v>19</v>
      </c>
      <c r="C8" s="1" t="s">
        <v>12</v>
      </c>
      <c r="D8" s="1">
        <v>1.32</v>
      </c>
      <c r="E8" s="1">
        <v>1.9</v>
      </c>
      <c r="F8" s="1">
        <v>493</v>
      </c>
      <c r="G8" s="1">
        <v>14</v>
      </c>
      <c r="H8" s="1">
        <v>128</v>
      </c>
      <c r="I8" s="1" t="s">
        <v>720</v>
      </c>
      <c r="J8" s="1" t="s">
        <v>13</v>
      </c>
      <c r="K8" s="1" t="s">
        <v>727</v>
      </c>
    </row>
    <row r="9" spans="1:14" x14ac:dyDescent="0.3">
      <c r="A9" s="1" t="s">
        <v>88</v>
      </c>
      <c r="B9" s="1" t="s">
        <v>11</v>
      </c>
      <c r="C9" s="1" t="s">
        <v>12</v>
      </c>
      <c r="D9" s="1">
        <v>1.37</v>
      </c>
      <c r="E9" s="1">
        <v>1.7</v>
      </c>
      <c r="F9" s="1">
        <v>558</v>
      </c>
      <c r="G9" s="1">
        <v>16</v>
      </c>
      <c r="H9" s="1">
        <v>284</v>
      </c>
      <c r="I9" s="1" t="s">
        <v>722</v>
      </c>
      <c r="J9" s="1" t="s">
        <v>17</v>
      </c>
      <c r="K9" s="1" t="s">
        <v>727</v>
      </c>
    </row>
    <row r="10" spans="1:14" x14ac:dyDescent="0.3">
      <c r="A10" s="1" t="s">
        <v>92</v>
      </c>
      <c r="B10" s="1" t="s">
        <v>19</v>
      </c>
      <c r="C10" s="1" t="s">
        <v>12</v>
      </c>
      <c r="D10" s="1">
        <v>0.52</v>
      </c>
      <c r="E10" s="1">
        <v>1.1000000000000001</v>
      </c>
      <c r="F10" s="1">
        <v>585</v>
      </c>
      <c r="G10" s="1">
        <v>11</v>
      </c>
      <c r="H10" s="1">
        <v>208</v>
      </c>
      <c r="I10" s="1" t="s">
        <v>720</v>
      </c>
      <c r="J10" s="1" t="s">
        <v>17</v>
      </c>
      <c r="K10" s="1" t="s">
        <v>727</v>
      </c>
    </row>
    <row r="11" spans="1:14" x14ac:dyDescent="0.3">
      <c r="A11" s="1" t="s">
        <v>93</v>
      </c>
      <c r="B11" s="1" t="s">
        <v>21</v>
      </c>
      <c r="C11" s="1" t="s">
        <v>22</v>
      </c>
      <c r="D11" s="1">
        <v>0.78</v>
      </c>
      <c r="E11" s="1">
        <v>2</v>
      </c>
      <c r="F11" s="1">
        <v>476</v>
      </c>
      <c r="G11" s="1">
        <v>14</v>
      </c>
      <c r="H11" s="1">
        <v>125</v>
      </c>
      <c r="I11" s="1" t="s">
        <v>719</v>
      </c>
      <c r="J11" s="1" t="s">
        <v>13</v>
      </c>
      <c r="K11" s="1" t="s">
        <v>727</v>
      </c>
    </row>
    <row r="12" spans="1:14" x14ac:dyDescent="0.3">
      <c r="A12" s="1" t="s">
        <v>95</v>
      </c>
      <c r="B12" s="1" t="s">
        <v>19</v>
      </c>
      <c r="C12" s="1" t="s">
        <v>12</v>
      </c>
      <c r="D12" s="1">
        <v>0.56999999999999995</v>
      </c>
      <c r="E12" s="1">
        <v>2</v>
      </c>
      <c r="F12" s="1">
        <v>558</v>
      </c>
      <c r="G12" s="1">
        <v>14</v>
      </c>
      <c r="H12" s="1">
        <v>122</v>
      </c>
      <c r="I12" s="1" t="s">
        <v>720</v>
      </c>
      <c r="J12" s="1" t="s">
        <v>17</v>
      </c>
      <c r="K12" s="1" t="s">
        <v>727</v>
      </c>
    </row>
    <row r="13" spans="1:14" x14ac:dyDescent="0.3">
      <c r="A13" s="1" t="s">
        <v>97</v>
      </c>
      <c r="B13" s="1" t="s">
        <v>25</v>
      </c>
      <c r="C13" s="1" t="s">
        <v>12</v>
      </c>
      <c r="D13" s="1">
        <v>1.3</v>
      </c>
      <c r="E13" s="1">
        <v>1.8</v>
      </c>
      <c r="F13" s="1">
        <v>333</v>
      </c>
      <c r="G13" s="1">
        <v>17</v>
      </c>
      <c r="H13" s="1">
        <v>138</v>
      </c>
      <c r="I13" s="1" t="s">
        <v>720</v>
      </c>
      <c r="J13" s="1" t="s">
        <v>17</v>
      </c>
      <c r="K13" s="1" t="s">
        <v>727</v>
      </c>
    </row>
    <row r="14" spans="1:14" x14ac:dyDescent="0.3">
      <c r="A14" s="1" t="s">
        <v>102</v>
      </c>
      <c r="B14" s="1" t="s">
        <v>19</v>
      </c>
      <c r="C14" s="1" t="s">
        <v>12</v>
      </c>
      <c r="D14" s="1">
        <v>0.65</v>
      </c>
      <c r="E14" s="1">
        <v>1.8</v>
      </c>
      <c r="F14" s="1">
        <v>368</v>
      </c>
      <c r="G14" s="1">
        <v>11</v>
      </c>
      <c r="H14" s="1">
        <v>105</v>
      </c>
      <c r="I14" s="1" t="s">
        <v>721</v>
      </c>
      <c r="J14" s="1" t="s">
        <v>13</v>
      </c>
      <c r="K14" s="1" t="s">
        <v>727</v>
      </c>
    </row>
    <row r="15" spans="1:14" x14ac:dyDescent="0.3">
      <c r="A15" s="1" t="s">
        <v>106</v>
      </c>
      <c r="B15" s="1" t="s">
        <v>25</v>
      </c>
      <c r="C15" s="1" t="s">
        <v>12</v>
      </c>
      <c r="D15" s="1">
        <v>0.56999999999999995</v>
      </c>
      <c r="E15" s="1">
        <v>1.5</v>
      </c>
      <c r="F15" s="1">
        <v>345</v>
      </c>
      <c r="G15" s="1">
        <v>11</v>
      </c>
      <c r="H15" s="1">
        <v>276</v>
      </c>
      <c r="I15" s="1" t="s">
        <v>719</v>
      </c>
      <c r="J15" s="1" t="s">
        <v>13</v>
      </c>
      <c r="K15" s="1" t="s">
        <v>727</v>
      </c>
    </row>
    <row r="16" spans="1:14" x14ac:dyDescent="0.3">
      <c r="A16" s="1" t="s">
        <v>111</v>
      </c>
      <c r="B16" s="1" t="s">
        <v>21</v>
      </c>
      <c r="C16" s="1" t="s">
        <v>22</v>
      </c>
      <c r="D16" s="1">
        <v>1.4</v>
      </c>
      <c r="E16" s="1">
        <v>1.4</v>
      </c>
      <c r="F16" s="1">
        <v>501</v>
      </c>
      <c r="G16" s="1">
        <v>16</v>
      </c>
      <c r="H16" s="1">
        <v>284</v>
      </c>
      <c r="I16" s="1" t="s">
        <v>720</v>
      </c>
      <c r="J16" s="1" t="s">
        <v>17</v>
      </c>
      <c r="K16" s="1" t="s">
        <v>727</v>
      </c>
    </row>
    <row r="17" spans="1:11" x14ac:dyDescent="0.3">
      <c r="A17" s="1" t="s">
        <v>117</v>
      </c>
      <c r="B17" s="1" t="s">
        <v>11</v>
      </c>
      <c r="C17" s="1" t="s">
        <v>12</v>
      </c>
      <c r="D17" s="1">
        <v>0.98</v>
      </c>
      <c r="E17" s="1">
        <v>1.2</v>
      </c>
      <c r="F17" s="1">
        <v>361</v>
      </c>
      <c r="G17" s="1">
        <v>18</v>
      </c>
      <c r="H17" s="1">
        <v>293</v>
      </c>
      <c r="I17" s="1" t="s">
        <v>721</v>
      </c>
      <c r="J17" s="1" t="s">
        <v>17</v>
      </c>
      <c r="K17" s="1" t="s">
        <v>727</v>
      </c>
    </row>
    <row r="18" spans="1:11" x14ac:dyDescent="0.3">
      <c r="A18" s="1" t="s">
        <v>119</v>
      </c>
      <c r="B18" s="1" t="s">
        <v>11</v>
      </c>
      <c r="C18" s="1" t="s">
        <v>12</v>
      </c>
      <c r="D18" s="1">
        <v>0.68</v>
      </c>
      <c r="E18" s="1">
        <v>1.1000000000000001</v>
      </c>
      <c r="F18" s="1">
        <v>389</v>
      </c>
      <c r="G18" s="1">
        <v>15</v>
      </c>
      <c r="H18" s="1">
        <v>136</v>
      </c>
      <c r="I18" s="1" t="s">
        <v>720</v>
      </c>
      <c r="J18" s="1" t="s">
        <v>13</v>
      </c>
      <c r="K18" s="1" t="s">
        <v>727</v>
      </c>
    </row>
    <row r="19" spans="1:11" x14ac:dyDescent="0.3">
      <c r="A19" s="1" t="s">
        <v>124</v>
      </c>
      <c r="B19" s="1" t="s">
        <v>19</v>
      </c>
      <c r="C19" s="1" t="s">
        <v>12</v>
      </c>
      <c r="D19" s="1">
        <v>1.1000000000000001</v>
      </c>
      <c r="E19" s="1">
        <v>1.2</v>
      </c>
      <c r="F19" s="1">
        <v>585</v>
      </c>
      <c r="G19" s="1">
        <v>12</v>
      </c>
      <c r="H19" s="1">
        <v>264</v>
      </c>
      <c r="I19" s="1" t="s">
        <v>719</v>
      </c>
      <c r="J19" s="1" t="s">
        <v>13</v>
      </c>
      <c r="K19" s="1" t="s">
        <v>727</v>
      </c>
    </row>
    <row r="20" spans="1:11" x14ac:dyDescent="0.3">
      <c r="A20" s="1" t="s">
        <v>126</v>
      </c>
      <c r="B20" s="1" t="s">
        <v>11</v>
      </c>
      <c r="C20" s="1" t="s">
        <v>12</v>
      </c>
      <c r="D20" s="1">
        <v>0.9</v>
      </c>
      <c r="E20" s="1">
        <v>1.4</v>
      </c>
      <c r="F20" s="1">
        <v>403</v>
      </c>
      <c r="G20" s="1">
        <v>17</v>
      </c>
      <c r="H20" s="1">
        <v>278</v>
      </c>
      <c r="I20" s="1" t="s">
        <v>721</v>
      </c>
      <c r="J20" s="1" t="s">
        <v>17</v>
      </c>
      <c r="K20" s="1" t="s">
        <v>727</v>
      </c>
    </row>
    <row r="21" spans="1:11" x14ac:dyDescent="0.3">
      <c r="A21" s="1" t="s">
        <v>135</v>
      </c>
      <c r="B21" s="1" t="s">
        <v>21</v>
      </c>
      <c r="C21" s="1" t="s">
        <v>22</v>
      </c>
      <c r="D21" s="1">
        <v>1.25</v>
      </c>
      <c r="E21" s="1">
        <v>1.2</v>
      </c>
      <c r="F21" s="1">
        <v>409</v>
      </c>
      <c r="G21" s="1">
        <v>13</v>
      </c>
      <c r="H21" s="1">
        <v>281</v>
      </c>
      <c r="I21" s="1" t="s">
        <v>721</v>
      </c>
      <c r="J21" s="1" t="s">
        <v>13</v>
      </c>
      <c r="K21" s="1" t="s">
        <v>727</v>
      </c>
    </row>
    <row r="22" spans="1:11" x14ac:dyDescent="0.3">
      <c r="A22" s="1" t="s">
        <v>137</v>
      </c>
      <c r="B22" s="1" t="s">
        <v>25</v>
      </c>
      <c r="C22" s="1" t="s">
        <v>12</v>
      </c>
      <c r="D22" s="1">
        <v>1.37</v>
      </c>
      <c r="E22" s="1">
        <v>1.6</v>
      </c>
      <c r="F22" s="1">
        <v>590</v>
      </c>
      <c r="G22" s="1">
        <v>13</v>
      </c>
      <c r="H22" s="1">
        <v>124</v>
      </c>
      <c r="I22" s="1" t="s">
        <v>722</v>
      </c>
      <c r="J22" s="1" t="s">
        <v>17</v>
      </c>
      <c r="K22" s="1" t="s">
        <v>727</v>
      </c>
    </row>
    <row r="23" spans="1:11" x14ac:dyDescent="0.3">
      <c r="A23" s="1" t="s">
        <v>152</v>
      </c>
      <c r="B23" s="1" t="s">
        <v>25</v>
      </c>
      <c r="C23" s="1" t="s">
        <v>12</v>
      </c>
      <c r="D23" s="1">
        <v>1.32</v>
      </c>
      <c r="E23" s="1">
        <v>1</v>
      </c>
      <c r="F23" s="1">
        <v>313</v>
      </c>
      <c r="G23" s="1">
        <v>18</v>
      </c>
      <c r="H23" s="1">
        <v>139</v>
      </c>
      <c r="I23" s="1" t="s">
        <v>719</v>
      </c>
      <c r="J23" s="1" t="s">
        <v>13</v>
      </c>
      <c r="K23" s="1" t="s">
        <v>727</v>
      </c>
    </row>
    <row r="24" spans="1:11" x14ac:dyDescent="0.3">
      <c r="A24" s="1" t="s">
        <v>153</v>
      </c>
      <c r="B24" s="1" t="s">
        <v>19</v>
      </c>
      <c r="C24" s="1" t="s">
        <v>12</v>
      </c>
      <c r="D24" s="1">
        <v>1.38</v>
      </c>
      <c r="E24" s="1">
        <v>1.6</v>
      </c>
      <c r="F24" s="1">
        <v>303</v>
      </c>
      <c r="G24" s="1">
        <v>19</v>
      </c>
      <c r="H24" s="1">
        <v>285</v>
      </c>
      <c r="I24" s="1" t="s">
        <v>720</v>
      </c>
      <c r="J24" s="1" t="s">
        <v>13</v>
      </c>
      <c r="K24" s="1" t="s">
        <v>727</v>
      </c>
    </row>
    <row r="25" spans="1:11" x14ac:dyDescent="0.3">
      <c r="A25" s="1" t="s">
        <v>155</v>
      </c>
      <c r="B25" s="1" t="s">
        <v>25</v>
      </c>
      <c r="C25" s="1" t="s">
        <v>12</v>
      </c>
      <c r="D25" s="1">
        <v>1.1000000000000001</v>
      </c>
      <c r="E25" s="1">
        <v>1.7</v>
      </c>
      <c r="F25" s="1">
        <v>375</v>
      </c>
      <c r="G25" s="1">
        <v>16</v>
      </c>
      <c r="H25" s="1">
        <v>216</v>
      </c>
      <c r="I25" s="1" t="s">
        <v>719</v>
      </c>
      <c r="J25" s="1" t="s">
        <v>13</v>
      </c>
      <c r="K25" s="1" t="s">
        <v>727</v>
      </c>
    </row>
    <row r="26" spans="1:11" x14ac:dyDescent="0.3">
      <c r="A26" s="1" t="s">
        <v>162</v>
      </c>
      <c r="B26" s="1" t="s">
        <v>25</v>
      </c>
      <c r="C26" s="1" t="s">
        <v>12</v>
      </c>
      <c r="D26" s="1">
        <v>1.1299999999999999</v>
      </c>
      <c r="E26" s="1">
        <v>1.1000000000000001</v>
      </c>
      <c r="F26" s="1">
        <v>528</v>
      </c>
      <c r="G26" s="1">
        <v>12</v>
      </c>
      <c r="H26" s="1">
        <v>201</v>
      </c>
      <c r="I26" s="1" t="s">
        <v>722</v>
      </c>
      <c r="J26" s="1" t="s">
        <v>13</v>
      </c>
      <c r="K26" s="1" t="s">
        <v>727</v>
      </c>
    </row>
    <row r="27" spans="1:11" x14ac:dyDescent="0.3">
      <c r="A27" s="1" t="s">
        <v>166</v>
      </c>
      <c r="B27" s="1" t="s">
        <v>19</v>
      </c>
      <c r="C27" s="1" t="s">
        <v>12</v>
      </c>
      <c r="D27" s="1">
        <v>0.87</v>
      </c>
      <c r="E27" s="1">
        <v>1.6</v>
      </c>
      <c r="F27" s="1">
        <v>385</v>
      </c>
      <c r="G27" s="1">
        <v>19</v>
      </c>
      <c r="H27" s="1">
        <v>234</v>
      </c>
      <c r="I27" s="1" t="s">
        <v>721</v>
      </c>
      <c r="J27" s="1" t="s">
        <v>13</v>
      </c>
      <c r="K27" s="1" t="s">
        <v>727</v>
      </c>
    </row>
    <row r="28" spans="1:11" x14ac:dyDescent="0.3">
      <c r="A28" s="1" t="s">
        <v>170</v>
      </c>
      <c r="B28" s="1" t="s">
        <v>25</v>
      </c>
      <c r="C28" s="1" t="s">
        <v>12</v>
      </c>
      <c r="D28" s="1">
        <v>0.7</v>
      </c>
      <c r="E28" s="1">
        <v>1.6</v>
      </c>
      <c r="F28" s="1">
        <v>315</v>
      </c>
      <c r="G28" s="1">
        <v>19</v>
      </c>
      <c r="H28" s="1">
        <v>207</v>
      </c>
      <c r="I28" s="1" t="s">
        <v>720</v>
      </c>
      <c r="J28" s="1" t="s">
        <v>17</v>
      </c>
      <c r="K28" s="1" t="s">
        <v>727</v>
      </c>
    </row>
    <row r="29" spans="1:11" x14ac:dyDescent="0.3">
      <c r="A29" s="1" t="s">
        <v>173</v>
      </c>
      <c r="B29" s="1" t="s">
        <v>19</v>
      </c>
      <c r="C29" s="1" t="s">
        <v>12</v>
      </c>
      <c r="D29" s="1">
        <v>1.1299999999999999</v>
      </c>
      <c r="E29" s="1">
        <v>1.5</v>
      </c>
      <c r="F29" s="1">
        <v>364</v>
      </c>
      <c r="G29" s="1">
        <v>10</v>
      </c>
      <c r="H29" s="1">
        <v>102</v>
      </c>
      <c r="I29" s="1" t="s">
        <v>722</v>
      </c>
      <c r="J29" s="1" t="s">
        <v>17</v>
      </c>
      <c r="K29" s="1" t="s">
        <v>727</v>
      </c>
    </row>
    <row r="30" spans="1:11" x14ac:dyDescent="0.3">
      <c r="A30" s="1" t="s">
        <v>175</v>
      </c>
      <c r="B30" s="1" t="s">
        <v>19</v>
      </c>
      <c r="C30" s="1" t="s">
        <v>12</v>
      </c>
      <c r="D30" s="1">
        <v>1.43</v>
      </c>
      <c r="E30" s="1">
        <v>1.7</v>
      </c>
      <c r="F30" s="1">
        <v>439</v>
      </c>
      <c r="G30" s="1">
        <v>19</v>
      </c>
      <c r="H30" s="1">
        <v>136</v>
      </c>
      <c r="I30" s="1" t="s">
        <v>720</v>
      </c>
      <c r="J30" s="1" t="s">
        <v>13</v>
      </c>
      <c r="K30" s="1" t="s">
        <v>727</v>
      </c>
    </row>
    <row r="31" spans="1:11" x14ac:dyDescent="0.3">
      <c r="A31" s="1" t="s">
        <v>179</v>
      </c>
      <c r="B31" s="1" t="s">
        <v>25</v>
      </c>
      <c r="C31" s="1" t="s">
        <v>12</v>
      </c>
      <c r="D31" s="1">
        <v>1.07</v>
      </c>
      <c r="E31" s="1">
        <v>1.6</v>
      </c>
      <c r="F31" s="1">
        <v>540</v>
      </c>
      <c r="G31" s="1">
        <v>19</v>
      </c>
      <c r="H31" s="1">
        <v>262</v>
      </c>
      <c r="I31" s="1" t="s">
        <v>722</v>
      </c>
      <c r="J31" s="1" t="s">
        <v>17</v>
      </c>
      <c r="K31" s="1" t="s">
        <v>727</v>
      </c>
    </row>
    <row r="32" spans="1:11" x14ac:dyDescent="0.3">
      <c r="A32" s="1" t="s">
        <v>180</v>
      </c>
      <c r="B32" s="1" t="s">
        <v>19</v>
      </c>
      <c r="C32" s="1" t="s">
        <v>12</v>
      </c>
      <c r="D32" s="1">
        <v>0.88</v>
      </c>
      <c r="E32" s="1">
        <v>1.9</v>
      </c>
      <c r="F32" s="1">
        <v>526</v>
      </c>
      <c r="G32" s="1">
        <v>15</v>
      </c>
      <c r="H32" s="1">
        <v>112</v>
      </c>
      <c r="I32" s="1" t="s">
        <v>719</v>
      </c>
      <c r="J32" s="1" t="s">
        <v>13</v>
      </c>
      <c r="K32" s="1" t="s">
        <v>727</v>
      </c>
    </row>
    <row r="33" spans="1:11" x14ac:dyDescent="0.3">
      <c r="A33" s="1" t="s">
        <v>182</v>
      </c>
      <c r="B33" s="1" t="s">
        <v>21</v>
      </c>
      <c r="C33" s="1" t="s">
        <v>22</v>
      </c>
      <c r="D33" s="1">
        <v>0.53</v>
      </c>
      <c r="E33" s="1">
        <v>2</v>
      </c>
      <c r="F33" s="1">
        <v>469</v>
      </c>
      <c r="G33" s="1">
        <v>18</v>
      </c>
      <c r="H33" s="1">
        <v>139</v>
      </c>
      <c r="I33" s="1" t="s">
        <v>721</v>
      </c>
      <c r="J33" s="1" t="s">
        <v>13</v>
      </c>
      <c r="K33" s="1" t="s">
        <v>727</v>
      </c>
    </row>
    <row r="34" spans="1:11" x14ac:dyDescent="0.3">
      <c r="A34" s="1" t="s">
        <v>186</v>
      </c>
      <c r="B34" s="1" t="s">
        <v>11</v>
      </c>
      <c r="C34" s="1" t="s">
        <v>12</v>
      </c>
      <c r="D34" s="1">
        <v>0.57999999999999996</v>
      </c>
      <c r="E34" s="1">
        <v>1.5</v>
      </c>
      <c r="F34" s="1">
        <v>467</v>
      </c>
      <c r="G34" s="1">
        <v>10</v>
      </c>
      <c r="H34" s="1">
        <v>158</v>
      </c>
      <c r="I34" s="1" t="s">
        <v>720</v>
      </c>
      <c r="J34" s="1" t="s">
        <v>13</v>
      </c>
      <c r="K34" s="1" t="s">
        <v>727</v>
      </c>
    </row>
    <row r="35" spans="1:11" x14ac:dyDescent="0.3">
      <c r="A35" s="1" t="s">
        <v>190</v>
      </c>
      <c r="B35" s="1" t="s">
        <v>11</v>
      </c>
      <c r="C35" s="1" t="s">
        <v>12</v>
      </c>
      <c r="D35" s="1">
        <v>0.77</v>
      </c>
      <c r="E35" s="1">
        <v>1.1000000000000001</v>
      </c>
      <c r="F35" s="1">
        <v>487</v>
      </c>
      <c r="G35" s="1">
        <v>17</v>
      </c>
      <c r="H35" s="1">
        <v>208</v>
      </c>
      <c r="I35" s="1" t="s">
        <v>721</v>
      </c>
      <c r="J35" s="1" t="s">
        <v>13</v>
      </c>
      <c r="K35" s="1" t="s">
        <v>727</v>
      </c>
    </row>
    <row r="36" spans="1:11" x14ac:dyDescent="0.3">
      <c r="A36" s="1" t="s">
        <v>193</v>
      </c>
      <c r="B36" s="1" t="s">
        <v>19</v>
      </c>
      <c r="C36" s="1" t="s">
        <v>12</v>
      </c>
      <c r="D36" s="1">
        <v>0.85</v>
      </c>
      <c r="E36" s="1">
        <v>1.6</v>
      </c>
      <c r="F36" s="1">
        <v>509</v>
      </c>
      <c r="G36" s="1">
        <v>11</v>
      </c>
      <c r="H36" s="1">
        <v>113</v>
      </c>
      <c r="I36" s="1" t="s">
        <v>722</v>
      </c>
      <c r="J36" s="1" t="s">
        <v>17</v>
      </c>
      <c r="K36" s="1" t="s">
        <v>727</v>
      </c>
    </row>
    <row r="37" spans="1:11" x14ac:dyDescent="0.3">
      <c r="A37" s="1" t="s">
        <v>202</v>
      </c>
      <c r="B37" s="1" t="s">
        <v>21</v>
      </c>
      <c r="C37" s="1" t="s">
        <v>22</v>
      </c>
      <c r="D37" s="1">
        <v>1.22</v>
      </c>
      <c r="E37" s="1">
        <v>1.2</v>
      </c>
      <c r="F37" s="1">
        <v>308</v>
      </c>
      <c r="G37" s="1">
        <v>15</v>
      </c>
      <c r="H37" s="1">
        <v>275</v>
      </c>
      <c r="I37" s="1" t="s">
        <v>719</v>
      </c>
      <c r="J37" s="1" t="s">
        <v>17</v>
      </c>
      <c r="K37" s="1" t="s">
        <v>727</v>
      </c>
    </row>
    <row r="38" spans="1:11" x14ac:dyDescent="0.3">
      <c r="A38" s="1" t="s">
        <v>206</v>
      </c>
      <c r="B38" s="1" t="s">
        <v>16</v>
      </c>
      <c r="C38" s="1" t="s">
        <v>12</v>
      </c>
      <c r="D38" s="1">
        <v>1.25</v>
      </c>
      <c r="E38" s="1">
        <v>1.1000000000000001</v>
      </c>
      <c r="F38" s="1">
        <v>379</v>
      </c>
      <c r="G38" s="1">
        <v>15</v>
      </c>
      <c r="H38" s="1">
        <v>185</v>
      </c>
      <c r="I38" s="1" t="s">
        <v>719</v>
      </c>
      <c r="J38" s="1" t="s">
        <v>13</v>
      </c>
      <c r="K38" s="1" t="s">
        <v>727</v>
      </c>
    </row>
    <row r="39" spans="1:11" x14ac:dyDescent="0.3">
      <c r="A39" s="1" t="s">
        <v>208</v>
      </c>
      <c r="B39" s="1" t="s">
        <v>25</v>
      </c>
      <c r="C39" s="1" t="s">
        <v>12</v>
      </c>
      <c r="D39" s="1">
        <v>0.7</v>
      </c>
      <c r="E39" s="1">
        <v>1.1000000000000001</v>
      </c>
      <c r="F39" s="1">
        <v>402</v>
      </c>
      <c r="G39" s="1">
        <v>11</v>
      </c>
      <c r="H39" s="1">
        <v>265</v>
      </c>
      <c r="I39" s="1" t="s">
        <v>722</v>
      </c>
      <c r="J39" s="1" t="s">
        <v>17</v>
      </c>
      <c r="K39" s="1" t="s">
        <v>727</v>
      </c>
    </row>
    <row r="40" spans="1:11" x14ac:dyDescent="0.3">
      <c r="A40" s="1" t="s">
        <v>210</v>
      </c>
      <c r="B40" s="1" t="s">
        <v>11</v>
      </c>
      <c r="C40" s="1" t="s">
        <v>12</v>
      </c>
      <c r="D40" s="1">
        <v>1.32</v>
      </c>
      <c r="E40" s="1">
        <v>1.9</v>
      </c>
      <c r="F40" s="1">
        <v>477</v>
      </c>
      <c r="G40" s="1">
        <v>13</v>
      </c>
      <c r="H40" s="1">
        <v>161</v>
      </c>
      <c r="I40" s="1" t="s">
        <v>721</v>
      </c>
      <c r="J40" s="1" t="s">
        <v>13</v>
      </c>
      <c r="K40" s="1" t="s">
        <v>727</v>
      </c>
    </row>
    <row r="41" spans="1:11" x14ac:dyDescent="0.3">
      <c r="A41" s="1" t="s">
        <v>217</v>
      </c>
      <c r="B41" s="1" t="s">
        <v>16</v>
      </c>
      <c r="C41" s="1" t="s">
        <v>12</v>
      </c>
      <c r="D41" s="1">
        <v>1.33</v>
      </c>
      <c r="E41" s="1">
        <v>1.6</v>
      </c>
      <c r="F41" s="1">
        <v>549</v>
      </c>
      <c r="G41" s="1">
        <v>14</v>
      </c>
      <c r="H41" s="1">
        <v>197</v>
      </c>
      <c r="I41" s="1" t="s">
        <v>721</v>
      </c>
      <c r="J41" s="1" t="s">
        <v>13</v>
      </c>
      <c r="K41" s="1" t="s">
        <v>727</v>
      </c>
    </row>
    <row r="42" spans="1:11" x14ac:dyDescent="0.3">
      <c r="A42" s="1" t="s">
        <v>221</v>
      </c>
      <c r="B42" s="1" t="s">
        <v>19</v>
      </c>
      <c r="C42" s="1" t="s">
        <v>12</v>
      </c>
      <c r="D42" s="1">
        <v>1.47</v>
      </c>
      <c r="E42" s="1">
        <v>1.3</v>
      </c>
      <c r="F42" s="1">
        <v>327</v>
      </c>
      <c r="G42" s="1">
        <v>11</v>
      </c>
      <c r="H42" s="1">
        <v>262</v>
      </c>
      <c r="I42" s="1" t="s">
        <v>721</v>
      </c>
      <c r="J42" s="1" t="s">
        <v>13</v>
      </c>
      <c r="K42" s="1" t="s">
        <v>727</v>
      </c>
    </row>
    <row r="43" spans="1:11" x14ac:dyDescent="0.3">
      <c r="A43" s="1" t="s">
        <v>222</v>
      </c>
      <c r="B43" s="1" t="s">
        <v>11</v>
      </c>
      <c r="C43" s="1" t="s">
        <v>12</v>
      </c>
      <c r="D43" s="1">
        <v>1.1499999999999999</v>
      </c>
      <c r="E43" s="1">
        <v>1.6</v>
      </c>
      <c r="F43" s="1">
        <v>463</v>
      </c>
      <c r="G43" s="1">
        <v>16</v>
      </c>
      <c r="H43" s="1">
        <v>146</v>
      </c>
      <c r="I43" s="1" t="s">
        <v>722</v>
      </c>
      <c r="J43" s="1" t="s">
        <v>13</v>
      </c>
      <c r="K43" s="1" t="s">
        <v>727</v>
      </c>
    </row>
    <row r="44" spans="1:11" x14ac:dyDescent="0.3">
      <c r="A44" s="1" t="s">
        <v>225</v>
      </c>
      <c r="B44" s="1" t="s">
        <v>11</v>
      </c>
      <c r="C44" s="1" t="s">
        <v>12</v>
      </c>
      <c r="D44" s="1">
        <v>1.3</v>
      </c>
      <c r="E44" s="1">
        <v>1.7</v>
      </c>
      <c r="F44" s="1">
        <v>455</v>
      </c>
      <c r="G44" s="1">
        <v>15</v>
      </c>
      <c r="H44" s="1">
        <v>207</v>
      </c>
      <c r="I44" s="1" t="s">
        <v>719</v>
      </c>
      <c r="J44" s="1" t="s">
        <v>17</v>
      </c>
      <c r="K44" s="1" t="s">
        <v>727</v>
      </c>
    </row>
    <row r="45" spans="1:11" x14ac:dyDescent="0.3">
      <c r="A45" s="1" t="s">
        <v>232</v>
      </c>
      <c r="B45" s="1" t="s">
        <v>19</v>
      </c>
      <c r="C45" s="1" t="s">
        <v>12</v>
      </c>
      <c r="D45" s="1">
        <v>0.68</v>
      </c>
      <c r="E45" s="1">
        <v>1.1000000000000001</v>
      </c>
      <c r="F45" s="1">
        <v>588</v>
      </c>
      <c r="G45" s="1">
        <v>10</v>
      </c>
      <c r="H45" s="1">
        <v>246</v>
      </c>
      <c r="I45" s="1" t="s">
        <v>721</v>
      </c>
      <c r="J45" s="1" t="s">
        <v>13</v>
      </c>
      <c r="K45" s="1" t="s">
        <v>727</v>
      </c>
    </row>
    <row r="46" spans="1:11" x14ac:dyDescent="0.3">
      <c r="A46" s="1" t="s">
        <v>254</v>
      </c>
      <c r="B46" s="1" t="s">
        <v>19</v>
      </c>
      <c r="C46" s="1" t="s">
        <v>12</v>
      </c>
      <c r="D46" s="1">
        <v>0.62</v>
      </c>
      <c r="E46" s="1">
        <v>1.4</v>
      </c>
      <c r="F46" s="1">
        <v>369</v>
      </c>
      <c r="G46" s="1">
        <v>18</v>
      </c>
      <c r="H46" s="1">
        <v>295</v>
      </c>
      <c r="I46" s="1" t="s">
        <v>721</v>
      </c>
      <c r="J46" s="1" t="s">
        <v>17</v>
      </c>
      <c r="K46" s="1" t="s">
        <v>727</v>
      </c>
    </row>
    <row r="47" spans="1:11" x14ac:dyDescent="0.3">
      <c r="A47" s="1" t="s">
        <v>257</v>
      </c>
      <c r="B47" s="1" t="s">
        <v>16</v>
      </c>
      <c r="C47" s="1" t="s">
        <v>12</v>
      </c>
      <c r="D47" s="1">
        <v>1.07</v>
      </c>
      <c r="E47" s="1">
        <v>1.7</v>
      </c>
      <c r="F47" s="1">
        <v>585</v>
      </c>
      <c r="G47" s="1">
        <v>13</v>
      </c>
      <c r="H47" s="1">
        <v>107</v>
      </c>
      <c r="I47" s="1" t="s">
        <v>720</v>
      </c>
      <c r="J47" s="1" t="s">
        <v>13</v>
      </c>
      <c r="K47" s="1" t="s">
        <v>727</v>
      </c>
    </row>
    <row r="48" spans="1:11" x14ac:dyDescent="0.3">
      <c r="A48" s="1" t="s">
        <v>259</v>
      </c>
      <c r="B48" s="1" t="s">
        <v>11</v>
      </c>
      <c r="C48" s="1" t="s">
        <v>12</v>
      </c>
      <c r="D48" s="1">
        <v>0.75</v>
      </c>
      <c r="E48" s="1">
        <v>1.7</v>
      </c>
      <c r="F48" s="1">
        <v>302</v>
      </c>
      <c r="G48" s="1">
        <v>16</v>
      </c>
      <c r="H48" s="1">
        <v>191</v>
      </c>
      <c r="I48" s="1" t="s">
        <v>720</v>
      </c>
      <c r="J48" s="1" t="s">
        <v>17</v>
      </c>
      <c r="K48" s="1" t="s">
        <v>727</v>
      </c>
    </row>
    <row r="49" spans="1:11" x14ac:dyDescent="0.3">
      <c r="A49" s="1" t="s">
        <v>263</v>
      </c>
      <c r="B49" s="1" t="s">
        <v>16</v>
      </c>
      <c r="C49" s="1" t="s">
        <v>12</v>
      </c>
      <c r="D49" s="1">
        <v>0.5</v>
      </c>
      <c r="E49" s="1">
        <v>1.3</v>
      </c>
      <c r="F49" s="1">
        <v>479</v>
      </c>
      <c r="G49" s="1">
        <v>16</v>
      </c>
      <c r="H49" s="1">
        <v>253</v>
      </c>
      <c r="I49" s="1" t="s">
        <v>722</v>
      </c>
      <c r="J49" s="1" t="s">
        <v>13</v>
      </c>
      <c r="K49" s="1" t="s">
        <v>727</v>
      </c>
    </row>
    <row r="50" spans="1:11" x14ac:dyDescent="0.3">
      <c r="A50" s="1" t="s">
        <v>265</v>
      </c>
      <c r="B50" s="1" t="s">
        <v>11</v>
      </c>
      <c r="C50" s="1" t="s">
        <v>12</v>
      </c>
      <c r="D50" s="1">
        <v>1.18</v>
      </c>
      <c r="E50" s="1">
        <v>1.5</v>
      </c>
      <c r="F50" s="1">
        <v>590</v>
      </c>
      <c r="G50" s="1">
        <v>17</v>
      </c>
      <c r="H50" s="1">
        <v>257</v>
      </c>
      <c r="I50" s="1" t="s">
        <v>722</v>
      </c>
      <c r="J50" s="1" t="s">
        <v>13</v>
      </c>
      <c r="K50" s="1" t="s">
        <v>727</v>
      </c>
    </row>
    <row r="51" spans="1:11" x14ac:dyDescent="0.3">
      <c r="A51" s="1" t="s">
        <v>268</v>
      </c>
      <c r="B51" s="1" t="s">
        <v>11</v>
      </c>
      <c r="C51" s="1" t="s">
        <v>12</v>
      </c>
      <c r="D51" s="1">
        <v>1.25</v>
      </c>
      <c r="E51" s="1">
        <v>1.9</v>
      </c>
      <c r="F51" s="1">
        <v>537</v>
      </c>
      <c r="G51" s="1">
        <v>13</v>
      </c>
      <c r="H51" s="1">
        <v>230</v>
      </c>
      <c r="I51" s="1" t="s">
        <v>720</v>
      </c>
      <c r="J51" s="1" t="s">
        <v>17</v>
      </c>
      <c r="K51" s="1" t="s">
        <v>727</v>
      </c>
    </row>
    <row r="52" spans="1:11" x14ac:dyDescent="0.3">
      <c r="A52" s="1" t="s">
        <v>269</v>
      </c>
      <c r="B52" s="1" t="s">
        <v>16</v>
      </c>
      <c r="C52" s="1" t="s">
        <v>12</v>
      </c>
      <c r="D52" s="1">
        <v>0.7</v>
      </c>
      <c r="E52" s="1">
        <v>1.4</v>
      </c>
      <c r="F52" s="1">
        <v>324</v>
      </c>
      <c r="G52" s="1">
        <v>13</v>
      </c>
      <c r="H52" s="1">
        <v>272</v>
      </c>
      <c r="I52" s="1" t="s">
        <v>722</v>
      </c>
      <c r="J52" s="1" t="s">
        <v>17</v>
      </c>
      <c r="K52" s="1" t="s">
        <v>727</v>
      </c>
    </row>
    <row r="53" spans="1:11" x14ac:dyDescent="0.3">
      <c r="A53" s="1" t="s">
        <v>273</v>
      </c>
      <c r="B53" s="1" t="s">
        <v>16</v>
      </c>
      <c r="C53" s="1" t="s">
        <v>12</v>
      </c>
      <c r="D53" s="1">
        <v>0.87</v>
      </c>
      <c r="E53" s="1">
        <v>1.2</v>
      </c>
      <c r="F53" s="1">
        <v>398</v>
      </c>
      <c r="G53" s="1">
        <v>14</v>
      </c>
      <c r="H53" s="1">
        <v>172</v>
      </c>
      <c r="I53" s="1" t="s">
        <v>721</v>
      </c>
      <c r="J53" s="1" t="s">
        <v>17</v>
      </c>
      <c r="K53" s="1" t="s">
        <v>727</v>
      </c>
    </row>
    <row r="54" spans="1:11" x14ac:dyDescent="0.3">
      <c r="A54" s="1" t="s">
        <v>279</v>
      </c>
      <c r="B54" s="1" t="s">
        <v>19</v>
      </c>
      <c r="C54" s="1" t="s">
        <v>12</v>
      </c>
      <c r="D54" s="1">
        <v>1.07</v>
      </c>
      <c r="E54" s="1">
        <v>1.3</v>
      </c>
      <c r="F54" s="1">
        <v>490</v>
      </c>
      <c r="G54" s="1">
        <v>14</v>
      </c>
      <c r="H54" s="1">
        <v>151</v>
      </c>
      <c r="I54" s="1" t="s">
        <v>719</v>
      </c>
      <c r="J54" s="1" t="s">
        <v>17</v>
      </c>
      <c r="K54" s="1" t="s">
        <v>727</v>
      </c>
    </row>
    <row r="55" spans="1:11" x14ac:dyDescent="0.3">
      <c r="A55" s="1" t="s">
        <v>282</v>
      </c>
      <c r="B55" s="1" t="s">
        <v>25</v>
      </c>
      <c r="C55" s="1" t="s">
        <v>12</v>
      </c>
      <c r="D55" s="1">
        <v>1.17</v>
      </c>
      <c r="E55" s="1">
        <v>1.7</v>
      </c>
      <c r="F55" s="1">
        <v>359</v>
      </c>
      <c r="G55" s="1">
        <v>10</v>
      </c>
      <c r="H55" s="1">
        <v>109</v>
      </c>
      <c r="I55" s="1" t="s">
        <v>720</v>
      </c>
      <c r="J55" s="1" t="s">
        <v>13</v>
      </c>
      <c r="K55" s="1" t="s">
        <v>727</v>
      </c>
    </row>
    <row r="56" spans="1:11" x14ac:dyDescent="0.3">
      <c r="A56" s="1" t="s">
        <v>297</v>
      </c>
      <c r="B56" s="1" t="s">
        <v>19</v>
      </c>
      <c r="C56" s="1" t="s">
        <v>12</v>
      </c>
      <c r="D56" s="1">
        <v>1.42</v>
      </c>
      <c r="E56" s="1">
        <v>1.6</v>
      </c>
      <c r="F56" s="1">
        <v>417</v>
      </c>
      <c r="G56" s="1">
        <v>12</v>
      </c>
      <c r="H56" s="1">
        <v>122</v>
      </c>
      <c r="I56" s="1" t="s">
        <v>720</v>
      </c>
      <c r="J56" s="1" t="s">
        <v>13</v>
      </c>
      <c r="K56" s="1" t="s">
        <v>727</v>
      </c>
    </row>
    <row r="57" spans="1:11" x14ac:dyDescent="0.3">
      <c r="A57" s="1" t="s">
        <v>299</v>
      </c>
      <c r="B57" s="1" t="s">
        <v>25</v>
      </c>
      <c r="C57" s="1" t="s">
        <v>12</v>
      </c>
      <c r="D57" s="1">
        <v>1.22</v>
      </c>
      <c r="E57" s="1">
        <v>1.7</v>
      </c>
      <c r="F57" s="1">
        <v>403</v>
      </c>
      <c r="G57" s="1">
        <v>12</v>
      </c>
      <c r="H57" s="1">
        <v>163</v>
      </c>
      <c r="I57" s="1" t="s">
        <v>720</v>
      </c>
      <c r="J57" s="1" t="s">
        <v>13</v>
      </c>
      <c r="K57" s="1" t="s">
        <v>727</v>
      </c>
    </row>
    <row r="58" spans="1:11" x14ac:dyDescent="0.3">
      <c r="A58" s="1" t="s">
        <v>300</v>
      </c>
      <c r="B58" s="1" t="s">
        <v>19</v>
      </c>
      <c r="C58" s="1" t="s">
        <v>12</v>
      </c>
      <c r="D58" s="1">
        <v>0.65</v>
      </c>
      <c r="E58" s="1">
        <v>1.7</v>
      </c>
      <c r="F58" s="1">
        <v>530</v>
      </c>
      <c r="G58" s="1">
        <v>11</v>
      </c>
      <c r="H58" s="1">
        <v>268</v>
      </c>
      <c r="I58" s="1" t="s">
        <v>722</v>
      </c>
      <c r="J58" s="1" t="s">
        <v>17</v>
      </c>
      <c r="K58" s="1" t="s">
        <v>727</v>
      </c>
    </row>
    <row r="59" spans="1:11" x14ac:dyDescent="0.3">
      <c r="A59" s="1" t="s">
        <v>302</v>
      </c>
      <c r="B59" s="1" t="s">
        <v>11</v>
      </c>
      <c r="C59" s="1" t="s">
        <v>12</v>
      </c>
      <c r="D59" s="1">
        <v>0.82</v>
      </c>
      <c r="E59" s="1">
        <v>1.3</v>
      </c>
      <c r="F59" s="1">
        <v>542</v>
      </c>
      <c r="G59" s="1">
        <v>16</v>
      </c>
      <c r="H59" s="1">
        <v>169</v>
      </c>
      <c r="I59" s="1" t="s">
        <v>720</v>
      </c>
      <c r="J59" s="1" t="s">
        <v>17</v>
      </c>
      <c r="K59" s="1" t="s">
        <v>727</v>
      </c>
    </row>
    <row r="60" spans="1:11" x14ac:dyDescent="0.3">
      <c r="A60" s="1" t="s">
        <v>308</v>
      </c>
      <c r="B60" s="1" t="s">
        <v>11</v>
      </c>
      <c r="C60" s="1" t="s">
        <v>12</v>
      </c>
      <c r="D60" s="1">
        <v>1.4</v>
      </c>
      <c r="E60" s="1">
        <v>1.2</v>
      </c>
      <c r="F60" s="1">
        <v>415</v>
      </c>
      <c r="G60" s="1">
        <v>10</v>
      </c>
      <c r="H60" s="1">
        <v>146</v>
      </c>
      <c r="I60" s="1" t="s">
        <v>720</v>
      </c>
      <c r="J60" s="1" t="s">
        <v>13</v>
      </c>
      <c r="K60" s="1" t="s">
        <v>727</v>
      </c>
    </row>
    <row r="61" spans="1:11" x14ac:dyDescent="0.3">
      <c r="A61" s="1" t="s">
        <v>310</v>
      </c>
      <c r="B61" s="1" t="s">
        <v>11</v>
      </c>
      <c r="C61" s="1" t="s">
        <v>12</v>
      </c>
      <c r="D61" s="1">
        <v>0.92</v>
      </c>
      <c r="E61" s="1">
        <v>1.6</v>
      </c>
      <c r="F61" s="1">
        <v>360</v>
      </c>
      <c r="G61" s="1">
        <v>19</v>
      </c>
      <c r="H61" s="1">
        <v>149</v>
      </c>
      <c r="I61" s="1" t="s">
        <v>722</v>
      </c>
      <c r="J61" s="1" t="s">
        <v>13</v>
      </c>
      <c r="K61" s="1" t="s">
        <v>727</v>
      </c>
    </row>
    <row r="62" spans="1:11" x14ac:dyDescent="0.3">
      <c r="A62" s="1" t="s">
        <v>311</v>
      </c>
      <c r="B62" s="1" t="s">
        <v>11</v>
      </c>
      <c r="C62" s="1" t="s">
        <v>12</v>
      </c>
      <c r="D62" s="1">
        <v>0.98</v>
      </c>
      <c r="E62" s="1">
        <v>1.8</v>
      </c>
      <c r="F62" s="1">
        <v>497</v>
      </c>
      <c r="G62" s="1">
        <v>10</v>
      </c>
      <c r="H62" s="1">
        <v>208</v>
      </c>
      <c r="I62" s="1" t="s">
        <v>719</v>
      </c>
      <c r="J62" s="1" t="s">
        <v>17</v>
      </c>
      <c r="K62" s="1" t="s">
        <v>727</v>
      </c>
    </row>
    <row r="63" spans="1:11" x14ac:dyDescent="0.3">
      <c r="A63" s="1" t="s">
        <v>314</v>
      </c>
      <c r="B63" s="1" t="s">
        <v>16</v>
      </c>
      <c r="C63" s="1" t="s">
        <v>12</v>
      </c>
      <c r="D63" s="1">
        <v>1.08</v>
      </c>
      <c r="E63" s="1">
        <v>1.8</v>
      </c>
      <c r="F63" s="1">
        <v>481</v>
      </c>
      <c r="G63" s="1">
        <v>18</v>
      </c>
      <c r="H63" s="1">
        <v>130</v>
      </c>
      <c r="I63" s="1" t="s">
        <v>719</v>
      </c>
      <c r="J63" s="1" t="s">
        <v>13</v>
      </c>
      <c r="K63" s="1" t="s">
        <v>727</v>
      </c>
    </row>
    <row r="64" spans="1:11" x14ac:dyDescent="0.3">
      <c r="A64" s="1" t="s">
        <v>334</v>
      </c>
      <c r="B64" s="1" t="s">
        <v>16</v>
      </c>
      <c r="C64" s="1" t="s">
        <v>12</v>
      </c>
      <c r="D64" s="1">
        <v>1.23</v>
      </c>
      <c r="E64" s="1">
        <v>2</v>
      </c>
      <c r="F64" s="1">
        <v>320</v>
      </c>
      <c r="G64" s="1">
        <v>11</v>
      </c>
      <c r="H64" s="1">
        <v>103</v>
      </c>
      <c r="I64" s="1" t="s">
        <v>720</v>
      </c>
      <c r="J64" s="1" t="s">
        <v>17</v>
      </c>
      <c r="K64" s="1" t="s">
        <v>727</v>
      </c>
    </row>
    <row r="65" spans="1:11" x14ac:dyDescent="0.3">
      <c r="A65" s="1" t="s">
        <v>342</v>
      </c>
      <c r="B65" s="1" t="s">
        <v>19</v>
      </c>
      <c r="C65" s="1" t="s">
        <v>12</v>
      </c>
      <c r="D65" s="1">
        <v>1.27</v>
      </c>
      <c r="E65" s="1">
        <v>1.3</v>
      </c>
      <c r="F65" s="1">
        <v>490</v>
      </c>
      <c r="G65" s="1">
        <v>14</v>
      </c>
      <c r="H65" s="1">
        <v>156</v>
      </c>
      <c r="I65" s="1" t="s">
        <v>722</v>
      </c>
      <c r="J65" s="1" t="s">
        <v>17</v>
      </c>
      <c r="K65" s="1" t="s">
        <v>727</v>
      </c>
    </row>
    <row r="66" spans="1:11" x14ac:dyDescent="0.3">
      <c r="A66" s="1" t="s">
        <v>346</v>
      </c>
      <c r="B66" s="1" t="s">
        <v>16</v>
      </c>
      <c r="C66" s="1" t="s">
        <v>12</v>
      </c>
      <c r="D66" s="1">
        <v>0.8</v>
      </c>
      <c r="E66" s="1">
        <v>2</v>
      </c>
      <c r="F66" s="1">
        <v>574</v>
      </c>
      <c r="G66" s="1">
        <v>18</v>
      </c>
      <c r="H66" s="1">
        <v>127</v>
      </c>
      <c r="I66" s="1" t="s">
        <v>721</v>
      </c>
      <c r="J66" s="1" t="s">
        <v>17</v>
      </c>
      <c r="K66" s="1" t="s">
        <v>727</v>
      </c>
    </row>
    <row r="67" spans="1:11" x14ac:dyDescent="0.3">
      <c r="A67" s="1" t="s">
        <v>347</v>
      </c>
      <c r="B67" s="1" t="s">
        <v>16</v>
      </c>
      <c r="C67" s="1" t="s">
        <v>12</v>
      </c>
      <c r="D67" s="1">
        <v>1.47</v>
      </c>
      <c r="E67" s="1">
        <v>1.6</v>
      </c>
      <c r="F67" s="1">
        <v>420</v>
      </c>
      <c r="G67" s="1">
        <v>12</v>
      </c>
      <c r="H67" s="1">
        <v>274</v>
      </c>
      <c r="I67" s="1" t="s">
        <v>722</v>
      </c>
      <c r="J67" s="1" t="s">
        <v>17</v>
      </c>
      <c r="K67" s="1" t="s">
        <v>727</v>
      </c>
    </row>
    <row r="68" spans="1:11" x14ac:dyDescent="0.3">
      <c r="A68" s="1" t="s">
        <v>353</v>
      </c>
      <c r="B68" s="1" t="s">
        <v>25</v>
      </c>
      <c r="C68" s="1" t="s">
        <v>12</v>
      </c>
      <c r="D68" s="1">
        <v>0.62</v>
      </c>
      <c r="E68" s="1">
        <v>1.5</v>
      </c>
      <c r="F68" s="1">
        <v>375</v>
      </c>
      <c r="G68" s="1">
        <v>18</v>
      </c>
      <c r="H68" s="1">
        <v>246</v>
      </c>
      <c r="I68" s="1" t="s">
        <v>720</v>
      </c>
      <c r="J68" s="1" t="s">
        <v>17</v>
      </c>
      <c r="K68" s="1" t="s">
        <v>727</v>
      </c>
    </row>
    <row r="69" spans="1:11" x14ac:dyDescent="0.3">
      <c r="A69" s="1" t="s">
        <v>356</v>
      </c>
      <c r="B69" s="1" t="s">
        <v>25</v>
      </c>
      <c r="C69" s="1" t="s">
        <v>12</v>
      </c>
      <c r="D69" s="1">
        <v>0.5</v>
      </c>
      <c r="E69" s="1">
        <v>1.3</v>
      </c>
      <c r="F69" s="1">
        <v>561</v>
      </c>
      <c r="G69" s="1">
        <v>15</v>
      </c>
      <c r="H69" s="1">
        <v>252</v>
      </c>
      <c r="I69" s="1" t="s">
        <v>722</v>
      </c>
      <c r="J69" s="1" t="s">
        <v>13</v>
      </c>
      <c r="K69" s="1" t="s">
        <v>727</v>
      </c>
    </row>
    <row r="70" spans="1:11" x14ac:dyDescent="0.3">
      <c r="A70" s="1" t="s">
        <v>358</v>
      </c>
      <c r="B70" s="1" t="s">
        <v>21</v>
      </c>
      <c r="C70" s="1" t="s">
        <v>22</v>
      </c>
      <c r="D70" s="1">
        <v>1.07</v>
      </c>
      <c r="E70" s="1">
        <v>1.2</v>
      </c>
      <c r="F70" s="1">
        <v>590</v>
      </c>
      <c r="G70" s="1">
        <v>13</v>
      </c>
      <c r="H70" s="1">
        <v>155</v>
      </c>
      <c r="I70" s="1" t="s">
        <v>722</v>
      </c>
      <c r="J70" s="1" t="s">
        <v>13</v>
      </c>
      <c r="K70" s="1" t="s">
        <v>727</v>
      </c>
    </row>
    <row r="71" spans="1:11" x14ac:dyDescent="0.3">
      <c r="A71" s="1" t="s">
        <v>359</v>
      </c>
      <c r="B71" s="1" t="s">
        <v>21</v>
      </c>
      <c r="C71" s="1" t="s">
        <v>22</v>
      </c>
      <c r="D71" s="1">
        <v>1.25</v>
      </c>
      <c r="E71" s="1">
        <v>1</v>
      </c>
      <c r="F71" s="1">
        <v>435</v>
      </c>
      <c r="G71" s="1">
        <v>13</v>
      </c>
      <c r="H71" s="1">
        <v>223</v>
      </c>
      <c r="I71" s="1" t="s">
        <v>719</v>
      </c>
      <c r="J71" s="1" t="s">
        <v>13</v>
      </c>
      <c r="K71" s="1" t="s">
        <v>727</v>
      </c>
    </row>
    <row r="72" spans="1:11" x14ac:dyDescent="0.3">
      <c r="A72" s="1" t="s">
        <v>366</v>
      </c>
      <c r="B72" s="1" t="s">
        <v>25</v>
      </c>
      <c r="C72" s="1" t="s">
        <v>12</v>
      </c>
      <c r="D72" s="1">
        <v>1.03</v>
      </c>
      <c r="E72" s="1">
        <v>1.4</v>
      </c>
      <c r="F72" s="1">
        <v>542</v>
      </c>
      <c r="G72" s="1">
        <v>18</v>
      </c>
      <c r="H72" s="1">
        <v>266</v>
      </c>
      <c r="I72" s="1" t="s">
        <v>720</v>
      </c>
      <c r="J72" s="1" t="s">
        <v>13</v>
      </c>
      <c r="K72" s="1" t="s">
        <v>727</v>
      </c>
    </row>
    <row r="73" spans="1:11" x14ac:dyDescent="0.3">
      <c r="A73" s="1" t="s">
        <v>370</v>
      </c>
      <c r="B73" s="1" t="s">
        <v>11</v>
      </c>
      <c r="C73" s="1" t="s">
        <v>12</v>
      </c>
      <c r="D73" s="1">
        <v>1</v>
      </c>
      <c r="E73" s="1">
        <v>1.5</v>
      </c>
      <c r="F73" s="1">
        <v>593</v>
      </c>
      <c r="G73" s="1">
        <v>14</v>
      </c>
      <c r="H73" s="1">
        <v>281</v>
      </c>
      <c r="I73" s="1" t="s">
        <v>722</v>
      </c>
      <c r="J73" s="1" t="s">
        <v>17</v>
      </c>
      <c r="K73" s="1" t="s">
        <v>727</v>
      </c>
    </row>
    <row r="74" spans="1:11" x14ac:dyDescent="0.3">
      <c r="A74" s="1" t="s">
        <v>373</v>
      </c>
      <c r="B74" s="1" t="s">
        <v>16</v>
      </c>
      <c r="C74" s="1" t="s">
        <v>12</v>
      </c>
      <c r="D74" s="1">
        <v>0.88</v>
      </c>
      <c r="E74" s="1">
        <v>1.4</v>
      </c>
      <c r="F74" s="1">
        <v>455</v>
      </c>
      <c r="G74" s="1">
        <v>14</v>
      </c>
      <c r="H74" s="1">
        <v>106</v>
      </c>
      <c r="I74" s="1" t="s">
        <v>720</v>
      </c>
      <c r="J74" s="1" t="s">
        <v>17</v>
      </c>
      <c r="K74" s="1" t="s">
        <v>727</v>
      </c>
    </row>
    <row r="75" spans="1:11" x14ac:dyDescent="0.3">
      <c r="A75" s="1" t="s">
        <v>374</v>
      </c>
      <c r="B75" s="1" t="s">
        <v>25</v>
      </c>
      <c r="C75" s="1" t="s">
        <v>12</v>
      </c>
      <c r="D75" s="1">
        <v>0.5</v>
      </c>
      <c r="E75" s="1">
        <v>1.9</v>
      </c>
      <c r="F75" s="1">
        <v>574</v>
      </c>
      <c r="G75" s="1">
        <v>19</v>
      </c>
      <c r="H75" s="1">
        <v>287</v>
      </c>
      <c r="I75" s="1" t="s">
        <v>719</v>
      </c>
      <c r="J75" s="1" t="s">
        <v>13</v>
      </c>
      <c r="K75" s="1" t="s">
        <v>727</v>
      </c>
    </row>
    <row r="76" spans="1:11" x14ac:dyDescent="0.3">
      <c r="A76" s="1" t="s">
        <v>377</v>
      </c>
      <c r="B76" s="1" t="s">
        <v>11</v>
      </c>
      <c r="C76" s="1" t="s">
        <v>12</v>
      </c>
      <c r="D76" s="1">
        <v>1.23</v>
      </c>
      <c r="E76" s="1">
        <v>2</v>
      </c>
      <c r="F76" s="1">
        <v>366</v>
      </c>
      <c r="G76" s="1">
        <v>13</v>
      </c>
      <c r="H76" s="1">
        <v>253</v>
      </c>
      <c r="I76" s="1" t="s">
        <v>719</v>
      </c>
      <c r="J76" s="1" t="s">
        <v>17</v>
      </c>
      <c r="K76" s="1" t="s">
        <v>727</v>
      </c>
    </row>
    <row r="77" spans="1:11" x14ac:dyDescent="0.3">
      <c r="A77" s="1" t="s">
        <v>381</v>
      </c>
      <c r="B77" s="1" t="s">
        <v>19</v>
      </c>
      <c r="C77" s="1" t="s">
        <v>12</v>
      </c>
      <c r="D77" s="1">
        <v>1.3</v>
      </c>
      <c r="E77" s="1">
        <v>1.5</v>
      </c>
      <c r="F77" s="1">
        <v>341</v>
      </c>
      <c r="G77" s="1">
        <v>11</v>
      </c>
      <c r="H77" s="1">
        <v>259</v>
      </c>
      <c r="I77" s="1" t="s">
        <v>719</v>
      </c>
      <c r="J77" s="1" t="s">
        <v>17</v>
      </c>
      <c r="K77" s="1" t="s">
        <v>727</v>
      </c>
    </row>
    <row r="78" spans="1:11" x14ac:dyDescent="0.3">
      <c r="A78" s="1" t="s">
        <v>393</v>
      </c>
      <c r="B78" s="1" t="s">
        <v>16</v>
      </c>
      <c r="C78" s="1" t="s">
        <v>12</v>
      </c>
      <c r="D78" s="1">
        <v>1.1499999999999999</v>
      </c>
      <c r="E78" s="1">
        <v>1.3</v>
      </c>
      <c r="F78" s="1">
        <v>434</v>
      </c>
      <c r="G78" s="1">
        <v>12</v>
      </c>
      <c r="H78" s="1">
        <v>164</v>
      </c>
      <c r="I78" s="1" t="s">
        <v>719</v>
      </c>
      <c r="J78" s="1" t="s">
        <v>13</v>
      </c>
      <c r="K78" s="1" t="s">
        <v>727</v>
      </c>
    </row>
    <row r="79" spans="1:11" x14ac:dyDescent="0.3">
      <c r="A79" s="1" t="s">
        <v>394</v>
      </c>
      <c r="B79" s="1" t="s">
        <v>16</v>
      </c>
      <c r="C79" s="1" t="s">
        <v>12</v>
      </c>
      <c r="D79" s="1">
        <v>0.73</v>
      </c>
      <c r="E79" s="1">
        <v>1.1000000000000001</v>
      </c>
      <c r="F79" s="1">
        <v>531</v>
      </c>
      <c r="G79" s="1">
        <v>17</v>
      </c>
      <c r="H79" s="1">
        <v>232</v>
      </c>
      <c r="I79" s="1" t="s">
        <v>722</v>
      </c>
      <c r="J79" s="1" t="s">
        <v>13</v>
      </c>
      <c r="K79" s="1" t="s">
        <v>727</v>
      </c>
    </row>
    <row r="80" spans="1:11" x14ac:dyDescent="0.3">
      <c r="A80" s="1" t="s">
        <v>395</v>
      </c>
      <c r="B80" s="1" t="s">
        <v>21</v>
      </c>
      <c r="C80" s="1" t="s">
        <v>22</v>
      </c>
      <c r="D80" s="1">
        <v>1.08</v>
      </c>
      <c r="E80" s="1">
        <v>1.7</v>
      </c>
      <c r="F80" s="1">
        <v>490</v>
      </c>
      <c r="G80" s="1">
        <v>17</v>
      </c>
      <c r="H80" s="1">
        <v>122</v>
      </c>
      <c r="I80" s="1" t="s">
        <v>720</v>
      </c>
      <c r="J80" s="1" t="s">
        <v>17</v>
      </c>
      <c r="K80" s="1" t="s">
        <v>727</v>
      </c>
    </row>
    <row r="81" spans="1:11" x14ac:dyDescent="0.3">
      <c r="A81" s="1" t="s">
        <v>401</v>
      </c>
      <c r="B81" s="1" t="s">
        <v>16</v>
      </c>
      <c r="C81" s="1" t="s">
        <v>12</v>
      </c>
      <c r="D81" s="1">
        <v>1.4</v>
      </c>
      <c r="E81" s="1">
        <v>1.5</v>
      </c>
      <c r="F81" s="1">
        <v>373</v>
      </c>
      <c r="G81" s="1">
        <v>19</v>
      </c>
      <c r="H81" s="1">
        <v>299</v>
      </c>
      <c r="I81" s="1" t="s">
        <v>719</v>
      </c>
      <c r="J81" s="1" t="s">
        <v>17</v>
      </c>
      <c r="K81" s="1" t="s">
        <v>727</v>
      </c>
    </row>
    <row r="82" spans="1:11" x14ac:dyDescent="0.3">
      <c r="A82" s="1" t="s">
        <v>406</v>
      </c>
      <c r="B82" s="1" t="s">
        <v>25</v>
      </c>
      <c r="C82" s="1" t="s">
        <v>12</v>
      </c>
      <c r="D82" s="1">
        <v>1.2</v>
      </c>
      <c r="E82" s="1">
        <v>1.3</v>
      </c>
      <c r="F82" s="1">
        <v>461</v>
      </c>
      <c r="G82" s="1">
        <v>13</v>
      </c>
      <c r="H82" s="1">
        <v>199</v>
      </c>
      <c r="I82" s="1" t="s">
        <v>722</v>
      </c>
      <c r="J82" s="1" t="s">
        <v>13</v>
      </c>
      <c r="K82" s="1" t="s">
        <v>727</v>
      </c>
    </row>
    <row r="83" spans="1:11" x14ac:dyDescent="0.3">
      <c r="A83" s="1" t="s">
        <v>415</v>
      </c>
      <c r="B83" s="1" t="s">
        <v>19</v>
      </c>
      <c r="C83" s="1" t="s">
        <v>12</v>
      </c>
      <c r="D83" s="1">
        <v>1.3</v>
      </c>
      <c r="E83" s="1">
        <v>1.1000000000000001</v>
      </c>
      <c r="F83" s="1">
        <v>437</v>
      </c>
      <c r="G83" s="1">
        <v>14</v>
      </c>
      <c r="H83" s="1">
        <v>143</v>
      </c>
      <c r="I83" s="1" t="s">
        <v>722</v>
      </c>
      <c r="J83" s="1" t="s">
        <v>17</v>
      </c>
      <c r="K83" s="1" t="s">
        <v>727</v>
      </c>
    </row>
    <row r="84" spans="1:11" x14ac:dyDescent="0.3">
      <c r="A84" s="1" t="s">
        <v>417</v>
      </c>
      <c r="B84" s="1" t="s">
        <v>16</v>
      </c>
      <c r="C84" s="1" t="s">
        <v>12</v>
      </c>
      <c r="D84" s="1">
        <v>0.68</v>
      </c>
      <c r="E84" s="1">
        <v>1.6</v>
      </c>
      <c r="F84" s="1">
        <v>323</v>
      </c>
      <c r="G84" s="1">
        <v>18</v>
      </c>
      <c r="H84" s="1">
        <v>221</v>
      </c>
      <c r="I84" s="1" t="s">
        <v>719</v>
      </c>
      <c r="J84" s="1" t="s">
        <v>17</v>
      </c>
      <c r="K84" s="1" t="s">
        <v>727</v>
      </c>
    </row>
    <row r="85" spans="1:11" x14ac:dyDescent="0.3">
      <c r="A85" s="1" t="s">
        <v>418</v>
      </c>
      <c r="B85" s="1" t="s">
        <v>16</v>
      </c>
      <c r="C85" s="1" t="s">
        <v>12</v>
      </c>
      <c r="D85" s="1">
        <v>0.82</v>
      </c>
      <c r="E85" s="1">
        <v>1.5</v>
      </c>
      <c r="F85" s="1">
        <v>571</v>
      </c>
      <c r="G85" s="1">
        <v>10</v>
      </c>
      <c r="H85" s="1">
        <v>203</v>
      </c>
      <c r="I85" s="1" t="s">
        <v>722</v>
      </c>
      <c r="J85" s="1" t="s">
        <v>13</v>
      </c>
      <c r="K85" s="1" t="s">
        <v>727</v>
      </c>
    </row>
    <row r="86" spans="1:11" x14ac:dyDescent="0.3">
      <c r="A86" s="1" t="s">
        <v>438</v>
      </c>
      <c r="B86" s="1" t="s">
        <v>21</v>
      </c>
      <c r="C86" s="1" t="s">
        <v>22</v>
      </c>
      <c r="D86" s="1">
        <v>1.38</v>
      </c>
      <c r="E86" s="1">
        <v>1.4</v>
      </c>
      <c r="F86" s="1">
        <v>454</v>
      </c>
      <c r="G86" s="1">
        <v>11</v>
      </c>
      <c r="H86" s="1">
        <v>228</v>
      </c>
      <c r="I86" s="1" t="s">
        <v>720</v>
      </c>
      <c r="J86" s="1" t="s">
        <v>13</v>
      </c>
      <c r="K86" s="1" t="s">
        <v>727</v>
      </c>
    </row>
    <row r="87" spans="1:11" x14ac:dyDescent="0.3">
      <c r="A87" s="1" t="s">
        <v>439</v>
      </c>
      <c r="B87" s="1" t="s">
        <v>21</v>
      </c>
      <c r="C87" s="1" t="s">
        <v>22</v>
      </c>
      <c r="D87" s="1">
        <v>0.53</v>
      </c>
      <c r="E87" s="1">
        <v>1.4</v>
      </c>
      <c r="F87" s="1">
        <v>416</v>
      </c>
      <c r="G87" s="1">
        <v>12</v>
      </c>
      <c r="H87" s="1">
        <v>198</v>
      </c>
      <c r="I87" s="1" t="s">
        <v>720</v>
      </c>
      <c r="J87" s="1" t="s">
        <v>13</v>
      </c>
      <c r="K87" s="1" t="s">
        <v>727</v>
      </c>
    </row>
    <row r="88" spans="1:11" x14ac:dyDescent="0.3">
      <c r="A88" s="1" t="s">
        <v>442</v>
      </c>
      <c r="B88" s="1" t="s">
        <v>19</v>
      </c>
      <c r="C88" s="1" t="s">
        <v>12</v>
      </c>
      <c r="D88" s="1">
        <v>0.77</v>
      </c>
      <c r="E88" s="1">
        <v>1.1000000000000001</v>
      </c>
      <c r="F88" s="1">
        <v>536</v>
      </c>
      <c r="G88" s="1">
        <v>18</v>
      </c>
      <c r="H88" s="1">
        <v>167</v>
      </c>
      <c r="I88" s="1" t="s">
        <v>722</v>
      </c>
      <c r="J88" s="1" t="s">
        <v>17</v>
      </c>
      <c r="K88" s="1" t="s">
        <v>727</v>
      </c>
    </row>
    <row r="89" spans="1:11" x14ac:dyDescent="0.3">
      <c r="A89" s="1" t="s">
        <v>452</v>
      </c>
      <c r="B89" s="1" t="s">
        <v>16</v>
      </c>
      <c r="C89" s="1" t="s">
        <v>12</v>
      </c>
      <c r="D89" s="1">
        <v>0.77</v>
      </c>
      <c r="E89" s="1">
        <v>2</v>
      </c>
      <c r="F89" s="1">
        <v>309</v>
      </c>
      <c r="G89" s="1">
        <v>15</v>
      </c>
      <c r="H89" s="1">
        <v>116</v>
      </c>
      <c r="I89" s="1" t="s">
        <v>719</v>
      </c>
      <c r="J89" s="1" t="s">
        <v>13</v>
      </c>
      <c r="K89" s="1" t="s">
        <v>727</v>
      </c>
    </row>
    <row r="90" spans="1:11" x14ac:dyDescent="0.3">
      <c r="A90" s="1" t="s">
        <v>456</v>
      </c>
      <c r="B90" s="1" t="s">
        <v>21</v>
      </c>
      <c r="C90" s="1" t="s">
        <v>22</v>
      </c>
      <c r="D90" s="1">
        <v>0.68</v>
      </c>
      <c r="E90" s="1">
        <v>1.7</v>
      </c>
      <c r="F90" s="1">
        <v>408</v>
      </c>
      <c r="G90" s="1">
        <v>16</v>
      </c>
      <c r="H90" s="1">
        <v>291</v>
      </c>
      <c r="I90" s="1" t="s">
        <v>722</v>
      </c>
      <c r="J90" s="1" t="s">
        <v>13</v>
      </c>
      <c r="K90" s="1" t="s">
        <v>727</v>
      </c>
    </row>
    <row r="91" spans="1:11" x14ac:dyDescent="0.3">
      <c r="A91" s="1" t="s">
        <v>461</v>
      </c>
      <c r="B91" s="1" t="s">
        <v>11</v>
      </c>
      <c r="C91" s="1" t="s">
        <v>12</v>
      </c>
      <c r="D91" s="1">
        <v>1.1000000000000001</v>
      </c>
      <c r="E91" s="1">
        <v>1.1000000000000001</v>
      </c>
      <c r="F91" s="1">
        <v>505</v>
      </c>
      <c r="G91" s="1">
        <v>17</v>
      </c>
      <c r="H91" s="1">
        <v>218</v>
      </c>
      <c r="I91" s="1" t="s">
        <v>722</v>
      </c>
      <c r="J91" s="1" t="s">
        <v>13</v>
      </c>
      <c r="K91" s="1" t="s">
        <v>727</v>
      </c>
    </row>
    <row r="92" spans="1:11" x14ac:dyDescent="0.3">
      <c r="A92" s="1" t="s">
        <v>468</v>
      </c>
      <c r="B92" s="1" t="s">
        <v>11</v>
      </c>
      <c r="C92" s="1" t="s">
        <v>12</v>
      </c>
      <c r="D92" s="1">
        <v>0.56999999999999995</v>
      </c>
      <c r="E92" s="1">
        <v>1.2</v>
      </c>
      <c r="F92" s="1">
        <v>518</v>
      </c>
      <c r="G92" s="1">
        <v>10</v>
      </c>
      <c r="H92" s="1">
        <v>170</v>
      </c>
      <c r="I92" s="1" t="s">
        <v>721</v>
      </c>
      <c r="J92" s="1" t="s">
        <v>17</v>
      </c>
      <c r="K92" s="1" t="s">
        <v>727</v>
      </c>
    </row>
    <row r="93" spans="1:11" x14ac:dyDescent="0.3">
      <c r="A93" s="1" t="s">
        <v>472</v>
      </c>
      <c r="B93" s="1" t="s">
        <v>11</v>
      </c>
      <c r="C93" s="1" t="s">
        <v>12</v>
      </c>
      <c r="D93" s="1">
        <v>1.47</v>
      </c>
      <c r="E93" s="1">
        <v>1.3</v>
      </c>
      <c r="F93" s="1">
        <v>557</v>
      </c>
      <c r="G93" s="1">
        <v>13</v>
      </c>
      <c r="H93" s="1">
        <v>164</v>
      </c>
      <c r="I93" s="1" t="s">
        <v>719</v>
      </c>
      <c r="J93" s="1" t="s">
        <v>13</v>
      </c>
      <c r="K93" s="1" t="s">
        <v>727</v>
      </c>
    </row>
    <row r="94" spans="1:11" x14ac:dyDescent="0.3">
      <c r="A94" s="1" t="s">
        <v>474</v>
      </c>
      <c r="B94" s="1" t="s">
        <v>21</v>
      </c>
      <c r="C94" s="1" t="s">
        <v>22</v>
      </c>
      <c r="D94" s="1">
        <v>1.23</v>
      </c>
      <c r="E94" s="1">
        <v>1.6</v>
      </c>
      <c r="F94" s="1">
        <v>436</v>
      </c>
      <c r="G94" s="1">
        <v>13</v>
      </c>
      <c r="H94" s="1">
        <v>182</v>
      </c>
      <c r="I94" s="1" t="s">
        <v>722</v>
      </c>
      <c r="J94" s="1" t="s">
        <v>17</v>
      </c>
      <c r="K94" s="1" t="s">
        <v>727</v>
      </c>
    </row>
    <row r="95" spans="1:11" x14ac:dyDescent="0.3">
      <c r="A95" s="1" t="s">
        <v>475</v>
      </c>
      <c r="B95" s="1" t="s">
        <v>21</v>
      </c>
      <c r="C95" s="1" t="s">
        <v>22</v>
      </c>
      <c r="D95" s="1">
        <v>1.23</v>
      </c>
      <c r="E95" s="1">
        <v>1.6</v>
      </c>
      <c r="F95" s="1">
        <v>587</v>
      </c>
      <c r="G95" s="1">
        <v>15</v>
      </c>
      <c r="H95" s="1">
        <v>275</v>
      </c>
      <c r="I95" s="1" t="s">
        <v>722</v>
      </c>
      <c r="J95" s="1" t="s">
        <v>17</v>
      </c>
      <c r="K95" s="1" t="s">
        <v>727</v>
      </c>
    </row>
    <row r="96" spans="1:11" x14ac:dyDescent="0.3">
      <c r="A96" s="1" t="s">
        <v>477</v>
      </c>
      <c r="B96" s="1" t="s">
        <v>21</v>
      </c>
      <c r="C96" s="1" t="s">
        <v>22</v>
      </c>
      <c r="D96" s="1">
        <v>0.93</v>
      </c>
      <c r="E96" s="1">
        <v>1</v>
      </c>
      <c r="F96" s="1">
        <v>547</v>
      </c>
      <c r="G96" s="1">
        <v>10</v>
      </c>
      <c r="H96" s="1">
        <v>142</v>
      </c>
      <c r="I96" s="1" t="s">
        <v>720</v>
      </c>
      <c r="J96" s="1" t="s">
        <v>17</v>
      </c>
      <c r="K96" s="1" t="s">
        <v>727</v>
      </c>
    </row>
    <row r="97" spans="1:11" x14ac:dyDescent="0.3">
      <c r="A97" s="1" t="s">
        <v>483</v>
      </c>
      <c r="B97" s="1" t="s">
        <v>19</v>
      </c>
      <c r="C97" s="1" t="s">
        <v>12</v>
      </c>
      <c r="D97" s="1">
        <v>1.1299999999999999</v>
      </c>
      <c r="E97" s="1">
        <v>1.3</v>
      </c>
      <c r="F97" s="1">
        <v>583</v>
      </c>
      <c r="G97" s="1">
        <v>10</v>
      </c>
      <c r="H97" s="1">
        <v>281</v>
      </c>
      <c r="I97" s="1" t="s">
        <v>722</v>
      </c>
      <c r="J97" s="1" t="s">
        <v>17</v>
      </c>
      <c r="K97" s="1" t="s">
        <v>727</v>
      </c>
    </row>
    <row r="98" spans="1:11" x14ac:dyDescent="0.3">
      <c r="A98" s="1" t="s">
        <v>488</v>
      </c>
      <c r="B98" s="1" t="s">
        <v>19</v>
      </c>
      <c r="C98" s="1" t="s">
        <v>12</v>
      </c>
      <c r="D98" s="1">
        <v>0.65</v>
      </c>
      <c r="E98" s="1">
        <v>1.9</v>
      </c>
      <c r="F98" s="1">
        <v>541</v>
      </c>
      <c r="G98" s="1">
        <v>16</v>
      </c>
      <c r="H98" s="1">
        <v>294</v>
      </c>
      <c r="I98" s="1" t="s">
        <v>719</v>
      </c>
      <c r="J98" s="1" t="s">
        <v>13</v>
      </c>
      <c r="K98" s="1" t="s">
        <v>727</v>
      </c>
    </row>
    <row r="99" spans="1:11" x14ac:dyDescent="0.3">
      <c r="A99" s="1" t="s">
        <v>502</v>
      </c>
      <c r="B99" s="1" t="s">
        <v>19</v>
      </c>
      <c r="C99" s="1" t="s">
        <v>12</v>
      </c>
      <c r="D99" s="1">
        <v>1.3</v>
      </c>
      <c r="E99" s="1">
        <v>1.6</v>
      </c>
      <c r="F99" s="1">
        <v>470</v>
      </c>
      <c r="G99" s="1">
        <v>18</v>
      </c>
      <c r="H99" s="1">
        <v>230</v>
      </c>
      <c r="I99" s="1" t="s">
        <v>720</v>
      </c>
      <c r="J99" s="1" t="s">
        <v>17</v>
      </c>
      <c r="K99" s="1" t="s">
        <v>727</v>
      </c>
    </row>
    <row r="100" spans="1:11" x14ac:dyDescent="0.3">
      <c r="A100" s="1" t="s">
        <v>504</v>
      </c>
      <c r="B100" s="1" t="s">
        <v>19</v>
      </c>
      <c r="C100" s="1" t="s">
        <v>12</v>
      </c>
      <c r="D100" s="1">
        <v>1.33</v>
      </c>
      <c r="E100" s="1">
        <v>1.1000000000000001</v>
      </c>
      <c r="F100" s="1">
        <v>417</v>
      </c>
      <c r="G100" s="1">
        <v>18</v>
      </c>
      <c r="H100" s="1">
        <v>298</v>
      </c>
      <c r="I100" s="1" t="s">
        <v>719</v>
      </c>
      <c r="J100" s="1" t="s">
        <v>13</v>
      </c>
      <c r="K100" s="1" t="s">
        <v>727</v>
      </c>
    </row>
    <row r="101" spans="1:11" x14ac:dyDescent="0.3">
      <c r="A101" s="1" t="s">
        <v>511</v>
      </c>
      <c r="B101" s="1" t="s">
        <v>19</v>
      </c>
      <c r="C101" s="1" t="s">
        <v>12</v>
      </c>
      <c r="D101" s="1">
        <v>1.45</v>
      </c>
      <c r="E101" s="1">
        <v>1.5</v>
      </c>
      <c r="F101" s="1">
        <v>594</v>
      </c>
      <c r="G101" s="1">
        <v>19</v>
      </c>
      <c r="H101" s="1">
        <v>198</v>
      </c>
      <c r="I101" s="1" t="s">
        <v>719</v>
      </c>
      <c r="J101" s="1" t="s">
        <v>17</v>
      </c>
      <c r="K101" s="1" t="s">
        <v>727</v>
      </c>
    </row>
    <row r="102" spans="1:11" x14ac:dyDescent="0.3">
      <c r="A102" s="1" t="s">
        <v>519</v>
      </c>
      <c r="B102" s="1" t="s">
        <v>11</v>
      </c>
      <c r="C102" s="1" t="s">
        <v>12</v>
      </c>
      <c r="D102" s="1">
        <v>1.1000000000000001</v>
      </c>
      <c r="E102" s="1">
        <v>1.3</v>
      </c>
      <c r="F102" s="1">
        <v>369</v>
      </c>
      <c r="G102" s="1">
        <v>14</v>
      </c>
      <c r="H102" s="1">
        <v>195</v>
      </c>
      <c r="I102" s="1" t="s">
        <v>722</v>
      </c>
      <c r="J102" s="1" t="s">
        <v>13</v>
      </c>
      <c r="K102" s="1" t="s">
        <v>727</v>
      </c>
    </row>
    <row r="103" spans="1:11" x14ac:dyDescent="0.3">
      <c r="A103" s="1" t="s">
        <v>526</v>
      </c>
      <c r="B103" s="1" t="s">
        <v>19</v>
      </c>
      <c r="C103" s="1" t="s">
        <v>12</v>
      </c>
      <c r="D103" s="1">
        <v>0.55000000000000004</v>
      </c>
      <c r="E103" s="1">
        <v>2</v>
      </c>
      <c r="F103" s="1">
        <v>318</v>
      </c>
      <c r="G103" s="1">
        <v>11</v>
      </c>
      <c r="H103" s="1">
        <v>173</v>
      </c>
      <c r="I103" s="1" t="s">
        <v>719</v>
      </c>
      <c r="J103" s="1" t="s">
        <v>17</v>
      </c>
      <c r="K103" s="1" t="s">
        <v>727</v>
      </c>
    </row>
    <row r="104" spans="1:11" x14ac:dyDescent="0.3">
      <c r="A104" s="1" t="s">
        <v>531</v>
      </c>
      <c r="B104" s="1" t="s">
        <v>25</v>
      </c>
      <c r="C104" s="1" t="s">
        <v>12</v>
      </c>
      <c r="D104" s="1">
        <v>0.6</v>
      </c>
      <c r="E104" s="1">
        <v>1.6</v>
      </c>
      <c r="F104" s="1">
        <v>442</v>
      </c>
      <c r="G104" s="1">
        <v>17</v>
      </c>
      <c r="H104" s="1">
        <v>249</v>
      </c>
      <c r="I104" s="1" t="s">
        <v>722</v>
      </c>
      <c r="J104" s="1" t="s">
        <v>13</v>
      </c>
      <c r="K104" s="1" t="s">
        <v>727</v>
      </c>
    </row>
    <row r="105" spans="1:11" x14ac:dyDescent="0.3">
      <c r="A105" s="1" t="s">
        <v>536</v>
      </c>
      <c r="B105" s="1" t="s">
        <v>21</v>
      </c>
      <c r="C105" s="1" t="s">
        <v>22</v>
      </c>
      <c r="D105" s="1">
        <v>1.07</v>
      </c>
      <c r="E105" s="1">
        <v>1.2</v>
      </c>
      <c r="F105" s="1">
        <v>592</v>
      </c>
      <c r="G105" s="1">
        <v>19</v>
      </c>
      <c r="H105" s="1">
        <v>218</v>
      </c>
      <c r="I105" s="1" t="s">
        <v>721</v>
      </c>
      <c r="J105" s="1" t="s">
        <v>13</v>
      </c>
      <c r="K105" s="1" t="s">
        <v>727</v>
      </c>
    </row>
    <row r="106" spans="1:11" x14ac:dyDescent="0.3">
      <c r="A106" s="1" t="s">
        <v>540</v>
      </c>
      <c r="B106" s="1" t="s">
        <v>11</v>
      </c>
      <c r="C106" s="1" t="s">
        <v>12</v>
      </c>
      <c r="D106" s="1">
        <v>1.1499999999999999</v>
      </c>
      <c r="E106" s="1">
        <v>1.1000000000000001</v>
      </c>
      <c r="F106" s="1">
        <v>535</v>
      </c>
      <c r="G106" s="1">
        <v>17</v>
      </c>
      <c r="H106" s="1">
        <v>250</v>
      </c>
      <c r="I106" s="1" t="s">
        <v>721</v>
      </c>
      <c r="J106" s="1" t="s">
        <v>13</v>
      </c>
      <c r="K106" s="1" t="s">
        <v>727</v>
      </c>
    </row>
    <row r="107" spans="1:11" x14ac:dyDescent="0.3">
      <c r="A107" s="1" t="s">
        <v>546</v>
      </c>
      <c r="B107" s="1" t="s">
        <v>21</v>
      </c>
      <c r="C107" s="1" t="s">
        <v>22</v>
      </c>
      <c r="D107" s="1">
        <v>0.73</v>
      </c>
      <c r="E107" s="1">
        <v>1.2</v>
      </c>
      <c r="F107" s="1">
        <v>466</v>
      </c>
      <c r="G107" s="1">
        <v>10</v>
      </c>
      <c r="H107" s="1">
        <v>131</v>
      </c>
      <c r="I107" s="1" t="s">
        <v>720</v>
      </c>
      <c r="J107" s="1" t="s">
        <v>17</v>
      </c>
      <c r="K107" s="1" t="s">
        <v>727</v>
      </c>
    </row>
    <row r="108" spans="1:11" x14ac:dyDescent="0.3">
      <c r="A108" s="1" t="s">
        <v>564</v>
      </c>
      <c r="B108" s="1" t="s">
        <v>16</v>
      </c>
      <c r="C108" s="1" t="s">
        <v>12</v>
      </c>
      <c r="D108" s="1">
        <v>0.83</v>
      </c>
      <c r="E108" s="1">
        <v>2</v>
      </c>
      <c r="F108" s="1">
        <v>362</v>
      </c>
      <c r="G108" s="1">
        <v>17</v>
      </c>
      <c r="H108" s="1">
        <v>182</v>
      </c>
      <c r="I108" s="1" t="s">
        <v>722</v>
      </c>
      <c r="J108" s="1" t="s">
        <v>17</v>
      </c>
      <c r="K108" s="1" t="s">
        <v>727</v>
      </c>
    </row>
    <row r="109" spans="1:11" x14ac:dyDescent="0.3">
      <c r="A109" s="1" t="s">
        <v>581</v>
      </c>
      <c r="B109" s="1" t="s">
        <v>11</v>
      </c>
      <c r="C109" s="1" t="s">
        <v>12</v>
      </c>
      <c r="D109" s="1">
        <v>1.18</v>
      </c>
      <c r="E109" s="1">
        <v>1.4</v>
      </c>
      <c r="F109" s="1">
        <v>508</v>
      </c>
      <c r="G109" s="1">
        <v>15</v>
      </c>
      <c r="H109" s="1">
        <v>265</v>
      </c>
      <c r="I109" s="1" t="s">
        <v>722</v>
      </c>
      <c r="J109" s="1" t="s">
        <v>17</v>
      </c>
      <c r="K109" s="1" t="s">
        <v>727</v>
      </c>
    </row>
    <row r="110" spans="1:11" x14ac:dyDescent="0.3">
      <c r="A110" s="1" t="s">
        <v>582</v>
      </c>
      <c r="B110" s="1" t="s">
        <v>21</v>
      </c>
      <c r="C110" s="1" t="s">
        <v>22</v>
      </c>
      <c r="D110" s="1">
        <v>0.77</v>
      </c>
      <c r="E110" s="1">
        <v>1.6</v>
      </c>
      <c r="F110" s="1">
        <v>440</v>
      </c>
      <c r="G110" s="1">
        <v>10</v>
      </c>
      <c r="H110" s="1">
        <v>265</v>
      </c>
      <c r="I110" s="1" t="s">
        <v>722</v>
      </c>
      <c r="J110" s="1" t="s">
        <v>13</v>
      </c>
      <c r="K110" s="1" t="s">
        <v>727</v>
      </c>
    </row>
    <row r="111" spans="1:11" x14ac:dyDescent="0.3">
      <c r="A111" s="1" t="s">
        <v>584</v>
      </c>
      <c r="B111" s="1" t="s">
        <v>25</v>
      </c>
      <c r="C111" s="1" t="s">
        <v>12</v>
      </c>
      <c r="D111" s="1">
        <v>1</v>
      </c>
      <c r="E111" s="1">
        <v>1.3</v>
      </c>
      <c r="F111" s="1">
        <v>462</v>
      </c>
      <c r="G111" s="1">
        <v>15</v>
      </c>
      <c r="H111" s="1">
        <v>296</v>
      </c>
      <c r="I111" s="1" t="s">
        <v>719</v>
      </c>
      <c r="J111" s="1" t="s">
        <v>13</v>
      </c>
      <c r="K111" s="1" t="s">
        <v>727</v>
      </c>
    </row>
    <row r="112" spans="1:11" x14ac:dyDescent="0.3">
      <c r="A112" s="1" t="s">
        <v>586</v>
      </c>
      <c r="B112" s="1" t="s">
        <v>16</v>
      </c>
      <c r="C112" s="1" t="s">
        <v>12</v>
      </c>
      <c r="D112" s="1">
        <v>1.43</v>
      </c>
      <c r="E112" s="1">
        <v>1.7</v>
      </c>
      <c r="F112" s="1">
        <v>312</v>
      </c>
      <c r="G112" s="1">
        <v>16</v>
      </c>
      <c r="H112" s="1">
        <v>227</v>
      </c>
      <c r="I112" s="1" t="s">
        <v>722</v>
      </c>
      <c r="J112" s="1" t="s">
        <v>13</v>
      </c>
      <c r="K112" s="1" t="s">
        <v>727</v>
      </c>
    </row>
    <row r="113" spans="1:11" x14ac:dyDescent="0.3">
      <c r="A113" s="1" t="s">
        <v>598</v>
      </c>
      <c r="B113" s="1" t="s">
        <v>25</v>
      </c>
      <c r="C113" s="1" t="s">
        <v>12</v>
      </c>
      <c r="D113" s="1">
        <v>0.78</v>
      </c>
      <c r="E113" s="1">
        <v>1.1000000000000001</v>
      </c>
      <c r="F113" s="1">
        <v>532</v>
      </c>
      <c r="G113" s="1">
        <v>18</v>
      </c>
      <c r="H113" s="1">
        <v>122</v>
      </c>
      <c r="I113" s="1" t="s">
        <v>719</v>
      </c>
      <c r="J113" s="1" t="s">
        <v>13</v>
      </c>
      <c r="K113" s="1" t="s">
        <v>727</v>
      </c>
    </row>
    <row r="114" spans="1:11" x14ac:dyDescent="0.3">
      <c r="A114" s="1" t="s">
        <v>602</v>
      </c>
      <c r="B114" s="1" t="s">
        <v>11</v>
      </c>
      <c r="C114" s="1" t="s">
        <v>12</v>
      </c>
      <c r="D114" s="1">
        <v>1.18</v>
      </c>
      <c r="E114" s="1">
        <v>1.9</v>
      </c>
      <c r="F114" s="1">
        <v>571</v>
      </c>
      <c r="G114" s="1">
        <v>10</v>
      </c>
      <c r="H114" s="1">
        <v>117</v>
      </c>
      <c r="I114" s="1" t="s">
        <v>719</v>
      </c>
      <c r="J114" s="1" t="s">
        <v>17</v>
      </c>
      <c r="K114" s="1" t="s">
        <v>727</v>
      </c>
    </row>
    <row r="115" spans="1:11" x14ac:dyDescent="0.3">
      <c r="A115" s="1" t="s">
        <v>603</v>
      </c>
      <c r="B115" s="1" t="s">
        <v>16</v>
      </c>
      <c r="C115" s="1" t="s">
        <v>12</v>
      </c>
      <c r="D115" s="1">
        <v>1.22</v>
      </c>
      <c r="E115" s="1">
        <v>1.3</v>
      </c>
      <c r="F115" s="1">
        <v>538</v>
      </c>
      <c r="G115" s="1">
        <v>19</v>
      </c>
      <c r="H115" s="1">
        <v>175</v>
      </c>
      <c r="I115" s="1" t="s">
        <v>722</v>
      </c>
      <c r="J115" s="1" t="s">
        <v>17</v>
      </c>
      <c r="K115" s="1" t="s">
        <v>727</v>
      </c>
    </row>
    <row r="116" spans="1:11" x14ac:dyDescent="0.3">
      <c r="A116" s="1" t="s">
        <v>620</v>
      </c>
      <c r="B116" s="1" t="s">
        <v>16</v>
      </c>
      <c r="C116" s="1" t="s">
        <v>12</v>
      </c>
      <c r="D116" s="1">
        <v>1.38</v>
      </c>
      <c r="E116" s="1">
        <v>1.2</v>
      </c>
      <c r="F116" s="1">
        <v>545</v>
      </c>
      <c r="G116" s="1">
        <v>15</v>
      </c>
      <c r="H116" s="1">
        <v>284</v>
      </c>
      <c r="I116" s="1" t="s">
        <v>719</v>
      </c>
      <c r="J116" s="1" t="s">
        <v>13</v>
      </c>
      <c r="K116" s="1" t="s">
        <v>727</v>
      </c>
    </row>
    <row r="117" spans="1:11" x14ac:dyDescent="0.3">
      <c r="A117" s="1" t="s">
        <v>630</v>
      </c>
      <c r="B117" s="1" t="s">
        <v>19</v>
      </c>
      <c r="C117" s="1" t="s">
        <v>12</v>
      </c>
      <c r="D117" s="1">
        <v>0.95</v>
      </c>
      <c r="E117" s="1">
        <v>1.3</v>
      </c>
      <c r="F117" s="1">
        <v>489</v>
      </c>
      <c r="G117" s="1">
        <v>16</v>
      </c>
      <c r="H117" s="1">
        <v>131</v>
      </c>
      <c r="I117" s="1" t="s">
        <v>719</v>
      </c>
      <c r="J117" s="1" t="s">
        <v>13</v>
      </c>
      <c r="K117" s="1" t="s">
        <v>727</v>
      </c>
    </row>
    <row r="118" spans="1:11" x14ac:dyDescent="0.3">
      <c r="A118" s="1" t="s">
        <v>632</v>
      </c>
      <c r="B118" s="1" t="s">
        <v>11</v>
      </c>
      <c r="C118" s="1" t="s">
        <v>12</v>
      </c>
      <c r="D118" s="1">
        <v>0.82</v>
      </c>
      <c r="E118" s="1">
        <v>1.1000000000000001</v>
      </c>
      <c r="F118" s="1">
        <v>395</v>
      </c>
      <c r="G118" s="1">
        <v>16</v>
      </c>
      <c r="H118" s="1">
        <v>153</v>
      </c>
      <c r="I118" s="1" t="s">
        <v>720</v>
      </c>
      <c r="J118" s="1" t="s">
        <v>17</v>
      </c>
      <c r="K118" s="1" t="s">
        <v>727</v>
      </c>
    </row>
    <row r="119" spans="1:11" x14ac:dyDescent="0.3">
      <c r="A119" s="1" t="s">
        <v>640</v>
      </c>
      <c r="B119" s="1" t="s">
        <v>11</v>
      </c>
      <c r="C119" s="1" t="s">
        <v>12</v>
      </c>
      <c r="D119" s="1">
        <v>1.07</v>
      </c>
      <c r="E119" s="1">
        <v>1.8</v>
      </c>
      <c r="F119" s="1">
        <v>351</v>
      </c>
      <c r="G119" s="1">
        <v>15</v>
      </c>
      <c r="H119" s="1">
        <v>274</v>
      </c>
      <c r="I119" s="1" t="s">
        <v>720</v>
      </c>
      <c r="J119" s="1" t="s">
        <v>13</v>
      </c>
      <c r="K119" s="1" t="s">
        <v>727</v>
      </c>
    </row>
    <row r="120" spans="1:11" x14ac:dyDescent="0.3">
      <c r="A120" s="1" t="s">
        <v>642</v>
      </c>
      <c r="B120" s="1" t="s">
        <v>16</v>
      </c>
      <c r="C120" s="1" t="s">
        <v>12</v>
      </c>
      <c r="D120" s="1">
        <v>0.7</v>
      </c>
      <c r="E120" s="1">
        <v>1.8</v>
      </c>
      <c r="F120" s="1">
        <v>417</v>
      </c>
      <c r="G120" s="1">
        <v>15</v>
      </c>
      <c r="H120" s="1">
        <v>284</v>
      </c>
      <c r="I120" s="1" t="s">
        <v>721</v>
      </c>
      <c r="J120" s="1" t="s">
        <v>13</v>
      </c>
      <c r="K120" s="1" t="s">
        <v>727</v>
      </c>
    </row>
    <row r="121" spans="1:11" x14ac:dyDescent="0.3">
      <c r="A121" s="1" t="s">
        <v>643</v>
      </c>
      <c r="B121" s="1" t="s">
        <v>25</v>
      </c>
      <c r="C121" s="1" t="s">
        <v>12</v>
      </c>
      <c r="D121" s="1">
        <v>0.6</v>
      </c>
      <c r="E121" s="1">
        <v>1.5</v>
      </c>
      <c r="F121" s="1">
        <v>310</v>
      </c>
      <c r="G121" s="1">
        <v>15</v>
      </c>
      <c r="H121" s="1">
        <v>272</v>
      </c>
      <c r="I121" s="1" t="s">
        <v>719</v>
      </c>
      <c r="J121" s="1" t="s">
        <v>13</v>
      </c>
      <c r="K121" s="1" t="s">
        <v>727</v>
      </c>
    </row>
    <row r="122" spans="1:11" x14ac:dyDescent="0.3">
      <c r="A122" s="1" t="s">
        <v>644</v>
      </c>
      <c r="B122" s="1" t="s">
        <v>16</v>
      </c>
      <c r="C122" s="1" t="s">
        <v>12</v>
      </c>
      <c r="D122" s="1">
        <v>0.92</v>
      </c>
      <c r="E122" s="1">
        <v>1.8</v>
      </c>
      <c r="F122" s="1">
        <v>328</v>
      </c>
      <c r="G122" s="1">
        <v>12</v>
      </c>
      <c r="H122" s="1">
        <v>196</v>
      </c>
      <c r="I122" s="1" t="s">
        <v>722</v>
      </c>
      <c r="J122" s="1" t="s">
        <v>17</v>
      </c>
      <c r="K122" s="1" t="s">
        <v>727</v>
      </c>
    </row>
    <row r="123" spans="1:11" x14ac:dyDescent="0.3">
      <c r="A123" s="1" t="s">
        <v>647</v>
      </c>
      <c r="B123" s="1" t="s">
        <v>19</v>
      </c>
      <c r="C123" s="1" t="s">
        <v>12</v>
      </c>
      <c r="D123" s="1">
        <v>0.78</v>
      </c>
      <c r="E123" s="1">
        <v>1.2</v>
      </c>
      <c r="F123" s="1">
        <v>437</v>
      </c>
      <c r="G123" s="1">
        <v>18</v>
      </c>
      <c r="H123" s="1">
        <v>234</v>
      </c>
      <c r="I123" s="1" t="s">
        <v>720</v>
      </c>
      <c r="J123" s="1" t="s">
        <v>13</v>
      </c>
      <c r="K123" s="1" t="s">
        <v>727</v>
      </c>
    </row>
    <row r="124" spans="1:11" x14ac:dyDescent="0.3">
      <c r="A124" s="1" t="s">
        <v>656</v>
      </c>
      <c r="B124" s="1" t="s">
        <v>19</v>
      </c>
      <c r="C124" s="1" t="s">
        <v>12</v>
      </c>
      <c r="D124" s="1">
        <v>1.38</v>
      </c>
      <c r="E124" s="1">
        <v>1.1000000000000001</v>
      </c>
      <c r="F124" s="1">
        <v>546</v>
      </c>
      <c r="G124" s="1">
        <v>10</v>
      </c>
      <c r="H124" s="1">
        <v>289</v>
      </c>
      <c r="I124" s="1" t="s">
        <v>722</v>
      </c>
      <c r="J124" s="1" t="s">
        <v>17</v>
      </c>
      <c r="K124" s="1" t="s">
        <v>727</v>
      </c>
    </row>
    <row r="125" spans="1:11" x14ac:dyDescent="0.3">
      <c r="A125" s="1" t="s">
        <v>659</v>
      </c>
      <c r="B125" s="1" t="s">
        <v>25</v>
      </c>
      <c r="C125" s="1" t="s">
        <v>12</v>
      </c>
      <c r="D125" s="1">
        <v>1.05</v>
      </c>
      <c r="E125" s="1">
        <v>1.8</v>
      </c>
      <c r="F125" s="1">
        <v>321</v>
      </c>
      <c r="G125" s="1">
        <v>11</v>
      </c>
      <c r="H125" s="1">
        <v>271</v>
      </c>
      <c r="I125" s="1" t="s">
        <v>719</v>
      </c>
      <c r="J125" s="1" t="s">
        <v>13</v>
      </c>
      <c r="K125" s="1" t="s">
        <v>727</v>
      </c>
    </row>
    <row r="126" spans="1:11" x14ac:dyDescent="0.3">
      <c r="A126" s="1" t="s">
        <v>660</v>
      </c>
      <c r="B126" s="1" t="s">
        <v>16</v>
      </c>
      <c r="C126" s="1" t="s">
        <v>12</v>
      </c>
      <c r="D126" s="1">
        <v>0.83</v>
      </c>
      <c r="E126" s="1">
        <v>1.4</v>
      </c>
      <c r="F126" s="1">
        <v>443</v>
      </c>
      <c r="G126" s="1">
        <v>16</v>
      </c>
      <c r="H126" s="1">
        <v>255</v>
      </c>
      <c r="I126" s="1" t="s">
        <v>722</v>
      </c>
      <c r="J126" s="1" t="s">
        <v>17</v>
      </c>
      <c r="K126" s="1" t="s">
        <v>727</v>
      </c>
    </row>
    <row r="127" spans="1:11" x14ac:dyDescent="0.3">
      <c r="A127" s="1" t="s">
        <v>665</v>
      </c>
      <c r="B127" s="1" t="s">
        <v>25</v>
      </c>
      <c r="C127" s="1" t="s">
        <v>12</v>
      </c>
      <c r="D127" s="1">
        <v>1.48</v>
      </c>
      <c r="E127" s="1">
        <v>1.3</v>
      </c>
      <c r="F127" s="1">
        <v>314</v>
      </c>
      <c r="G127" s="1">
        <v>16</v>
      </c>
      <c r="H127" s="1">
        <v>201</v>
      </c>
      <c r="I127" s="1" t="s">
        <v>720</v>
      </c>
      <c r="J127" s="1" t="s">
        <v>17</v>
      </c>
      <c r="K127" s="1" t="s">
        <v>727</v>
      </c>
    </row>
    <row r="128" spans="1:11" x14ac:dyDescent="0.3">
      <c r="A128" s="1" t="s">
        <v>666</v>
      </c>
      <c r="B128" s="1" t="s">
        <v>21</v>
      </c>
      <c r="C128" s="1" t="s">
        <v>22</v>
      </c>
      <c r="D128" s="1">
        <v>1.1000000000000001</v>
      </c>
      <c r="E128" s="1">
        <v>1.5</v>
      </c>
      <c r="F128" s="1">
        <v>565</v>
      </c>
      <c r="G128" s="1">
        <v>17</v>
      </c>
      <c r="H128" s="1">
        <v>283</v>
      </c>
      <c r="I128" s="1" t="s">
        <v>719</v>
      </c>
      <c r="J128" s="1" t="s">
        <v>17</v>
      </c>
      <c r="K128" s="1" t="s">
        <v>727</v>
      </c>
    </row>
    <row r="129" spans="1:11" x14ac:dyDescent="0.3">
      <c r="A129" s="1" t="s">
        <v>670</v>
      </c>
      <c r="B129" s="1" t="s">
        <v>21</v>
      </c>
      <c r="C129" s="1" t="s">
        <v>22</v>
      </c>
      <c r="D129" s="1">
        <v>1.1499999999999999</v>
      </c>
      <c r="E129" s="1">
        <v>1.7</v>
      </c>
      <c r="F129" s="1">
        <v>519</v>
      </c>
      <c r="G129" s="1">
        <v>10</v>
      </c>
      <c r="H129" s="1">
        <v>167</v>
      </c>
      <c r="I129" s="1" t="s">
        <v>720</v>
      </c>
      <c r="J129" s="1" t="s">
        <v>17</v>
      </c>
      <c r="K129" s="1" t="s">
        <v>727</v>
      </c>
    </row>
    <row r="130" spans="1:11" x14ac:dyDescent="0.3">
      <c r="A130" s="1" t="s">
        <v>672</v>
      </c>
      <c r="B130" s="1" t="s">
        <v>25</v>
      </c>
      <c r="C130" s="1" t="s">
        <v>12</v>
      </c>
      <c r="D130" s="1">
        <v>0.82</v>
      </c>
      <c r="E130" s="1">
        <v>1.2</v>
      </c>
      <c r="F130" s="1">
        <v>365</v>
      </c>
      <c r="G130" s="1">
        <v>19</v>
      </c>
      <c r="H130" s="1">
        <v>144</v>
      </c>
      <c r="I130" s="1" t="s">
        <v>722</v>
      </c>
      <c r="J130" s="1" t="s">
        <v>13</v>
      </c>
      <c r="K130" s="1" t="s">
        <v>727</v>
      </c>
    </row>
    <row r="131" spans="1:11" x14ac:dyDescent="0.3">
      <c r="A131" s="1" t="s">
        <v>679</v>
      </c>
      <c r="B131" s="1" t="s">
        <v>11</v>
      </c>
      <c r="C131" s="1" t="s">
        <v>12</v>
      </c>
      <c r="D131" s="1">
        <v>0.83</v>
      </c>
      <c r="E131" s="1">
        <v>1.5</v>
      </c>
      <c r="F131" s="1">
        <v>387</v>
      </c>
      <c r="G131" s="1">
        <v>12</v>
      </c>
      <c r="H131" s="1">
        <v>146</v>
      </c>
      <c r="I131" s="1" t="s">
        <v>720</v>
      </c>
      <c r="J131" s="1" t="s">
        <v>13</v>
      </c>
      <c r="K131" s="1" t="s">
        <v>727</v>
      </c>
    </row>
    <row r="132" spans="1:11" x14ac:dyDescent="0.3">
      <c r="A132" s="1" t="s">
        <v>689</v>
      </c>
      <c r="B132" s="1" t="s">
        <v>21</v>
      </c>
      <c r="C132" s="1" t="s">
        <v>22</v>
      </c>
      <c r="D132" s="1">
        <v>1.35</v>
      </c>
      <c r="E132" s="1">
        <v>1.6</v>
      </c>
      <c r="F132" s="1">
        <v>387</v>
      </c>
      <c r="G132" s="1">
        <v>13</v>
      </c>
      <c r="H132" s="1">
        <v>224</v>
      </c>
      <c r="I132" s="1" t="s">
        <v>720</v>
      </c>
      <c r="J132" s="1" t="s">
        <v>13</v>
      </c>
      <c r="K132" s="1" t="s">
        <v>727</v>
      </c>
    </row>
    <row r="133" spans="1:11" x14ac:dyDescent="0.3">
      <c r="A133" s="1" t="s">
        <v>692</v>
      </c>
      <c r="B133" s="1" t="s">
        <v>11</v>
      </c>
      <c r="C133" s="1" t="s">
        <v>12</v>
      </c>
      <c r="D133" s="1">
        <v>0.62</v>
      </c>
      <c r="E133" s="1">
        <v>1.6</v>
      </c>
      <c r="F133" s="1">
        <v>490</v>
      </c>
      <c r="G133" s="1">
        <v>18</v>
      </c>
      <c r="H133" s="1">
        <v>216</v>
      </c>
      <c r="I133" s="1" t="s">
        <v>720</v>
      </c>
      <c r="J133" s="1" t="s">
        <v>13</v>
      </c>
      <c r="K133" s="1" t="s">
        <v>727</v>
      </c>
    </row>
    <row r="134" spans="1:11" x14ac:dyDescent="0.3">
      <c r="A134" s="1" t="s">
        <v>694</v>
      </c>
      <c r="B134" s="1" t="s">
        <v>19</v>
      </c>
      <c r="C134" s="1" t="s">
        <v>12</v>
      </c>
      <c r="D134" s="1">
        <v>1.35</v>
      </c>
      <c r="E134" s="1">
        <v>1.5</v>
      </c>
      <c r="F134" s="1">
        <v>545</v>
      </c>
      <c r="G134" s="1">
        <v>17</v>
      </c>
      <c r="H134" s="1">
        <v>159</v>
      </c>
      <c r="I134" s="1" t="s">
        <v>719</v>
      </c>
      <c r="J134" s="1" t="s">
        <v>13</v>
      </c>
      <c r="K134" s="1" t="s">
        <v>727</v>
      </c>
    </row>
    <row r="135" spans="1:11" x14ac:dyDescent="0.3">
      <c r="A135" s="1" t="s">
        <v>698</v>
      </c>
      <c r="B135" s="1" t="s">
        <v>21</v>
      </c>
      <c r="C135" s="1" t="s">
        <v>22</v>
      </c>
      <c r="D135" s="1">
        <v>0.55000000000000004</v>
      </c>
      <c r="E135" s="1">
        <v>1.8</v>
      </c>
      <c r="F135" s="1">
        <v>334</v>
      </c>
      <c r="G135" s="1">
        <v>16</v>
      </c>
      <c r="H135" s="1">
        <v>113</v>
      </c>
      <c r="I135" s="1" t="s">
        <v>719</v>
      </c>
      <c r="J135" s="1" t="s">
        <v>17</v>
      </c>
      <c r="K135" s="1" t="s">
        <v>727</v>
      </c>
    </row>
    <row r="136" spans="1:11" x14ac:dyDescent="0.3">
      <c r="A136" s="1" t="s">
        <v>702</v>
      </c>
      <c r="B136" s="1" t="s">
        <v>25</v>
      </c>
      <c r="C136" s="1" t="s">
        <v>12</v>
      </c>
      <c r="D136" s="1">
        <v>1.25</v>
      </c>
      <c r="E136" s="1">
        <v>1.6</v>
      </c>
      <c r="F136" s="1">
        <v>325</v>
      </c>
      <c r="G136" s="1">
        <v>12</v>
      </c>
      <c r="H136" s="1">
        <v>225</v>
      </c>
      <c r="I136" s="1" t="s">
        <v>719</v>
      </c>
      <c r="J136" s="1" t="s">
        <v>13</v>
      </c>
      <c r="K136" s="1" t="s">
        <v>727</v>
      </c>
    </row>
    <row r="137" spans="1:11" x14ac:dyDescent="0.3">
      <c r="A137" s="1" t="s">
        <v>717</v>
      </c>
      <c r="B137" s="1" t="s">
        <v>25</v>
      </c>
      <c r="C137" s="1" t="s">
        <v>12</v>
      </c>
      <c r="D137" s="1">
        <v>1.03</v>
      </c>
      <c r="E137" s="1">
        <v>1.7</v>
      </c>
      <c r="F137" s="1">
        <v>431</v>
      </c>
      <c r="G137" s="1">
        <v>13</v>
      </c>
      <c r="H137" s="1">
        <v>224</v>
      </c>
      <c r="I137" s="1" t="s">
        <v>719</v>
      </c>
      <c r="J137" s="1" t="s">
        <v>13</v>
      </c>
      <c r="K137" s="1" t="s">
        <v>727</v>
      </c>
    </row>
    <row r="138" spans="1:11" x14ac:dyDescent="0.3">
      <c r="A138" s="1" t="s">
        <v>18</v>
      </c>
      <c r="B138" s="1" t="s">
        <v>19</v>
      </c>
      <c r="C138" s="1" t="s">
        <v>12</v>
      </c>
      <c r="D138" s="1">
        <v>2.57</v>
      </c>
      <c r="E138" s="1">
        <v>4</v>
      </c>
      <c r="F138" s="1">
        <v>761</v>
      </c>
      <c r="G138" s="1">
        <v>32</v>
      </c>
      <c r="H138" s="1">
        <v>322</v>
      </c>
      <c r="I138" s="1" t="s">
        <v>719</v>
      </c>
      <c r="J138" s="1" t="s">
        <v>13</v>
      </c>
      <c r="K138" s="1" t="s">
        <v>725</v>
      </c>
    </row>
    <row r="139" spans="1:11" x14ac:dyDescent="0.3">
      <c r="A139" s="1" t="s">
        <v>23</v>
      </c>
      <c r="B139" s="1" t="s">
        <v>11</v>
      </c>
      <c r="C139" s="1" t="s">
        <v>12</v>
      </c>
      <c r="D139" s="1">
        <v>1.65</v>
      </c>
      <c r="E139" s="1">
        <v>2</v>
      </c>
      <c r="F139" s="1">
        <v>940</v>
      </c>
      <c r="G139" s="1">
        <v>35</v>
      </c>
      <c r="H139" s="1">
        <v>564</v>
      </c>
      <c r="I139" s="1" t="s">
        <v>722</v>
      </c>
      <c r="J139" s="1" t="s">
        <v>13</v>
      </c>
      <c r="K139" s="1" t="s">
        <v>725</v>
      </c>
    </row>
    <row r="140" spans="1:11" x14ac:dyDescent="0.3">
      <c r="A140" s="1" t="s">
        <v>35</v>
      </c>
      <c r="B140" s="1" t="s">
        <v>16</v>
      </c>
      <c r="C140" s="1" t="s">
        <v>12</v>
      </c>
      <c r="D140" s="1">
        <v>2.2000000000000002</v>
      </c>
      <c r="E140" s="1">
        <v>3.6</v>
      </c>
      <c r="F140" s="1">
        <v>628</v>
      </c>
      <c r="G140" s="1">
        <v>32</v>
      </c>
      <c r="H140" s="1">
        <v>344</v>
      </c>
      <c r="I140" s="1" t="s">
        <v>720</v>
      </c>
      <c r="J140" s="1" t="s">
        <v>17</v>
      </c>
      <c r="K140" s="1" t="s">
        <v>725</v>
      </c>
    </row>
    <row r="141" spans="1:11" x14ac:dyDescent="0.3">
      <c r="A141" s="1" t="s">
        <v>39</v>
      </c>
      <c r="B141" s="1" t="s">
        <v>25</v>
      </c>
      <c r="C141" s="1" t="s">
        <v>12</v>
      </c>
      <c r="D141" s="1">
        <v>1.55</v>
      </c>
      <c r="E141" s="1">
        <v>2.6</v>
      </c>
      <c r="F141" s="1">
        <v>681</v>
      </c>
      <c r="G141" s="1">
        <v>37</v>
      </c>
      <c r="H141" s="1">
        <v>302</v>
      </c>
      <c r="I141" s="1" t="s">
        <v>719</v>
      </c>
      <c r="J141" s="1" t="s">
        <v>17</v>
      </c>
      <c r="K141" s="1" t="s">
        <v>725</v>
      </c>
    </row>
    <row r="142" spans="1:11" x14ac:dyDescent="0.3">
      <c r="A142" s="1" t="s">
        <v>44</v>
      </c>
      <c r="B142" s="1" t="s">
        <v>25</v>
      </c>
      <c r="C142" s="1" t="s">
        <v>12</v>
      </c>
      <c r="D142" s="1">
        <v>1.52</v>
      </c>
      <c r="E142" s="1">
        <v>3.4</v>
      </c>
      <c r="F142" s="1">
        <v>1073</v>
      </c>
      <c r="G142" s="1">
        <v>38</v>
      </c>
      <c r="H142" s="1">
        <v>451</v>
      </c>
      <c r="I142" s="1" t="s">
        <v>720</v>
      </c>
      <c r="J142" s="1" t="s">
        <v>13</v>
      </c>
      <c r="K142" s="1" t="s">
        <v>725</v>
      </c>
    </row>
    <row r="143" spans="1:11" x14ac:dyDescent="0.3">
      <c r="A143" s="1" t="s">
        <v>55</v>
      </c>
      <c r="B143" s="1" t="s">
        <v>21</v>
      </c>
      <c r="C143" s="1" t="s">
        <v>22</v>
      </c>
      <c r="D143" s="1">
        <v>2.0299999999999998</v>
      </c>
      <c r="E143" s="1">
        <v>3.3</v>
      </c>
      <c r="F143" s="1">
        <v>755</v>
      </c>
      <c r="G143" s="1">
        <v>30</v>
      </c>
      <c r="H143" s="1">
        <v>573</v>
      </c>
      <c r="I143" s="1" t="s">
        <v>722</v>
      </c>
      <c r="J143" s="1" t="s">
        <v>13</v>
      </c>
      <c r="K143" s="1" t="s">
        <v>725</v>
      </c>
    </row>
    <row r="144" spans="1:11" x14ac:dyDescent="0.3">
      <c r="A144" s="1" t="s">
        <v>61</v>
      </c>
      <c r="B144" s="1" t="s">
        <v>25</v>
      </c>
      <c r="C144" s="1" t="s">
        <v>12</v>
      </c>
      <c r="D144" s="1">
        <v>2</v>
      </c>
      <c r="E144" s="1">
        <v>2.1</v>
      </c>
      <c r="F144" s="1">
        <v>720</v>
      </c>
      <c r="G144" s="1">
        <v>39</v>
      </c>
      <c r="H144" s="1">
        <v>392</v>
      </c>
      <c r="I144" s="1" t="s">
        <v>719</v>
      </c>
      <c r="J144" s="1" t="s">
        <v>13</v>
      </c>
      <c r="K144" s="1" t="s">
        <v>725</v>
      </c>
    </row>
    <row r="145" spans="1:11" x14ac:dyDescent="0.3">
      <c r="A145" s="1" t="s">
        <v>62</v>
      </c>
      <c r="B145" s="1" t="s">
        <v>25</v>
      </c>
      <c r="C145" s="1" t="s">
        <v>12</v>
      </c>
      <c r="D145" s="1">
        <v>2.5299999999999998</v>
      </c>
      <c r="E145" s="1">
        <v>3.7</v>
      </c>
      <c r="F145" s="1">
        <v>993</v>
      </c>
      <c r="G145" s="1">
        <v>32</v>
      </c>
      <c r="H145" s="1">
        <v>429</v>
      </c>
      <c r="I145" s="1" t="s">
        <v>721</v>
      </c>
      <c r="J145" s="1" t="s">
        <v>13</v>
      </c>
      <c r="K145" s="1" t="s">
        <v>725</v>
      </c>
    </row>
    <row r="146" spans="1:11" x14ac:dyDescent="0.3">
      <c r="A146" s="1" t="s">
        <v>63</v>
      </c>
      <c r="B146" s="1" t="s">
        <v>19</v>
      </c>
      <c r="C146" s="1" t="s">
        <v>12</v>
      </c>
      <c r="D146" s="1">
        <v>2.2999999999999998</v>
      </c>
      <c r="E146" s="1">
        <v>2.4</v>
      </c>
      <c r="F146" s="1">
        <v>837</v>
      </c>
      <c r="G146" s="1">
        <v>21</v>
      </c>
      <c r="H146" s="1">
        <v>572</v>
      </c>
      <c r="I146" s="1" t="s">
        <v>720</v>
      </c>
      <c r="J146" s="1" t="s">
        <v>17</v>
      </c>
      <c r="K146" s="1" t="s">
        <v>725</v>
      </c>
    </row>
    <row r="147" spans="1:11" x14ac:dyDescent="0.3">
      <c r="A147" s="1" t="s">
        <v>66</v>
      </c>
      <c r="B147" s="1" t="s">
        <v>25</v>
      </c>
      <c r="C147" s="1" t="s">
        <v>12</v>
      </c>
      <c r="D147" s="1">
        <v>2.2999999999999998</v>
      </c>
      <c r="E147" s="1">
        <v>3.6</v>
      </c>
      <c r="F147" s="1">
        <v>889</v>
      </c>
      <c r="G147" s="1">
        <v>25</v>
      </c>
      <c r="H147" s="1">
        <v>323</v>
      </c>
      <c r="I147" s="1" t="s">
        <v>722</v>
      </c>
      <c r="J147" s="1" t="s">
        <v>17</v>
      </c>
      <c r="K147" s="1" t="s">
        <v>725</v>
      </c>
    </row>
    <row r="148" spans="1:11" x14ac:dyDescent="0.3">
      <c r="A148" s="1" t="s">
        <v>71</v>
      </c>
      <c r="B148" s="1" t="s">
        <v>25</v>
      </c>
      <c r="C148" s="1" t="s">
        <v>12</v>
      </c>
      <c r="D148" s="1">
        <v>2.08</v>
      </c>
      <c r="E148" s="1">
        <v>2.7</v>
      </c>
      <c r="F148" s="1">
        <v>690</v>
      </c>
      <c r="G148" s="1">
        <v>28</v>
      </c>
      <c r="H148" s="1">
        <v>393</v>
      </c>
      <c r="I148" s="1" t="s">
        <v>722</v>
      </c>
      <c r="J148" s="1" t="s">
        <v>17</v>
      </c>
      <c r="K148" s="1" t="s">
        <v>725</v>
      </c>
    </row>
    <row r="149" spans="1:11" x14ac:dyDescent="0.3">
      <c r="A149" s="1" t="s">
        <v>72</v>
      </c>
      <c r="B149" s="1" t="s">
        <v>19</v>
      </c>
      <c r="C149" s="1" t="s">
        <v>12</v>
      </c>
      <c r="D149" s="1">
        <v>1.62</v>
      </c>
      <c r="E149" s="1">
        <v>2.2000000000000002</v>
      </c>
      <c r="F149" s="1">
        <v>1101</v>
      </c>
      <c r="G149" s="1">
        <v>38</v>
      </c>
      <c r="H149" s="1">
        <v>375</v>
      </c>
      <c r="I149" s="1" t="s">
        <v>720</v>
      </c>
      <c r="J149" s="1" t="s">
        <v>13</v>
      </c>
      <c r="K149" s="1" t="s">
        <v>725</v>
      </c>
    </row>
    <row r="150" spans="1:11" x14ac:dyDescent="0.3">
      <c r="A150" s="1" t="s">
        <v>86</v>
      </c>
      <c r="B150" s="1" t="s">
        <v>19</v>
      </c>
      <c r="C150" s="1" t="s">
        <v>12</v>
      </c>
      <c r="D150" s="1">
        <v>2.23</v>
      </c>
      <c r="E150" s="1">
        <v>4</v>
      </c>
      <c r="F150" s="1">
        <v>773</v>
      </c>
      <c r="G150" s="1">
        <v>35</v>
      </c>
      <c r="H150" s="1">
        <v>449</v>
      </c>
      <c r="I150" s="1" t="s">
        <v>722</v>
      </c>
      <c r="J150" s="1" t="s">
        <v>17</v>
      </c>
      <c r="K150" s="1" t="s">
        <v>725</v>
      </c>
    </row>
    <row r="151" spans="1:11" x14ac:dyDescent="0.3">
      <c r="A151" s="1" t="s">
        <v>96</v>
      </c>
      <c r="B151" s="1" t="s">
        <v>11</v>
      </c>
      <c r="C151" s="1" t="s">
        <v>12</v>
      </c>
      <c r="D151" s="1">
        <v>2.88</v>
      </c>
      <c r="E151" s="1">
        <v>2.5</v>
      </c>
      <c r="F151" s="1">
        <v>678</v>
      </c>
      <c r="G151" s="1">
        <v>29</v>
      </c>
      <c r="H151" s="1">
        <v>301</v>
      </c>
      <c r="I151" s="1" t="s">
        <v>722</v>
      </c>
      <c r="J151" s="1" t="s">
        <v>17</v>
      </c>
      <c r="K151" s="1" t="s">
        <v>725</v>
      </c>
    </row>
    <row r="152" spans="1:11" x14ac:dyDescent="0.3">
      <c r="A152" s="1" t="s">
        <v>100</v>
      </c>
      <c r="B152" s="1" t="s">
        <v>21</v>
      </c>
      <c r="C152" s="1" t="s">
        <v>22</v>
      </c>
      <c r="D152" s="1">
        <v>2.87</v>
      </c>
      <c r="E152" s="1">
        <v>2.8</v>
      </c>
      <c r="F152" s="1">
        <v>1035</v>
      </c>
      <c r="G152" s="1">
        <v>22</v>
      </c>
      <c r="H152" s="1">
        <v>549</v>
      </c>
      <c r="I152" s="1" t="s">
        <v>719</v>
      </c>
      <c r="J152" s="1" t="s">
        <v>13</v>
      </c>
      <c r="K152" s="1" t="s">
        <v>725</v>
      </c>
    </row>
    <row r="153" spans="1:11" x14ac:dyDescent="0.3">
      <c r="A153" s="1" t="s">
        <v>105</v>
      </c>
      <c r="B153" s="1" t="s">
        <v>25</v>
      </c>
      <c r="C153" s="1" t="s">
        <v>12</v>
      </c>
      <c r="D153" s="1">
        <v>2.52</v>
      </c>
      <c r="E153" s="1">
        <v>2.4</v>
      </c>
      <c r="F153" s="1">
        <v>1003</v>
      </c>
      <c r="G153" s="1">
        <v>25</v>
      </c>
      <c r="H153" s="1">
        <v>392</v>
      </c>
      <c r="I153" s="1" t="s">
        <v>719</v>
      </c>
      <c r="J153" s="1" t="s">
        <v>13</v>
      </c>
      <c r="K153" s="1" t="s">
        <v>725</v>
      </c>
    </row>
    <row r="154" spans="1:11" x14ac:dyDescent="0.3">
      <c r="A154" s="1" t="s">
        <v>107</v>
      </c>
      <c r="B154" s="1" t="s">
        <v>19</v>
      </c>
      <c r="C154" s="1" t="s">
        <v>12</v>
      </c>
      <c r="D154" s="1">
        <v>2.2799999999999998</v>
      </c>
      <c r="E154" s="1">
        <v>3.3</v>
      </c>
      <c r="F154" s="1">
        <v>839</v>
      </c>
      <c r="G154" s="1">
        <v>31</v>
      </c>
      <c r="H154" s="1">
        <v>348</v>
      </c>
      <c r="I154" s="1" t="s">
        <v>722</v>
      </c>
      <c r="J154" s="1" t="s">
        <v>17</v>
      </c>
      <c r="K154" s="1" t="s">
        <v>725</v>
      </c>
    </row>
    <row r="155" spans="1:11" x14ac:dyDescent="0.3">
      <c r="A155" s="1" t="s">
        <v>109</v>
      </c>
      <c r="B155" s="1" t="s">
        <v>11</v>
      </c>
      <c r="C155" s="1" t="s">
        <v>12</v>
      </c>
      <c r="D155" s="1">
        <v>1.93</v>
      </c>
      <c r="E155" s="1">
        <v>2.1</v>
      </c>
      <c r="F155" s="1">
        <v>912</v>
      </c>
      <c r="G155" s="1">
        <v>39</v>
      </c>
      <c r="H155" s="1">
        <v>307</v>
      </c>
      <c r="I155" s="1" t="s">
        <v>719</v>
      </c>
      <c r="J155" s="1" t="s">
        <v>17</v>
      </c>
      <c r="K155" s="1" t="s">
        <v>725</v>
      </c>
    </row>
    <row r="156" spans="1:11" x14ac:dyDescent="0.3">
      <c r="A156" s="1" t="s">
        <v>112</v>
      </c>
      <c r="B156" s="1" t="s">
        <v>21</v>
      </c>
      <c r="C156" s="1" t="s">
        <v>22</v>
      </c>
      <c r="D156" s="1">
        <v>2.23</v>
      </c>
      <c r="E156" s="1">
        <v>2.5</v>
      </c>
      <c r="F156" s="1">
        <v>1125</v>
      </c>
      <c r="G156" s="1">
        <v>24</v>
      </c>
      <c r="H156" s="1">
        <v>367</v>
      </c>
      <c r="I156" s="1" t="s">
        <v>722</v>
      </c>
      <c r="J156" s="1" t="s">
        <v>13</v>
      </c>
      <c r="K156" s="1" t="s">
        <v>725</v>
      </c>
    </row>
    <row r="157" spans="1:11" x14ac:dyDescent="0.3">
      <c r="A157" s="1" t="s">
        <v>121</v>
      </c>
      <c r="B157" s="1" t="s">
        <v>11</v>
      </c>
      <c r="C157" s="1" t="s">
        <v>12</v>
      </c>
      <c r="D157" s="1">
        <v>2.9</v>
      </c>
      <c r="E157" s="1">
        <v>2.5</v>
      </c>
      <c r="F157" s="1">
        <v>929</v>
      </c>
      <c r="G157" s="1">
        <v>37</v>
      </c>
      <c r="H157" s="1">
        <v>565</v>
      </c>
      <c r="I157" s="1" t="s">
        <v>722</v>
      </c>
      <c r="J157" s="1" t="s">
        <v>17</v>
      </c>
      <c r="K157" s="1" t="s">
        <v>725</v>
      </c>
    </row>
    <row r="158" spans="1:11" x14ac:dyDescent="0.3">
      <c r="A158" s="1" t="s">
        <v>123</v>
      </c>
      <c r="B158" s="1" t="s">
        <v>19</v>
      </c>
      <c r="C158" s="1" t="s">
        <v>12</v>
      </c>
      <c r="D158" s="1">
        <v>2.77</v>
      </c>
      <c r="E158" s="1">
        <v>2.8</v>
      </c>
      <c r="F158" s="1">
        <v>1113</v>
      </c>
      <c r="G158" s="1">
        <v>28</v>
      </c>
      <c r="H158" s="1">
        <v>360</v>
      </c>
      <c r="I158" s="1" t="s">
        <v>721</v>
      </c>
      <c r="J158" s="1" t="s">
        <v>13</v>
      </c>
      <c r="K158" s="1" t="s">
        <v>725</v>
      </c>
    </row>
    <row r="159" spans="1:11" x14ac:dyDescent="0.3">
      <c r="A159" s="1" t="s">
        <v>125</v>
      </c>
      <c r="B159" s="1" t="s">
        <v>11</v>
      </c>
      <c r="C159" s="1" t="s">
        <v>12</v>
      </c>
      <c r="D159" s="1">
        <v>2.5299999999999998</v>
      </c>
      <c r="E159" s="1">
        <v>2.7</v>
      </c>
      <c r="F159" s="1">
        <v>642</v>
      </c>
      <c r="G159" s="1">
        <v>38</v>
      </c>
      <c r="H159" s="1">
        <v>596</v>
      </c>
      <c r="I159" s="1" t="s">
        <v>720</v>
      </c>
      <c r="J159" s="1" t="s">
        <v>13</v>
      </c>
      <c r="K159" s="1" t="s">
        <v>725</v>
      </c>
    </row>
    <row r="160" spans="1:11" x14ac:dyDescent="0.3">
      <c r="A160" s="1" t="s">
        <v>129</v>
      </c>
      <c r="B160" s="1" t="s">
        <v>16</v>
      </c>
      <c r="C160" s="1" t="s">
        <v>12</v>
      </c>
      <c r="D160" s="1">
        <v>1.58</v>
      </c>
      <c r="E160" s="1">
        <v>3.8</v>
      </c>
      <c r="F160" s="1">
        <v>718</v>
      </c>
      <c r="G160" s="1">
        <v>26</v>
      </c>
      <c r="H160" s="1">
        <v>459</v>
      </c>
      <c r="I160" s="1" t="s">
        <v>719</v>
      </c>
      <c r="J160" s="1" t="s">
        <v>17</v>
      </c>
      <c r="K160" s="1" t="s">
        <v>725</v>
      </c>
    </row>
    <row r="161" spans="1:11" x14ac:dyDescent="0.3">
      <c r="A161" s="1" t="s">
        <v>132</v>
      </c>
      <c r="B161" s="1" t="s">
        <v>25</v>
      </c>
      <c r="C161" s="1" t="s">
        <v>12</v>
      </c>
      <c r="D161" s="1">
        <v>2.27</v>
      </c>
      <c r="E161" s="1">
        <v>3.2</v>
      </c>
      <c r="F161" s="1">
        <v>818</v>
      </c>
      <c r="G161" s="1">
        <v>33</v>
      </c>
      <c r="H161" s="1">
        <v>404</v>
      </c>
      <c r="I161" s="1" t="s">
        <v>719</v>
      </c>
      <c r="J161" s="1" t="s">
        <v>13</v>
      </c>
      <c r="K161" s="1" t="s">
        <v>725</v>
      </c>
    </row>
    <row r="162" spans="1:11" x14ac:dyDescent="0.3">
      <c r="A162" s="1" t="s">
        <v>134</v>
      </c>
      <c r="B162" s="1" t="s">
        <v>21</v>
      </c>
      <c r="C162" s="1" t="s">
        <v>22</v>
      </c>
      <c r="D162" s="1">
        <v>2.02</v>
      </c>
      <c r="E162" s="1">
        <v>3.2</v>
      </c>
      <c r="F162" s="1">
        <v>651</v>
      </c>
      <c r="G162" s="1">
        <v>34</v>
      </c>
      <c r="H162" s="1">
        <v>596</v>
      </c>
      <c r="I162" s="1" t="s">
        <v>719</v>
      </c>
      <c r="J162" s="1" t="s">
        <v>13</v>
      </c>
      <c r="K162" s="1" t="s">
        <v>725</v>
      </c>
    </row>
    <row r="163" spans="1:11" x14ac:dyDescent="0.3">
      <c r="A163" s="1" t="s">
        <v>138</v>
      </c>
      <c r="B163" s="1" t="s">
        <v>11</v>
      </c>
      <c r="C163" s="1" t="s">
        <v>12</v>
      </c>
      <c r="D163" s="1">
        <v>1.62</v>
      </c>
      <c r="E163" s="1">
        <v>2.7</v>
      </c>
      <c r="F163" s="1">
        <v>1018</v>
      </c>
      <c r="G163" s="1">
        <v>37</v>
      </c>
      <c r="H163" s="1">
        <v>428</v>
      </c>
      <c r="I163" s="1" t="s">
        <v>719</v>
      </c>
      <c r="J163" s="1" t="s">
        <v>13</v>
      </c>
      <c r="K163" s="1" t="s">
        <v>725</v>
      </c>
    </row>
    <row r="164" spans="1:11" x14ac:dyDescent="0.3">
      <c r="A164" s="1" t="s">
        <v>147</v>
      </c>
      <c r="B164" s="1" t="s">
        <v>19</v>
      </c>
      <c r="C164" s="1" t="s">
        <v>12</v>
      </c>
      <c r="D164" s="1">
        <v>2.08</v>
      </c>
      <c r="E164" s="1">
        <v>2.5</v>
      </c>
      <c r="F164" s="1">
        <v>678</v>
      </c>
      <c r="G164" s="1">
        <v>34</v>
      </c>
      <c r="H164" s="1">
        <v>465</v>
      </c>
      <c r="I164" s="1" t="s">
        <v>722</v>
      </c>
      <c r="J164" s="1" t="s">
        <v>13</v>
      </c>
      <c r="K164" s="1" t="s">
        <v>725</v>
      </c>
    </row>
    <row r="165" spans="1:11" x14ac:dyDescent="0.3">
      <c r="A165" s="1" t="s">
        <v>148</v>
      </c>
      <c r="B165" s="1" t="s">
        <v>19</v>
      </c>
      <c r="C165" s="1" t="s">
        <v>12</v>
      </c>
      <c r="D165" s="1">
        <v>1.62</v>
      </c>
      <c r="E165" s="1">
        <v>3.3</v>
      </c>
      <c r="F165" s="1">
        <v>751</v>
      </c>
      <c r="G165" s="1">
        <v>39</v>
      </c>
      <c r="H165" s="1">
        <v>412</v>
      </c>
      <c r="I165" s="1" t="s">
        <v>719</v>
      </c>
      <c r="J165" s="1" t="s">
        <v>17</v>
      </c>
      <c r="K165" s="1" t="s">
        <v>725</v>
      </c>
    </row>
    <row r="166" spans="1:11" x14ac:dyDescent="0.3">
      <c r="A166" s="1" t="s">
        <v>151</v>
      </c>
      <c r="B166" s="1" t="s">
        <v>11</v>
      </c>
      <c r="C166" s="1" t="s">
        <v>12</v>
      </c>
      <c r="D166" s="1">
        <v>2.93</v>
      </c>
      <c r="E166" s="1">
        <v>3.6</v>
      </c>
      <c r="F166" s="1">
        <v>1193</v>
      </c>
      <c r="G166" s="1">
        <v>30</v>
      </c>
      <c r="H166" s="1">
        <v>458</v>
      </c>
      <c r="I166" s="1" t="s">
        <v>719</v>
      </c>
      <c r="J166" s="1" t="s">
        <v>17</v>
      </c>
      <c r="K166" s="1" t="s">
        <v>725</v>
      </c>
    </row>
    <row r="167" spans="1:11" x14ac:dyDescent="0.3">
      <c r="A167" s="1" t="s">
        <v>161</v>
      </c>
      <c r="B167" s="1" t="s">
        <v>21</v>
      </c>
      <c r="C167" s="1" t="s">
        <v>22</v>
      </c>
      <c r="D167" s="1">
        <v>2.6</v>
      </c>
      <c r="E167" s="1">
        <v>2.2000000000000002</v>
      </c>
      <c r="F167" s="1">
        <v>896</v>
      </c>
      <c r="G167" s="1">
        <v>37</v>
      </c>
      <c r="H167" s="1">
        <v>429</v>
      </c>
      <c r="I167" s="1" t="s">
        <v>720</v>
      </c>
      <c r="J167" s="1" t="s">
        <v>17</v>
      </c>
      <c r="K167" s="1" t="s">
        <v>725</v>
      </c>
    </row>
    <row r="168" spans="1:11" x14ac:dyDescent="0.3">
      <c r="A168" s="1" t="s">
        <v>168</v>
      </c>
      <c r="B168" s="1" t="s">
        <v>11</v>
      </c>
      <c r="C168" s="1" t="s">
        <v>12</v>
      </c>
      <c r="D168" s="1">
        <v>2.48</v>
      </c>
      <c r="E168" s="1">
        <v>3.7</v>
      </c>
      <c r="F168" s="1">
        <v>873</v>
      </c>
      <c r="G168" s="1">
        <v>34</v>
      </c>
      <c r="H168" s="1">
        <v>459</v>
      </c>
      <c r="I168" s="1" t="s">
        <v>720</v>
      </c>
      <c r="J168" s="1" t="s">
        <v>13</v>
      </c>
      <c r="K168" s="1" t="s">
        <v>725</v>
      </c>
    </row>
    <row r="169" spans="1:11" x14ac:dyDescent="0.3">
      <c r="A169" s="1" t="s">
        <v>171</v>
      </c>
      <c r="B169" s="1" t="s">
        <v>11</v>
      </c>
      <c r="C169" s="1" t="s">
        <v>12</v>
      </c>
      <c r="D169" s="1">
        <v>2</v>
      </c>
      <c r="E169" s="1">
        <v>2</v>
      </c>
      <c r="F169" s="1">
        <v>741</v>
      </c>
      <c r="G169" s="1">
        <v>38</v>
      </c>
      <c r="H169" s="1">
        <v>396</v>
      </c>
      <c r="I169" s="1" t="s">
        <v>720</v>
      </c>
      <c r="J169" s="1" t="s">
        <v>17</v>
      </c>
      <c r="K169" s="1" t="s">
        <v>725</v>
      </c>
    </row>
    <row r="170" spans="1:11" x14ac:dyDescent="0.3">
      <c r="A170" s="1" t="s">
        <v>174</v>
      </c>
      <c r="B170" s="1" t="s">
        <v>19</v>
      </c>
      <c r="C170" s="1" t="s">
        <v>12</v>
      </c>
      <c r="D170" s="1">
        <v>2.63</v>
      </c>
      <c r="E170" s="1">
        <v>3.4</v>
      </c>
      <c r="F170" s="1">
        <v>893</v>
      </c>
      <c r="G170" s="1">
        <v>36</v>
      </c>
      <c r="H170" s="1">
        <v>493</v>
      </c>
      <c r="I170" s="1" t="s">
        <v>722</v>
      </c>
      <c r="J170" s="1" t="s">
        <v>13</v>
      </c>
      <c r="K170" s="1" t="s">
        <v>725</v>
      </c>
    </row>
    <row r="171" spans="1:11" x14ac:dyDescent="0.3">
      <c r="A171" s="1" t="s">
        <v>178</v>
      </c>
      <c r="B171" s="1" t="s">
        <v>19</v>
      </c>
      <c r="C171" s="1" t="s">
        <v>12</v>
      </c>
      <c r="D171" s="1">
        <v>2.1800000000000002</v>
      </c>
      <c r="E171" s="1">
        <v>2.4</v>
      </c>
      <c r="F171" s="1">
        <v>859</v>
      </c>
      <c r="G171" s="1">
        <v>26</v>
      </c>
      <c r="H171" s="1">
        <v>305</v>
      </c>
      <c r="I171" s="1" t="s">
        <v>719</v>
      </c>
      <c r="J171" s="1" t="s">
        <v>13</v>
      </c>
      <c r="K171" s="1" t="s">
        <v>725</v>
      </c>
    </row>
    <row r="172" spans="1:11" x14ac:dyDescent="0.3">
      <c r="A172" s="1" t="s">
        <v>189</v>
      </c>
      <c r="B172" s="1" t="s">
        <v>19</v>
      </c>
      <c r="C172" s="1" t="s">
        <v>12</v>
      </c>
      <c r="D172" s="1">
        <v>1.53</v>
      </c>
      <c r="E172" s="1">
        <v>3.7</v>
      </c>
      <c r="F172" s="1">
        <v>1124</v>
      </c>
      <c r="G172" s="1">
        <v>27</v>
      </c>
      <c r="H172" s="1">
        <v>524</v>
      </c>
      <c r="I172" s="1" t="s">
        <v>719</v>
      </c>
      <c r="J172" s="1" t="s">
        <v>13</v>
      </c>
      <c r="K172" s="1" t="s">
        <v>725</v>
      </c>
    </row>
    <row r="173" spans="1:11" x14ac:dyDescent="0.3">
      <c r="A173" s="1" t="s">
        <v>191</v>
      </c>
      <c r="B173" s="1" t="s">
        <v>16</v>
      </c>
      <c r="C173" s="1" t="s">
        <v>12</v>
      </c>
      <c r="D173" s="1">
        <v>2.5499999999999998</v>
      </c>
      <c r="E173" s="1">
        <v>2.8</v>
      </c>
      <c r="F173" s="1">
        <v>935</v>
      </c>
      <c r="G173" s="1">
        <v>25</v>
      </c>
      <c r="H173" s="1">
        <v>578</v>
      </c>
      <c r="I173" s="1" t="s">
        <v>719</v>
      </c>
      <c r="J173" s="1" t="s">
        <v>17</v>
      </c>
      <c r="K173" s="1" t="s">
        <v>725</v>
      </c>
    </row>
    <row r="174" spans="1:11" x14ac:dyDescent="0.3">
      <c r="A174" s="1" t="s">
        <v>199</v>
      </c>
      <c r="B174" s="1" t="s">
        <v>16</v>
      </c>
      <c r="C174" s="1" t="s">
        <v>12</v>
      </c>
      <c r="D174" s="1">
        <v>2.52</v>
      </c>
      <c r="E174" s="1">
        <v>2.4</v>
      </c>
      <c r="F174" s="1">
        <v>1124</v>
      </c>
      <c r="G174" s="1">
        <v>38</v>
      </c>
      <c r="H174" s="1">
        <v>571</v>
      </c>
      <c r="I174" s="1" t="s">
        <v>722</v>
      </c>
      <c r="J174" s="1" t="s">
        <v>13</v>
      </c>
      <c r="K174" s="1" t="s">
        <v>725</v>
      </c>
    </row>
    <row r="175" spans="1:11" x14ac:dyDescent="0.3">
      <c r="A175" s="1" t="s">
        <v>207</v>
      </c>
      <c r="B175" s="1" t="s">
        <v>21</v>
      </c>
      <c r="C175" s="1" t="s">
        <v>22</v>
      </c>
      <c r="D175" s="1">
        <v>2.17</v>
      </c>
      <c r="E175" s="1">
        <v>2</v>
      </c>
      <c r="F175" s="1">
        <v>602</v>
      </c>
      <c r="G175" s="1">
        <v>21</v>
      </c>
      <c r="H175" s="1">
        <v>589</v>
      </c>
      <c r="I175" s="1" t="s">
        <v>722</v>
      </c>
      <c r="J175" s="1" t="s">
        <v>17</v>
      </c>
      <c r="K175" s="1" t="s">
        <v>725</v>
      </c>
    </row>
    <row r="176" spans="1:11" x14ac:dyDescent="0.3">
      <c r="A176" s="1" t="s">
        <v>209</v>
      </c>
      <c r="B176" s="1" t="s">
        <v>21</v>
      </c>
      <c r="C176" s="1" t="s">
        <v>22</v>
      </c>
      <c r="D176" s="1">
        <v>2.23</v>
      </c>
      <c r="E176" s="1">
        <v>2.2000000000000002</v>
      </c>
      <c r="F176" s="1">
        <v>917</v>
      </c>
      <c r="G176" s="1">
        <v>23</v>
      </c>
      <c r="H176" s="1">
        <v>423</v>
      </c>
      <c r="I176" s="1" t="s">
        <v>721</v>
      </c>
      <c r="J176" s="1" t="s">
        <v>13</v>
      </c>
      <c r="K176" s="1" t="s">
        <v>725</v>
      </c>
    </row>
    <row r="177" spans="1:11" x14ac:dyDescent="0.3">
      <c r="A177" s="1" t="s">
        <v>216</v>
      </c>
      <c r="B177" s="1" t="s">
        <v>16</v>
      </c>
      <c r="C177" s="1" t="s">
        <v>12</v>
      </c>
      <c r="D177" s="1">
        <v>2.52</v>
      </c>
      <c r="E177" s="1">
        <v>3.7</v>
      </c>
      <c r="F177" s="1">
        <v>1116</v>
      </c>
      <c r="G177" s="1">
        <v>32</v>
      </c>
      <c r="H177" s="1">
        <v>320</v>
      </c>
      <c r="I177" s="1" t="s">
        <v>719</v>
      </c>
      <c r="J177" s="1" t="s">
        <v>17</v>
      </c>
      <c r="K177" s="1" t="s">
        <v>725</v>
      </c>
    </row>
    <row r="178" spans="1:11" x14ac:dyDescent="0.3">
      <c r="A178" s="1" t="s">
        <v>218</v>
      </c>
      <c r="B178" s="1" t="s">
        <v>19</v>
      </c>
      <c r="C178" s="1" t="s">
        <v>12</v>
      </c>
      <c r="D178" s="1">
        <v>2.1</v>
      </c>
      <c r="E178" s="1">
        <v>2.8</v>
      </c>
      <c r="F178" s="1">
        <v>971</v>
      </c>
      <c r="G178" s="1">
        <v>32</v>
      </c>
      <c r="H178" s="1">
        <v>431</v>
      </c>
      <c r="I178" s="1" t="s">
        <v>722</v>
      </c>
      <c r="J178" s="1" t="s">
        <v>17</v>
      </c>
      <c r="K178" s="1" t="s">
        <v>725</v>
      </c>
    </row>
    <row r="179" spans="1:11" x14ac:dyDescent="0.3">
      <c r="A179" s="1" t="s">
        <v>220</v>
      </c>
      <c r="B179" s="1" t="s">
        <v>21</v>
      </c>
      <c r="C179" s="1" t="s">
        <v>22</v>
      </c>
      <c r="D179" s="1">
        <v>2.12</v>
      </c>
      <c r="E179" s="1">
        <v>3.7</v>
      </c>
      <c r="F179" s="1">
        <v>1153</v>
      </c>
      <c r="G179" s="1">
        <v>35</v>
      </c>
      <c r="H179" s="1">
        <v>314</v>
      </c>
      <c r="I179" s="1" t="s">
        <v>719</v>
      </c>
      <c r="J179" s="1" t="s">
        <v>17</v>
      </c>
      <c r="K179" s="1" t="s">
        <v>725</v>
      </c>
    </row>
    <row r="180" spans="1:11" x14ac:dyDescent="0.3">
      <c r="A180" s="1" t="s">
        <v>223</v>
      </c>
      <c r="B180" s="1" t="s">
        <v>16</v>
      </c>
      <c r="C180" s="1" t="s">
        <v>12</v>
      </c>
      <c r="D180" s="1">
        <v>1.67</v>
      </c>
      <c r="E180" s="1">
        <v>3.3</v>
      </c>
      <c r="F180" s="1">
        <v>961</v>
      </c>
      <c r="G180" s="1">
        <v>21</v>
      </c>
      <c r="H180" s="1">
        <v>433</v>
      </c>
      <c r="I180" s="1" t="s">
        <v>721</v>
      </c>
      <c r="J180" s="1" t="s">
        <v>13</v>
      </c>
      <c r="K180" s="1" t="s">
        <v>725</v>
      </c>
    </row>
    <row r="181" spans="1:11" x14ac:dyDescent="0.3">
      <c r="A181" s="1" t="s">
        <v>226</v>
      </c>
      <c r="B181" s="1" t="s">
        <v>11</v>
      </c>
      <c r="C181" s="1" t="s">
        <v>12</v>
      </c>
      <c r="D181" s="1">
        <v>2.72</v>
      </c>
      <c r="E181" s="1">
        <v>3.1</v>
      </c>
      <c r="F181" s="1">
        <v>620</v>
      </c>
      <c r="G181" s="1">
        <v>21</v>
      </c>
      <c r="H181" s="1">
        <v>419</v>
      </c>
      <c r="I181" s="1" t="s">
        <v>721</v>
      </c>
      <c r="J181" s="1" t="s">
        <v>13</v>
      </c>
      <c r="K181" s="1" t="s">
        <v>725</v>
      </c>
    </row>
    <row r="182" spans="1:11" x14ac:dyDescent="0.3">
      <c r="A182" s="1" t="s">
        <v>231</v>
      </c>
      <c r="B182" s="1" t="s">
        <v>25</v>
      </c>
      <c r="C182" s="1" t="s">
        <v>12</v>
      </c>
      <c r="D182" s="1">
        <v>2.2200000000000002</v>
      </c>
      <c r="E182" s="1">
        <v>3.4</v>
      </c>
      <c r="F182" s="1">
        <v>714</v>
      </c>
      <c r="G182" s="1">
        <v>38</v>
      </c>
      <c r="H182" s="1">
        <v>445</v>
      </c>
      <c r="I182" s="1" t="s">
        <v>721</v>
      </c>
      <c r="J182" s="1" t="s">
        <v>13</v>
      </c>
      <c r="K182" s="1" t="s">
        <v>725</v>
      </c>
    </row>
    <row r="183" spans="1:11" x14ac:dyDescent="0.3">
      <c r="A183" s="1" t="s">
        <v>233</v>
      </c>
      <c r="B183" s="1" t="s">
        <v>21</v>
      </c>
      <c r="C183" s="1" t="s">
        <v>22</v>
      </c>
      <c r="D183" s="1">
        <v>2.5299999999999998</v>
      </c>
      <c r="E183" s="1">
        <v>3.3</v>
      </c>
      <c r="F183" s="1">
        <v>1175</v>
      </c>
      <c r="G183" s="1">
        <v>29</v>
      </c>
      <c r="H183" s="1">
        <v>461</v>
      </c>
      <c r="I183" s="1" t="s">
        <v>719</v>
      </c>
      <c r="J183" s="1" t="s">
        <v>17</v>
      </c>
      <c r="K183" s="1" t="s">
        <v>725</v>
      </c>
    </row>
    <row r="184" spans="1:11" x14ac:dyDescent="0.3">
      <c r="A184" s="1" t="s">
        <v>238</v>
      </c>
      <c r="B184" s="1" t="s">
        <v>19</v>
      </c>
      <c r="C184" s="1" t="s">
        <v>12</v>
      </c>
      <c r="D184" s="1">
        <v>1.68</v>
      </c>
      <c r="E184" s="1">
        <v>3.2</v>
      </c>
      <c r="F184" s="1">
        <v>603</v>
      </c>
      <c r="G184" s="1">
        <v>28</v>
      </c>
      <c r="H184" s="1">
        <v>417</v>
      </c>
      <c r="I184" s="1" t="s">
        <v>719</v>
      </c>
      <c r="J184" s="1" t="s">
        <v>13</v>
      </c>
      <c r="K184" s="1" t="s">
        <v>725</v>
      </c>
    </row>
    <row r="185" spans="1:11" x14ac:dyDescent="0.3">
      <c r="A185" s="1" t="s">
        <v>240</v>
      </c>
      <c r="B185" s="1" t="s">
        <v>16</v>
      </c>
      <c r="C185" s="1" t="s">
        <v>12</v>
      </c>
      <c r="D185" s="1">
        <v>2.2200000000000002</v>
      </c>
      <c r="E185" s="1">
        <v>2</v>
      </c>
      <c r="F185" s="1">
        <v>1007</v>
      </c>
      <c r="G185" s="1">
        <v>31</v>
      </c>
      <c r="H185" s="1">
        <v>417</v>
      </c>
      <c r="I185" s="1" t="s">
        <v>722</v>
      </c>
      <c r="J185" s="1" t="s">
        <v>13</v>
      </c>
      <c r="K185" s="1" t="s">
        <v>725</v>
      </c>
    </row>
    <row r="186" spans="1:11" x14ac:dyDescent="0.3">
      <c r="A186" s="1" t="s">
        <v>243</v>
      </c>
      <c r="B186" s="1" t="s">
        <v>16</v>
      </c>
      <c r="C186" s="1" t="s">
        <v>12</v>
      </c>
      <c r="D186" s="1">
        <v>1.53</v>
      </c>
      <c r="E186" s="1">
        <v>2.5</v>
      </c>
      <c r="F186" s="1">
        <v>690</v>
      </c>
      <c r="G186" s="1">
        <v>31</v>
      </c>
      <c r="H186" s="1">
        <v>563</v>
      </c>
      <c r="I186" s="1" t="s">
        <v>722</v>
      </c>
      <c r="J186" s="1" t="s">
        <v>13</v>
      </c>
      <c r="K186" s="1" t="s">
        <v>725</v>
      </c>
    </row>
    <row r="187" spans="1:11" x14ac:dyDescent="0.3">
      <c r="A187" s="1" t="s">
        <v>247</v>
      </c>
      <c r="B187" s="1" t="s">
        <v>25</v>
      </c>
      <c r="C187" s="1" t="s">
        <v>12</v>
      </c>
      <c r="D187" s="1">
        <v>2.2000000000000002</v>
      </c>
      <c r="E187" s="1">
        <v>3.8</v>
      </c>
      <c r="F187" s="1">
        <v>649</v>
      </c>
      <c r="G187" s="1">
        <v>25</v>
      </c>
      <c r="H187" s="1">
        <v>368</v>
      </c>
      <c r="I187" s="1" t="s">
        <v>719</v>
      </c>
      <c r="J187" s="1" t="s">
        <v>13</v>
      </c>
      <c r="K187" s="1" t="s">
        <v>725</v>
      </c>
    </row>
    <row r="188" spans="1:11" x14ac:dyDescent="0.3">
      <c r="A188" s="1" t="s">
        <v>249</v>
      </c>
      <c r="B188" s="1" t="s">
        <v>21</v>
      </c>
      <c r="C188" s="1" t="s">
        <v>22</v>
      </c>
      <c r="D188" s="1">
        <v>2.65</v>
      </c>
      <c r="E188" s="1">
        <v>2.2999999999999998</v>
      </c>
      <c r="F188" s="1">
        <v>1083</v>
      </c>
      <c r="G188" s="1">
        <v>32</v>
      </c>
      <c r="H188" s="1">
        <v>526</v>
      </c>
      <c r="I188" s="1" t="s">
        <v>719</v>
      </c>
      <c r="J188" s="1" t="s">
        <v>13</v>
      </c>
      <c r="K188" s="1" t="s">
        <v>725</v>
      </c>
    </row>
    <row r="189" spans="1:11" x14ac:dyDescent="0.3">
      <c r="A189" s="1" t="s">
        <v>252</v>
      </c>
      <c r="B189" s="1" t="s">
        <v>16</v>
      </c>
      <c r="C189" s="1" t="s">
        <v>12</v>
      </c>
      <c r="D189" s="1">
        <v>2.15</v>
      </c>
      <c r="E189" s="1">
        <v>3.4</v>
      </c>
      <c r="F189" s="1">
        <v>1059</v>
      </c>
      <c r="G189" s="1">
        <v>27</v>
      </c>
      <c r="H189" s="1">
        <v>580</v>
      </c>
      <c r="I189" s="1" t="s">
        <v>719</v>
      </c>
      <c r="J189" s="1" t="s">
        <v>17</v>
      </c>
      <c r="K189" s="1" t="s">
        <v>725</v>
      </c>
    </row>
    <row r="190" spans="1:11" x14ac:dyDescent="0.3">
      <c r="A190" s="1" t="s">
        <v>253</v>
      </c>
      <c r="B190" s="1" t="s">
        <v>21</v>
      </c>
      <c r="C190" s="1" t="s">
        <v>22</v>
      </c>
      <c r="D190" s="1">
        <v>2.2000000000000002</v>
      </c>
      <c r="E190" s="1">
        <v>3.8</v>
      </c>
      <c r="F190" s="1">
        <v>636</v>
      </c>
      <c r="G190" s="1">
        <v>28</v>
      </c>
      <c r="H190" s="1">
        <v>529</v>
      </c>
      <c r="I190" s="1" t="s">
        <v>720</v>
      </c>
      <c r="J190" s="1" t="s">
        <v>13</v>
      </c>
      <c r="K190" s="1" t="s">
        <v>725</v>
      </c>
    </row>
    <row r="191" spans="1:11" x14ac:dyDescent="0.3">
      <c r="A191" s="1" t="s">
        <v>261</v>
      </c>
      <c r="B191" s="1" t="s">
        <v>16</v>
      </c>
      <c r="C191" s="1" t="s">
        <v>12</v>
      </c>
      <c r="D191" s="1">
        <v>2.7</v>
      </c>
      <c r="E191" s="1">
        <v>3.5</v>
      </c>
      <c r="F191" s="1">
        <v>761</v>
      </c>
      <c r="G191" s="1">
        <v>36</v>
      </c>
      <c r="H191" s="1">
        <v>338</v>
      </c>
      <c r="I191" s="1" t="s">
        <v>720</v>
      </c>
      <c r="J191" s="1" t="s">
        <v>13</v>
      </c>
      <c r="K191" s="1" t="s">
        <v>725</v>
      </c>
    </row>
    <row r="192" spans="1:11" x14ac:dyDescent="0.3">
      <c r="A192" s="1" t="s">
        <v>267</v>
      </c>
      <c r="B192" s="1" t="s">
        <v>19</v>
      </c>
      <c r="C192" s="1" t="s">
        <v>12</v>
      </c>
      <c r="D192" s="1">
        <v>2.8</v>
      </c>
      <c r="E192" s="1">
        <v>4</v>
      </c>
      <c r="F192" s="1">
        <v>866</v>
      </c>
      <c r="G192" s="1">
        <v>22</v>
      </c>
      <c r="H192" s="1">
        <v>581</v>
      </c>
      <c r="I192" s="1" t="s">
        <v>720</v>
      </c>
      <c r="J192" s="1" t="s">
        <v>17</v>
      </c>
      <c r="K192" s="1" t="s">
        <v>725</v>
      </c>
    </row>
    <row r="193" spans="1:11" x14ac:dyDescent="0.3">
      <c r="A193" s="1" t="s">
        <v>272</v>
      </c>
      <c r="B193" s="1" t="s">
        <v>19</v>
      </c>
      <c r="C193" s="1" t="s">
        <v>12</v>
      </c>
      <c r="D193" s="1">
        <v>1.67</v>
      </c>
      <c r="E193" s="1">
        <v>2.4</v>
      </c>
      <c r="F193" s="1">
        <v>982</v>
      </c>
      <c r="G193" s="1">
        <v>31</v>
      </c>
      <c r="H193" s="1">
        <v>478</v>
      </c>
      <c r="I193" s="1" t="s">
        <v>720</v>
      </c>
      <c r="J193" s="1" t="s">
        <v>17</v>
      </c>
      <c r="K193" s="1" t="s">
        <v>725</v>
      </c>
    </row>
    <row r="194" spans="1:11" x14ac:dyDescent="0.3">
      <c r="A194" s="1" t="s">
        <v>291</v>
      </c>
      <c r="B194" s="1" t="s">
        <v>11</v>
      </c>
      <c r="C194" s="1" t="s">
        <v>12</v>
      </c>
      <c r="D194" s="1">
        <v>1.75</v>
      </c>
      <c r="E194" s="1">
        <v>2.2000000000000002</v>
      </c>
      <c r="F194" s="1">
        <v>1002</v>
      </c>
      <c r="G194" s="1">
        <v>29</v>
      </c>
      <c r="H194" s="1">
        <v>453</v>
      </c>
      <c r="I194" s="1" t="s">
        <v>722</v>
      </c>
      <c r="J194" s="1" t="s">
        <v>17</v>
      </c>
      <c r="K194" s="1" t="s">
        <v>725</v>
      </c>
    </row>
    <row r="195" spans="1:11" x14ac:dyDescent="0.3">
      <c r="A195" s="1" t="s">
        <v>292</v>
      </c>
      <c r="B195" s="1" t="s">
        <v>11</v>
      </c>
      <c r="C195" s="1" t="s">
        <v>12</v>
      </c>
      <c r="D195" s="1">
        <v>2.98</v>
      </c>
      <c r="E195" s="1">
        <v>2.2999999999999998</v>
      </c>
      <c r="F195" s="1">
        <v>1014</v>
      </c>
      <c r="G195" s="1">
        <v>32</v>
      </c>
      <c r="H195" s="1">
        <v>588</v>
      </c>
      <c r="I195" s="1" t="s">
        <v>719</v>
      </c>
      <c r="J195" s="1" t="s">
        <v>13</v>
      </c>
      <c r="K195" s="1" t="s">
        <v>725</v>
      </c>
    </row>
    <row r="196" spans="1:11" x14ac:dyDescent="0.3">
      <c r="A196" s="1" t="s">
        <v>293</v>
      </c>
      <c r="B196" s="1" t="s">
        <v>21</v>
      </c>
      <c r="C196" s="1" t="s">
        <v>22</v>
      </c>
      <c r="D196" s="1">
        <v>2.0299999999999998</v>
      </c>
      <c r="E196" s="1">
        <v>2.6</v>
      </c>
      <c r="F196" s="1">
        <v>639</v>
      </c>
      <c r="G196" s="1">
        <v>37</v>
      </c>
      <c r="H196" s="1">
        <v>568</v>
      </c>
      <c r="I196" s="1" t="s">
        <v>722</v>
      </c>
      <c r="J196" s="1" t="s">
        <v>13</v>
      </c>
      <c r="K196" s="1" t="s">
        <v>725</v>
      </c>
    </row>
    <row r="197" spans="1:11" x14ac:dyDescent="0.3">
      <c r="A197" s="1" t="s">
        <v>307</v>
      </c>
      <c r="B197" s="1" t="s">
        <v>16</v>
      </c>
      <c r="C197" s="1" t="s">
        <v>12</v>
      </c>
      <c r="D197" s="1">
        <v>2.02</v>
      </c>
      <c r="E197" s="1">
        <v>3.7</v>
      </c>
      <c r="F197" s="1">
        <v>619</v>
      </c>
      <c r="G197" s="1">
        <v>36</v>
      </c>
      <c r="H197" s="1">
        <v>473</v>
      </c>
      <c r="I197" s="1" t="s">
        <v>720</v>
      </c>
      <c r="J197" s="1" t="s">
        <v>13</v>
      </c>
      <c r="K197" s="1" t="s">
        <v>725</v>
      </c>
    </row>
    <row r="198" spans="1:11" x14ac:dyDescent="0.3">
      <c r="A198" s="1" t="s">
        <v>316</v>
      </c>
      <c r="B198" s="1" t="s">
        <v>21</v>
      </c>
      <c r="C198" s="1" t="s">
        <v>22</v>
      </c>
      <c r="D198" s="1">
        <v>2.83</v>
      </c>
      <c r="E198" s="1">
        <v>2.7</v>
      </c>
      <c r="F198" s="1">
        <v>805</v>
      </c>
      <c r="G198" s="1">
        <v>26</v>
      </c>
      <c r="H198" s="1">
        <v>344</v>
      </c>
      <c r="I198" s="1" t="s">
        <v>720</v>
      </c>
      <c r="J198" s="1" t="s">
        <v>17</v>
      </c>
      <c r="K198" s="1" t="s">
        <v>725</v>
      </c>
    </row>
    <row r="199" spans="1:11" x14ac:dyDescent="0.3">
      <c r="A199" s="1" t="s">
        <v>318</v>
      </c>
      <c r="B199" s="1" t="s">
        <v>19</v>
      </c>
      <c r="C199" s="1" t="s">
        <v>12</v>
      </c>
      <c r="D199" s="1">
        <v>2.0299999999999998</v>
      </c>
      <c r="E199" s="1">
        <v>3.3</v>
      </c>
      <c r="F199" s="1">
        <v>748</v>
      </c>
      <c r="G199" s="1">
        <v>35</v>
      </c>
      <c r="H199" s="1">
        <v>499</v>
      </c>
      <c r="I199" s="1" t="s">
        <v>720</v>
      </c>
      <c r="J199" s="1" t="s">
        <v>17</v>
      </c>
      <c r="K199" s="1" t="s">
        <v>725</v>
      </c>
    </row>
    <row r="200" spans="1:11" x14ac:dyDescent="0.3">
      <c r="A200" s="1" t="s">
        <v>323</v>
      </c>
      <c r="B200" s="1" t="s">
        <v>21</v>
      </c>
      <c r="C200" s="1" t="s">
        <v>22</v>
      </c>
      <c r="D200" s="1">
        <v>2.58</v>
      </c>
      <c r="E200" s="1">
        <v>2.9</v>
      </c>
      <c r="F200" s="1">
        <v>1117</v>
      </c>
      <c r="G200" s="1">
        <v>22</v>
      </c>
      <c r="H200" s="1">
        <v>322</v>
      </c>
      <c r="I200" s="1" t="s">
        <v>721</v>
      </c>
      <c r="J200" s="1" t="s">
        <v>17</v>
      </c>
      <c r="K200" s="1" t="s">
        <v>725</v>
      </c>
    </row>
    <row r="201" spans="1:11" x14ac:dyDescent="0.3">
      <c r="A201" s="1" t="s">
        <v>324</v>
      </c>
      <c r="B201" s="1" t="s">
        <v>16</v>
      </c>
      <c r="C201" s="1" t="s">
        <v>12</v>
      </c>
      <c r="D201" s="1">
        <v>1.77</v>
      </c>
      <c r="E201" s="1">
        <v>2.8</v>
      </c>
      <c r="F201" s="1">
        <v>686</v>
      </c>
      <c r="G201" s="1">
        <v>32</v>
      </c>
      <c r="H201" s="1">
        <v>594</v>
      </c>
      <c r="I201" s="1" t="s">
        <v>722</v>
      </c>
      <c r="J201" s="1" t="s">
        <v>13</v>
      </c>
      <c r="K201" s="1" t="s">
        <v>725</v>
      </c>
    </row>
    <row r="202" spans="1:11" x14ac:dyDescent="0.3">
      <c r="A202" s="1" t="s">
        <v>331</v>
      </c>
      <c r="B202" s="1" t="s">
        <v>11</v>
      </c>
      <c r="C202" s="1" t="s">
        <v>12</v>
      </c>
      <c r="D202" s="1">
        <v>2.2000000000000002</v>
      </c>
      <c r="E202" s="1">
        <v>2.9</v>
      </c>
      <c r="F202" s="1">
        <v>1054</v>
      </c>
      <c r="G202" s="1">
        <v>32</v>
      </c>
      <c r="H202" s="1">
        <v>563</v>
      </c>
      <c r="I202" s="1" t="s">
        <v>721</v>
      </c>
      <c r="J202" s="1" t="s">
        <v>13</v>
      </c>
      <c r="K202" s="1" t="s">
        <v>725</v>
      </c>
    </row>
    <row r="203" spans="1:11" x14ac:dyDescent="0.3">
      <c r="A203" s="1" t="s">
        <v>332</v>
      </c>
      <c r="B203" s="1" t="s">
        <v>19</v>
      </c>
      <c r="C203" s="1" t="s">
        <v>12</v>
      </c>
      <c r="D203" s="1">
        <v>2.17</v>
      </c>
      <c r="E203" s="1">
        <v>3</v>
      </c>
      <c r="F203" s="1">
        <v>820</v>
      </c>
      <c r="G203" s="1">
        <v>21</v>
      </c>
      <c r="H203" s="1">
        <v>308</v>
      </c>
      <c r="I203" s="1" t="s">
        <v>720</v>
      </c>
      <c r="J203" s="1" t="s">
        <v>17</v>
      </c>
      <c r="K203" s="1" t="s">
        <v>725</v>
      </c>
    </row>
    <row r="204" spans="1:11" x14ac:dyDescent="0.3">
      <c r="A204" s="1" t="s">
        <v>336</v>
      </c>
      <c r="B204" s="1" t="s">
        <v>11</v>
      </c>
      <c r="C204" s="1" t="s">
        <v>12</v>
      </c>
      <c r="D204" s="1">
        <v>1.93</v>
      </c>
      <c r="E204" s="1">
        <v>2.2000000000000002</v>
      </c>
      <c r="F204" s="1">
        <v>827</v>
      </c>
      <c r="G204" s="1">
        <v>29</v>
      </c>
      <c r="H204" s="1">
        <v>434</v>
      </c>
      <c r="I204" s="1" t="s">
        <v>722</v>
      </c>
      <c r="J204" s="1" t="s">
        <v>17</v>
      </c>
      <c r="K204" s="1" t="s">
        <v>725</v>
      </c>
    </row>
    <row r="205" spans="1:11" x14ac:dyDescent="0.3">
      <c r="A205" s="1" t="s">
        <v>350</v>
      </c>
      <c r="B205" s="1" t="s">
        <v>21</v>
      </c>
      <c r="C205" s="1" t="s">
        <v>22</v>
      </c>
      <c r="D205" s="1">
        <v>2.93</v>
      </c>
      <c r="E205" s="1">
        <v>3.8</v>
      </c>
      <c r="F205" s="1">
        <v>727</v>
      </c>
      <c r="G205" s="1">
        <v>36</v>
      </c>
      <c r="H205" s="1">
        <v>362</v>
      </c>
      <c r="I205" s="1" t="s">
        <v>720</v>
      </c>
      <c r="J205" s="1" t="s">
        <v>17</v>
      </c>
      <c r="K205" s="1" t="s">
        <v>725</v>
      </c>
    </row>
    <row r="206" spans="1:11" x14ac:dyDescent="0.3">
      <c r="A206" s="1" t="s">
        <v>365</v>
      </c>
      <c r="B206" s="1" t="s">
        <v>16</v>
      </c>
      <c r="C206" s="1" t="s">
        <v>12</v>
      </c>
      <c r="D206" s="1">
        <v>2.6</v>
      </c>
      <c r="E206" s="1">
        <v>3.3</v>
      </c>
      <c r="F206" s="1">
        <v>1020</v>
      </c>
      <c r="G206" s="1">
        <v>38</v>
      </c>
      <c r="H206" s="1">
        <v>447</v>
      </c>
      <c r="I206" s="1" t="s">
        <v>720</v>
      </c>
      <c r="J206" s="1" t="s">
        <v>17</v>
      </c>
      <c r="K206" s="1" t="s">
        <v>725</v>
      </c>
    </row>
    <row r="207" spans="1:11" x14ac:dyDescent="0.3">
      <c r="A207" s="1" t="s">
        <v>367</v>
      </c>
      <c r="B207" s="1" t="s">
        <v>11</v>
      </c>
      <c r="C207" s="1" t="s">
        <v>12</v>
      </c>
      <c r="D207" s="1">
        <v>2.6</v>
      </c>
      <c r="E207" s="1">
        <v>3.8</v>
      </c>
      <c r="F207" s="1">
        <v>866</v>
      </c>
      <c r="G207" s="1">
        <v>34</v>
      </c>
      <c r="H207" s="1">
        <v>510</v>
      </c>
      <c r="I207" s="1" t="s">
        <v>722</v>
      </c>
      <c r="J207" s="1" t="s">
        <v>13</v>
      </c>
      <c r="K207" s="1" t="s">
        <v>725</v>
      </c>
    </row>
    <row r="208" spans="1:11" x14ac:dyDescent="0.3">
      <c r="A208" s="1" t="s">
        <v>387</v>
      </c>
      <c r="B208" s="1" t="s">
        <v>16</v>
      </c>
      <c r="C208" s="1" t="s">
        <v>12</v>
      </c>
      <c r="D208" s="1">
        <v>1.7</v>
      </c>
      <c r="E208" s="1">
        <v>3.9</v>
      </c>
      <c r="F208" s="1">
        <v>747</v>
      </c>
      <c r="G208" s="1">
        <v>36</v>
      </c>
      <c r="H208" s="1">
        <v>408</v>
      </c>
      <c r="I208" s="1" t="s">
        <v>720</v>
      </c>
      <c r="J208" s="1" t="s">
        <v>17</v>
      </c>
      <c r="K208" s="1" t="s">
        <v>725</v>
      </c>
    </row>
    <row r="209" spans="1:11" x14ac:dyDescent="0.3">
      <c r="A209" s="1" t="s">
        <v>388</v>
      </c>
      <c r="B209" s="1" t="s">
        <v>21</v>
      </c>
      <c r="C209" s="1" t="s">
        <v>22</v>
      </c>
      <c r="D209" s="1">
        <v>2.75</v>
      </c>
      <c r="E209" s="1">
        <v>2.4</v>
      </c>
      <c r="F209" s="1">
        <v>816</v>
      </c>
      <c r="G209" s="1">
        <v>35</v>
      </c>
      <c r="H209" s="1">
        <v>503</v>
      </c>
      <c r="I209" s="1" t="s">
        <v>722</v>
      </c>
      <c r="J209" s="1" t="s">
        <v>13</v>
      </c>
      <c r="K209" s="1" t="s">
        <v>725</v>
      </c>
    </row>
    <row r="210" spans="1:11" x14ac:dyDescent="0.3">
      <c r="A210" s="1" t="s">
        <v>398</v>
      </c>
      <c r="B210" s="1" t="s">
        <v>16</v>
      </c>
      <c r="C210" s="1" t="s">
        <v>12</v>
      </c>
      <c r="D210" s="1">
        <v>1.77</v>
      </c>
      <c r="E210" s="1">
        <v>3</v>
      </c>
      <c r="F210" s="1">
        <v>922</v>
      </c>
      <c r="G210" s="1">
        <v>22</v>
      </c>
      <c r="H210" s="1">
        <v>313</v>
      </c>
      <c r="I210" s="1" t="s">
        <v>720</v>
      </c>
      <c r="J210" s="1" t="s">
        <v>13</v>
      </c>
      <c r="K210" s="1" t="s">
        <v>725</v>
      </c>
    </row>
    <row r="211" spans="1:11" x14ac:dyDescent="0.3">
      <c r="A211" s="1" t="s">
        <v>402</v>
      </c>
      <c r="B211" s="1" t="s">
        <v>16</v>
      </c>
      <c r="C211" s="1" t="s">
        <v>12</v>
      </c>
      <c r="D211" s="1">
        <v>1.73</v>
      </c>
      <c r="E211" s="1">
        <v>2.9</v>
      </c>
      <c r="F211" s="1">
        <v>653</v>
      </c>
      <c r="G211" s="1">
        <v>35</v>
      </c>
      <c r="H211" s="1">
        <v>322</v>
      </c>
      <c r="I211" s="1" t="s">
        <v>722</v>
      </c>
      <c r="J211" s="1" t="s">
        <v>13</v>
      </c>
      <c r="K211" s="1" t="s">
        <v>725</v>
      </c>
    </row>
    <row r="212" spans="1:11" x14ac:dyDescent="0.3">
      <c r="A212" s="1" t="s">
        <v>403</v>
      </c>
      <c r="B212" s="1" t="s">
        <v>25</v>
      </c>
      <c r="C212" s="1" t="s">
        <v>12</v>
      </c>
      <c r="D212" s="1">
        <v>1.7</v>
      </c>
      <c r="E212" s="1">
        <v>3</v>
      </c>
      <c r="F212" s="1">
        <v>890</v>
      </c>
      <c r="G212" s="1">
        <v>38</v>
      </c>
      <c r="H212" s="1">
        <v>548</v>
      </c>
      <c r="I212" s="1" t="s">
        <v>722</v>
      </c>
      <c r="J212" s="1" t="s">
        <v>13</v>
      </c>
      <c r="K212" s="1" t="s">
        <v>725</v>
      </c>
    </row>
    <row r="213" spans="1:11" x14ac:dyDescent="0.3">
      <c r="A213" s="1" t="s">
        <v>405</v>
      </c>
      <c r="B213" s="1" t="s">
        <v>16</v>
      </c>
      <c r="C213" s="1" t="s">
        <v>12</v>
      </c>
      <c r="D213" s="1">
        <v>1.63</v>
      </c>
      <c r="E213" s="1">
        <v>2</v>
      </c>
      <c r="F213" s="1">
        <v>925</v>
      </c>
      <c r="G213" s="1">
        <v>32</v>
      </c>
      <c r="H213" s="1">
        <v>457</v>
      </c>
      <c r="I213" s="1" t="s">
        <v>722</v>
      </c>
      <c r="J213" s="1" t="s">
        <v>13</v>
      </c>
      <c r="K213" s="1" t="s">
        <v>725</v>
      </c>
    </row>
    <row r="214" spans="1:11" x14ac:dyDescent="0.3">
      <c r="A214" s="1" t="s">
        <v>408</v>
      </c>
      <c r="B214" s="1" t="s">
        <v>19</v>
      </c>
      <c r="C214" s="1" t="s">
        <v>12</v>
      </c>
      <c r="D214" s="1">
        <v>1.98</v>
      </c>
      <c r="E214" s="1">
        <v>2.8</v>
      </c>
      <c r="F214" s="1">
        <v>775</v>
      </c>
      <c r="G214" s="1">
        <v>31</v>
      </c>
      <c r="H214" s="1">
        <v>313</v>
      </c>
      <c r="I214" s="1" t="s">
        <v>720</v>
      </c>
      <c r="J214" s="1" t="s">
        <v>17</v>
      </c>
      <c r="K214" s="1" t="s">
        <v>725</v>
      </c>
    </row>
    <row r="215" spans="1:11" x14ac:dyDescent="0.3">
      <c r="A215" s="1" t="s">
        <v>411</v>
      </c>
      <c r="B215" s="1" t="s">
        <v>25</v>
      </c>
      <c r="C215" s="1" t="s">
        <v>12</v>
      </c>
      <c r="D215" s="1">
        <v>2.8</v>
      </c>
      <c r="E215" s="1">
        <v>3.5</v>
      </c>
      <c r="F215" s="1">
        <v>1055</v>
      </c>
      <c r="G215" s="1">
        <v>29</v>
      </c>
      <c r="H215" s="1">
        <v>313</v>
      </c>
      <c r="I215" s="1" t="s">
        <v>720</v>
      </c>
      <c r="J215" s="1" t="s">
        <v>13</v>
      </c>
      <c r="K215" s="1" t="s">
        <v>725</v>
      </c>
    </row>
    <row r="216" spans="1:11" x14ac:dyDescent="0.3">
      <c r="A216" s="1" t="s">
        <v>420</v>
      </c>
      <c r="B216" s="1" t="s">
        <v>11</v>
      </c>
      <c r="C216" s="1" t="s">
        <v>12</v>
      </c>
      <c r="D216" s="1">
        <v>1.62</v>
      </c>
      <c r="E216" s="1">
        <v>2.7</v>
      </c>
      <c r="F216" s="1">
        <v>612</v>
      </c>
      <c r="G216" s="1">
        <v>36</v>
      </c>
      <c r="H216" s="1">
        <v>508</v>
      </c>
      <c r="I216" s="1" t="s">
        <v>720</v>
      </c>
      <c r="J216" s="1" t="s">
        <v>13</v>
      </c>
      <c r="K216" s="1" t="s">
        <v>725</v>
      </c>
    </row>
    <row r="217" spans="1:11" x14ac:dyDescent="0.3">
      <c r="A217" s="1" t="s">
        <v>425</v>
      </c>
      <c r="B217" s="1" t="s">
        <v>19</v>
      </c>
      <c r="C217" s="1" t="s">
        <v>12</v>
      </c>
      <c r="D217" s="1">
        <v>2.4500000000000002</v>
      </c>
      <c r="E217" s="1">
        <v>3.2</v>
      </c>
      <c r="F217" s="1">
        <v>994</v>
      </c>
      <c r="G217" s="1">
        <v>33</v>
      </c>
      <c r="H217" s="1">
        <v>567</v>
      </c>
      <c r="I217" s="1" t="s">
        <v>721</v>
      </c>
      <c r="J217" s="1" t="s">
        <v>17</v>
      </c>
      <c r="K217" s="1" t="s">
        <v>725</v>
      </c>
    </row>
    <row r="218" spans="1:11" x14ac:dyDescent="0.3">
      <c r="A218" s="1" t="s">
        <v>433</v>
      </c>
      <c r="B218" s="1" t="s">
        <v>11</v>
      </c>
      <c r="C218" s="1" t="s">
        <v>12</v>
      </c>
      <c r="D218" s="1">
        <v>1.93</v>
      </c>
      <c r="E218" s="1">
        <v>2</v>
      </c>
      <c r="F218" s="1">
        <v>1171</v>
      </c>
      <c r="G218" s="1">
        <v>22</v>
      </c>
      <c r="H218" s="1">
        <v>573</v>
      </c>
      <c r="I218" s="1" t="s">
        <v>722</v>
      </c>
      <c r="J218" s="1" t="s">
        <v>17</v>
      </c>
      <c r="K218" s="1" t="s">
        <v>725</v>
      </c>
    </row>
    <row r="219" spans="1:11" x14ac:dyDescent="0.3">
      <c r="A219" s="1" t="s">
        <v>434</v>
      </c>
      <c r="B219" s="1" t="s">
        <v>21</v>
      </c>
      <c r="C219" s="1" t="s">
        <v>22</v>
      </c>
      <c r="D219" s="1">
        <v>1.63</v>
      </c>
      <c r="E219" s="1">
        <v>2.2999999999999998</v>
      </c>
      <c r="F219" s="1">
        <v>608</v>
      </c>
      <c r="G219" s="1">
        <v>24</v>
      </c>
      <c r="H219" s="1">
        <v>394</v>
      </c>
      <c r="I219" s="1" t="s">
        <v>720</v>
      </c>
      <c r="J219" s="1" t="s">
        <v>13</v>
      </c>
      <c r="K219" s="1" t="s">
        <v>725</v>
      </c>
    </row>
    <row r="220" spans="1:11" x14ac:dyDescent="0.3">
      <c r="A220" s="1" t="s">
        <v>440</v>
      </c>
      <c r="B220" s="1" t="s">
        <v>21</v>
      </c>
      <c r="C220" s="1" t="s">
        <v>22</v>
      </c>
      <c r="D220" s="1">
        <v>2.8</v>
      </c>
      <c r="E220" s="1">
        <v>3.2</v>
      </c>
      <c r="F220" s="1">
        <v>716</v>
      </c>
      <c r="G220" s="1">
        <v>38</v>
      </c>
      <c r="H220" s="1">
        <v>414</v>
      </c>
      <c r="I220" s="1" t="s">
        <v>719</v>
      </c>
      <c r="J220" s="1" t="s">
        <v>13</v>
      </c>
      <c r="K220" s="1" t="s">
        <v>725</v>
      </c>
    </row>
    <row r="221" spans="1:11" x14ac:dyDescent="0.3">
      <c r="A221" s="1" t="s">
        <v>444</v>
      </c>
      <c r="B221" s="1" t="s">
        <v>25</v>
      </c>
      <c r="C221" s="1" t="s">
        <v>12</v>
      </c>
      <c r="D221" s="1">
        <v>2.17</v>
      </c>
      <c r="E221" s="1">
        <v>2.8</v>
      </c>
      <c r="F221" s="1">
        <v>1062</v>
      </c>
      <c r="G221" s="1">
        <v>24</v>
      </c>
      <c r="H221" s="1">
        <v>579</v>
      </c>
      <c r="I221" s="1" t="s">
        <v>719</v>
      </c>
      <c r="J221" s="1" t="s">
        <v>13</v>
      </c>
      <c r="K221" s="1" t="s">
        <v>725</v>
      </c>
    </row>
    <row r="222" spans="1:11" x14ac:dyDescent="0.3">
      <c r="A222" s="1" t="s">
        <v>445</v>
      </c>
      <c r="B222" s="1" t="s">
        <v>16</v>
      </c>
      <c r="C222" s="1" t="s">
        <v>12</v>
      </c>
      <c r="D222" s="1">
        <v>1.63</v>
      </c>
      <c r="E222" s="1">
        <v>2.4</v>
      </c>
      <c r="F222" s="1">
        <v>747</v>
      </c>
      <c r="G222" s="1">
        <v>36</v>
      </c>
      <c r="H222" s="1">
        <v>403</v>
      </c>
      <c r="I222" s="1" t="s">
        <v>719</v>
      </c>
      <c r="J222" s="1" t="s">
        <v>17</v>
      </c>
      <c r="K222" s="1" t="s">
        <v>725</v>
      </c>
    </row>
    <row r="223" spans="1:11" x14ac:dyDescent="0.3">
      <c r="A223" s="1" t="s">
        <v>446</v>
      </c>
      <c r="B223" s="1" t="s">
        <v>16</v>
      </c>
      <c r="C223" s="1" t="s">
        <v>12</v>
      </c>
      <c r="D223" s="1">
        <v>1.75</v>
      </c>
      <c r="E223" s="1">
        <v>3.8</v>
      </c>
      <c r="F223" s="1">
        <v>967</v>
      </c>
      <c r="G223" s="1">
        <v>28</v>
      </c>
      <c r="H223" s="1">
        <v>489</v>
      </c>
      <c r="I223" s="1" t="s">
        <v>720</v>
      </c>
      <c r="J223" s="1" t="s">
        <v>13</v>
      </c>
      <c r="K223" s="1" t="s">
        <v>725</v>
      </c>
    </row>
    <row r="224" spans="1:11" x14ac:dyDescent="0.3">
      <c r="A224" s="1" t="s">
        <v>447</v>
      </c>
      <c r="B224" s="1" t="s">
        <v>19</v>
      </c>
      <c r="C224" s="1" t="s">
        <v>12</v>
      </c>
      <c r="D224" s="1">
        <v>1.57</v>
      </c>
      <c r="E224" s="1">
        <v>2.2999999999999998</v>
      </c>
      <c r="F224" s="1">
        <v>1033</v>
      </c>
      <c r="G224" s="1">
        <v>33</v>
      </c>
      <c r="H224" s="1">
        <v>369</v>
      </c>
      <c r="I224" s="1" t="s">
        <v>720</v>
      </c>
      <c r="J224" s="1" t="s">
        <v>13</v>
      </c>
      <c r="K224" s="1" t="s">
        <v>725</v>
      </c>
    </row>
    <row r="225" spans="1:11" x14ac:dyDescent="0.3">
      <c r="A225" s="1" t="s">
        <v>450</v>
      </c>
      <c r="B225" s="1" t="s">
        <v>21</v>
      </c>
      <c r="C225" s="1" t="s">
        <v>22</v>
      </c>
      <c r="D225" s="1">
        <v>2.33</v>
      </c>
      <c r="E225" s="1">
        <v>3.8</v>
      </c>
      <c r="F225" s="1">
        <v>1137</v>
      </c>
      <c r="G225" s="1">
        <v>36</v>
      </c>
      <c r="H225" s="1">
        <v>506</v>
      </c>
      <c r="I225" s="1" t="s">
        <v>720</v>
      </c>
      <c r="J225" s="1" t="s">
        <v>13</v>
      </c>
      <c r="K225" s="1" t="s">
        <v>725</v>
      </c>
    </row>
    <row r="226" spans="1:11" x14ac:dyDescent="0.3">
      <c r="A226" s="1" t="s">
        <v>454</v>
      </c>
      <c r="B226" s="1" t="s">
        <v>19</v>
      </c>
      <c r="C226" s="1" t="s">
        <v>12</v>
      </c>
      <c r="D226" s="1">
        <v>1.75</v>
      </c>
      <c r="E226" s="1">
        <v>3.4</v>
      </c>
      <c r="F226" s="1">
        <v>798</v>
      </c>
      <c r="G226" s="1">
        <v>21</v>
      </c>
      <c r="H226" s="1">
        <v>467</v>
      </c>
      <c r="I226" s="1" t="s">
        <v>722</v>
      </c>
      <c r="J226" s="1" t="s">
        <v>17</v>
      </c>
      <c r="K226" s="1" t="s">
        <v>725</v>
      </c>
    </row>
    <row r="227" spans="1:11" x14ac:dyDescent="0.3">
      <c r="A227" s="1" t="s">
        <v>457</v>
      </c>
      <c r="B227" s="1" t="s">
        <v>16</v>
      </c>
      <c r="C227" s="1" t="s">
        <v>12</v>
      </c>
      <c r="D227" s="1">
        <v>1.75</v>
      </c>
      <c r="E227" s="1">
        <v>3</v>
      </c>
      <c r="F227" s="1">
        <v>728</v>
      </c>
      <c r="G227" s="1">
        <v>24</v>
      </c>
      <c r="H227" s="1">
        <v>343</v>
      </c>
      <c r="I227" s="1" t="s">
        <v>720</v>
      </c>
      <c r="J227" s="1" t="s">
        <v>17</v>
      </c>
      <c r="K227" s="1" t="s">
        <v>725</v>
      </c>
    </row>
    <row r="228" spans="1:11" x14ac:dyDescent="0.3">
      <c r="A228" s="1" t="s">
        <v>458</v>
      </c>
      <c r="B228" s="1" t="s">
        <v>11</v>
      </c>
      <c r="C228" s="1" t="s">
        <v>12</v>
      </c>
      <c r="D228" s="1">
        <v>2.0499999999999998</v>
      </c>
      <c r="E228" s="1">
        <v>3.9</v>
      </c>
      <c r="F228" s="1">
        <v>915</v>
      </c>
      <c r="G228" s="1">
        <v>39</v>
      </c>
      <c r="H228" s="1">
        <v>468</v>
      </c>
      <c r="I228" s="1" t="s">
        <v>721</v>
      </c>
      <c r="J228" s="1" t="s">
        <v>13</v>
      </c>
      <c r="K228" s="1" t="s">
        <v>725</v>
      </c>
    </row>
    <row r="229" spans="1:11" x14ac:dyDescent="0.3">
      <c r="A229" s="1" t="s">
        <v>467</v>
      </c>
      <c r="B229" s="1" t="s">
        <v>25</v>
      </c>
      <c r="C229" s="1" t="s">
        <v>12</v>
      </c>
      <c r="D229" s="1">
        <v>2.5299999999999998</v>
      </c>
      <c r="E229" s="1">
        <v>3</v>
      </c>
      <c r="F229" s="1">
        <v>617</v>
      </c>
      <c r="G229" s="1">
        <v>22</v>
      </c>
      <c r="H229" s="1">
        <v>306</v>
      </c>
      <c r="I229" s="1" t="s">
        <v>721</v>
      </c>
      <c r="J229" s="1" t="s">
        <v>17</v>
      </c>
      <c r="K229" s="1" t="s">
        <v>725</v>
      </c>
    </row>
    <row r="230" spans="1:11" x14ac:dyDescent="0.3">
      <c r="A230" s="1" t="s">
        <v>469</v>
      </c>
      <c r="B230" s="1" t="s">
        <v>25</v>
      </c>
      <c r="C230" s="1" t="s">
        <v>12</v>
      </c>
      <c r="D230" s="1">
        <v>2.98</v>
      </c>
      <c r="E230" s="1">
        <v>3.5</v>
      </c>
      <c r="F230" s="1">
        <v>1114</v>
      </c>
      <c r="G230" s="1">
        <v>30</v>
      </c>
      <c r="H230" s="1">
        <v>466</v>
      </c>
      <c r="I230" s="1" t="s">
        <v>720</v>
      </c>
      <c r="J230" s="1" t="s">
        <v>13</v>
      </c>
      <c r="K230" s="1" t="s">
        <v>725</v>
      </c>
    </row>
    <row r="231" spans="1:11" x14ac:dyDescent="0.3">
      <c r="A231" s="1" t="s">
        <v>471</v>
      </c>
      <c r="B231" s="1" t="s">
        <v>25</v>
      </c>
      <c r="C231" s="1" t="s">
        <v>12</v>
      </c>
      <c r="D231" s="1">
        <v>2</v>
      </c>
      <c r="E231" s="1">
        <v>3.3</v>
      </c>
      <c r="F231" s="1">
        <v>734</v>
      </c>
      <c r="G231" s="1">
        <v>35</v>
      </c>
      <c r="H231" s="1">
        <v>583</v>
      </c>
      <c r="I231" s="1" t="s">
        <v>722</v>
      </c>
      <c r="J231" s="1" t="s">
        <v>13</v>
      </c>
      <c r="K231" s="1" t="s">
        <v>725</v>
      </c>
    </row>
    <row r="232" spans="1:11" x14ac:dyDescent="0.3">
      <c r="A232" s="1" t="s">
        <v>473</v>
      </c>
      <c r="B232" s="1" t="s">
        <v>21</v>
      </c>
      <c r="C232" s="1" t="s">
        <v>22</v>
      </c>
      <c r="D232" s="1">
        <v>2.38</v>
      </c>
      <c r="E232" s="1">
        <v>3.9</v>
      </c>
      <c r="F232" s="1">
        <v>1160</v>
      </c>
      <c r="G232" s="1">
        <v>24</v>
      </c>
      <c r="H232" s="1">
        <v>398</v>
      </c>
      <c r="I232" s="1" t="s">
        <v>719</v>
      </c>
      <c r="J232" s="1" t="s">
        <v>13</v>
      </c>
      <c r="K232" s="1" t="s">
        <v>725</v>
      </c>
    </row>
    <row r="233" spans="1:11" x14ac:dyDescent="0.3">
      <c r="A233" s="1" t="s">
        <v>478</v>
      </c>
      <c r="B233" s="1" t="s">
        <v>16</v>
      </c>
      <c r="C233" s="1" t="s">
        <v>12</v>
      </c>
      <c r="D233" s="1">
        <v>2.9</v>
      </c>
      <c r="E233" s="1">
        <v>2.4</v>
      </c>
      <c r="F233" s="1">
        <v>639</v>
      </c>
      <c r="G233" s="1">
        <v>37</v>
      </c>
      <c r="H233" s="1">
        <v>545</v>
      </c>
      <c r="I233" s="1" t="s">
        <v>720</v>
      </c>
      <c r="J233" s="1" t="s">
        <v>13</v>
      </c>
      <c r="K233" s="1" t="s">
        <v>725</v>
      </c>
    </row>
    <row r="234" spans="1:11" x14ac:dyDescent="0.3">
      <c r="A234" s="1" t="s">
        <v>480</v>
      </c>
      <c r="B234" s="1" t="s">
        <v>25</v>
      </c>
      <c r="C234" s="1" t="s">
        <v>12</v>
      </c>
      <c r="D234" s="1">
        <v>2.0499999999999998</v>
      </c>
      <c r="E234" s="1">
        <v>3.3</v>
      </c>
      <c r="F234" s="1">
        <v>938</v>
      </c>
      <c r="G234" s="1">
        <v>36</v>
      </c>
      <c r="H234" s="1">
        <v>438</v>
      </c>
      <c r="I234" s="1" t="s">
        <v>720</v>
      </c>
      <c r="J234" s="1" t="s">
        <v>13</v>
      </c>
      <c r="K234" s="1" t="s">
        <v>725</v>
      </c>
    </row>
    <row r="235" spans="1:11" x14ac:dyDescent="0.3">
      <c r="A235" s="1" t="s">
        <v>491</v>
      </c>
      <c r="B235" s="1" t="s">
        <v>19</v>
      </c>
      <c r="C235" s="1" t="s">
        <v>12</v>
      </c>
      <c r="D235" s="1">
        <v>2.3199999999999998</v>
      </c>
      <c r="E235" s="1">
        <v>3</v>
      </c>
      <c r="F235" s="1">
        <v>697</v>
      </c>
      <c r="G235" s="1">
        <v>37</v>
      </c>
      <c r="H235" s="1">
        <v>513</v>
      </c>
      <c r="I235" s="1" t="s">
        <v>722</v>
      </c>
      <c r="J235" s="1" t="s">
        <v>17</v>
      </c>
      <c r="K235" s="1" t="s">
        <v>725</v>
      </c>
    </row>
    <row r="236" spans="1:11" x14ac:dyDescent="0.3">
      <c r="A236" s="1" t="s">
        <v>499</v>
      </c>
      <c r="B236" s="1" t="s">
        <v>21</v>
      </c>
      <c r="C236" s="1" t="s">
        <v>22</v>
      </c>
      <c r="D236" s="1">
        <v>2.58</v>
      </c>
      <c r="E236" s="1">
        <v>2.4</v>
      </c>
      <c r="F236" s="1">
        <v>954</v>
      </c>
      <c r="G236" s="1">
        <v>39</v>
      </c>
      <c r="H236" s="1">
        <v>441</v>
      </c>
      <c r="I236" s="1" t="s">
        <v>720</v>
      </c>
      <c r="J236" s="1" t="s">
        <v>13</v>
      </c>
      <c r="K236" s="1" t="s">
        <v>725</v>
      </c>
    </row>
    <row r="237" spans="1:11" x14ac:dyDescent="0.3">
      <c r="A237" s="1" t="s">
        <v>505</v>
      </c>
      <c r="B237" s="1" t="s">
        <v>21</v>
      </c>
      <c r="C237" s="1" t="s">
        <v>22</v>
      </c>
      <c r="D237" s="1">
        <v>2.1800000000000002</v>
      </c>
      <c r="E237" s="1">
        <v>3.8</v>
      </c>
      <c r="F237" s="1">
        <v>739</v>
      </c>
      <c r="G237" s="1">
        <v>34</v>
      </c>
      <c r="H237" s="1">
        <v>330</v>
      </c>
      <c r="I237" s="1" t="s">
        <v>720</v>
      </c>
      <c r="J237" s="1" t="s">
        <v>17</v>
      </c>
      <c r="K237" s="1" t="s">
        <v>725</v>
      </c>
    </row>
    <row r="238" spans="1:11" x14ac:dyDescent="0.3">
      <c r="A238" s="1" t="s">
        <v>510</v>
      </c>
      <c r="B238" s="1" t="s">
        <v>21</v>
      </c>
      <c r="C238" s="1" t="s">
        <v>22</v>
      </c>
      <c r="D238" s="1">
        <v>2.5299999999999998</v>
      </c>
      <c r="E238" s="1">
        <v>3.7</v>
      </c>
      <c r="F238" s="1">
        <v>948</v>
      </c>
      <c r="G238" s="1">
        <v>22</v>
      </c>
      <c r="H238" s="1">
        <v>507</v>
      </c>
      <c r="I238" s="1" t="s">
        <v>720</v>
      </c>
      <c r="J238" s="1" t="s">
        <v>17</v>
      </c>
      <c r="K238" s="1" t="s">
        <v>725</v>
      </c>
    </row>
    <row r="239" spans="1:11" x14ac:dyDescent="0.3">
      <c r="A239" s="1" t="s">
        <v>513</v>
      </c>
      <c r="B239" s="1" t="s">
        <v>25</v>
      </c>
      <c r="C239" s="1" t="s">
        <v>12</v>
      </c>
      <c r="D239" s="1">
        <v>1.78</v>
      </c>
      <c r="E239" s="1">
        <v>2.5</v>
      </c>
      <c r="F239" s="1">
        <v>1176</v>
      </c>
      <c r="G239" s="1">
        <v>24</v>
      </c>
      <c r="H239" s="1">
        <v>545</v>
      </c>
      <c r="I239" s="1" t="s">
        <v>722</v>
      </c>
      <c r="J239" s="1" t="s">
        <v>17</v>
      </c>
      <c r="K239" s="1" t="s">
        <v>725</v>
      </c>
    </row>
    <row r="240" spans="1:11" x14ac:dyDescent="0.3">
      <c r="A240" s="1" t="s">
        <v>516</v>
      </c>
      <c r="B240" s="1" t="s">
        <v>21</v>
      </c>
      <c r="C240" s="1" t="s">
        <v>22</v>
      </c>
      <c r="D240" s="1">
        <v>1.7</v>
      </c>
      <c r="E240" s="1">
        <v>2.9</v>
      </c>
      <c r="F240" s="1">
        <v>918</v>
      </c>
      <c r="G240" s="1">
        <v>37</v>
      </c>
      <c r="H240" s="1">
        <v>362</v>
      </c>
      <c r="I240" s="1" t="s">
        <v>721</v>
      </c>
      <c r="J240" s="1" t="s">
        <v>17</v>
      </c>
      <c r="K240" s="1" t="s">
        <v>725</v>
      </c>
    </row>
    <row r="241" spans="1:11" x14ac:dyDescent="0.3">
      <c r="A241" s="1" t="s">
        <v>518</v>
      </c>
      <c r="B241" s="1" t="s">
        <v>21</v>
      </c>
      <c r="C241" s="1" t="s">
        <v>22</v>
      </c>
      <c r="D241" s="1">
        <v>2.38</v>
      </c>
      <c r="E241" s="1">
        <v>3.6</v>
      </c>
      <c r="F241" s="1">
        <v>988</v>
      </c>
      <c r="G241" s="1">
        <v>26</v>
      </c>
      <c r="H241" s="1">
        <v>504</v>
      </c>
      <c r="I241" s="1" t="s">
        <v>719</v>
      </c>
      <c r="J241" s="1" t="s">
        <v>17</v>
      </c>
      <c r="K241" s="1" t="s">
        <v>725</v>
      </c>
    </row>
    <row r="242" spans="1:11" x14ac:dyDescent="0.3">
      <c r="A242" s="1" t="s">
        <v>532</v>
      </c>
      <c r="B242" s="1" t="s">
        <v>16</v>
      </c>
      <c r="C242" s="1" t="s">
        <v>12</v>
      </c>
      <c r="D242" s="1">
        <v>1.83</v>
      </c>
      <c r="E242" s="1">
        <v>3.4</v>
      </c>
      <c r="F242" s="1">
        <v>975</v>
      </c>
      <c r="G242" s="1">
        <v>31</v>
      </c>
      <c r="H242" s="1">
        <v>507</v>
      </c>
      <c r="I242" s="1" t="s">
        <v>720</v>
      </c>
      <c r="J242" s="1" t="s">
        <v>17</v>
      </c>
      <c r="K242" s="1" t="s">
        <v>725</v>
      </c>
    </row>
    <row r="243" spans="1:11" x14ac:dyDescent="0.3">
      <c r="A243" s="1" t="s">
        <v>534</v>
      </c>
      <c r="B243" s="1" t="s">
        <v>16</v>
      </c>
      <c r="C243" s="1" t="s">
        <v>12</v>
      </c>
      <c r="D243" s="1">
        <v>2.1</v>
      </c>
      <c r="E243" s="1">
        <v>2.2000000000000002</v>
      </c>
      <c r="F243" s="1">
        <v>1187</v>
      </c>
      <c r="G243" s="1">
        <v>28</v>
      </c>
      <c r="H243" s="1">
        <v>599</v>
      </c>
      <c r="I243" s="1" t="s">
        <v>721</v>
      </c>
      <c r="J243" s="1" t="s">
        <v>13</v>
      </c>
      <c r="K243" s="1" t="s">
        <v>725</v>
      </c>
    </row>
    <row r="244" spans="1:11" x14ac:dyDescent="0.3">
      <c r="A244" s="1" t="s">
        <v>535</v>
      </c>
      <c r="B244" s="1" t="s">
        <v>19</v>
      </c>
      <c r="C244" s="1" t="s">
        <v>12</v>
      </c>
      <c r="D244" s="1">
        <v>2</v>
      </c>
      <c r="E244" s="1">
        <v>3.8</v>
      </c>
      <c r="F244" s="1">
        <v>940</v>
      </c>
      <c r="G244" s="1">
        <v>36</v>
      </c>
      <c r="H244" s="1">
        <v>535</v>
      </c>
      <c r="I244" s="1" t="s">
        <v>719</v>
      </c>
      <c r="J244" s="1" t="s">
        <v>13</v>
      </c>
      <c r="K244" s="1" t="s">
        <v>725</v>
      </c>
    </row>
    <row r="245" spans="1:11" x14ac:dyDescent="0.3">
      <c r="A245" s="1" t="s">
        <v>538</v>
      </c>
      <c r="B245" s="1" t="s">
        <v>16</v>
      </c>
      <c r="C245" s="1" t="s">
        <v>12</v>
      </c>
      <c r="D245" s="1">
        <v>1.98</v>
      </c>
      <c r="E245" s="1">
        <v>2.2000000000000002</v>
      </c>
      <c r="F245" s="1">
        <v>1123</v>
      </c>
      <c r="G245" s="1">
        <v>22</v>
      </c>
      <c r="H245" s="1">
        <v>371</v>
      </c>
      <c r="I245" s="1" t="s">
        <v>720</v>
      </c>
      <c r="J245" s="1" t="s">
        <v>13</v>
      </c>
      <c r="K245" s="1" t="s">
        <v>725</v>
      </c>
    </row>
    <row r="246" spans="1:11" x14ac:dyDescent="0.3">
      <c r="A246" s="1" t="s">
        <v>545</v>
      </c>
      <c r="B246" s="1" t="s">
        <v>11</v>
      </c>
      <c r="C246" s="1" t="s">
        <v>12</v>
      </c>
      <c r="D246" s="1">
        <v>1.65</v>
      </c>
      <c r="E246" s="1">
        <v>2.4</v>
      </c>
      <c r="F246" s="1">
        <v>689</v>
      </c>
      <c r="G246" s="1">
        <v>36</v>
      </c>
      <c r="H246" s="1">
        <v>318</v>
      </c>
      <c r="I246" s="1" t="s">
        <v>722</v>
      </c>
      <c r="J246" s="1" t="s">
        <v>17</v>
      </c>
      <c r="K246" s="1" t="s">
        <v>725</v>
      </c>
    </row>
    <row r="247" spans="1:11" x14ac:dyDescent="0.3">
      <c r="A247" s="1" t="s">
        <v>547</v>
      </c>
      <c r="B247" s="1" t="s">
        <v>11</v>
      </c>
      <c r="C247" s="1" t="s">
        <v>12</v>
      </c>
      <c r="D247" s="1">
        <v>2.92</v>
      </c>
      <c r="E247" s="1">
        <v>3</v>
      </c>
      <c r="F247" s="1">
        <v>801</v>
      </c>
      <c r="G247" s="1">
        <v>32</v>
      </c>
      <c r="H247" s="1">
        <v>338</v>
      </c>
      <c r="I247" s="1" t="s">
        <v>721</v>
      </c>
      <c r="J247" s="1" t="s">
        <v>13</v>
      </c>
      <c r="K247" s="1" t="s">
        <v>725</v>
      </c>
    </row>
    <row r="248" spans="1:11" x14ac:dyDescent="0.3">
      <c r="A248" s="1" t="s">
        <v>554</v>
      </c>
      <c r="B248" s="1" t="s">
        <v>25</v>
      </c>
      <c r="C248" s="1" t="s">
        <v>12</v>
      </c>
      <c r="D248" s="1">
        <v>2.3199999999999998</v>
      </c>
      <c r="E248" s="1">
        <v>3.3</v>
      </c>
      <c r="F248" s="1">
        <v>937</v>
      </c>
      <c r="G248" s="1">
        <v>24</v>
      </c>
      <c r="H248" s="1">
        <v>573</v>
      </c>
      <c r="I248" s="1" t="s">
        <v>721</v>
      </c>
      <c r="J248" s="1" t="s">
        <v>17</v>
      </c>
      <c r="K248" s="1" t="s">
        <v>725</v>
      </c>
    </row>
    <row r="249" spans="1:11" x14ac:dyDescent="0.3">
      <c r="A249" s="1" t="s">
        <v>560</v>
      </c>
      <c r="B249" s="1" t="s">
        <v>21</v>
      </c>
      <c r="C249" s="1" t="s">
        <v>22</v>
      </c>
      <c r="D249" s="1">
        <v>2.83</v>
      </c>
      <c r="E249" s="1">
        <v>2.5</v>
      </c>
      <c r="F249" s="1">
        <v>740</v>
      </c>
      <c r="G249" s="1">
        <v>21</v>
      </c>
      <c r="H249" s="1">
        <v>537</v>
      </c>
      <c r="I249" s="1" t="s">
        <v>721</v>
      </c>
      <c r="J249" s="1" t="s">
        <v>17</v>
      </c>
      <c r="K249" s="1" t="s">
        <v>725</v>
      </c>
    </row>
    <row r="250" spans="1:11" x14ac:dyDescent="0.3">
      <c r="A250" s="1" t="s">
        <v>566</v>
      </c>
      <c r="B250" s="1" t="s">
        <v>21</v>
      </c>
      <c r="C250" s="1" t="s">
        <v>22</v>
      </c>
      <c r="D250" s="1">
        <v>2.3199999999999998</v>
      </c>
      <c r="E250" s="1">
        <v>2.6</v>
      </c>
      <c r="F250" s="1">
        <v>658</v>
      </c>
      <c r="G250" s="1">
        <v>33</v>
      </c>
      <c r="H250" s="1">
        <v>358</v>
      </c>
      <c r="I250" s="1" t="s">
        <v>720</v>
      </c>
      <c r="J250" s="1" t="s">
        <v>17</v>
      </c>
      <c r="K250" s="1" t="s">
        <v>725</v>
      </c>
    </row>
    <row r="251" spans="1:11" x14ac:dyDescent="0.3">
      <c r="A251" s="1" t="s">
        <v>568</v>
      </c>
      <c r="B251" s="1" t="s">
        <v>25</v>
      </c>
      <c r="C251" s="1" t="s">
        <v>12</v>
      </c>
      <c r="D251" s="1">
        <v>2.87</v>
      </c>
      <c r="E251" s="1">
        <v>4</v>
      </c>
      <c r="F251" s="1">
        <v>1047</v>
      </c>
      <c r="G251" s="1">
        <v>32</v>
      </c>
      <c r="H251" s="1">
        <v>508</v>
      </c>
      <c r="I251" s="1" t="s">
        <v>721</v>
      </c>
      <c r="J251" s="1" t="s">
        <v>17</v>
      </c>
      <c r="K251" s="1" t="s">
        <v>725</v>
      </c>
    </row>
    <row r="252" spans="1:11" x14ac:dyDescent="0.3">
      <c r="A252" s="1" t="s">
        <v>570</v>
      </c>
      <c r="B252" s="1" t="s">
        <v>25</v>
      </c>
      <c r="C252" s="1" t="s">
        <v>12</v>
      </c>
      <c r="D252" s="1">
        <v>2.62</v>
      </c>
      <c r="E252" s="1">
        <v>2.5</v>
      </c>
      <c r="F252" s="1">
        <v>1110</v>
      </c>
      <c r="G252" s="1">
        <v>30</v>
      </c>
      <c r="H252" s="1">
        <v>373</v>
      </c>
      <c r="I252" s="1" t="s">
        <v>719</v>
      </c>
      <c r="J252" s="1" t="s">
        <v>17</v>
      </c>
      <c r="K252" s="1" t="s">
        <v>725</v>
      </c>
    </row>
    <row r="253" spans="1:11" x14ac:dyDescent="0.3">
      <c r="A253" s="1" t="s">
        <v>571</v>
      </c>
      <c r="B253" s="1" t="s">
        <v>21</v>
      </c>
      <c r="C253" s="1" t="s">
        <v>22</v>
      </c>
      <c r="D253" s="1">
        <v>2.88</v>
      </c>
      <c r="E253" s="1">
        <v>3.8</v>
      </c>
      <c r="F253" s="1">
        <v>605</v>
      </c>
      <c r="G253" s="1">
        <v>23</v>
      </c>
      <c r="H253" s="1">
        <v>583</v>
      </c>
      <c r="I253" s="1" t="s">
        <v>722</v>
      </c>
      <c r="J253" s="1" t="s">
        <v>13</v>
      </c>
      <c r="K253" s="1" t="s">
        <v>725</v>
      </c>
    </row>
    <row r="254" spans="1:11" x14ac:dyDescent="0.3">
      <c r="A254" s="1" t="s">
        <v>575</v>
      </c>
      <c r="B254" s="1" t="s">
        <v>21</v>
      </c>
      <c r="C254" s="1" t="s">
        <v>22</v>
      </c>
      <c r="D254" s="1">
        <v>2.37</v>
      </c>
      <c r="E254" s="1">
        <v>3.5</v>
      </c>
      <c r="F254" s="1">
        <v>625</v>
      </c>
      <c r="G254" s="1">
        <v>25</v>
      </c>
      <c r="H254" s="1">
        <v>370</v>
      </c>
      <c r="I254" s="1" t="s">
        <v>719</v>
      </c>
      <c r="J254" s="1" t="s">
        <v>17</v>
      </c>
      <c r="K254" s="1" t="s">
        <v>725</v>
      </c>
    </row>
    <row r="255" spans="1:11" x14ac:dyDescent="0.3">
      <c r="A255" s="1" t="s">
        <v>580</v>
      </c>
      <c r="B255" s="1" t="s">
        <v>19</v>
      </c>
      <c r="C255" s="1" t="s">
        <v>12</v>
      </c>
      <c r="D255" s="1">
        <v>2.02</v>
      </c>
      <c r="E255" s="1">
        <v>2.1</v>
      </c>
      <c r="F255" s="1">
        <v>1188</v>
      </c>
      <c r="G255" s="1">
        <v>21</v>
      </c>
      <c r="H255" s="1">
        <v>578</v>
      </c>
      <c r="I255" s="1" t="s">
        <v>721</v>
      </c>
      <c r="J255" s="1" t="s">
        <v>13</v>
      </c>
      <c r="K255" s="1" t="s">
        <v>725</v>
      </c>
    </row>
    <row r="256" spans="1:11" x14ac:dyDescent="0.3">
      <c r="A256" s="1" t="s">
        <v>585</v>
      </c>
      <c r="B256" s="1" t="s">
        <v>11</v>
      </c>
      <c r="C256" s="1" t="s">
        <v>12</v>
      </c>
      <c r="D256" s="1">
        <v>1.93</v>
      </c>
      <c r="E256" s="1">
        <v>3.9</v>
      </c>
      <c r="F256" s="1">
        <v>1132</v>
      </c>
      <c r="G256" s="1">
        <v>26</v>
      </c>
      <c r="H256" s="1">
        <v>498</v>
      </c>
      <c r="I256" s="1" t="s">
        <v>722</v>
      </c>
      <c r="J256" s="1" t="s">
        <v>17</v>
      </c>
      <c r="K256" s="1" t="s">
        <v>725</v>
      </c>
    </row>
    <row r="257" spans="1:11" x14ac:dyDescent="0.3">
      <c r="A257" s="1" t="s">
        <v>594</v>
      </c>
      <c r="B257" s="1" t="s">
        <v>25</v>
      </c>
      <c r="C257" s="1" t="s">
        <v>12</v>
      </c>
      <c r="D257" s="1">
        <v>1.57</v>
      </c>
      <c r="E257" s="1">
        <v>3.5</v>
      </c>
      <c r="F257" s="1">
        <v>606</v>
      </c>
      <c r="G257" s="1">
        <v>30</v>
      </c>
      <c r="H257" s="1">
        <v>446</v>
      </c>
      <c r="I257" s="1" t="s">
        <v>720</v>
      </c>
      <c r="J257" s="1" t="s">
        <v>13</v>
      </c>
      <c r="K257" s="1" t="s">
        <v>725</v>
      </c>
    </row>
    <row r="258" spans="1:11" x14ac:dyDescent="0.3">
      <c r="A258" s="1" t="s">
        <v>600</v>
      </c>
      <c r="B258" s="1" t="s">
        <v>25</v>
      </c>
      <c r="C258" s="1" t="s">
        <v>12</v>
      </c>
      <c r="D258" s="1">
        <v>2.4700000000000002</v>
      </c>
      <c r="E258" s="1">
        <v>2.7</v>
      </c>
      <c r="F258" s="1">
        <v>625</v>
      </c>
      <c r="G258" s="1">
        <v>34</v>
      </c>
      <c r="H258" s="1">
        <v>416</v>
      </c>
      <c r="I258" s="1" t="s">
        <v>722</v>
      </c>
      <c r="J258" s="1" t="s">
        <v>13</v>
      </c>
      <c r="K258" s="1" t="s">
        <v>725</v>
      </c>
    </row>
    <row r="259" spans="1:11" x14ac:dyDescent="0.3">
      <c r="A259" s="1" t="s">
        <v>604</v>
      </c>
      <c r="B259" s="1" t="s">
        <v>16</v>
      </c>
      <c r="C259" s="1" t="s">
        <v>12</v>
      </c>
      <c r="D259" s="1">
        <v>2.48</v>
      </c>
      <c r="E259" s="1">
        <v>3.1</v>
      </c>
      <c r="F259" s="1">
        <v>1191</v>
      </c>
      <c r="G259" s="1">
        <v>28</v>
      </c>
      <c r="H259" s="1">
        <v>563</v>
      </c>
      <c r="I259" s="1" t="s">
        <v>722</v>
      </c>
      <c r="J259" s="1" t="s">
        <v>13</v>
      </c>
      <c r="K259" s="1" t="s">
        <v>725</v>
      </c>
    </row>
    <row r="260" spans="1:11" x14ac:dyDescent="0.3">
      <c r="A260" s="1" t="s">
        <v>608</v>
      </c>
      <c r="B260" s="1" t="s">
        <v>25</v>
      </c>
      <c r="C260" s="1" t="s">
        <v>12</v>
      </c>
      <c r="D260" s="1">
        <v>1.85</v>
      </c>
      <c r="E260" s="1">
        <v>3.6</v>
      </c>
      <c r="F260" s="1">
        <v>627</v>
      </c>
      <c r="G260" s="1">
        <v>26</v>
      </c>
      <c r="H260" s="1">
        <v>464</v>
      </c>
      <c r="I260" s="1" t="s">
        <v>719</v>
      </c>
      <c r="J260" s="1" t="s">
        <v>17</v>
      </c>
      <c r="K260" s="1" t="s">
        <v>725</v>
      </c>
    </row>
    <row r="261" spans="1:11" x14ac:dyDescent="0.3">
      <c r="A261" s="1" t="s">
        <v>609</v>
      </c>
      <c r="B261" s="1" t="s">
        <v>25</v>
      </c>
      <c r="C261" s="1" t="s">
        <v>12</v>
      </c>
      <c r="D261" s="1">
        <v>2.65</v>
      </c>
      <c r="E261" s="1">
        <v>3.7</v>
      </c>
      <c r="F261" s="1">
        <v>630</v>
      </c>
      <c r="G261" s="1">
        <v>33</v>
      </c>
      <c r="H261" s="1">
        <v>575</v>
      </c>
      <c r="I261" s="1" t="s">
        <v>722</v>
      </c>
      <c r="J261" s="1" t="s">
        <v>13</v>
      </c>
      <c r="K261" s="1" t="s">
        <v>725</v>
      </c>
    </row>
    <row r="262" spans="1:11" x14ac:dyDescent="0.3">
      <c r="A262" s="1" t="s">
        <v>616</v>
      </c>
      <c r="B262" s="1" t="s">
        <v>16</v>
      </c>
      <c r="C262" s="1" t="s">
        <v>12</v>
      </c>
      <c r="D262" s="1">
        <v>2.33</v>
      </c>
      <c r="E262" s="1">
        <v>2.5</v>
      </c>
      <c r="F262" s="1">
        <v>825</v>
      </c>
      <c r="G262" s="1">
        <v>31</v>
      </c>
      <c r="H262" s="1">
        <v>347</v>
      </c>
      <c r="I262" s="1" t="s">
        <v>720</v>
      </c>
      <c r="J262" s="1" t="s">
        <v>13</v>
      </c>
      <c r="K262" s="1" t="s">
        <v>725</v>
      </c>
    </row>
    <row r="263" spans="1:11" x14ac:dyDescent="0.3">
      <c r="A263" s="1" t="s">
        <v>617</v>
      </c>
      <c r="B263" s="1" t="s">
        <v>25</v>
      </c>
      <c r="C263" s="1" t="s">
        <v>12</v>
      </c>
      <c r="D263" s="1">
        <v>1.9</v>
      </c>
      <c r="E263" s="1">
        <v>3</v>
      </c>
      <c r="F263" s="1">
        <v>1131</v>
      </c>
      <c r="G263" s="1">
        <v>31</v>
      </c>
      <c r="H263" s="1">
        <v>596</v>
      </c>
      <c r="I263" s="1" t="s">
        <v>722</v>
      </c>
      <c r="J263" s="1" t="s">
        <v>13</v>
      </c>
      <c r="K263" s="1" t="s">
        <v>725</v>
      </c>
    </row>
    <row r="264" spans="1:11" x14ac:dyDescent="0.3">
      <c r="A264" s="1" t="s">
        <v>621</v>
      </c>
      <c r="B264" s="1" t="s">
        <v>16</v>
      </c>
      <c r="C264" s="1" t="s">
        <v>12</v>
      </c>
      <c r="D264" s="1">
        <v>2.0299999999999998</v>
      </c>
      <c r="E264" s="1">
        <v>3</v>
      </c>
      <c r="F264" s="1">
        <v>922</v>
      </c>
      <c r="G264" s="1">
        <v>32</v>
      </c>
      <c r="H264" s="1">
        <v>373</v>
      </c>
      <c r="I264" s="1" t="s">
        <v>719</v>
      </c>
      <c r="J264" s="1" t="s">
        <v>13</v>
      </c>
      <c r="K264" s="1" t="s">
        <v>725</v>
      </c>
    </row>
    <row r="265" spans="1:11" x14ac:dyDescent="0.3">
      <c r="A265" s="1" t="s">
        <v>622</v>
      </c>
      <c r="B265" s="1" t="s">
        <v>16</v>
      </c>
      <c r="C265" s="1" t="s">
        <v>12</v>
      </c>
      <c r="D265" s="1">
        <v>2.2999999999999998</v>
      </c>
      <c r="E265" s="1">
        <v>2.1</v>
      </c>
      <c r="F265" s="1">
        <v>660</v>
      </c>
      <c r="G265" s="1">
        <v>22</v>
      </c>
      <c r="H265" s="1">
        <v>424</v>
      </c>
      <c r="I265" s="1" t="s">
        <v>719</v>
      </c>
      <c r="J265" s="1" t="s">
        <v>17</v>
      </c>
      <c r="K265" s="1" t="s">
        <v>725</v>
      </c>
    </row>
    <row r="266" spans="1:11" x14ac:dyDescent="0.3">
      <c r="A266" s="1" t="s">
        <v>633</v>
      </c>
      <c r="B266" s="1" t="s">
        <v>25</v>
      </c>
      <c r="C266" s="1" t="s">
        <v>12</v>
      </c>
      <c r="D266" s="1">
        <v>1.77</v>
      </c>
      <c r="E266" s="1">
        <v>4</v>
      </c>
      <c r="F266" s="1">
        <v>1158</v>
      </c>
      <c r="G266" s="1">
        <v>23</v>
      </c>
      <c r="H266" s="1">
        <v>493</v>
      </c>
      <c r="I266" s="1" t="s">
        <v>721</v>
      </c>
      <c r="J266" s="1" t="s">
        <v>13</v>
      </c>
      <c r="K266" s="1" t="s">
        <v>725</v>
      </c>
    </row>
    <row r="267" spans="1:11" x14ac:dyDescent="0.3">
      <c r="A267" s="1" t="s">
        <v>634</v>
      </c>
      <c r="B267" s="1" t="s">
        <v>11</v>
      </c>
      <c r="C267" s="1" t="s">
        <v>12</v>
      </c>
      <c r="D267" s="1">
        <v>1.98</v>
      </c>
      <c r="E267" s="1">
        <v>3.7</v>
      </c>
      <c r="F267" s="1">
        <v>608</v>
      </c>
      <c r="G267" s="1">
        <v>36</v>
      </c>
      <c r="H267" s="1">
        <v>461</v>
      </c>
      <c r="I267" s="1" t="s">
        <v>720</v>
      </c>
      <c r="J267" s="1" t="s">
        <v>13</v>
      </c>
      <c r="K267" s="1" t="s">
        <v>725</v>
      </c>
    </row>
    <row r="268" spans="1:11" x14ac:dyDescent="0.3">
      <c r="A268" s="1" t="s">
        <v>649</v>
      </c>
      <c r="B268" s="1" t="s">
        <v>11</v>
      </c>
      <c r="C268" s="1" t="s">
        <v>12</v>
      </c>
      <c r="D268" s="1">
        <v>1.57</v>
      </c>
      <c r="E268" s="1">
        <v>3.1</v>
      </c>
      <c r="F268" s="1">
        <v>1078</v>
      </c>
      <c r="G268" s="1">
        <v>38</v>
      </c>
      <c r="H268" s="1">
        <v>489</v>
      </c>
      <c r="I268" s="1" t="s">
        <v>721</v>
      </c>
      <c r="J268" s="1" t="s">
        <v>13</v>
      </c>
      <c r="K268" s="1" t="s">
        <v>725</v>
      </c>
    </row>
    <row r="269" spans="1:11" x14ac:dyDescent="0.3">
      <c r="A269" s="1" t="s">
        <v>652</v>
      </c>
      <c r="B269" s="1" t="s">
        <v>16</v>
      </c>
      <c r="C269" s="1" t="s">
        <v>12</v>
      </c>
      <c r="D269" s="1">
        <v>2.2999999999999998</v>
      </c>
      <c r="E269" s="1">
        <v>3.2</v>
      </c>
      <c r="F269" s="1">
        <v>1142</v>
      </c>
      <c r="G269" s="1">
        <v>31</v>
      </c>
      <c r="H269" s="1">
        <v>366</v>
      </c>
      <c r="I269" s="1" t="s">
        <v>722</v>
      </c>
      <c r="J269" s="1" t="s">
        <v>17</v>
      </c>
      <c r="K269" s="1" t="s">
        <v>725</v>
      </c>
    </row>
    <row r="270" spans="1:11" x14ac:dyDescent="0.3">
      <c r="A270" s="1" t="s">
        <v>654</v>
      </c>
      <c r="B270" s="1" t="s">
        <v>25</v>
      </c>
      <c r="C270" s="1" t="s">
        <v>12</v>
      </c>
      <c r="D270" s="1">
        <v>1.6</v>
      </c>
      <c r="E270" s="1">
        <v>3.4</v>
      </c>
      <c r="F270" s="1">
        <v>1198</v>
      </c>
      <c r="G270" s="1">
        <v>39</v>
      </c>
      <c r="H270" s="1">
        <v>401</v>
      </c>
      <c r="I270" s="1" t="s">
        <v>720</v>
      </c>
      <c r="J270" s="1" t="s">
        <v>17</v>
      </c>
      <c r="K270" s="1" t="s">
        <v>725</v>
      </c>
    </row>
    <row r="271" spans="1:11" x14ac:dyDescent="0.3">
      <c r="A271" s="1" t="s">
        <v>662</v>
      </c>
      <c r="B271" s="1" t="s">
        <v>16</v>
      </c>
      <c r="C271" s="1" t="s">
        <v>12</v>
      </c>
      <c r="D271" s="1">
        <v>1.75</v>
      </c>
      <c r="E271" s="1">
        <v>3.3</v>
      </c>
      <c r="F271" s="1">
        <v>723</v>
      </c>
      <c r="G271" s="1">
        <v>35</v>
      </c>
      <c r="H271" s="1">
        <v>566</v>
      </c>
      <c r="I271" s="1" t="s">
        <v>720</v>
      </c>
      <c r="J271" s="1" t="s">
        <v>13</v>
      </c>
      <c r="K271" s="1" t="s">
        <v>725</v>
      </c>
    </row>
    <row r="272" spans="1:11" x14ac:dyDescent="0.3">
      <c r="A272" s="1" t="s">
        <v>664</v>
      </c>
      <c r="B272" s="1" t="s">
        <v>19</v>
      </c>
      <c r="C272" s="1" t="s">
        <v>12</v>
      </c>
      <c r="D272" s="1">
        <v>2.9</v>
      </c>
      <c r="E272" s="1">
        <v>2.9</v>
      </c>
      <c r="F272" s="1">
        <v>1197</v>
      </c>
      <c r="G272" s="1">
        <v>23</v>
      </c>
      <c r="H272" s="1">
        <v>345</v>
      </c>
      <c r="I272" s="1" t="s">
        <v>721</v>
      </c>
      <c r="J272" s="1" t="s">
        <v>17</v>
      </c>
      <c r="K272" s="1" t="s">
        <v>725</v>
      </c>
    </row>
    <row r="273" spans="1:11" x14ac:dyDescent="0.3">
      <c r="A273" s="1" t="s">
        <v>669</v>
      </c>
      <c r="B273" s="1" t="s">
        <v>11</v>
      </c>
      <c r="C273" s="1" t="s">
        <v>12</v>
      </c>
      <c r="D273" s="1">
        <v>2.48</v>
      </c>
      <c r="E273" s="1">
        <v>2</v>
      </c>
      <c r="F273" s="1">
        <v>1041</v>
      </c>
      <c r="G273" s="1">
        <v>39</v>
      </c>
      <c r="H273" s="1">
        <v>356</v>
      </c>
      <c r="I273" s="1" t="s">
        <v>720</v>
      </c>
      <c r="J273" s="1" t="s">
        <v>13</v>
      </c>
      <c r="K273" s="1" t="s">
        <v>725</v>
      </c>
    </row>
    <row r="274" spans="1:11" x14ac:dyDescent="0.3">
      <c r="A274" s="1" t="s">
        <v>674</v>
      </c>
      <c r="B274" s="1" t="s">
        <v>11</v>
      </c>
      <c r="C274" s="1" t="s">
        <v>12</v>
      </c>
      <c r="D274" s="1">
        <v>1.73</v>
      </c>
      <c r="E274" s="1">
        <v>3.7</v>
      </c>
      <c r="F274" s="1">
        <v>1028</v>
      </c>
      <c r="G274" s="1">
        <v>29</v>
      </c>
      <c r="H274" s="1">
        <v>493</v>
      </c>
      <c r="I274" s="1" t="s">
        <v>719</v>
      </c>
      <c r="J274" s="1" t="s">
        <v>13</v>
      </c>
      <c r="K274" s="1" t="s">
        <v>725</v>
      </c>
    </row>
    <row r="275" spans="1:11" x14ac:dyDescent="0.3">
      <c r="A275" s="1" t="s">
        <v>680</v>
      </c>
      <c r="B275" s="1" t="s">
        <v>19</v>
      </c>
      <c r="C275" s="1" t="s">
        <v>12</v>
      </c>
      <c r="D275" s="1">
        <v>2.2999999999999998</v>
      </c>
      <c r="E275" s="1">
        <v>3.1</v>
      </c>
      <c r="F275" s="1">
        <v>947</v>
      </c>
      <c r="G275" s="1">
        <v>29</v>
      </c>
      <c r="H275" s="1">
        <v>545</v>
      </c>
      <c r="I275" s="1" t="s">
        <v>720</v>
      </c>
      <c r="J275" s="1" t="s">
        <v>13</v>
      </c>
      <c r="K275" s="1" t="s">
        <v>725</v>
      </c>
    </row>
    <row r="276" spans="1:11" x14ac:dyDescent="0.3">
      <c r="A276" s="1" t="s">
        <v>681</v>
      </c>
      <c r="B276" s="1" t="s">
        <v>19</v>
      </c>
      <c r="C276" s="1" t="s">
        <v>12</v>
      </c>
      <c r="D276" s="1">
        <v>2.17</v>
      </c>
      <c r="E276" s="1">
        <v>3.2</v>
      </c>
      <c r="F276" s="1">
        <v>1189</v>
      </c>
      <c r="G276" s="1">
        <v>37</v>
      </c>
      <c r="H276" s="1">
        <v>448</v>
      </c>
      <c r="I276" s="1" t="s">
        <v>719</v>
      </c>
      <c r="J276" s="1" t="s">
        <v>13</v>
      </c>
      <c r="K276" s="1" t="s">
        <v>725</v>
      </c>
    </row>
    <row r="277" spans="1:11" x14ac:dyDescent="0.3">
      <c r="A277" s="1" t="s">
        <v>687</v>
      </c>
      <c r="B277" s="1" t="s">
        <v>21</v>
      </c>
      <c r="C277" s="1" t="s">
        <v>22</v>
      </c>
      <c r="D277" s="1">
        <v>2.83</v>
      </c>
      <c r="E277" s="1">
        <v>2.4</v>
      </c>
      <c r="F277" s="1">
        <v>1039</v>
      </c>
      <c r="G277" s="1">
        <v>38</v>
      </c>
      <c r="H277" s="1">
        <v>334</v>
      </c>
      <c r="I277" s="1" t="s">
        <v>721</v>
      </c>
      <c r="J277" s="1" t="s">
        <v>13</v>
      </c>
      <c r="K277" s="1" t="s">
        <v>725</v>
      </c>
    </row>
    <row r="278" spans="1:11" x14ac:dyDescent="0.3">
      <c r="A278" s="1" t="s">
        <v>688</v>
      </c>
      <c r="B278" s="1" t="s">
        <v>25</v>
      </c>
      <c r="C278" s="1" t="s">
        <v>12</v>
      </c>
      <c r="D278" s="1">
        <v>2.67</v>
      </c>
      <c r="E278" s="1">
        <v>3.2</v>
      </c>
      <c r="F278" s="1">
        <v>648</v>
      </c>
      <c r="G278" s="1">
        <v>31</v>
      </c>
      <c r="H278" s="1">
        <v>339</v>
      </c>
      <c r="I278" s="1" t="s">
        <v>722</v>
      </c>
      <c r="J278" s="1" t="s">
        <v>17</v>
      </c>
      <c r="K278" s="1" t="s">
        <v>725</v>
      </c>
    </row>
    <row r="279" spans="1:11" x14ac:dyDescent="0.3">
      <c r="A279" s="1" t="s">
        <v>695</v>
      </c>
      <c r="B279" s="1" t="s">
        <v>16</v>
      </c>
      <c r="C279" s="1" t="s">
        <v>12</v>
      </c>
      <c r="D279" s="1">
        <v>2.35</v>
      </c>
      <c r="E279" s="1">
        <v>3.8</v>
      </c>
      <c r="F279" s="1">
        <v>689</v>
      </c>
      <c r="G279" s="1">
        <v>38</v>
      </c>
      <c r="H279" s="1">
        <v>576</v>
      </c>
      <c r="I279" s="1" t="s">
        <v>722</v>
      </c>
      <c r="J279" s="1" t="s">
        <v>13</v>
      </c>
      <c r="K279" s="1" t="s">
        <v>725</v>
      </c>
    </row>
    <row r="280" spans="1:11" x14ac:dyDescent="0.3">
      <c r="A280" s="1" t="s">
        <v>696</v>
      </c>
      <c r="B280" s="1" t="s">
        <v>25</v>
      </c>
      <c r="C280" s="1" t="s">
        <v>12</v>
      </c>
      <c r="D280" s="1">
        <v>1.92</v>
      </c>
      <c r="E280" s="1">
        <v>3.5</v>
      </c>
      <c r="F280" s="1">
        <v>706</v>
      </c>
      <c r="G280" s="1">
        <v>26</v>
      </c>
      <c r="H280" s="1">
        <v>495</v>
      </c>
      <c r="I280" s="1" t="s">
        <v>720</v>
      </c>
      <c r="J280" s="1" t="s">
        <v>17</v>
      </c>
      <c r="K280" s="1" t="s">
        <v>725</v>
      </c>
    </row>
    <row r="281" spans="1:11" x14ac:dyDescent="0.3">
      <c r="A281" s="1" t="s">
        <v>710</v>
      </c>
      <c r="B281" s="1" t="s">
        <v>21</v>
      </c>
      <c r="C281" s="1" t="s">
        <v>22</v>
      </c>
      <c r="D281" s="1">
        <v>2.97</v>
      </c>
      <c r="E281" s="1">
        <v>4</v>
      </c>
      <c r="F281" s="1">
        <v>856</v>
      </c>
      <c r="G281" s="1">
        <v>37</v>
      </c>
      <c r="H281" s="1">
        <v>569</v>
      </c>
      <c r="I281" s="1" t="s">
        <v>720</v>
      </c>
      <c r="J281" s="1" t="s">
        <v>17</v>
      </c>
      <c r="K281" s="1" t="s">
        <v>725</v>
      </c>
    </row>
    <row r="282" spans="1:11" x14ac:dyDescent="0.3">
      <c r="A282" s="1" t="s">
        <v>714</v>
      </c>
      <c r="B282" s="1" t="s">
        <v>21</v>
      </c>
      <c r="C282" s="1" t="s">
        <v>22</v>
      </c>
      <c r="D282" s="1">
        <v>1.53</v>
      </c>
      <c r="E282" s="1">
        <v>3.9</v>
      </c>
      <c r="F282" s="1">
        <v>1082</v>
      </c>
      <c r="G282" s="1">
        <v>26</v>
      </c>
      <c r="H282" s="1">
        <v>381</v>
      </c>
      <c r="I282" s="1" t="s">
        <v>721</v>
      </c>
      <c r="J282" s="1" t="s">
        <v>13</v>
      </c>
      <c r="K282" s="1" t="s">
        <v>725</v>
      </c>
    </row>
    <row r="283" spans="1:11" x14ac:dyDescent="0.3">
      <c r="A283" s="1" t="s">
        <v>716</v>
      </c>
      <c r="B283" s="1" t="s">
        <v>11</v>
      </c>
      <c r="C283" s="1" t="s">
        <v>12</v>
      </c>
      <c r="D283" s="1">
        <v>1.65</v>
      </c>
      <c r="E283" s="1">
        <v>3.1</v>
      </c>
      <c r="F283" s="1">
        <v>942</v>
      </c>
      <c r="G283" s="1">
        <v>22</v>
      </c>
      <c r="H283" s="1">
        <v>457</v>
      </c>
      <c r="I283" s="1" t="s">
        <v>720</v>
      </c>
      <c r="J283" s="1" t="s">
        <v>17</v>
      </c>
      <c r="K283" s="1" t="s">
        <v>725</v>
      </c>
    </row>
    <row r="284" spans="1:11" x14ac:dyDescent="0.3">
      <c r="A284" s="1" t="s">
        <v>15</v>
      </c>
      <c r="B284" s="1" t="s">
        <v>16</v>
      </c>
      <c r="C284" s="1" t="s">
        <v>12</v>
      </c>
      <c r="D284" s="1">
        <v>4.47</v>
      </c>
      <c r="E284" s="1">
        <v>4.7</v>
      </c>
      <c r="F284" s="1">
        <v>1331</v>
      </c>
      <c r="G284" s="1">
        <v>42</v>
      </c>
      <c r="H284" s="1">
        <v>944</v>
      </c>
      <c r="I284" s="1" t="s">
        <v>720</v>
      </c>
      <c r="J284" s="1" t="s">
        <v>17</v>
      </c>
      <c r="K284" s="1" t="s">
        <v>724</v>
      </c>
    </row>
    <row r="285" spans="1:11" x14ac:dyDescent="0.3">
      <c r="A285" s="1" t="s">
        <v>14</v>
      </c>
      <c r="B285" s="1" t="s">
        <v>11</v>
      </c>
      <c r="C285" s="1" t="s">
        <v>12</v>
      </c>
      <c r="D285" s="1">
        <v>3.98</v>
      </c>
      <c r="E285" s="1">
        <v>4.8</v>
      </c>
      <c r="F285" s="1">
        <v>1676</v>
      </c>
      <c r="G285" s="1">
        <v>56</v>
      </c>
      <c r="H285" s="1">
        <v>871</v>
      </c>
      <c r="I285" s="1" t="s">
        <v>721</v>
      </c>
      <c r="J285" s="1" t="s">
        <v>13</v>
      </c>
      <c r="K285" s="1" t="s">
        <v>724</v>
      </c>
    </row>
    <row r="286" spans="1:11" x14ac:dyDescent="0.3">
      <c r="A286" s="1" t="s">
        <v>20</v>
      </c>
      <c r="B286" s="1" t="s">
        <v>21</v>
      </c>
      <c r="C286" s="1" t="s">
        <v>22</v>
      </c>
      <c r="D286" s="1">
        <v>3.12</v>
      </c>
      <c r="E286" s="1">
        <v>4.3</v>
      </c>
      <c r="F286" s="1">
        <v>1367</v>
      </c>
      <c r="G286" s="1">
        <v>58</v>
      </c>
      <c r="H286" s="1">
        <v>988</v>
      </c>
      <c r="I286" s="1" t="s">
        <v>722</v>
      </c>
      <c r="J286" s="1" t="s">
        <v>17</v>
      </c>
      <c r="K286" s="1" t="s">
        <v>724</v>
      </c>
    </row>
    <row r="287" spans="1:11" x14ac:dyDescent="0.3">
      <c r="A287" s="1" t="s">
        <v>30</v>
      </c>
      <c r="B287" s="1" t="s">
        <v>16</v>
      </c>
      <c r="C287" s="1" t="s">
        <v>12</v>
      </c>
      <c r="D287" s="1">
        <v>3.58</v>
      </c>
      <c r="E287" s="1">
        <v>5.5</v>
      </c>
      <c r="F287" s="1">
        <v>1690</v>
      </c>
      <c r="G287" s="1">
        <v>47</v>
      </c>
      <c r="H287" s="1">
        <v>641</v>
      </c>
      <c r="I287" s="1" t="s">
        <v>721</v>
      </c>
      <c r="J287" s="1" t="s">
        <v>13</v>
      </c>
      <c r="K287" s="1" t="s">
        <v>724</v>
      </c>
    </row>
    <row r="288" spans="1:11" x14ac:dyDescent="0.3">
      <c r="A288" s="1" t="s">
        <v>32</v>
      </c>
      <c r="B288" s="1" t="s">
        <v>19</v>
      </c>
      <c r="C288" s="1" t="s">
        <v>12</v>
      </c>
      <c r="D288" s="1">
        <v>3.58</v>
      </c>
      <c r="E288" s="1">
        <v>4.9000000000000004</v>
      </c>
      <c r="F288" s="1">
        <v>1662</v>
      </c>
      <c r="G288" s="1">
        <v>43</v>
      </c>
      <c r="H288" s="1">
        <v>857</v>
      </c>
      <c r="I288" s="1" t="s">
        <v>719</v>
      </c>
      <c r="J288" s="1" t="s">
        <v>13</v>
      </c>
      <c r="K288" s="1" t="s">
        <v>724</v>
      </c>
    </row>
    <row r="289" spans="1:11" x14ac:dyDescent="0.3">
      <c r="A289" s="1" t="s">
        <v>33</v>
      </c>
      <c r="B289" s="1" t="s">
        <v>21</v>
      </c>
      <c r="C289" s="1" t="s">
        <v>22</v>
      </c>
      <c r="D289" s="1">
        <v>3.15</v>
      </c>
      <c r="E289" s="1">
        <v>5.4</v>
      </c>
      <c r="F289" s="1">
        <v>1754</v>
      </c>
      <c r="G289" s="1">
        <v>53</v>
      </c>
      <c r="H289" s="1">
        <v>779</v>
      </c>
      <c r="I289" s="1" t="s">
        <v>720</v>
      </c>
      <c r="J289" s="1" t="s">
        <v>17</v>
      </c>
      <c r="K289" s="1" t="s">
        <v>724</v>
      </c>
    </row>
    <row r="290" spans="1:11" x14ac:dyDescent="0.3">
      <c r="A290" s="1" t="s">
        <v>36</v>
      </c>
      <c r="B290" s="1" t="s">
        <v>21</v>
      </c>
      <c r="C290" s="1" t="s">
        <v>22</v>
      </c>
      <c r="D290" s="1">
        <v>4.9800000000000004</v>
      </c>
      <c r="E290" s="1">
        <v>5.8</v>
      </c>
      <c r="F290" s="1">
        <v>1431</v>
      </c>
      <c r="G290" s="1">
        <v>41</v>
      </c>
      <c r="H290" s="1">
        <v>985</v>
      </c>
      <c r="I290" s="1" t="s">
        <v>719</v>
      </c>
      <c r="J290" s="1" t="s">
        <v>17</v>
      </c>
      <c r="K290" s="1" t="s">
        <v>724</v>
      </c>
    </row>
    <row r="291" spans="1:11" x14ac:dyDescent="0.3">
      <c r="A291" s="1" t="s">
        <v>42</v>
      </c>
      <c r="B291" s="1" t="s">
        <v>11</v>
      </c>
      <c r="C291" s="1" t="s">
        <v>12</v>
      </c>
      <c r="D291" s="1">
        <v>4.87</v>
      </c>
      <c r="E291" s="1">
        <v>5.6</v>
      </c>
      <c r="F291" s="1">
        <v>1401</v>
      </c>
      <c r="G291" s="1">
        <v>46</v>
      </c>
      <c r="H291" s="1">
        <v>949</v>
      </c>
      <c r="I291" s="1" t="s">
        <v>719</v>
      </c>
      <c r="J291" s="1" t="s">
        <v>17</v>
      </c>
      <c r="K291" s="1" t="s">
        <v>724</v>
      </c>
    </row>
    <row r="292" spans="1:11" x14ac:dyDescent="0.3">
      <c r="A292" s="1" t="s">
        <v>43</v>
      </c>
      <c r="B292" s="1" t="s">
        <v>16</v>
      </c>
      <c r="C292" s="1" t="s">
        <v>12</v>
      </c>
      <c r="D292" s="1">
        <v>3.6</v>
      </c>
      <c r="E292" s="1">
        <v>4</v>
      </c>
      <c r="F292" s="1">
        <v>1711</v>
      </c>
      <c r="G292" s="1">
        <v>59</v>
      </c>
      <c r="H292" s="1">
        <v>748</v>
      </c>
      <c r="I292" s="1" t="s">
        <v>720</v>
      </c>
      <c r="J292" s="1" t="s">
        <v>13</v>
      </c>
      <c r="K292" s="1" t="s">
        <v>724</v>
      </c>
    </row>
    <row r="293" spans="1:11" x14ac:dyDescent="0.3">
      <c r="A293" s="1" t="s">
        <v>49</v>
      </c>
      <c r="B293" s="1" t="s">
        <v>19</v>
      </c>
      <c r="C293" s="1" t="s">
        <v>12</v>
      </c>
      <c r="D293" s="1">
        <v>4.33</v>
      </c>
      <c r="E293" s="1">
        <v>6</v>
      </c>
      <c r="F293" s="1">
        <v>1361</v>
      </c>
      <c r="G293" s="1">
        <v>44</v>
      </c>
      <c r="H293" s="1">
        <v>889</v>
      </c>
      <c r="I293" s="1" t="s">
        <v>719</v>
      </c>
      <c r="J293" s="1" t="s">
        <v>17</v>
      </c>
      <c r="K293" s="1" t="s">
        <v>724</v>
      </c>
    </row>
    <row r="294" spans="1:11" x14ac:dyDescent="0.3">
      <c r="A294" s="1" t="s">
        <v>50</v>
      </c>
      <c r="B294" s="1" t="s">
        <v>19</v>
      </c>
      <c r="C294" s="1" t="s">
        <v>12</v>
      </c>
      <c r="D294" s="1">
        <v>3.28</v>
      </c>
      <c r="E294" s="1">
        <v>4.5999999999999996</v>
      </c>
      <c r="F294" s="1">
        <v>1660</v>
      </c>
      <c r="G294" s="1">
        <v>59</v>
      </c>
      <c r="H294" s="1">
        <v>975</v>
      </c>
      <c r="I294" s="1" t="s">
        <v>721</v>
      </c>
      <c r="J294" s="1" t="s">
        <v>13</v>
      </c>
      <c r="K294" s="1" t="s">
        <v>724</v>
      </c>
    </row>
    <row r="295" spans="1:11" x14ac:dyDescent="0.3">
      <c r="A295" s="1" t="s">
        <v>51</v>
      </c>
      <c r="B295" s="1" t="s">
        <v>11</v>
      </c>
      <c r="C295" s="1" t="s">
        <v>12</v>
      </c>
      <c r="D295" s="1">
        <v>4.63</v>
      </c>
      <c r="E295" s="1">
        <v>4.7</v>
      </c>
      <c r="F295" s="1">
        <v>1484</v>
      </c>
      <c r="G295" s="1">
        <v>55</v>
      </c>
      <c r="H295" s="1">
        <v>917</v>
      </c>
      <c r="I295" s="1" t="s">
        <v>721</v>
      </c>
      <c r="J295" s="1" t="s">
        <v>13</v>
      </c>
      <c r="K295" s="1" t="s">
        <v>724</v>
      </c>
    </row>
    <row r="296" spans="1:11" x14ac:dyDescent="0.3">
      <c r="A296" s="1" t="s">
        <v>59</v>
      </c>
      <c r="B296" s="1" t="s">
        <v>19</v>
      </c>
      <c r="C296" s="1" t="s">
        <v>12</v>
      </c>
      <c r="D296" s="1">
        <v>4</v>
      </c>
      <c r="E296" s="1">
        <v>4.7</v>
      </c>
      <c r="F296" s="1">
        <v>1464</v>
      </c>
      <c r="G296" s="1">
        <v>52</v>
      </c>
      <c r="H296" s="1">
        <v>708</v>
      </c>
      <c r="I296" s="1" t="s">
        <v>720</v>
      </c>
      <c r="J296" s="1" t="s">
        <v>17</v>
      </c>
      <c r="K296" s="1" t="s">
        <v>724</v>
      </c>
    </row>
    <row r="297" spans="1:11" x14ac:dyDescent="0.3">
      <c r="A297" s="1" t="s">
        <v>70</v>
      </c>
      <c r="B297" s="1" t="s">
        <v>19</v>
      </c>
      <c r="C297" s="1" t="s">
        <v>12</v>
      </c>
      <c r="D297" s="1">
        <v>4.08</v>
      </c>
      <c r="E297" s="1">
        <v>5.9</v>
      </c>
      <c r="F297" s="1">
        <v>1243</v>
      </c>
      <c r="G297" s="1">
        <v>52</v>
      </c>
      <c r="H297" s="1">
        <v>885</v>
      </c>
      <c r="I297" s="1" t="s">
        <v>722</v>
      </c>
      <c r="J297" s="1" t="s">
        <v>13</v>
      </c>
      <c r="K297" s="1" t="s">
        <v>724</v>
      </c>
    </row>
    <row r="298" spans="1:11" x14ac:dyDescent="0.3">
      <c r="A298" s="1" t="s">
        <v>84</v>
      </c>
      <c r="B298" s="1" t="s">
        <v>21</v>
      </c>
      <c r="C298" s="1" t="s">
        <v>22</v>
      </c>
      <c r="D298" s="1">
        <v>3.75</v>
      </c>
      <c r="E298" s="1">
        <v>4</v>
      </c>
      <c r="F298" s="1">
        <v>1420</v>
      </c>
      <c r="G298" s="1">
        <v>48</v>
      </c>
      <c r="H298" s="1">
        <v>917</v>
      </c>
      <c r="I298" s="1" t="s">
        <v>720</v>
      </c>
      <c r="J298" s="1" t="s">
        <v>13</v>
      </c>
      <c r="K298" s="1" t="s">
        <v>724</v>
      </c>
    </row>
    <row r="299" spans="1:11" x14ac:dyDescent="0.3">
      <c r="A299" s="1" t="s">
        <v>85</v>
      </c>
      <c r="B299" s="1" t="s">
        <v>21</v>
      </c>
      <c r="C299" s="1" t="s">
        <v>22</v>
      </c>
      <c r="D299" s="1">
        <v>4.28</v>
      </c>
      <c r="E299" s="1">
        <v>4.5</v>
      </c>
      <c r="F299" s="1">
        <v>1705</v>
      </c>
      <c r="G299" s="1">
        <v>57</v>
      </c>
      <c r="H299" s="1">
        <v>912</v>
      </c>
      <c r="I299" s="1" t="s">
        <v>720</v>
      </c>
      <c r="J299" s="1" t="s">
        <v>13</v>
      </c>
      <c r="K299" s="1" t="s">
        <v>724</v>
      </c>
    </row>
    <row r="300" spans="1:11" x14ac:dyDescent="0.3">
      <c r="A300" s="1" t="s">
        <v>94</v>
      </c>
      <c r="B300" s="1" t="s">
        <v>19</v>
      </c>
      <c r="C300" s="1" t="s">
        <v>12</v>
      </c>
      <c r="D300" s="1">
        <v>3.82</v>
      </c>
      <c r="E300" s="1">
        <v>5.7</v>
      </c>
      <c r="F300" s="1">
        <v>1305</v>
      </c>
      <c r="G300" s="1">
        <v>43</v>
      </c>
      <c r="H300" s="1">
        <v>985</v>
      </c>
      <c r="I300" s="1" t="s">
        <v>721</v>
      </c>
      <c r="J300" s="1" t="s">
        <v>17</v>
      </c>
      <c r="K300" s="1" t="s">
        <v>724</v>
      </c>
    </row>
    <row r="301" spans="1:11" x14ac:dyDescent="0.3">
      <c r="A301" s="1" t="s">
        <v>98</v>
      </c>
      <c r="B301" s="1" t="s">
        <v>11</v>
      </c>
      <c r="C301" s="1" t="s">
        <v>12</v>
      </c>
      <c r="D301" s="1">
        <v>3.83</v>
      </c>
      <c r="E301" s="1">
        <v>5.7</v>
      </c>
      <c r="F301" s="1">
        <v>1254</v>
      </c>
      <c r="G301" s="1">
        <v>52</v>
      </c>
      <c r="H301" s="1">
        <v>989</v>
      </c>
      <c r="I301" s="1" t="s">
        <v>722</v>
      </c>
      <c r="J301" s="1" t="s">
        <v>17</v>
      </c>
      <c r="K301" s="1" t="s">
        <v>724</v>
      </c>
    </row>
    <row r="302" spans="1:11" x14ac:dyDescent="0.3">
      <c r="A302" s="1" t="s">
        <v>103</v>
      </c>
      <c r="B302" s="1" t="s">
        <v>11</v>
      </c>
      <c r="C302" s="1" t="s">
        <v>12</v>
      </c>
      <c r="D302" s="1">
        <v>3.72</v>
      </c>
      <c r="E302" s="1">
        <v>4.5</v>
      </c>
      <c r="F302" s="1">
        <v>1311</v>
      </c>
      <c r="G302" s="1">
        <v>56</v>
      </c>
      <c r="H302" s="1">
        <v>695</v>
      </c>
      <c r="I302" s="1" t="s">
        <v>722</v>
      </c>
      <c r="J302" s="1" t="s">
        <v>17</v>
      </c>
      <c r="K302" s="1" t="s">
        <v>724</v>
      </c>
    </row>
    <row r="303" spans="1:11" x14ac:dyDescent="0.3">
      <c r="A303" s="1" t="s">
        <v>110</v>
      </c>
      <c r="B303" s="1" t="s">
        <v>11</v>
      </c>
      <c r="C303" s="1" t="s">
        <v>12</v>
      </c>
      <c r="D303" s="1">
        <v>4.8499999999999996</v>
      </c>
      <c r="E303" s="1">
        <v>4.0999999999999996</v>
      </c>
      <c r="F303" s="1">
        <v>1474</v>
      </c>
      <c r="G303" s="1">
        <v>46</v>
      </c>
      <c r="H303" s="1">
        <v>827</v>
      </c>
      <c r="I303" s="1" t="s">
        <v>722</v>
      </c>
      <c r="J303" s="1" t="s">
        <v>17</v>
      </c>
      <c r="K303" s="1" t="s">
        <v>724</v>
      </c>
    </row>
    <row r="304" spans="1:11" x14ac:dyDescent="0.3">
      <c r="A304" s="1" t="s">
        <v>118</v>
      </c>
      <c r="B304" s="1" t="s">
        <v>16</v>
      </c>
      <c r="C304" s="1" t="s">
        <v>12</v>
      </c>
      <c r="D304" s="1">
        <v>3.75</v>
      </c>
      <c r="E304" s="1">
        <v>5.5</v>
      </c>
      <c r="F304" s="1">
        <v>1526</v>
      </c>
      <c r="G304" s="1">
        <v>44</v>
      </c>
      <c r="H304" s="1">
        <v>875</v>
      </c>
      <c r="I304" s="1" t="s">
        <v>720</v>
      </c>
      <c r="J304" s="1" t="s">
        <v>17</v>
      </c>
      <c r="K304" s="1" t="s">
        <v>724</v>
      </c>
    </row>
    <row r="305" spans="1:11" x14ac:dyDescent="0.3">
      <c r="A305" s="1" t="s">
        <v>120</v>
      </c>
      <c r="B305" s="1" t="s">
        <v>16</v>
      </c>
      <c r="C305" s="1" t="s">
        <v>12</v>
      </c>
      <c r="D305" s="1">
        <v>3.05</v>
      </c>
      <c r="E305" s="1">
        <v>4.0999999999999996</v>
      </c>
      <c r="F305" s="1">
        <v>1210</v>
      </c>
      <c r="G305" s="1">
        <v>45</v>
      </c>
      <c r="H305" s="1">
        <v>738</v>
      </c>
      <c r="I305" s="1" t="s">
        <v>721</v>
      </c>
      <c r="J305" s="1" t="s">
        <v>13</v>
      </c>
      <c r="K305" s="1" t="s">
        <v>724</v>
      </c>
    </row>
    <row r="306" spans="1:11" x14ac:dyDescent="0.3">
      <c r="A306" s="1" t="s">
        <v>122</v>
      </c>
      <c r="B306" s="1" t="s">
        <v>19</v>
      </c>
      <c r="C306" s="1" t="s">
        <v>12</v>
      </c>
      <c r="D306" s="1">
        <v>4.57</v>
      </c>
      <c r="E306" s="1">
        <v>4.2</v>
      </c>
      <c r="F306" s="1">
        <v>1781</v>
      </c>
      <c r="G306" s="1">
        <v>52</v>
      </c>
      <c r="H306" s="1">
        <v>934</v>
      </c>
      <c r="I306" s="1" t="s">
        <v>722</v>
      </c>
      <c r="J306" s="1" t="s">
        <v>13</v>
      </c>
      <c r="K306" s="1" t="s">
        <v>724</v>
      </c>
    </row>
    <row r="307" spans="1:11" x14ac:dyDescent="0.3">
      <c r="A307" s="1" t="s">
        <v>127</v>
      </c>
      <c r="B307" s="1" t="s">
        <v>19</v>
      </c>
      <c r="C307" s="1" t="s">
        <v>12</v>
      </c>
      <c r="D307" s="1">
        <v>3.12</v>
      </c>
      <c r="E307" s="1">
        <v>5.5</v>
      </c>
      <c r="F307" s="1">
        <v>1754</v>
      </c>
      <c r="G307" s="1">
        <v>55</v>
      </c>
      <c r="H307" s="1">
        <v>711</v>
      </c>
      <c r="I307" s="1" t="s">
        <v>720</v>
      </c>
      <c r="J307" s="1" t="s">
        <v>17</v>
      </c>
      <c r="K307" s="1" t="s">
        <v>724</v>
      </c>
    </row>
    <row r="308" spans="1:11" x14ac:dyDescent="0.3">
      <c r="A308" s="1" t="s">
        <v>128</v>
      </c>
      <c r="B308" s="1" t="s">
        <v>16</v>
      </c>
      <c r="C308" s="1" t="s">
        <v>12</v>
      </c>
      <c r="D308" s="1">
        <v>3.6</v>
      </c>
      <c r="E308" s="1">
        <v>6</v>
      </c>
      <c r="F308" s="1">
        <v>1641</v>
      </c>
      <c r="G308" s="1">
        <v>41</v>
      </c>
      <c r="H308" s="1">
        <v>889</v>
      </c>
      <c r="I308" s="1" t="s">
        <v>719</v>
      </c>
      <c r="J308" s="1" t="s">
        <v>17</v>
      </c>
      <c r="K308" s="1" t="s">
        <v>724</v>
      </c>
    </row>
    <row r="309" spans="1:11" x14ac:dyDescent="0.3">
      <c r="A309" s="1" t="s">
        <v>131</v>
      </c>
      <c r="B309" s="1" t="s">
        <v>11</v>
      </c>
      <c r="C309" s="1" t="s">
        <v>12</v>
      </c>
      <c r="D309" s="1">
        <v>4.92</v>
      </c>
      <c r="E309" s="1">
        <v>5.0999999999999996</v>
      </c>
      <c r="F309" s="1">
        <v>1483</v>
      </c>
      <c r="G309" s="1">
        <v>45</v>
      </c>
      <c r="H309" s="1">
        <v>748</v>
      </c>
      <c r="I309" s="1" t="s">
        <v>722</v>
      </c>
      <c r="J309" s="1" t="s">
        <v>17</v>
      </c>
      <c r="K309" s="1" t="s">
        <v>724</v>
      </c>
    </row>
    <row r="310" spans="1:11" x14ac:dyDescent="0.3">
      <c r="A310" s="1" t="s">
        <v>136</v>
      </c>
      <c r="B310" s="1" t="s">
        <v>21</v>
      </c>
      <c r="C310" s="1" t="s">
        <v>22</v>
      </c>
      <c r="D310" s="1">
        <v>3.67</v>
      </c>
      <c r="E310" s="1">
        <v>5.2</v>
      </c>
      <c r="F310" s="1">
        <v>1631</v>
      </c>
      <c r="G310" s="1">
        <v>49</v>
      </c>
      <c r="H310" s="1">
        <v>909</v>
      </c>
      <c r="I310" s="1" t="s">
        <v>722</v>
      </c>
      <c r="J310" s="1" t="s">
        <v>17</v>
      </c>
      <c r="K310" s="1" t="s">
        <v>724</v>
      </c>
    </row>
    <row r="311" spans="1:11" x14ac:dyDescent="0.3">
      <c r="A311" s="1" t="s">
        <v>143</v>
      </c>
      <c r="B311" s="1" t="s">
        <v>11</v>
      </c>
      <c r="C311" s="1" t="s">
        <v>12</v>
      </c>
      <c r="D311" s="1">
        <v>3.78</v>
      </c>
      <c r="E311" s="1">
        <v>5.0999999999999996</v>
      </c>
      <c r="F311" s="1">
        <v>1702</v>
      </c>
      <c r="G311" s="1">
        <v>57</v>
      </c>
      <c r="H311" s="1">
        <v>714</v>
      </c>
      <c r="I311" s="1" t="s">
        <v>721</v>
      </c>
      <c r="J311" s="1" t="s">
        <v>13</v>
      </c>
      <c r="K311" s="1" t="s">
        <v>724</v>
      </c>
    </row>
    <row r="312" spans="1:11" x14ac:dyDescent="0.3">
      <c r="A312" s="1" t="s">
        <v>146</v>
      </c>
      <c r="B312" s="1" t="s">
        <v>11</v>
      </c>
      <c r="C312" s="1" t="s">
        <v>12</v>
      </c>
      <c r="D312" s="1">
        <v>4.2</v>
      </c>
      <c r="E312" s="1">
        <v>4.2</v>
      </c>
      <c r="F312" s="1">
        <v>1439</v>
      </c>
      <c r="G312" s="1">
        <v>45</v>
      </c>
      <c r="H312" s="1">
        <v>667</v>
      </c>
      <c r="I312" s="1" t="s">
        <v>720</v>
      </c>
      <c r="J312" s="1" t="s">
        <v>17</v>
      </c>
      <c r="K312" s="1" t="s">
        <v>724</v>
      </c>
    </row>
    <row r="313" spans="1:11" x14ac:dyDescent="0.3">
      <c r="A313" s="1" t="s">
        <v>156</v>
      </c>
      <c r="B313" s="1" t="s">
        <v>19</v>
      </c>
      <c r="C313" s="1" t="s">
        <v>12</v>
      </c>
      <c r="D313" s="1">
        <v>3.95</v>
      </c>
      <c r="E313" s="1">
        <v>4.5</v>
      </c>
      <c r="F313" s="1">
        <v>1368</v>
      </c>
      <c r="G313" s="1">
        <v>42</v>
      </c>
      <c r="H313" s="1">
        <v>868</v>
      </c>
      <c r="I313" s="1" t="s">
        <v>721</v>
      </c>
      <c r="J313" s="1" t="s">
        <v>17</v>
      </c>
      <c r="K313" s="1" t="s">
        <v>724</v>
      </c>
    </row>
    <row r="314" spans="1:11" x14ac:dyDescent="0.3">
      <c r="A314" s="1" t="s">
        <v>159</v>
      </c>
      <c r="B314" s="1" t="s">
        <v>19</v>
      </c>
      <c r="C314" s="1" t="s">
        <v>12</v>
      </c>
      <c r="D314" s="1">
        <v>3.65</v>
      </c>
      <c r="E314" s="1">
        <v>5.2</v>
      </c>
      <c r="F314" s="1">
        <v>1510</v>
      </c>
      <c r="G314" s="1">
        <v>42</v>
      </c>
      <c r="H314" s="1">
        <v>655</v>
      </c>
      <c r="I314" s="1" t="s">
        <v>720</v>
      </c>
      <c r="J314" s="1" t="s">
        <v>17</v>
      </c>
      <c r="K314" s="1" t="s">
        <v>724</v>
      </c>
    </row>
    <row r="315" spans="1:11" x14ac:dyDescent="0.3">
      <c r="A315" s="1" t="s">
        <v>164</v>
      </c>
      <c r="B315" s="1" t="s">
        <v>21</v>
      </c>
      <c r="C315" s="1" t="s">
        <v>22</v>
      </c>
      <c r="D315" s="1">
        <v>3.13</v>
      </c>
      <c r="E315" s="1">
        <v>5.3</v>
      </c>
      <c r="F315" s="1">
        <v>1281</v>
      </c>
      <c r="G315" s="1">
        <v>45</v>
      </c>
      <c r="H315" s="1">
        <v>974</v>
      </c>
      <c r="I315" s="1" t="s">
        <v>722</v>
      </c>
      <c r="J315" s="1" t="s">
        <v>13</v>
      </c>
      <c r="K315" s="1" t="s">
        <v>724</v>
      </c>
    </row>
    <row r="316" spans="1:11" x14ac:dyDescent="0.3">
      <c r="A316" s="1" t="s">
        <v>167</v>
      </c>
      <c r="B316" s="1" t="s">
        <v>16</v>
      </c>
      <c r="C316" s="1" t="s">
        <v>12</v>
      </c>
      <c r="D316" s="1">
        <v>3.8</v>
      </c>
      <c r="E316" s="1">
        <v>4.2</v>
      </c>
      <c r="F316" s="1">
        <v>1677</v>
      </c>
      <c r="G316" s="1">
        <v>58</v>
      </c>
      <c r="H316" s="1">
        <v>823</v>
      </c>
      <c r="I316" s="1" t="s">
        <v>720</v>
      </c>
      <c r="J316" s="1" t="s">
        <v>13</v>
      </c>
      <c r="K316" s="1" t="s">
        <v>724</v>
      </c>
    </row>
    <row r="317" spans="1:11" x14ac:dyDescent="0.3">
      <c r="A317" s="1" t="s">
        <v>183</v>
      </c>
      <c r="B317" s="1" t="s">
        <v>19</v>
      </c>
      <c r="C317" s="1" t="s">
        <v>12</v>
      </c>
      <c r="D317" s="1">
        <v>4.63</v>
      </c>
      <c r="E317" s="1">
        <v>4.8</v>
      </c>
      <c r="F317" s="1">
        <v>1238</v>
      </c>
      <c r="G317" s="1">
        <v>48</v>
      </c>
      <c r="H317" s="1">
        <v>851</v>
      </c>
      <c r="I317" s="1" t="s">
        <v>719</v>
      </c>
      <c r="J317" s="1" t="s">
        <v>17</v>
      </c>
      <c r="K317" s="1" t="s">
        <v>724</v>
      </c>
    </row>
    <row r="318" spans="1:11" x14ac:dyDescent="0.3">
      <c r="A318" s="1" t="s">
        <v>187</v>
      </c>
      <c r="B318" s="1" t="s">
        <v>11</v>
      </c>
      <c r="C318" s="1" t="s">
        <v>12</v>
      </c>
      <c r="D318" s="1">
        <v>3.75</v>
      </c>
      <c r="E318" s="1">
        <v>5.4</v>
      </c>
      <c r="F318" s="1">
        <v>1370</v>
      </c>
      <c r="G318" s="1">
        <v>44</v>
      </c>
      <c r="H318" s="1">
        <v>791</v>
      </c>
      <c r="I318" s="1" t="s">
        <v>720</v>
      </c>
      <c r="J318" s="1" t="s">
        <v>17</v>
      </c>
      <c r="K318" s="1" t="s">
        <v>724</v>
      </c>
    </row>
    <row r="319" spans="1:11" x14ac:dyDescent="0.3">
      <c r="A319" s="1" t="s">
        <v>194</v>
      </c>
      <c r="B319" s="1" t="s">
        <v>11</v>
      </c>
      <c r="C319" s="1" t="s">
        <v>12</v>
      </c>
      <c r="D319" s="1">
        <v>4.6500000000000004</v>
      </c>
      <c r="E319" s="1">
        <v>5.2</v>
      </c>
      <c r="F319" s="1">
        <v>1660</v>
      </c>
      <c r="G319" s="1">
        <v>47</v>
      </c>
      <c r="H319" s="1">
        <v>629</v>
      </c>
      <c r="I319" s="1" t="s">
        <v>720</v>
      </c>
      <c r="J319" s="1" t="s">
        <v>17</v>
      </c>
      <c r="K319" s="1" t="s">
        <v>724</v>
      </c>
    </row>
    <row r="320" spans="1:11" x14ac:dyDescent="0.3">
      <c r="A320" s="1" t="s">
        <v>195</v>
      </c>
      <c r="B320" s="1" t="s">
        <v>19</v>
      </c>
      <c r="C320" s="1" t="s">
        <v>12</v>
      </c>
      <c r="D320" s="1">
        <v>4.25</v>
      </c>
      <c r="E320" s="1">
        <v>5.4</v>
      </c>
      <c r="F320" s="1">
        <v>1738</v>
      </c>
      <c r="G320" s="1">
        <v>42</v>
      </c>
      <c r="H320" s="1">
        <v>826</v>
      </c>
      <c r="I320" s="1" t="s">
        <v>721</v>
      </c>
      <c r="J320" s="1" t="s">
        <v>13</v>
      </c>
      <c r="K320" s="1" t="s">
        <v>724</v>
      </c>
    </row>
    <row r="321" spans="1:11" x14ac:dyDescent="0.3">
      <c r="A321" s="1" t="s">
        <v>196</v>
      </c>
      <c r="B321" s="1" t="s">
        <v>25</v>
      </c>
      <c r="C321" s="1" t="s">
        <v>12</v>
      </c>
      <c r="D321" s="1">
        <v>3.22</v>
      </c>
      <c r="E321" s="1">
        <v>5.7</v>
      </c>
      <c r="F321" s="1">
        <v>1471</v>
      </c>
      <c r="G321" s="1">
        <v>51</v>
      </c>
      <c r="H321" s="1">
        <v>972</v>
      </c>
      <c r="I321" s="1" t="s">
        <v>722</v>
      </c>
      <c r="J321" s="1" t="s">
        <v>17</v>
      </c>
      <c r="K321" s="1" t="s">
        <v>724</v>
      </c>
    </row>
    <row r="322" spans="1:11" x14ac:dyDescent="0.3">
      <c r="A322" s="1" t="s">
        <v>197</v>
      </c>
      <c r="B322" s="1" t="s">
        <v>19</v>
      </c>
      <c r="C322" s="1" t="s">
        <v>12</v>
      </c>
      <c r="D322" s="1">
        <v>3.45</v>
      </c>
      <c r="E322" s="1">
        <v>5.7</v>
      </c>
      <c r="F322" s="1">
        <v>1582</v>
      </c>
      <c r="G322" s="1">
        <v>52</v>
      </c>
      <c r="H322" s="1">
        <v>692</v>
      </c>
      <c r="I322" s="1" t="s">
        <v>719</v>
      </c>
      <c r="J322" s="1" t="s">
        <v>13</v>
      </c>
      <c r="K322" s="1" t="s">
        <v>724</v>
      </c>
    </row>
    <row r="323" spans="1:11" x14ac:dyDescent="0.3">
      <c r="A323" s="1" t="s">
        <v>212</v>
      </c>
      <c r="B323" s="1" t="s">
        <v>21</v>
      </c>
      <c r="C323" s="1" t="s">
        <v>22</v>
      </c>
      <c r="D323" s="1">
        <v>4.37</v>
      </c>
      <c r="E323" s="1">
        <v>4.0999999999999996</v>
      </c>
      <c r="F323" s="1">
        <v>1287</v>
      </c>
      <c r="G323" s="1">
        <v>52</v>
      </c>
      <c r="H323" s="1">
        <v>997</v>
      </c>
      <c r="I323" s="1" t="s">
        <v>719</v>
      </c>
      <c r="J323" s="1" t="s">
        <v>13</v>
      </c>
      <c r="K323" s="1" t="s">
        <v>724</v>
      </c>
    </row>
    <row r="324" spans="1:11" x14ac:dyDescent="0.3">
      <c r="A324" s="1" t="s">
        <v>214</v>
      </c>
      <c r="B324" s="1" t="s">
        <v>11</v>
      </c>
      <c r="C324" s="1" t="s">
        <v>12</v>
      </c>
      <c r="D324" s="1">
        <v>3.37</v>
      </c>
      <c r="E324" s="1">
        <v>4.7</v>
      </c>
      <c r="F324" s="1">
        <v>1512</v>
      </c>
      <c r="G324" s="1">
        <v>49</v>
      </c>
      <c r="H324" s="1">
        <v>659</v>
      </c>
      <c r="I324" s="1" t="s">
        <v>719</v>
      </c>
      <c r="J324" s="1" t="s">
        <v>17</v>
      </c>
      <c r="K324" s="1" t="s">
        <v>724</v>
      </c>
    </row>
    <row r="325" spans="1:11" x14ac:dyDescent="0.3">
      <c r="A325" s="1" t="s">
        <v>215</v>
      </c>
      <c r="B325" s="1" t="s">
        <v>16</v>
      </c>
      <c r="C325" s="1" t="s">
        <v>12</v>
      </c>
      <c r="D325" s="1">
        <v>3.58</v>
      </c>
      <c r="E325" s="1">
        <v>4.4000000000000004</v>
      </c>
      <c r="F325" s="1">
        <v>1407</v>
      </c>
      <c r="G325" s="1">
        <v>41</v>
      </c>
      <c r="H325" s="1">
        <v>991</v>
      </c>
      <c r="I325" s="1" t="s">
        <v>720</v>
      </c>
      <c r="J325" s="1" t="s">
        <v>13</v>
      </c>
      <c r="K325" s="1" t="s">
        <v>724</v>
      </c>
    </row>
    <row r="326" spans="1:11" x14ac:dyDescent="0.3">
      <c r="A326" s="1" t="s">
        <v>228</v>
      </c>
      <c r="B326" s="1" t="s">
        <v>11</v>
      </c>
      <c r="C326" s="1" t="s">
        <v>12</v>
      </c>
      <c r="D326" s="1">
        <v>4.63</v>
      </c>
      <c r="E326" s="1">
        <v>4.5999999999999996</v>
      </c>
      <c r="F326" s="1">
        <v>1385</v>
      </c>
      <c r="G326" s="1">
        <v>47</v>
      </c>
      <c r="H326" s="1">
        <v>823</v>
      </c>
      <c r="I326" s="1" t="s">
        <v>719</v>
      </c>
      <c r="J326" s="1" t="s">
        <v>17</v>
      </c>
      <c r="K326" s="1" t="s">
        <v>724</v>
      </c>
    </row>
    <row r="327" spans="1:11" x14ac:dyDescent="0.3">
      <c r="A327" s="1" t="s">
        <v>246</v>
      </c>
      <c r="B327" s="1" t="s">
        <v>21</v>
      </c>
      <c r="C327" s="1" t="s">
        <v>22</v>
      </c>
      <c r="D327" s="1">
        <v>3.22</v>
      </c>
      <c r="E327" s="1">
        <v>5.2</v>
      </c>
      <c r="F327" s="1">
        <v>1318</v>
      </c>
      <c r="G327" s="1">
        <v>49</v>
      </c>
      <c r="H327" s="1">
        <v>626</v>
      </c>
      <c r="I327" s="1" t="s">
        <v>722</v>
      </c>
      <c r="J327" s="1" t="s">
        <v>17</v>
      </c>
      <c r="K327" s="1" t="s">
        <v>724</v>
      </c>
    </row>
    <row r="328" spans="1:11" x14ac:dyDescent="0.3">
      <c r="A328" s="1" t="s">
        <v>264</v>
      </c>
      <c r="B328" s="1" t="s">
        <v>25</v>
      </c>
      <c r="C328" s="1" t="s">
        <v>12</v>
      </c>
      <c r="D328" s="1">
        <v>3.37</v>
      </c>
      <c r="E328" s="1">
        <v>5</v>
      </c>
      <c r="F328" s="1">
        <v>1542</v>
      </c>
      <c r="G328" s="1">
        <v>45</v>
      </c>
      <c r="H328" s="1">
        <v>844</v>
      </c>
      <c r="I328" s="1" t="s">
        <v>722</v>
      </c>
      <c r="J328" s="1" t="s">
        <v>13</v>
      </c>
      <c r="K328" s="1" t="s">
        <v>724</v>
      </c>
    </row>
    <row r="329" spans="1:11" x14ac:dyDescent="0.3">
      <c r="A329" s="1" t="s">
        <v>276</v>
      </c>
      <c r="B329" s="1" t="s">
        <v>19</v>
      </c>
      <c r="C329" s="1" t="s">
        <v>12</v>
      </c>
      <c r="D329" s="1">
        <v>4.53</v>
      </c>
      <c r="E329" s="1">
        <v>5</v>
      </c>
      <c r="F329" s="1">
        <v>1655</v>
      </c>
      <c r="G329" s="1">
        <v>45</v>
      </c>
      <c r="H329" s="1">
        <v>686</v>
      </c>
      <c r="I329" s="1" t="s">
        <v>721</v>
      </c>
      <c r="J329" s="1" t="s">
        <v>17</v>
      </c>
      <c r="K329" s="1" t="s">
        <v>724</v>
      </c>
    </row>
    <row r="330" spans="1:11" x14ac:dyDescent="0.3">
      <c r="A330" s="1" t="s">
        <v>277</v>
      </c>
      <c r="B330" s="1" t="s">
        <v>19</v>
      </c>
      <c r="C330" s="1" t="s">
        <v>12</v>
      </c>
      <c r="D330" s="1">
        <v>3.35</v>
      </c>
      <c r="E330" s="1">
        <v>4</v>
      </c>
      <c r="F330" s="1">
        <v>1791</v>
      </c>
      <c r="G330" s="1">
        <v>50</v>
      </c>
      <c r="H330" s="1">
        <v>914</v>
      </c>
      <c r="I330" s="1" t="s">
        <v>721</v>
      </c>
      <c r="J330" s="1" t="s">
        <v>13</v>
      </c>
      <c r="K330" s="1" t="s">
        <v>724</v>
      </c>
    </row>
    <row r="331" spans="1:11" x14ac:dyDescent="0.3">
      <c r="A331" s="1" t="s">
        <v>285</v>
      </c>
      <c r="B331" s="1" t="s">
        <v>21</v>
      </c>
      <c r="C331" s="1" t="s">
        <v>22</v>
      </c>
      <c r="D331" s="1">
        <v>3.02</v>
      </c>
      <c r="E331" s="1">
        <v>4.0999999999999996</v>
      </c>
      <c r="F331" s="1">
        <v>1608</v>
      </c>
      <c r="G331" s="1">
        <v>43</v>
      </c>
      <c r="H331" s="1">
        <v>752</v>
      </c>
      <c r="I331" s="1" t="s">
        <v>721</v>
      </c>
      <c r="J331" s="1" t="s">
        <v>17</v>
      </c>
      <c r="K331" s="1" t="s">
        <v>724</v>
      </c>
    </row>
    <row r="332" spans="1:11" x14ac:dyDescent="0.3">
      <c r="A332" s="1" t="s">
        <v>287</v>
      </c>
      <c r="B332" s="1" t="s">
        <v>25</v>
      </c>
      <c r="C332" s="1" t="s">
        <v>12</v>
      </c>
      <c r="D332" s="1">
        <v>3.47</v>
      </c>
      <c r="E332" s="1">
        <v>4.7</v>
      </c>
      <c r="F332" s="1">
        <v>1642</v>
      </c>
      <c r="G332" s="1">
        <v>45</v>
      </c>
      <c r="H332" s="1">
        <v>861</v>
      </c>
      <c r="I332" s="1" t="s">
        <v>720</v>
      </c>
      <c r="J332" s="1" t="s">
        <v>13</v>
      </c>
      <c r="K332" s="1" t="s">
        <v>724</v>
      </c>
    </row>
    <row r="333" spans="1:11" x14ac:dyDescent="0.3">
      <c r="A333" s="1" t="s">
        <v>290</v>
      </c>
      <c r="B333" s="1" t="s">
        <v>16</v>
      </c>
      <c r="C333" s="1" t="s">
        <v>12</v>
      </c>
      <c r="D333" s="1">
        <v>4.7300000000000004</v>
      </c>
      <c r="E333" s="1">
        <v>4.2</v>
      </c>
      <c r="F333" s="1">
        <v>1360</v>
      </c>
      <c r="G333" s="1">
        <v>56</v>
      </c>
      <c r="H333" s="1">
        <v>888</v>
      </c>
      <c r="I333" s="1" t="s">
        <v>720</v>
      </c>
      <c r="J333" s="1" t="s">
        <v>13</v>
      </c>
      <c r="K333" s="1" t="s">
        <v>724</v>
      </c>
    </row>
    <row r="334" spans="1:11" x14ac:dyDescent="0.3">
      <c r="A334" s="1" t="s">
        <v>295</v>
      </c>
      <c r="B334" s="1" t="s">
        <v>19</v>
      </c>
      <c r="C334" s="1" t="s">
        <v>12</v>
      </c>
      <c r="D334" s="1">
        <v>4.4800000000000004</v>
      </c>
      <c r="E334" s="1">
        <v>5.9</v>
      </c>
      <c r="F334" s="1">
        <v>1666</v>
      </c>
      <c r="G334" s="1">
        <v>42</v>
      </c>
      <c r="H334" s="1">
        <v>629</v>
      </c>
      <c r="I334" s="1" t="s">
        <v>722</v>
      </c>
      <c r="J334" s="1" t="s">
        <v>17</v>
      </c>
      <c r="K334" s="1" t="s">
        <v>724</v>
      </c>
    </row>
    <row r="335" spans="1:11" x14ac:dyDescent="0.3">
      <c r="A335" s="1" t="s">
        <v>296</v>
      </c>
      <c r="B335" s="1" t="s">
        <v>11</v>
      </c>
      <c r="C335" s="1" t="s">
        <v>12</v>
      </c>
      <c r="D335" s="1">
        <v>3.83</v>
      </c>
      <c r="E335" s="1">
        <v>4.4000000000000004</v>
      </c>
      <c r="F335" s="1">
        <v>1607</v>
      </c>
      <c r="G335" s="1">
        <v>52</v>
      </c>
      <c r="H335" s="1">
        <v>878</v>
      </c>
      <c r="I335" s="1" t="s">
        <v>720</v>
      </c>
      <c r="J335" s="1" t="s">
        <v>13</v>
      </c>
      <c r="K335" s="1" t="s">
        <v>724</v>
      </c>
    </row>
    <row r="336" spans="1:11" x14ac:dyDescent="0.3">
      <c r="A336" s="1" t="s">
        <v>306</v>
      </c>
      <c r="B336" s="1" t="s">
        <v>19</v>
      </c>
      <c r="C336" s="1" t="s">
        <v>12</v>
      </c>
      <c r="D336" s="1">
        <v>3.52</v>
      </c>
      <c r="E336" s="1">
        <v>4</v>
      </c>
      <c r="F336" s="1">
        <v>1519</v>
      </c>
      <c r="G336" s="1">
        <v>54</v>
      </c>
      <c r="H336" s="1">
        <v>811</v>
      </c>
      <c r="I336" s="1" t="s">
        <v>722</v>
      </c>
      <c r="J336" s="1" t="s">
        <v>17</v>
      </c>
      <c r="K336" s="1" t="s">
        <v>724</v>
      </c>
    </row>
    <row r="337" spans="1:11" x14ac:dyDescent="0.3">
      <c r="A337" s="1" t="s">
        <v>312</v>
      </c>
      <c r="B337" s="1" t="s">
        <v>19</v>
      </c>
      <c r="C337" s="1" t="s">
        <v>12</v>
      </c>
      <c r="D337" s="1">
        <v>3.77</v>
      </c>
      <c r="E337" s="1">
        <v>4.5</v>
      </c>
      <c r="F337" s="1">
        <v>1781</v>
      </c>
      <c r="G337" s="1">
        <v>45</v>
      </c>
      <c r="H337" s="1">
        <v>649</v>
      </c>
      <c r="I337" s="1" t="s">
        <v>722</v>
      </c>
      <c r="J337" s="1" t="s">
        <v>17</v>
      </c>
      <c r="K337" s="1" t="s">
        <v>724</v>
      </c>
    </row>
    <row r="338" spans="1:11" x14ac:dyDescent="0.3">
      <c r="A338" s="1" t="s">
        <v>317</v>
      </c>
      <c r="B338" s="1" t="s">
        <v>21</v>
      </c>
      <c r="C338" s="1" t="s">
        <v>22</v>
      </c>
      <c r="D338" s="1">
        <v>4.4000000000000004</v>
      </c>
      <c r="E338" s="1">
        <v>5.2</v>
      </c>
      <c r="F338" s="1">
        <v>1641</v>
      </c>
      <c r="G338" s="1">
        <v>44</v>
      </c>
      <c r="H338" s="1">
        <v>778</v>
      </c>
      <c r="I338" s="1" t="s">
        <v>719</v>
      </c>
      <c r="J338" s="1" t="s">
        <v>13</v>
      </c>
      <c r="K338" s="1" t="s">
        <v>724</v>
      </c>
    </row>
    <row r="339" spans="1:11" x14ac:dyDescent="0.3">
      <c r="A339" s="1" t="s">
        <v>320</v>
      </c>
      <c r="B339" s="1" t="s">
        <v>21</v>
      </c>
      <c r="C339" s="1" t="s">
        <v>22</v>
      </c>
      <c r="D339" s="1">
        <v>4.45</v>
      </c>
      <c r="E339" s="1">
        <v>4.4000000000000004</v>
      </c>
      <c r="F339" s="1">
        <v>1505</v>
      </c>
      <c r="G339" s="1">
        <v>59</v>
      </c>
      <c r="H339" s="1">
        <v>971</v>
      </c>
      <c r="I339" s="1" t="s">
        <v>719</v>
      </c>
      <c r="J339" s="1" t="s">
        <v>17</v>
      </c>
      <c r="K339" s="1" t="s">
        <v>724</v>
      </c>
    </row>
    <row r="340" spans="1:11" x14ac:dyDescent="0.3">
      <c r="A340" s="1" t="s">
        <v>325</v>
      </c>
      <c r="B340" s="1" t="s">
        <v>16</v>
      </c>
      <c r="C340" s="1" t="s">
        <v>12</v>
      </c>
      <c r="D340" s="1">
        <v>4.05</v>
      </c>
      <c r="E340" s="1">
        <v>5</v>
      </c>
      <c r="F340" s="1">
        <v>1232</v>
      </c>
      <c r="G340" s="1">
        <v>47</v>
      </c>
      <c r="H340" s="1">
        <v>877</v>
      </c>
      <c r="I340" s="1" t="s">
        <v>719</v>
      </c>
      <c r="J340" s="1" t="s">
        <v>13</v>
      </c>
      <c r="K340" s="1" t="s">
        <v>724</v>
      </c>
    </row>
    <row r="341" spans="1:11" x14ac:dyDescent="0.3">
      <c r="A341" s="1" t="s">
        <v>327</v>
      </c>
      <c r="B341" s="1" t="s">
        <v>21</v>
      </c>
      <c r="C341" s="1" t="s">
        <v>22</v>
      </c>
      <c r="D341" s="1">
        <v>4.75</v>
      </c>
      <c r="E341" s="1">
        <v>5.0999999999999996</v>
      </c>
      <c r="F341" s="1">
        <v>1226</v>
      </c>
      <c r="G341" s="1">
        <v>57</v>
      </c>
      <c r="H341" s="1">
        <v>666</v>
      </c>
      <c r="I341" s="1" t="s">
        <v>721</v>
      </c>
      <c r="J341" s="1" t="s">
        <v>17</v>
      </c>
      <c r="K341" s="1" t="s">
        <v>724</v>
      </c>
    </row>
    <row r="342" spans="1:11" x14ac:dyDescent="0.3">
      <c r="A342" s="1" t="s">
        <v>329</v>
      </c>
      <c r="B342" s="1" t="s">
        <v>25</v>
      </c>
      <c r="C342" s="1" t="s">
        <v>12</v>
      </c>
      <c r="D342" s="1">
        <v>3.83</v>
      </c>
      <c r="E342" s="1">
        <v>4.2</v>
      </c>
      <c r="F342" s="1">
        <v>1507</v>
      </c>
      <c r="G342" s="1">
        <v>51</v>
      </c>
      <c r="H342" s="1">
        <v>868</v>
      </c>
      <c r="I342" s="1" t="s">
        <v>721</v>
      </c>
      <c r="J342" s="1" t="s">
        <v>17</v>
      </c>
      <c r="K342" s="1" t="s">
        <v>724</v>
      </c>
    </row>
    <row r="343" spans="1:11" x14ac:dyDescent="0.3">
      <c r="A343" s="1" t="s">
        <v>333</v>
      </c>
      <c r="B343" s="1" t="s">
        <v>21</v>
      </c>
      <c r="C343" s="1" t="s">
        <v>22</v>
      </c>
      <c r="D343" s="1">
        <v>4.68</v>
      </c>
      <c r="E343" s="1">
        <v>4.9000000000000004</v>
      </c>
      <c r="F343" s="1">
        <v>1566</v>
      </c>
      <c r="G343" s="1">
        <v>59</v>
      </c>
      <c r="H343" s="1">
        <v>632</v>
      </c>
      <c r="I343" s="1" t="s">
        <v>722</v>
      </c>
      <c r="J343" s="1" t="s">
        <v>13</v>
      </c>
      <c r="K343" s="1" t="s">
        <v>724</v>
      </c>
    </row>
    <row r="344" spans="1:11" x14ac:dyDescent="0.3">
      <c r="A344" s="1" t="s">
        <v>335</v>
      </c>
      <c r="B344" s="1" t="s">
        <v>16</v>
      </c>
      <c r="C344" s="1" t="s">
        <v>12</v>
      </c>
      <c r="D344" s="1">
        <v>4.9800000000000004</v>
      </c>
      <c r="E344" s="1">
        <v>4.3</v>
      </c>
      <c r="F344" s="1">
        <v>1737</v>
      </c>
      <c r="G344" s="1">
        <v>43</v>
      </c>
      <c r="H344" s="1">
        <v>953</v>
      </c>
      <c r="I344" s="1" t="s">
        <v>719</v>
      </c>
      <c r="J344" s="1" t="s">
        <v>17</v>
      </c>
      <c r="K344" s="1" t="s">
        <v>724</v>
      </c>
    </row>
    <row r="345" spans="1:11" x14ac:dyDescent="0.3">
      <c r="A345" s="1" t="s">
        <v>339</v>
      </c>
      <c r="B345" s="1" t="s">
        <v>21</v>
      </c>
      <c r="C345" s="1" t="s">
        <v>22</v>
      </c>
      <c r="D345" s="1">
        <v>3.78</v>
      </c>
      <c r="E345" s="1">
        <v>4.4000000000000004</v>
      </c>
      <c r="F345" s="1">
        <v>1275</v>
      </c>
      <c r="G345" s="1">
        <v>56</v>
      </c>
      <c r="H345" s="1">
        <v>984</v>
      </c>
      <c r="I345" s="1" t="s">
        <v>721</v>
      </c>
      <c r="J345" s="1" t="s">
        <v>17</v>
      </c>
      <c r="K345" s="1" t="s">
        <v>724</v>
      </c>
    </row>
    <row r="346" spans="1:11" x14ac:dyDescent="0.3">
      <c r="A346" s="1" t="s">
        <v>340</v>
      </c>
      <c r="B346" s="1" t="s">
        <v>11</v>
      </c>
      <c r="C346" s="1" t="s">
        <v>12</v>
      </c>
      <c r="D346" s="1">
        <v>4.57</v>
      </c>
      <c r="E346" s="1">
        <v>6</v>
      </c>
      <c r="F346" s="1">
        <v>1489</v>
      </c>
      <c r="G346" s="1">
        <v>56</v>
      </c>
      <c r="H346" s="1">
        <v>666</v>
      </c>
      <c r="I346" s="1" t="s">
        <v>720</v>
      </c>
      <c r="J346" s="1" t="s">
        <v>17</v>
      </c>
      <c r="K346" s="1" t="s">
        <v>724</v>
      </c>
    </row>
    <row r="347" spans="1:11" x14ac:dyDescent="0.3">
      <c r="A347" s="1" t="s">
        <v>344</v>
      </c>
      <c r="B347" s="1" t="s">
        <v>16</v>
      </c>
      <c r="C347" s="1" t="s">
        <v>12</v>
      </c>
      <c r="D347" s="1">
        <v>3.38</v>
      </c>
      <c r="E347" s="1">
        <v>4.3</v>
      </c>
      <c r="F347" s="1">
        <v>1554</v>
      </c>
      <c r="G347" s="1">
        <v>54</v>
      </c>
      <c r="H347" s="1">
        <v>638</v>
      </c>
      <c r="I347" s="1" t="s">
        <v>721</v>
      </c>
      <c r="J347" s="1" t="s">
        <v>17</v>
      </c>
      <c r="K347" s="1" t="s">
        <v>724</v>
      </c>
    </row>
    <row r="348" spans="1:11" x14ac:dyDescent="0.3">
      <c r="A348" s="1" t="s">
        <v>345</v>
      </c>
      <c r="B348" s="1" t="s">
        <v>25</v>
      </c>
      <c r="C348" s="1" t="s">
        <v>12</v>
      </c>
      <c r="D348" s="1">
        <v>3.32</v>
      </c>
      <c r="E348" s="1">
        <v>6</v>
      </c>
      <c r="F348" s="1">
        <v>1707</v>
      </c>
      <c r="G348" s="1">
        <v>57</v>
      </c>
      <c r="H348" s="1">
        <v>881</v>
      </c>
      <c r="I348" s="1" t="s">
        <v>720</v>
      </c>
      <c r="J348" s="1" t="s">
        <v>13</v>
      </c>
      <c r="K348" s="1" t="s">
        <v>724</v>
      </c>
    </row>
    <row r="349" spans="1:11" x14ac:dyDescent="0.3">
      <c r="A349" s="1" t="s">
        <v>349</v>
      </c>
      <c r="B349" s="1" t="s">
        <v>11</v>
      </c>
      <c r="C349" s="1" t="s">
        <v>12</v>
      </c>
      <c r="D349" s="1">
        <v>3.88</v>
      </c>
      <c r="E349" s="1">
        <v>4.5999999999999996</v>
      </c>
      <c r="F349" s="1">
        <v>1534</v>
      </c>
      <c r="G349" s="1">
        <v>49</v>
      </c>
      <c r="H349" s="1">
        <v>796</v>
      </c>
      <c r="I349" s="1" t="s">
        <v>721</v>
      </c>
      <c r="J349" s="1" t="s">
        <v>17</v>
      </c>
      <c r="K349" s="1" t="s">
        <v>724</v>
      </c>
    </row>
    <row r="350" spans="1:11" x14ac:dyDescent="0.3">
      <c r="A350" s="1" t="s">
        <v>351</v>
      </c>
      <c r="B350" s="1" t="s">
        <v>16</v>
      </c>
      <c r="C350" s="1" t="s">
        <v>12</v>
      </c>
      <c r="D350" s="1">
        <v>3.18</v>
      </c>
      <c r="E350" s="1">
        <v>6</v>
      </c>
      <c r="F350" s="1">
        <v>1762</v>
      </c>
      <c r="G350" s="1">
        <v>45</v>
      </c>
      <c r="H350" s="1">
        <v>904</v>
      </c>
      <c r="I350" s="1" t="s">
        <v>720</v>
      </c>
      <c r="J350" s="1" t="s">
        <v>13</v>
      </c>
      <c r="K350" s="1" t="s">
        <v>724</v>
      </c>
    </row>
    <row r="351" spans="1:11" x14ac:dyDescent="0.3">
      <c r="A351" s="1" t="s">
        <v>362</v>
      </c>
      <c r="B351" s="1" t="s">
        <v>21</v>
      </c>
      <c r="C351" s="1" t="s">
        <v>22</v>
      </c>
      <c r="D351" s="1">
        <v>4.83</v>
      </c>
      <c r="E351" s="1">
        <v>6</v>
      </c>
      <c r="F351" s="1">
        <v>1533</v>
      </c>
      <c r="G351" s="1">
        <v>54</v>
      </c>
      <c r="H351" s="1">
        <v>645</v>
      </c>
      <c r="I351" s="1" t="s">
        <v>720</v>
      </c>
      <c r="J351" s="1" t="s">
        <v>17</v>
      </c>
      <c r="K351" s="1" t="s">
        <v>724</v>
      </c>
    </row>
    <row r="352" spans="1:11" x14ac:dyDescent="0.3">
      <c r="A352" s="1" t="s">
        <v>363</v>
      </c>
      <c r="B352" s="1" t="s">
        <v>21</v>
      </c>
      <c r="C352" s="1" t="s">
        <v>22</v>
      </c>
      <c r="D352" s="1">
        <v>4.2699999999999996</v>
      </c>
      <c r="E352" s="1">
        <v>5.8</v>
      </c>
      <c r="F352" s="1">
        <v>1309</v>
      </c>
      <c r="G352" s="1">
        <v>52</v>
      </c>
      <c r="H352" s="1">
        <v>840</v>
      </c>
      <c r="I352" s="1" t="s">
        <v>719</v>
      </c>
      <c r="J352" s="1" t="s">
        <v>13</v>
      </c>
      <c r="K352" s="1" t="s">
        <v>724</v>
      </c>
    </row>
    <row r="353" spans="1:11" x14ac:dyDescent="0.3">
      <c r="A353" s="1" t="s">
        <v>371</v>
      </c>
      <c r="B353" s="1" t="s">
        <v>11</v>
      </c>
      <c r="C353" s="1" t="s">
        <v>12</v>
      </c>
      <c r="D353" s="1">
        <v>3.75</v>
      </c>
      <c r="E353" s="1">
        <v>4.5999999999999996</v>
      </c>
      <c r="F353" s="1">
        <v>1230</v>
      </c>
      <c r="G353" s="1">
        <v>52</v>
      </c>
      <c r="H353" s="1">
        <v>954</v>
      </c>
      <c r="I353" s="1" t="s">
        <v>721</v>
      </c>
      <c r="J353" s="1" t="s">
        <v>17</v>
      </c>
      <c r="K353" s="1" t="s">
        <v>724</v>
      </c>
    </row>
    <row r="354" spans="1:11" x14ac:dyDescent="0.3">
      <c r="A354" s="1" t="s">
        <v>375</v>
      </c>
      <c r="B354" s="1" t="s">
        <v>21</v>
      </c>
      <c r="C354" s="1" t="s">
        <v>22</v>
      </c>
      <c r="D354" s="1">
        <v>4.8499999999999996</v>
      </c>
      <c r="E354" s="1">
        <v>4.0999999999999996</v>
      </c>
      <c r="F354" s="1">
        <v>1326</v>
      </c>
      <c r="G354" s="1">
        <v>51</v>
      </c>
      <c r="H354" s="1">
        <v>905</v>
      </c>
      <c r="I354" s="1" t="s">
        <v>720</v>
      </c>
      <c r="J354" s="1" t="s">
        <v>17</v>
      </c>
      <c r="K354" s="1" t="s">
        <v>724</v>
      </c>
    </row>
    <row r="355" spans="1:11" x14ac:dyDescent="0.3">
      <c r="A355" s="1" t="s">
        <v>378</v>
      </c>
      <c r="B355" s="1" t="s">
        <v>25</v>
      </c>
      <c r="C355" s="1" t="s">
        <v>12</v>
      </c>
      <c r="D355" s="1">
        <v>3.83</v>
      </c>
      <c r="E355" s="1">
        <v>4.5999999999999996</v>
      </c>
      <c r="F355" s="1">
        <v>1325</v>
      </c>
      <c r="G355" s="1">
        <v>55</v>
      </c>
      <c r="H355" s="1">
        <v>845</v>
      </c>
      <c r="I355" s="1" t="s">
        <v>720</v>
      </c>
      <c r="J355" s="1" t="s">
        <v>17</v>
      </c>
      <c r="K355" s="1" t="s">
        <v>724</v>
      </c>
    </row>
    <row r="356" spans="1:11" x14ac:dyDescent="0.3">
      <c r="A356" s="1" t="s">
        <v>399</v>
      </c>
      <c r="B356" s="1" t="s">
        <v>21</v>
      </c>
      <c r="C356" s="1" t="s">
        <v>22</v>
      </c>
      <c r="D356" s="1">
        <v>3.13</v>
      </c>
      <c r="E356" s="1">
        <v>4.5999999999999996</v>
      </c>
      <c r="F356" s="1">
        <v>1767</v>
      </c>
      <c r="G356" s="1">
        <v>47</v>
      </c>
      <c r="H356" s="1">
        <v>653</v>
      </c>
      <c r="I356" s="1" t="s">
        <v>722</v>
      </c>
      <c r="J356" s="1" t="s">
        <v>13</v>
      </c>
      <c r="K356" s="1" t="s">
        <v>724</v>
      </c>
    </row>
    <row r="357" spans="1:11" x14ac:dyDescent="0.3">
      <c r="A357" s="1" t="s">
        <v>431</v>
      </c>
      <c r="B357" s="1" t="s">
        <v>16</v>
      </c>
      <c r="C357" s="1" t="s">
        <v>12</v>
      </c>
      <c r="D357" s="1">
        <v>4.28</v>
      </c>
      <c r="E357" s="1">
        <v>5.0999999999999996</v>
      </c>
      <c r="F357" s="1">
        <v>1692</v>
      </c>
      <c r="G357" s="1">
        <v>46</v>
      </c>
      <c r="H357" s="1">
        <v>769</v>
      </c>
      <c r="I357" s="1" t="s">
        <v>720</v>
      </c>
      <c r="J357" s="1" t="s">
        <v>17</v>
      </c>
      <c r="K357" s="1" t="s">
        <v>724</v>
      </c>
    </row>
    <row r="358" spans="1:11" x14ac:dyDescent="0.3">
      <c r="A358" s="1" t="s">
        <v>432</v>
      </c>
      <c r="B358" s="1" t="s">
        <v>21</v>
      </c>
      <c r="C358" s="1" t="s">
        <v>22</v>
      </c>
      <c r="D358" s="1">
        <v>4.5</v>
      </c>
      <c r="E358" s="1">
        <v>5</v>
      </c>
      <c r="F358" s="1">
        <v>1532</v>
      </c>
      <c r="G358" s="1">
        <v>51</v>
      </c>
      <c r="H358" s="1">
        <v>957</v>
      </c>
      <c r="I358" s="1" t="s">
        <v>722</v>
      </c>
      <c r="J358" s="1" t="s">
        <v>13</v>
      </c>
      <c r="K358" s="1" t="s">
        <v>724</v>
      </c>
    </row>
    <row r="359" spans="1:11" x14ac:dyDescent="0.3">
      <c r="A359" s="1" t="s">
        <v>435</v>
      </c>
      <c r="B359" s="1" t="s">
        <v>19</v>
      </c>
      <c r="C359" s="1" t="s">
        <v>12</v>
      </c>
      <c r="D359" s="1">
        <v>4.4000000000000004</v>
      </c>
      <c r="E359" s="1">
        <v>5.0999999999999996</v>
      </c>
      <c r="F359" s="1">
        <v>1293</v>
      </c>
      <c r="G359" s="1">
        <v>52</v>
      </c>
      <c r="H359" s="1">
        <v>737</v>
      </c>
      <c r="I359" s="1" t="s">
        <v>722</v>
      </c>
      <c r="J359" s="1" t="s">
        <v>17</v>
      </c>
      <c r="K359" s="1" t="s">
        <v>724</v>
      </c>
    </row>
    <row r="360" spans="1:11" x14ac:dyDescent="0.3">
      <c r="A360" s="1" t="s">
        <v>437</v>
      </c>
      <c r="B360" s="1" t="s">
        <v>19</v>
      </c>
      <c r="C360" s="1" t="s">
        <v>12</v>
      </c>
      <c r="D360" s="1">
        <v>3.37</v>
      </c>
      <c r="E360" s="1">
        <v>4.9000000000000004</v>
      </c>
      <c r="F360" s="1">
        <v>1549</v>
      </c>
      <c r="G360" s="1">
        <v>43</v>
      </c>
      <c r="H360" s="1">
        <v>964</v>
      </c>
      <c r="I360" s="1" t="s">
        <v>722</v>
      </c>
      <c r="J360" s="1" t="s">
        <v>17</v>
      </c>
      <c r="K360" s="1" t="s">
        <v>724</v>
      </c>
    </row>
    <row r="361" spans="1:11" x14ac:dyDescent="0.3">
      <c r="A361" s="1" t="s">
        <v>443</v>
      </c>
      <c r="B361" s="1" t="s">
        <v>16</v>
      </c>
      <c r="C361" s="1" t="s">
        <v>12</v>
      </c>
      <c r="D361" s="1">
        <v>3.35</v>
      </c>
      <c r="E361" s="1">
        <v>5</v>
      </c>
      <c r="F361" s="1">
        <v>1482</v>
      </c>
      <c r="G361" s="1">
        <v>59</v>
      </c>
      <c r="H361" s="1">
        <v>709</v>
      </c>
      <c r="I361" s="1" t="s">
        <v>721</v>
      </c>
      <c r="J361" s="1" t="s">
        <v>13</v>
      </c>
      <c r="K361" s="1" t="s">
        <v>724</v>
      </c>
    </row>
    <row r="362" spans="1:11" x14ac:dyDescent="0.3">
      <c r="A362" s="1" t="s">
        <v>449</v>
      </c>
      <c r="B362" s="1" t="s">
        <v>21</v>
      </c>
      <c r="C362" s="1" t="s">
        <v>22</v>
      </c>
      <c r="D362" s="1">
        <v>4.43</v>
      </c>
      <c r="E362" s="1">
        <v>5.5</v>
      </c>
      <c r="F362" s="1">
        <v>1238</v>
      </c>
      <c r="G362" s="1">
        <v>59</v>
      </c>
      <c r="H362" s="1">
        <v>839</v>
      </c>
      <c r="I362" s="1" t="s">
        <v>721</v>
      </c>
      <c r="J362" s="1" t="s">
        <v>13</v>
      </c>
      <c r="K362" s="1" t="s">
        <v>724</v>
      </c>
    </row>
    <row r="363" spans="1:11" x14ac:dyDescent="0.3">
      <c r="A363" s="1" t="s">
        <v>455</v>
      </c>
      <c r="B363" s="1" t="s">
        <v>16</v>
      </c>
      <c r="C363" s="1" t="s">
        <v>12</v>
      </c>
      <c r="D363" s="1">
        <v>3.68</v>
      </c>
      <c r="E363" s="1">
        <v>4.4000000000000004</v>
      </c>
      <c r="F363" s="1">
        <v>1341</v>
      </c>
      <c r="G363" s="1">
        <v>46</v>
      </c>
      <c r="H363" s="1">
        <v>862</v>
      </c>
      <c r="I363" s="1" t="s">
        <v>721</v>
      </c>
      <c r="J363" s="1" t="s">
        <v>13</v>
      </c>
      <c r="K363" s="1" t="s">
        <v>724</v>
      </c>
    </row>
    <row r="364" spans="1:11" x14ac:dyDescent="0.3">
      <c r="A364" s="1" t="s">
        <v>459</v>
      </c>
      <c r="B364" s="1" t="s">
        <v>11</v>
      </c>
      <c r="C364" s="1" t="s">
        <v>12</v>
      </c>
      <c r="D364" s="1">
        <v>4.33</v>
      </c>
      <c r="E364" s="1">
        <v>5.7</v>
      </c>
      <c r="F364" s="1">
        <v>1725</v>
      </c>
      <c r="G364" s="1">
        <v>56</v>
      </c>
      <c r="H364" s="1">
        <v>920</v>
      </c>
      <c r="I364" s="1" t="s">
        <v>719</v>
      </c>
      <c r="J364" s="1" t="s">
        <v>17</v>
      </c>
      <c r="K364" s="1" t="s">
        <v>724</v>
      </c>
    </row>
    <row r="365" spans="1:11" x14ac:dyDescent="0.3">
      <c r="A365" s="1" t="s">
        <v>460</v>
      </c>
      <c r="B365" s="1" t="s">
        <v>25</v>
      </c>
      <c r="C365" s="1" t="s">
        <v>12</v>
      </c>
      <c r="D365" s="1">
        <v>3.72</v>
      </c>
      <c r="E365" s="1">
        <v>5.7</v>
      </c>
      <c r="F365" s="1">
        <v>1295</v>
      </c>
      <c r="G365" s="1">
        <v>44</v>
      </c>
      <c r="H365" s="1">
        <v>751</v>
      </c>
      <c r="I365" s="1" t="s">
        <v>719</v>
      </c>
      <c r="J365" s="1" t="s">
        <v>13</v>
      </c>
      <c r="K365" s="1" t="s">
        <v>724</v>
      </c>
    </row>
    <row r="366" spans="1:11" x14ac:dyDescent="0.3">
      <c r="A366" s="1" t="s">
        <v>462</v>
      </c>
      <c r="B366" s="1" t="s">
        <v>21</v>
      </c>
      <c r="C366" s="1" t="s">
        <v>22</v>
      </c>
      <c r="D366" s="1">
        <v>3.85</v>
      </c>
      <c r="E366" s="1">
        <v>4</v>
      </c>
      <c r="F366" s="1">
        <v>1664</v>
      </c>
      <c r="G366" s="1">
        <v>48</v>
      </c>
      <c r="H366" s="1">
        <v>724</v>
      </c>
      <c r="I366" s="1" t="s">
        <v>722</v>
      </c>
      <c r="J366" s="1" t="s">
        <v>17</v>
      </c>
      <c r="K366" s="1" t="s">
        <v>724</v>
      </c>
    </row>
    <row r="367" spans="1:11" x14ac:dyDescent="0.3">
      <c r="A367" s="1" t="s">
        <v>466</v>
      </c>
      <c r="B367" s="1" t="s">
        <v>25</v>
      </c>
      <c r="C367" s="1" t="s">
        <v>12</v>
      </c>
      <c r="D367" s="1">
        <v>3.9</v>
      </c>
      <c r="E367" s="1">
        <v>5.2</v>
      </c>
      <c r="F367" s="1">
        <v>1604</v>
      </c>
      <c r="G367" s="1">
        <v>58</v>
      </c>
      <c r="H367" s="1">
        <v>919</v>
      </c>
      <c r="I367" s="1" t="s">
        <v>720</v>
      </c>
      <c r="J367" s="1" t="s">
        <v>13</v>
      </c>
      <c r="K367" s="1" t="s">
        <v>724</v>
      </c>
    </row>
    <row r="368" spans="1:11" x14ac:dyDescent="0.3">
      <c r="A368" s="1" t="s">
        <v>476</v>
      </c>
      <c r="B368" s="1" t="s">
        <v>16</v>
      </c>
      <c r="C368" s="1" t="s">
        <v>12</v>
      </c>
      <c r="D368" s="1">
        <v>3.9</v>
      </c>
      <c r="E368" s="1">
        <v>4.7</v>
      </c>
      <c r="F368" s="1">
        <v>1707</v>
      </c>
      <c r="G368" s="1">
        <v>55</v>
      </c>
      <c r="H368" s="1">
        <v>871</v>
      </c>
      <c r="I368" s="1" t="s">
        <v>720</v>
      </c>
      <c r="J368" s="1" t="s">
        <v>13</v>
      </c>
      <c r="K368" s="1" t="s">
        <v>724</v>
      </c>
    </row>
    <row r="369" spans="1:11" x14ac:dyDescent="0.3">
      <c r="A369" s="1" t="s">
        <v>481</v>
      </c>
      <c r="B369" s="1" t="s">
        <v>25</v>
      </c>
      <c r="C369" s="1" t="s">
        <v>12</v>
      </c>
      <c r="D369" s="1">
        <v>3.6</v>
      </c>
      <c r="E369" s="1">
        <v>5.9</v>
      </c>
      <c r="F369" s="1">
        <v>1789</v>
      </c>
      <c r="G369" s="1">
        <v>54</v>
      </c>
      <c r="H369" s="1">
        <v>987</v>
      </c>
      <c r="I369" s="1" t="s">
        <v>720</v>
      </c>
      <c r="J369" s="1" t="s">
        <v>13</v>
      </c>
      <c r="K369" s="1" t="s">
        <v>724</v>
      </c>
    </row>
    <row r="370" spans="1:11" x14ac:dyDescent="0.3">
      <c r="A370" s="1" t="s">
        <v>482</v>
      </c>
      <c r="B370" s="1" t="s">
        <v>21</v>
      </c>
      <c r="C370" s="1" t="s">
        <v>22</v>
      </c>
      <c r="D370" s="1">
        <v>4.83</v>
      </c>
      <c r="E370" s="1">
        <v>4.5999999999999996</v>
      </c>
      <c r="F370" s="1">
        <v>1694</v>
      </c>
      <c r="G370" s="1">
        <v>50</v>
      </c>
      <c r="H370" s="1">
        <v>809</v>
      </c>
      <c r="I370" s="1" t="s">
        <v>721</v>
      </c>
      <c r="J370" s="1" t="s">
        <v>13</v>
      </c>
      <c r="K370" s="1" t="s">
        <v>724</v>
      </c>
    </row>
    <row r="371" spans="1:11" x14ac:dyDescent="0.3">
      <c r="A371" s="1" t="s">
        <v>484</v>
      </c>
      <c r="B371" s="1" t="s">
        <v>16</v>
      </c>
      <c r="C371" s="1" t="s">
        <v>12</v>
      </c>
      <c r="D371" s="1">
        <v>4.42</v>
      </c>
      <c r="E371" s="1">
        <v>4.8</v>
      </c>
      <c r="F371" s="1">
        <v>1770</v>
      </c>
      <c r="G371" s="1">
        <v>51</v>
      </c>
      <c r="H371" s="1">
        <v>723</v>
      </c>
      <c r="I371" s="1" t="s">
        <v>720</v>
      </c>
      <c r="J371" s="1" t="s">
        <v>17</v>
      </c>
      <c r="K371" s="1" t="s">
        <v>724</v>
      </c>
    </row>
    <row r="372" spans="1:11" x14ac:dyDescent="0.3">
      <c r="A372" s="1" t="s">
        <v>486</v>
      </c>
      <c r="B372" s="1" t="s">
        <v>11</v>
      </c>
      <c r="C372" s="1" t="s">
        <v>12</v>
      </c>
      <c r="D372" s="1">
        <v>3.97</v>
      </c>
      <c r="E372" s="1">
        <v>4</v>
      </c>
      <c r="F372" s="1">
        <v>1414</v>
      </c>
      <c r="G372" s="1">
        <v>47</v>
      </c>
      <c r="H372" s="1">
        <v>661</v>
      </c>
      <c r="I372" s="1" t="s">
        <v>719</v>
      </c>
      <c r="J372" s="1" t="s">
        <v>17</v>
      </c>
      <c r="K372" s="1" t="s">
        <v>724</v>
      </c>
    </row>
    <row r="373" spans="1:11" x14ac:dyDescent="0.3">
      <c r="A373" s="1" t="s">
        <v>489</v>
      </c>
      <c r="B373" s="1" t="s">
        <v>25</v>
      </c>
      <c r="C373" s="1" t="s">
        <v>12</v>
      </c>
      <c r="D373" s="1">
        <v>4.13</v>
      </c>
      <c r="E373" s="1">
        <v>4.5999999999999996</v>
      </c>
      <c r="F373" s="1">
        <v>1396</v>
      </c>
      <c r="G373" s="1">
        <v>52</v>
      </c>
      <c r="H373" s="1">
        <v>883</v>
      </c>
      <c r="I373" s="1" t="s">
        <v>719</v>
      </c>
      <c r="J373" s="1" t="s">
        <v>13</v>
      </c>
      <c r="K373" s="1" t="s">
        <v>724</v>
      </c>
    </row>
    <row r="374" spans="1:11" x14ac:dyDescent="0.3">
      <c r="A374" s="1" t="s">
        <v>492</v>
      </c>
      <c r="B374" s="1" t="s">
        <v>21</v>
      </c>
      <c r="C374" s="1" t="s">
        <v>22</v>
      </c>
      <c r="D374" s="1">
        <v>4.82</v>
      </c>
      <c r="E374" s="1">
        <v>5</v>
      </c>
      <c r="F374" s="1">
        <v>1625</v>
      </c>
      <c r="G374" s="1">
        <v>45</v>
      </c>
      <c r="H374" s="1">
        <v>687</v>
      </c>
      <c r="I374" s="1" t="s">
        <v>722</v>
      </c>
      <c r="J374" s="1" t="s">
        <v>13</v>
      </c>
      <c r="K374" s="1" t="s">
        <v>724</v>
      </c>
    </row>
    <row r="375" spans="1:11" x14ac:dyDescent="0.3">
      <c r="A375" s="1" t="s">
        <v>493</v>
      </c>
      <c r="B375" s="1" t="s">
        <v>19</v>
      </c>
      <c r="C375" s="1" t="s">
        <v>12</v>
      </c>
      <c r="D375" s="1">
        <v>3.5</v>
      </c>
      <c r="E375" s="1">
        <v>4.9000000000000004</v>
      </c>
      <c r="F375" s="1">
        <v>1657</v>
      </c>
      <c r="G375" s="1">
        <v>55</v>
      </c>
      <c r="H375" s="1">
        <v>765</v>
      </c>
      <c r="I375" s="1" t="s">
        <v>720</v>
      </c>
      <c r="J375" s="1" t="s">
        <v>17</v>
      </c>
      <c r="K375" s="1" t="s">
        <v>724</v>
      </c>
    </row>
    <row r="376" spans="1:11" x14ac:dyDescent="0.3">
      <c r="A376" s="1" t="s">
        <v>496</v>
      </c>
      <c r="B376" s="1" t="s">
        <v>21</v>
      </c>
      <c r="C376" s="1" t="s">
        <v>22</v>
      </c>
      <c r="D376" s="1">
        <v>4.3</v>
      </c>
      <c r="E376" s="1">
        <v>4.2</v>
      </c>
      <c r="F376" s="1">
        <v>1315</v>
      </c>
      <c r="G376" s="1">
        <v>44</v>
      </c>
      <c r="H376" s="1">
        <v>762</v>
      </c>
      <c r="I376" s="1" t="s">
        <v>720</v>
      </c>
      <c r="J376" s="1" t="s">
        <v>17</v>
      </c>
      <c r="K376" s="1" t="s">
        <v>724</v>
      </c>
    </row>
    <row r="377" spans="1:11" x14ac:dyDescent="0.3">
      <c r="A377" s="1" t="s">
        <v>497</v>
      </c>
      <c r="B377" s="1" t="s">
        <v>16</v>
      </c>
      <c r="C377" s="1" t="s">
        <v>12</v>
      </c>
      <c r="D377" s="1">
        <v>4.3</v>
      </c>
      <c r="E377" s="1">
        <v>4.3</v>
      </c>
      <c r="F377" s="1">
        <v>1759</v>
      </c>
      <c r="G377" s="1">
        <v>59</v>
      </c>
      <c r="H377" s="1">
        <v>718</v>
      </c>
      <c r="I377" s="1" t="s">
        <v>719</v>
      </c>
      <c r="J377" s="1" t="s">
        <v>17</v>
      </c>
      <c r="K377" s="1" t="s">
        <v>724</v>
      </c>
    </row>
    <row r="378" spans="1:11" x14ac:dyDescent="0.3">
      <c r="A378" s="1" t="s">
        <v>498</v>
      </c>
      <c r="B378" s="1" t="s">
        <v>25</v>
      </c>
      <c r="C378" s="1" t="s">
        <v>12</v>
      </c>
      <c r="D378" s="1">
        <v>3.15</v>
      </c>
      <c r="E378" s="1">
        <v>4.8</v>
      </c>
      <c r="F378" s="1">
        <v>1681</v>
      </c>
      <c r="G378" s="1">
        <v>59</v>
      </c>
      <c r="H378" s="1">
        <v>795</v>
      </c>
      <c r="I378" s="1" t="s">
        <v>720</v>
      </c>
      <c r="J378" s="1" t="s">
        <v>13</v>
      </c>
      <c r="K378" s="1" t="s">
        <v>724</v>
      </c>
    </row>
    <row r="379" spans="1:11" x14ac:dyDescent="0.3">
      <c r="A379" s="1" t="s">
        <v>506</v>
      </c>
      <c r="B379" s="1" t="s">
        <v>21</v>
      </c>
      <c r="C379" s="1" t="s">
        <v>22</v>
      </c>
      <c r="D379" s="1">
        <v>3.8</v>
      </c>
      <c r="E379" s="1">
        <v>4.4000000000000004</v>
      </c>
      <c r="F379" s="1">
        <v>1734</v>
      </c>
      <c r="G379" s="1">
        <v>46</v>
      </c>
      <c r="H379" s="1">
        <v>804</v>
      </c>
      <c r="I379" s="1" t="s">
        <v>720</v>
      </c>
      <c r="J379" s="1" t="s">
        <v>17</v>
      </c>
      <c r="K379" s="1" t="s">
        <v>724</v>
      </c>
    </row>
    <row r="380" spans="1:11" x14ac:dyDescent="0.3">
      <c r="A380" s="1" t="s">
        <v>515</v>
      </c>
      <c r="B380" s="1" t="s">
        <v>21</v>
      </c>
      <c r="C380" s="1" t="s">
        <v>22</v>
      </c>
      <c r="D380" s="1">
        <v>3.03</v>
      </c>
      <c r="E380" s="1">
        <v>4.8</v>
      </c>
      <c r="F380" s="1">
        <v>1500</v>
      </c>
      <c r="G380" s="1">
        <v>51</v>
      </c>
      <c r="H380" s="1">
        <v>807</v>
      </c>
      <c r="I380" s="1" t="s">
        <v>719</v>
      </c>
      <c r="J380" s="1" t="s">
        <v>17</v>
      </c>
      <c r="K380" s="1" t="s">
        <v>724</v>
      </c>
    </row>
    <row r="381" spans="1:11" x14ac:dyDescent="0.3">
      <c r="A381" s="1" t="s">
        <v>517</v>
      </c>
      <c r="B381" s="1" t="s">
        <v>11</v>
      </c>
      <c r="C381" s="1" t="s">
        <v>12</v>
      </c>
      <c r="D381" s="1">
        <v>4.57</v>
      </c>
      <c r="E381" s="1">
        <v>4.5</v>
      </c>
      <c r="F381" s="1">
        <v>1356</v>
      </c>
      <c r="G381" s="1">
        <v>54</v>
      </c>
      <c r="H381" s="1">
        <v>869</v>
      </c>
      <c r="I381" s="1" t="s">
        <v>720</v>
      </c>
      <c r="J381" s="1" t="s">
        <v>13</v>
      </c>
      <c r="K381" s="1" t="s">
        <v>724</v>
      </c>
    </row>
    <row r="382" spans="1:11" x14ac:dyDescent="0.3">
      <c r="A382" s="1" t="s">
        <v>522</v>
      </c>
      <c r="B382" s="1" t="s">
        <v>11</v>
      </c>
      <c r="C382" s="1" t="s">
        <v>12</v>
      </c>
      <c r="D382" s="1">
        <v>3.33</v>
      </c>
      <c r="E382" s="1">
        <v>5.8</v>
      </c>
      <c r="F382" s="1">
        <v>1291</v>
      </c>
      <c r="G382" s="1">
        <v>50</v>
      </c>
      <c r="H382" s="1">
        <v>965</v>
      </c>
      <c r="I382" s="1" t="s">
        <v>720</v>
      </c>
      <c r="J382" s="1" t="s">
        <v>13</v>
      </c>
      <c r="K382" s="1" t="s">
        <v>724</v>
      </c>
    </row>
    <row r="383" spans="1:11" x14ac:dyDescent="0.3">
      <c r="A383" s="1" t="s">
        <v>525</v>
      </c>
      <c r="B383" s="1" t="s">
        <v>19</v>
      </c>
      <c r="C383" s="1" t="s">
        <v>12</v>
      </c>
      <c r="D383" s="1">
        <v>3.97</v>
      </c>
      <c r="E383" s="1">
        <v>5.0999999999999996</v>
      </c>
      <c r="F383" s="1">
        <v>1408</v>
      </c>
      <c r="G383" s="1">
        <v>45</v>
      </c>
      <c r="H383" s="1">
        <v>941</v>
      </c>
      <c r="I383" s="1" t="s">
        <v>722</v>
      </c>
      <c r="J383" s="1" t="s">
        <v>13</v>
      </c>
      <c r="K383" s="1" t="s">
        <v>724</v>
      </c>
    </row>
    <row r="384" spans="1:11" x14ac:dyDescent="0.3">
      <c r="A384" s="1" t="s">
        <v>527</v>
      </c>
      <c r="B384" s="1" t="s">
        <v>11</v>
      </c>
      <c r="C384" s="1" t="s">
        <v>12</v>
      </c>
      <c r="D384" s="1">
        <v>4.45</v>
      </c>
      <c r="E384" s="1">
        <v>5.9</v>
      </c>
      <c r="F384" s="1">
        <v>1740</v>
      </c>
      <c r="G384" s="1">
        <v>45</v>
      </c>
      <c r="H384" s="1">
        <v>791</v>
      </c>
      <c r="I384" s="1" t="s">
        <v>721</v>
      </c>
      <c r="J384" s="1" t="s">
        <v>13</v>
      </c>
      <c r="K384" s="1" t="s">
        <v>724</v>
      </c>
    </row>
    <row r="385" spans="1:11" x14ac:dyDescent="0.3">
      <c r="A385" s="1" t="s">
        <v>529</v>
      </c>
      <c r="B385" s="1" t="s">
        <v>11</v>
      </c>
      <c r="C385" s="1" t="s">
        <v>12</v>
      </c>
      <c r="D385" s="1">
        <v>4.0199999999999996</v>
      </c>
      <c r="E385" s="1">
        <v>5.3</v>
      </c>
      <c r="F385" s="1">
        <v>1767</v>
      </c>
      <c r="G385" s="1">
        <v>58</v>
      </c>
      <c r="H385" s="1">
        <v>976</v>
      </c>
      <c r="I385" s="1" t="s">
        <v>719</v>
      </c>
      <c r="J385" s="1" t="s">
        <v>17</v>
      </c>
      <c r="K385" s="1" t="s">
        <v>724</v>
      </c>
    </row>
    <row r="386" spans="1:11" x14ac:dyDescent="0.3">
      <c r="A386" s="1" t="s">
        <v>543</v>
      </c>
      <c r="B386" s="1" t="s">
        <v>25</v>
      </c>
      <c r="C386" s="1" t="s">
        <v>12</v>
      </c>
      <c r="D386" s="1">
        <v>4.53</v>
      </c>
      <c r="E386" s="1">
        <v>5.2</v>
      </c>
      <c r="F386" s="1">
        <v>1390</v>
      </c>
      <c r="G386" s="1">
        <v>45</v>
      </c>
      <c r="H386" s="1">
        <v>792</v>
      </c>
      <c r="I386" s="1" t="s">
        <v>720</v>
      </c>
      <c r="J386" s="1" t="s">
        <v>17</v>
      </c>
      <c r="K386" s="1" t="s">
        <v>724</v>
      </c>
    </row>
    <row r="387" spans="1:11" x14ac:dyDescent="0.3">
      <c r="A387" s="1" t="s">
        <v>544</v>
      </c>
      <c r="B387" s="1" t="s">
        <v>25</v>
      </c>
      <c r="C387" s="1" t="s">
        <v>12</v>
      </c>
      <c r="D387" s="1">
        <v>3.73</v>
      </c>
      <c r="E387" s="1">
        <v>4.5</v>
      </c>
      <c r="F387" s="1">
        <v>1646</v>
      </c>
      <c r="G387" s="1">
        <v>57</v>
      </c>
      <c r="H387" s="1">
        <v>665</v>
      </c>
      <c r="I387" s="1" t="s">
        <v>720</v>
      </c>
      <c r="J387" s="1" t="s">
        <v>13</v>
      </c>
      <c r="K387" s="1" t="s">
        <v>724</v>
      </c>
    </row>
    <row r="388" spans="1:11" x14ac:dyDescent="0.3">
      <c r="A388" s="1" t="s">
        <v>548</v>
      </c>
      <c r="B388" s="1" t="s">
        <v>11</v>
      </c>
      <c r="C388" s="1" t="s">
        <v>12</v>
      </c>
      <c r="D388" s="1">
        <v>3.8</v>
      </c>
      <c r="E388" s="1">
        <v>4.8</v>
      </c>
      <c r="F388" s="1">
        <v>1639</v>
      </c>
      <c r="G388" s="1">
        <v>47</v>
      </c>
      <c r="H388" s="1">
        <v>796</v>
      </c>
      <c r="I388" s="1" t="s">
        <v>719</v>
      </c>
      <c r="J388" s="1" t="s">
        <v>17</v>
      </c>
      <c r="K388" s="1" t="s">
        <v>724</v>
      </c>
    </row>
    <row r="389" spans="1:11" x14ac:dyDescent="0.3">
      <c r="A389" s="1" t="s">
        <v>552</v>
      </c>
      <c r="B389" s="1" t="s">
        <v>19</v>
      </c>
      <c r="C389" s="1" t="s">
        <v>12</v>
      </c>
      <c r="D389" s="1">
        <v>3.17</v>
      </c>
      <c r="E389" s="1">
        <v>4.7</v>
      </c>
      <c r="F389" s="1">
        <v>1276</v>
      </c>
      <c r="G389" s="1">
        <v>57</v>
      </c>
      <c r="H389" s="1">
        <v>915</v>
      </c>
      <c r="I389" s="1" t="s">
        <v>721</v>
      </c>
      <c r="J389" s="1" t="s">
        <v>17</v>
      </c>
      <c r="K389" s="1" t="s">
        <v>724</v>
      </c>
    </row>
    <row r="390" spans="1:11" x14ac:dyDescent="0.3">
      <c r="A390" s="1" t="s">
        <v>555</v>
      </c>
      <c r="B390" s="1" t="s">
        <v>25</v>
      </c>
      <c r="C390" s="1" t="s">
        <v>12</v>
      </c>
      <c r="D390" s="1">
        <v>4.82</v>
      </c>
      <c r="E390" s="1">
        <v>5.9</v>
      </c>
      <c r="F390" s="1">
        <v>1528</v>
      </c>
      <c r="G390" s="1">
        <v>48</v>
      </c>
      <c r="H390" s="1">
        <v>915</v>
      </c>
      <c r="I390" s="1" t="s">
        <v>722</v>
      </c>
      <c r="J390" s="1" t="s">
        <v>13</v>
      </c>
      <c r="K390" s="1" t="s">
        <v>724</v>
      </c>
    </row>
    <row r="391" spans="1:11" x14ac:dyDescent="0.3">
      <c r="A391" s="1" t="s">
        <v>561</v>
      </c>
      <c r="B391" s="1" t="s">
        <v>11</v>
      </c>
      <c r="C391" s="1" t="s">
        <v>12</v>
      </c>
      <c r="D391" s="1">
        <v>4.03</v>
      </c>
      <c r="E391" s="1">
        <v>5.4</v>
      </c>
      <c r="F391" s="1">
        <v>1307</v>
      </c>
      <c r="G391" s="1">
        <v>48</v>
      </c>
      <c r="H391" s="1">
        <v>642</v>
      </c>
      <c r="I391" s="1" t="s">
        <v>722</v>
      </c>
      <c r="J391" s="1" t="s">
        <v>13</v>
      </c>
      <c r="K391" s="1" t="s">
        <v>724</v>
      </c>
    </row>
    <row r="392" spans="1:11" x14ac:dyDescent="0.3">
      <c r="A392" s="1" t="s">
        <v>562</v>
      </c>
      <c r="B392" s="1" t="s">
        <v>25</v>
      </c>
      <c r="C392" s="1" t="s">
        <v>12</v>
      </c>
      <c r="D392" s="1">
        <v>4.58</v>
      </c>
      <c r="E392" s="1">
        <v>5.5</v>
      </c>
      <c r="F392" s="1">
        <v>1616</v>
      </c>
      <c r="G392" s="1">
        <v>48</v>
      </c>
      <c r="H392" s="1">
        <v>656</v>
      </c>
      <c r="I392" s="1" t="s">
        <v>720</v>
      </c>
      <c r="J392" s="1" t="s">
        <v>13</v>
      </c>
      <c r="K392" s="1" t="s">
        <v>724</v>
      </c>
    </row>
    <row r="393" spans="1:11" x14ac:dyDescent="0.3">
      <c r="A393" s="1" t="s">
        <v>565</v>
      </c>
      <c r="B393" s="1" t="s">
        <v>16</v>
      </c>
      <c r="C393" s="1" t="s">
        <v>12</v>
      </c>
      <c r="D393" s="1">
        <v>3.93</v>
      </c>
      <c r="E393" s="1">
        <v>4.5999999999999996</v>
      </c>
      <c r="F393" s="1">
        <v>1750</v>
      </c>
      <c r="G393" s="1">
        <v>45</v>
      </c>
      <c r="H393" s="1">
        <v>971</v>
      </c>
      <c r="I393" s="1" t="s">
        <v>721</v>
      </c>
      <c r="J393" s="1" t="s">
        <v>17</v>
      </c>
      <c r="K393" s="1" t="s">
        <v>724</v>
      </c>
    </row>
    <row r="394" spans="1:11" x14ac:dyDescent="0.3">
      <c r="A394" s="1" t="s">
        <v>574</v>
      </c>
      <c r="B394" s="1" t="s">
        <v>19</v>
      </c>
      <c r="C394" s="1" t="s">
        <v>12</v>
      </c>
      <c r="D394" s="1">
        <v>3.35</v>
      </c>
      <c r="E394" s="1">
        <v>4.9000000000000004</v>
      </c>
      <c r="F394" s="1">
        <v>1633</v>
      </c>
      <c r="G394" s="1">
        <v>41</v>
      </c>
      <c r="H394" s="1">
        <v>972</v>
      </c>
      <c r="I394" s="1" t="s">
        <v>722</v>
      </c>
      <c r="J394" s="1" t="s">
        <v>17</v>
      </c>
      <c r="K394" s="1" t="s">
        <v>724</v>
      </c>
    </row>
    <row r="395" spans="1:11" x14ac:dyDescent="0.3">
      <c r="A395" s="1" t="s">
        <v>576</v>
      </c>
      <c r="B395" s="1" t="s">
        <v>25</v>
      </c>
      <c r="C395" s="1" t="s">
        <v>12</v>
      </c>
      <c r="D395" s="1">
        <v>3.3</v>
      </c>
      <c r="E395" s="1">
        <v>4.2</v>
      </c>
      <c r="F395" s="1">
        <v>1392</v>
      </c>
      <c r="G395" s="1">
        <v>43</v>
      </c>
      <c r="H395" s="1">
        <v>640</v>
      </c>
      <c r="I395" s="1" t="s">
        <v>722</v>
      </c>
      <c r="J395" s="1" t="s">
        <v>13</v>
      </c>
      <c r="K395" s="1" t="s">
        <v>724</v>
      </c>
    </row>
    <row r="396" spans="1:11" x14ac:dyDescent="0.3">
      <c r="A396" s="1" t="s">
        <v>583</v>
      </c>
      <c r="B396" s="1" t="s">
        <v>19</v>
      </c>
      <c r="C396" s="1" t="s">
        <v>12</v>
      </c>
      <c r="D396" s="1">
        <v>4.83</v>
      </c>
      <c r="E396" s="1">
        <v>4.4000000000000004</v>
      </c>
      <c r="F396" s="1">
        <v>1272</v>
      </c>
      <c r="G396" s="1">
        <v>55</v>
      </c>
      <c r="H396" s="1">
        <v>910</v>
      </c>
      <c r="I396" s="1" t="s">
        <v>719</v>
      </c>
      <c r="J396" s="1" t="s">
        <v>13</v>
      </c>
      <c r="K396" s="1" t="s">
        <v>724</v>
      </c>
    </row>
    <row r="397" spans="1:11" x14ac:dyDescent="0.3">
      <c r="A397" s="1" t="s">
        <v>587</v>
      </c>
      <c r="B397" s="1" t="s">
        <v>11</v>
      </c>
      <c r="C397" s="1" t="s">
        <v>12</v>
      </c>
      <c r="D397" s="1">
        <v>4.8499999999999996</v>
      </c>
      <c r="E397" s="1">
        <v>5.3</v>
      </c>
      <c r="F397" s="1">
        <v>1537</v>
      </c>
      <c r="G397" s="1">
        <v>43</v>
      </c>
      <c r="H397" s="1">
        <v>700</v>
      </c>
      <c r="I397" s="1" t="s">
        <v>720</v>
      </c>
      <c r="J397" s="1" t="s">
        <v>17</v>
      </c>
      <c r="K397" s="1" t="s">
        <v>724</v>
      </c>
    </row>
    <row r="398" spans="1:11" x14ac:dyDescent="0.3">
      <c r="A398" s="1" t="s">
        <v>591</v>
      </c>
      <c r="B398" s="1" t="s">
        <v>16</v>
      </c>
      <c r="C398" s="1" t="s">
        <v>12</v>
      </c>
      <c r="D398" s="1">
        <v>3.52</v>
      </c>
      <c r="E398" s="1">
        <v>5.9</v>
      </c>
      <c r="F398" s="1">
        <v>1757</v>
      </c>
      <c r="G398" s="1">
        <v>42</v>
      </c>
      <c r="H398" s="1">
        <v>864</v>
      </c>
      <c r="I398" s="1" t="s">
        <v>720</v>
      </c>
      <c r="J398" s="1" t="s">
        <v>17</v>
      </c>
      <c r="K398" s="1" t="s">
        <v>724</v>
      </c>
    </row>
    <row r="399" spans="1:11" x14ac:dyDescent="0.3">
      <c r="A399" s="1" t="s">
        <v>597</v>
      </c>
      <c r="B399" s="1" t="s">
        <v>16</v>
      </c>
      <c r="C399" s="1" t="s">
        <v>12</v>
      </c>
      <c r="D399" s="1">
        <v>4.28</v>
      </c>
      <c r="E399" s="1">
        <v>6</v>
      </c>
      <c r="F399" s="1">
        <v>1715</v>
      </c>
      <c r="G399" s="1">
        <v>49</v>
      </c>
      <c r="H399" s="1">
        <v>916</v>
      </c>
      <c r="I399" s="1" t="s">
        <v>719</v>
      </c>
      <c r="J399" s="1" t="s">
        <v>17</v>
      </c>
      <c r="K399" s="1" t="s">
        <v>724</v>
      </c>
    </row>
    <row r="400" spans="1:11" x14ac:dyDescent="0.3">
      <c r="A400" s="1" t="s">
        <v>601</v>
      </c>
      <c r="B400" s="1" t="s">
        <v>21</v>
      </c>
      <c r="C400" s="1" t="s">
        <v>22</v>
      </c>
      <c r="D400" s="1">
        <v>3.18</v>
      </c>
      <c r="E400" s="1">
        <v>5.7</v>
      </c>
      <c r="F400" s="1">
        <v>1414</v>
      </c>
      <c r="G400" s="1">
        <v>53</v>
      </c>
      <c r="H400" s="1">
        <v>991</v>
      </c>
      <c r="I400" s="1" t="s">
        <v>721</v>
      </c>
      <c r="J400" s="1" t="s">
        <v>17</v>
      </c>
      <c r="K400" s="1" t="s">
        <v>724</v>
      </c>
    </row>
    <row r="401" spans="1:11" x14ac:dyDescent="0.3">
      <c r="A401" s="1" t="s">
        <v>605</v>
      </c>
      <c r="B401" s="1" t="s">
        <v>19</v>
      </c>
      <c r="C401" s="1" t="s">
        <v>12</v>
      </c>
      <c r="D401" s="1">
        <v>3.28</v>
      </c>
      <c r="E401" s="1">
        <v>4.4000000000000004</v>
      </c>
      <c r="F401" s="1">
        <v>1665</v>
      </c>
      <c r="G401" s="1">
        <v>44</v>
      </c>
      <c r="H401" s="1">
        <v>608</v>
      </c>
      <c r="I401" s="1" t="s">
        <v>719</v>
      </c>
      <c r="J401" s="1" t="s">
        <v>17</v>
      </c>
      <c r="K401" s="1" t="s">
        <v>724</v>
      </c>
    </row>
    <row r="402" spans="1:11" x14ac:dyDescent="0.3">
      <c r="A402" s="1" t="s">
        <v>612</v>
      </c>
      <c r="B402" s="1" t="s">
        <v>25</v>
      </c>
      <c r="C402" s="1" t="s">
        <v>12</v>
      </c>
      <c r="D402" s="1">
        <v>3.62</v>
      </c>
      <c r="E402" s="1">
        <v>4.2</v>
      </c>
      <c r="F402" s="1">
        <v>1500</v>
      </c>
      <c r="G402" s="1">
        <v>42</v>
      </c>
      <c r="H402" s="1">
        <v>677</v>
      </c>
      <c r="I402" s="1" t="s">
        <v>722</v>
      </c>
      <c r="J402" s="1" t="s">
        <v>17</v>
      </c>
      <c r="K402" s="1" t="s">
        <v>724</v>
      </c>
    </row>
    <row r="403" spans="1:11" x14ac:dyDescent="0.3">
      <c r="A403" s="1" t="s">
        <v>618</v>
      </c>
      <c r="B403" s="1" t="s">
        <v>25</v>
      </c>
      <c r="C403" s="1" t="s">
        <v>12</v>
      </c>
      <c r="D403" s="1">
        <v>3.2</v>
      </c>
      <c r="E403" s="1">
        <v>4.3</v>
      </c>
      <c r="F403" s="1">
        <v>1382</v>
      </c>
      <c r="G403" s="1">
        <v>42</v>
      </c>
      <c r="H403" s="1">
        <v>905</v>
      </c>
      <c r="I403" s="1" t="s">
        <v>720</v>
      </c>
      <c r="J403" s="1" t="s">
        <v>17</v>
      </c>
      <c r="K403" s="1" t="s">
        <v>724</v>
      </c>
    </row>
    <row r="404" spans="1:11" x14ac:dyDescent="0.3">
      <c r="A404" s="1" t="s">
        <v>623</v>
      </c>
      <c r="B404" s="1" t="s">
        <v>16</v>
      </c>
      <c r="C404" s="1" t="s">
        <v>12</v>
      </c>
      <c r="D404" s="1">
        <v>3.03</v>
      </c>
      <c r="E404" s="1">
        <v>5.3</v>
      </c>
      <c r="F404" s="1">
        <v>1278</v>
      </c>
      <c r="G404" s="1">
        <v>42</v>
      </c>
      <c r="H404" s="1">
        <v>885</v>
      </c>
      <c r="I404" s="1" t="s">
        <v>720</v>
      </c>
      <c r="J404" s="1" t="s">
        <v>17</v>
      </c>
      <c r="K404" s="1" t="s">
        <v>724</v>
      </c>
    </row>
    <row r="405" spans="1:11" x14ac:dyDescent="0.3">
      <c r="A405" s="1" t="s">
        <v>626</v>
      </c>
      <c r="B405" s="1" t="s">
        <v>19</v>
      </c>
      <c r="C405" s="1" t="s">
        <v>12</v>
      </c>
      <c r="D405" s="1">
        <v>3.38</v>
      </c>
      <c r="E405" s="1">
        <v>4</v>
      </c>
      <c r="F405" s="1">
        <v>1323</v>
      </c>
      <c r="G405" s="1">
        <v>56</v>
      </c>
      <c r="H405" s="1">
        <v>787</v>
      </c>
      <c r="I405" s="1" t="s">
        <v>721</v>
      </c>
      <c r="J405" s="1" t="s">
        <v>13</v>
      </c>
      <c r="K405" s="1" t="s">
        <v>724</v>
      </c>
    </row>
    <row r="406" spans="1:11" x14ac:dyDescent="0.3">
      <c r="A406" s="1" t="s">
        <v>627</v>
      </c>
      <c r="B406" s="1" t="s">
        <v>19</v>
      </c>
      <c r="C406" s="1" t="s">
        <v>12</v>
      </c>
      <c r="D406" s="1">
        <v>4.3</v>
      </c>
      <c r="E406" s="1">
        <v>4.9000000000000004</v>
      </c>
      <c r="F406" s="1">
        <v>1596</v>
      </c>
      <c r="G406" s="1">
        <v>56</v>
      </c>
      <c r="H406" s="1">
        <v>937</v>
      </c>
      <c r="I406" s="1" t="s">
        <v>719</v>
      </c>
      <c r="J406" s="1" t="s">
        <v>17</v>
      </c>
      <c r="K406" s="1" t="s">
        <v>724</v>
      </c>
    </row>
    <row r="407" spans="1:11" x14ac:dyDescent="0.3">
      <c r="A407" s="1" t="s">
        <v>635</v>
      </c>
      <c r="B407" s="1" t="s">
        <v>16</v>
      </c>
      <c r="C407" s="1" t="s">
        <v>12</v>
      </c>
      <c r="D407" s="1">
        <v>4.8</v>
      </c>
      <c r="E407" s="1">
        <v>5.4</v>
      </c>
      <c r="F407" s="1">
        <v>1476</v>
      </c>
      <c r="G407" s="1">
        <v>49</v>
      </c>
      <c r="H407" s="1">
        <v>767</v>
      </c>
      <c r="I407" s="1" t="s">
        <v>719</v>
      </c>
      <c r="J407" s="1" t="s">
        <v>17</v>
      </c>
      <c r="K407" s="1" t="s">
        <v>724</v>
      </c>
    </row>
    <row r="408" spans="1:11" x14ac:dyDescent="0.3">
      <c r="A408" s="1" t="s">
        <v>636</v>
      </c>
      <c r="B408" s="1" t="s">
        <v>11</v>
      </c>
      <c r="C408" s="1" t="s">
        <v>12</v>
      </c>
      <c r="D408" s="1">
        <v>3.75</v>
      </c>
      <c r="E408" s="1">
        <v>5.6</v>
      </c>
      <c r="F408" s="1">
        <v>1388</v>
      </c>
      <c r="G408" s="1">
        <v>55</v>
      </c>
      <c r="H408" s="1">
        <v>965</v>
      </c>
      <c r="I408" s="1" t="s">
        <v>719</v>
      </c>
      <c r="J408" s="1" t="s">
        <v>17</v>
      </c>
      <c r="K408" s="1" t="s">
        <v>724</v>
      </c>
    </row>
    <row r="409" spans="1:11" x14ac:dyDescent="0.3">
      <c r="A409" s="1" t="s">
        <v>638</v>
      </c>
      <c r="B409" s="1" t="s">
        <v>25</v>
      </c>
      <c r="C409" s="1" t="s">
        <v>12</v>
      </c>
      <c r="D409" s="1">
        <v>4.87</v>
      </c>
      <c r="E409" s="1">
        <v>4.2</v>
      </c>
      <c r="F409" s="1">
        <v>1407</v>
      </c>
      <c r="G409" s="1">
        <v>54</v>
      </c>
      <c r="H409" s="1">
        <v>867</v>
      </c>
      <c r="I409" s="1" t="s">
        <v>720</v>
      </c>
      <c r="J409" s="1" t="s">
        <v>13</v>
      </c>
      <c r="K409" s="1" t="s">
        <v>724</v>
      </c>
    </row>
    <row r="410" spans="1:11" x14ac:dyDescent="0.3">
      <c r="A410" s="1" t="s">
        <v>639</v>
      </c>
      <c r="B410" s="1" t="s">
        <v>21</v>
      </c>
      <c r="C410" s="1" t="s">
        <v>22</v>
      </c>
      <c r="D410" s="1">
        <v>3.63</v>
      </c>
      <c r="E410" s="1">
        <v>5</v>
      </c>
      <c r="F410" s="1">
        <v>1475</v>
      </c>
      <c r="G410" s="1">
        <v>46</v>
      </c>
      <c r="H410" s="1">
        <v>972</v>
      </c>
      <c r="I410" s="1" t="s">
        <v>720</v>
      </c>
      <c r="J410" s="1" t="s">
        <v>17</v>
      </c>
      <c r="K410" s="1" t="s">
        <v>724</v>
      </c>
    </row>
    <row r="411" spans="1:11" x14ac:dyDescent="0.3">
      <c r="A411" s="1" t="s">
        <v>645</v>
      </c>
      <c r="B411" s="1" t="s">
        <v>21</v>
      </c>
      <c r="C411" s="1" t="s">
        <v>22</v>
      </c>
      <c r="D411" s="1">
        <v>3.5</v>
      </c>
      <c r="E411" s="1">
        <v>5</v>
      </c>
      <c r="F411" s="1">
        <v>1614</v>
      </c>
      <c r="G411" s="1">
        <v>53</v>
      </c>
      <c r="H411" s="1">
        <v>679</v>
      </c>
      <c r="I411" s="1" t="s">
        <v>720</v>
      </c>
      <c r="J411" s="1" t="s">
        <v>17</v>
      </c>
      <c r="K411" s="1" t="s">
        <v>724</v>
      </c>
    </row>
    <row r="412" spans="1:11" x14ac:dyDescent="0.3">
      <c r="A412" s="1" t="s">
        <v>646</v>
      </c>
      <c r="B412" s="1" t="s">
        <v>21</v>
      </c>
      <c r="C412" s="1" t="s">
        <v>22</v>
      </c>
      <c r="D412" s="1">
        <v>3.78</v>
      </c>
      <c r="E412" s="1">
        <v>5.2</v>
      </c>
      <c r="F412" s="1">
        <v>1446</v>
      </c>
      <c r="G412" s="1">
        <v>46</v>
      </c>
      <c r="H412" s="1">
        <v>920</v>
      </c>
      <c r="I412" s="1" t="s">
        <v>720</v>
      </c>
      <c r="J412" s="1" t="s">
        <v>13</v>
      </c>
      <c r="K412" s="1" t="s">
        <v>724</v>
      </c>
    </row>
    <row r="413" spans="1:11" x14ac:dyDescent="0.3">
      <c r="A413" s="1" t="s">
        <v>650</v>
      </c>
      <c r="B413" s="1" t="s">
        <v>25</v>
      </c>
      <c r="C413" s="1" t="s">
        <v>12</v>
      </c>
      <c r="D413" s="1">
        <v>3.6</v>
      </c>
      <c r="E413" s="1">
        <v>5.0999999999999996</v>
      </c>
      <c r="F413" s="1">
        <v>1483</v>
      </c>
      <c r="G413" s="1">
        <v>54</v>
      </c>
      <c r="H413" s="1">
        <v>977</v>
      </c>
      <c r="I413" s="1" t="s">
        <v>719</v>
      </c>
      <c r="J413" s="1" t="s">
        <v>17</v>
      </c>
      <c r="K413" s="1" t="s">
        <v>724</v>
      </c>
    </row>
    <row r="414" spans="1:11" x14ac:dyDescent="0.3">
      <c r="A414" s="1" t="s">
        <v>663</v>
      </c>
      <c r="B414" s="1" t="s">
        <v>11</v>
      </c>
      <c r="C414" s="1" t="s">
        <v>12</v>
      </c>
      <c r="D414" s="1">
        <v>3.1</v>
      </c>
      <c r="E414" s="1">
        <v>4.8</v>
      </c>
      <c r="F414" s="1">
        <v>1494</v>
      </c>
      <c r="G414" s="1">
        <v>53</v>
      </c>
      <c r="H414" s="1">
        <v>949</v>
      </c>
      <c r="I414" s="1" t="s">
        <v>721</v>
      </c>
      <c r="J414" s="1" t="s">
        <v>17</v>
      </c>
      <c r="K414" s="1" t="s">
        <v>724</v>
      </c>
    </row>
    <row r="415" spans="1:11" x14ac:dyDescent="0.3">
      <c r="A415" s="1" t="s">
        <v>668</v>
      </c>
      <c r="B415" s="1" t="s">
        <v>19</v>
      </c>
      <c r="C415" s="1" t="s">
        <v>12</v>
      </c>
      <c r="D415" s="1">
        <v>3.1</v>
      </c>
      <c r="E415" s="1">
        <v>5.4</v>
      </c>
      <c r="F415" s="1">
        <v>1627</v>
      </c>
      <c r="G415" s="1">
        <v>58</v>
      </c>
      <c r="H415" s="1">
        <v>790</v>
      </c>
      <c r="I415" s="1" t="s">
        <v>722</v>
      </c>
      <c r="J415" s="1" t="s">
        <v>17</v>
      </c>
      <c r="K415" s="1" t="s">
        <v>724</v>
      </c>
    </row>
    <row r="416" spans="1:11" x14ac:dyDescent="0.3">
      <c r="A416" s="1" t="s">
        <v>671</v>
      </c>
      <c r="B416" s="1" t="s">
        <v>19</v>
      </c>
      <c r="C416" s="1" t="s">
        <v>12</v>
      </c>
      <c r="D416" s="1">
        <v>3.43</v>
      </c>
      <c r="E416" s="1">
        <v>5.2</v>
      </c>
      <c r="F416" s="1">
        <v>1632</v>
      </c>
      <c r="G416" s="1">
        <v>47</v>
      </c>
      <c r="H416" s="1">
        <v>694</v>
      </c>
      <c r="I416" s="1" t="s">
        <v>722</v>
      </c>
      <c r="J416" s="1" t="s">
        <v>13</v>
      </c>
      <c r="K416" s="1" t="s">
        <v>724</v>
      </c>
    </row>
    <row r="417" spans="1:11" x14ac:dyDescent="0.3">
      <c r="A417" s="1" t="s">
        <v>675</v>
      </c>
      <c r="B417" s="1" t="s">
        <v>11</v>
      </c>
      <c r="C417" s="1" t="s">
        <v>12</v>
      </c>
      <c r="D417" s="1">
        <v>4.37</v>
      </c>
      <c r="E417" s="1">
        <v>5.6</v>
      </c>
      <c r="F417" s="1">
        <v>1489</v>
      </c>
      <c r="G417" s="1">
        <v>59</v>
      </c>
      <c r="H417" s="1">
        <v>628</v>
      </c>
      <c r="I417" s="1" t="s">
        <v>720</v>
      </c>
      <c r="J417" s="1" t="s">
        <v>17</v>
      </c>
      <c r="K417" s="1" t="s">
        <v>724</v>
      </c>
    </row>
    <row r="418" spans="1:11" x14ac:dyDescent="0.3">
      <c r="A418" s="1" t="s">
        <v>676</v>
      </c>
      <c r="B418" s="1" t="s">
        <v>19</v>
      </c>
      <c r="C418" s="1" t="s">
        <v>12</v>
      </c>
      <c r="D418" s="1">
        <v>4.63</v>
      </c>
      <c r="E418" s="1">
        <v>5.3</v>
      </c>
      <c r="F418" s="1">
        <v>1368</v>
      </c>
      <c r="G418" s="1">
        <v>56</v>
      </c>
      <c r="H418" s="1">
        <v>894</v>
      </c>
      <c r="I418" s="1" t="s">
        <v>719</v>
      </c>
      <c r="J418" s="1" t="s">
        <v>17</v>
      </c>
      <c r="K418" s="1" t="s">
        <v>724</v>
      </c>
    </row>
    <row r="419" spans="1:11" x14ac:dyDescent="0.3">
      <c r="A419" s="1" t="s">
        <v>684</v>
      </c>
      <c r="B419" s="1" t="s">
        <v>21</v>
      </c>
      <c r="C419" s="1" t="s">
        <v>22</v>
      </c>
      <c r="D419" s="1">
        <v>3.3</v>
      </c>
      <c r="E419" s="1">
        <v>5.4</v>
      </c>
      <c r="F419" s="1">
        <v>1544</v>
      </c>
      <c r="G419" s="1">
        <v>53</v>
      </c>
      <c r="H419" s="1">
        <v>635</v>
      </c>
      <c r="I419" s="1" t="s">
        <v>720</v>
      </c>
      <c r="J419" s="1" t="s">
        <v>13</v>
      </c>
      <c r="K419" s="1" t="s">
        <v>724</v>
      </c>
    </row>
    <row r="420" spans="1:11" x14ac:dyDescent="0.3">
      <c r="A420" s="1" t="s">
        <v>686</v>
      </c>
      <c r="B420" s="1" t="s">
        <v>25</v>
      </c>
      <c r="C420" s="1" t="s">
        <v>12</v>
      </c>
      <c r="D420" s="1">
        <v>3.42</v>
      </c>
      <c r="E420" s="1">
        <v>5.5</v>
      </c>
      <c r="F420" s="1">
        <v>1699</v>
      </c>
      <c r="G420" s="1">
        <v>49</v>
      </c>
      <c r="H420" s="1">
        <v>729</v>
      </c>
      <c r="I420" s="1" t="s">
        <v>719</v>
      </c>
      <c r="J420" s="1" t="s">
        <v>13</v>
      </c>
      <c r="K420" s="1" t="s">
        <v>724</v>
      </c>
    </row>
    <row r="421" spans="1:11" x14ac:dyDescent="0.3">
      <c r="A421" s="1" t="s">
        <v>697</v>
      </c>
      <c r="B421" s="1" t="s">
        <v>11</v>
      </c>
      <c r="C421" s="1" t="s">
        <v>12</v>
      </c>
      <c r="D421" s="1">
        <v>4.97</v>
      </c>
      <c r="E421" s="1">
        <v>4.5999999999999996</v>
      </c>
      <c r="F421" s="1">
        <v>1525</v>
      </c>
      <c r="G421" s="1">
        <v>59</v>
      </c>
      <c r="H421" s="1">
        <v>814</v>
      </c>
      <c r="I421" s="1" t="s">
        <v>719</v>
      </c>
      <c r="J421" s="1" t="s">
        <v>17</v>
      </c>
      <c r="K421" s="1" t="s">
        <v>724</v>
      </c>
    </row>
    <row r="422" spans="1:11" x14ac:dyDescent="0.3">
      <c r="A422" s="1" t="s">
        <v>701</v>
      </c>
      <c r="B422" s="1" t="s">
        <v>19</v>
      </c>
      <c r="C422" s="1" t="s">
        <v>12</v>
      </c>
      <c r="D422" s="1">
        <v>3.17</v>
      </c>
      <c r="E422" s="1">
        <v>5.5</v>
      </c>
      <c r="F422" s="1">
        <v>1718</v>
      </c>
      <c r="G422" s="1">
        <v>58</v>
      </c>
      <c r="H422" s="1">
        <v>815</v>
      </c>
      <c r="I422" s="1" t="s">
        <v>719</v>
      </c>
      <c r="J422" s="1" t="s">
        <v>13</v>
      </c>
      <c r="K422" s="1" t="s">
        <v>724</v>
      </c>
    </row>
    <row r="423" spans="1:11" x14ac:dyDescent="0.3">
      <c r="A423" s="1" t="s">
        <v>703</v>
      </c>
      <c r="B423" s="1" t="s">
        <v>11</v>
      </c>
      <c r="C423" s="1" t="s">
        <v>12</v>
      </c>
      <c r="D423" s="1">
        <v>3.63</v>
      </c>
      <c r="E423" s="1">
        <v>4</v>
      </c>
      <c r="F423" s="1">
        <v>1221</v>
      </c>
      <c r="G423" s="1">
        <v>47</v>
      </c>
      <c r="H423" s="1">
        <v>822</v>
      </c>
      <c r="I423" s="1" t="s">
        <v>721</v>
      </c>
      <c r="J423" s="1" t="s">
        <v>13</v>
      </c>
      <c r="K423" s="1" t="s">
        <v>724</v>
      </c>
    </row>
    <row r="424" spans="1:11" x14ac:dyDescent="0.3">
      <c r="A424" s="1" t="s">
        <v>707</v>
      </c>
      <c r="B424" s="1" t="s">
        <v>11</v>
      </c>
      <c r="C424" s="1" t="s">
        <v>12</v>
      </c>
      <c r="D424" s="1">
        <v>4.3499999999999996</v>
      </c>
      <c r="E424" s="1">
        <v>4.9000000000000004</v>
      </c>
      <c r="F424" s="1">
        <v>1589</v>
      </c>
      <c r="G424" s="1">
        <v>56</v>
      </c>
      <c r="H424" s="1">
        <v>824</v>
      </c>
      <c r="I424" s="1" t="s">
        <v>720</v>
      </c>
      <c r="J424" s="1" t="s">
        <v>17</v>
      </c>
      <c r="K424" s="1" t="s">
        <v>724</v>
      </c>
    </row>
    <row r="425" spans="1:11" x14ac:dyDescent="0.3">
      <c r="A425" s="1" t="s">
        <v>709</v>
      </c>
      <c r="B425" s="1" t="s">
        <v>11</v>
      </c>
      <c r="C425" s="1" t="s">
        <v>12</v>
      </c>
      <c r="D425" s="1">
        <v>3.25</v>
      </c>
      <c r="E425" s="1">
        <v>5.7</v>
      </c>
      <c r="F425" s="1">
        <v>1447</v>
      </c>
      <c r="G425" s="1">
        <v>48</v>
      </c>
      <c r="H425" s="1">
        <v>679</v>
      </c>
      <c r="I425" s="1" t="s">
        <v>722</v>
      </c>
      <c r="J425" s="1" t="s">
        <v>13</v>
      </c>
      <c r="K425" s="1" t="s">
        <v>724</v>
      </c>
    </row>
    <row r="426" spans="1:11" x14ac:dyDescent="0.3">
      <c r="A426" s="1" t="s">
        <v>718</v>
      </c>
      <c r="B426" s="1" t="s">
        <v>16</v>
      </c>
      <c r="C426" s="1" t="s">
        <v>12</v>
      </c>
      <c r="D426" s="1">
        <v>3.53</v>
      </c>
      <c r="E426" s="1">
        <v>5.4</v>
      </c>
      <c r="F426" s="1">
        <v>1306</v>
      </c>
      <c r="G426" s="1">
        <v>49</v>
      </c>
      <c r="H426" s="1">
        <v>828</v>
      </c>
      <c r="I426" s="1" t="s">
        <v>721</v>
      </c>
      <c r="J426" s="1" t="s">
        <v>17</v>
      </c>
      <c r="K426" s="1" t="s">
        <v>724</v>
      </c>
    </row>
    <row r="427" spans="1:11" x14ac:dyDescent="0.3">
      <c r="A427" s="1" t="s">
        <v>10</v>
      </c>
      <c r="B427" s="1" t="s">
        <v>11</v>
      </c>
      <c r="C427" s="1" t="s">
        <v>12</v>
      </c>
      <c r="D427" s="1">
        <v>6.55</v>
      </c>
      <c r="E427" s="1">
        <v>6.4</v>
      </c>
      <c r="F427" s="1">
        <v>1872</v>
      </c>
      <c r="G427" s="1">
        <v>67</v>
      </c>
      <c r="H427" s="1">
        <v>1122</v>
      </c>
      <c r="I427" s="1" t="s">
        <v>719</v>
      </c>
      <c r="J427" s="1" t="s">
        <v>13</v>
      </c>
      <c r="K427" s="1" t="s">
        <v>723</v>
      </c>
    </row>
    <row r="428" spans="1:11" x14ac:dyDescent="0.3">
      <c r="A428" s="1" t="s">
        <v>24</v>
      </c>
      <c r="B428" s="1" t="s">
        <v>25</v>
      </c>
      <c r="C428" s="1" t="s">
        <v>12</v>
      </c>
      <c r="D428" s="1">
        <v>5.83</v>
      </c>
      <c r="E428" s="1">
        <v>7.3</v>
      </c>
      <c r="F428" s="1">
        <v>1802</v>
      </c>
      <c r="G428" s="1">
        <v>66</v>
      </c>
      <c r="H428" s="1">
        <v>1054</v>
      </c>
      <c r="I428" s="1" t="s">
        <v>721</v>
      </c>
      <c r="J428" s="1" t="s">
        <v>17</v>
      </c>
      <c r="K428" s="1" t="s">
        <v>723</v>
      </c>
    </row>
    <row r="429" spans="1:11" x14ac:dyDescent="0.3">
      <c r="A429" s="1" t="s">
        <v>27</v>
      </c>
      <c r="B429" s="1" t="s">
        <v>25</v>
      </c>
      <c r="C429" s="1" t="s">
        <v>12</v>
      </c>
      <c r="D429" s="1">
        <v>5.67</v>
      </c>
      <c r="E429" s="1">
        <v>7.7</v>
      </c>
      <c r="F429" s="1">
        <v>2138</v>
      </c>
      <c r="G429" s="1">
        <v>75</v>
      </c>
      <c r="H429" s="1">
        <v>1053</v>
      </c>
      <c r="I429" s="1" t="s">
        <v>719</v>
      </c>
      <c r="J429" s="1" t="s">
        <v>17</v>
      </c>
      <c r="K429" s="1" t="s">
        <v>723</v>
      </c>
    </row>
    <row r="430" spans="1:11" x14ac:dyDescent="0.3">
      <c r="A430" s="1" t="s">
        <v>28</v>
      </c>
      <c r="B430" s="1" t="s">
        <v>21</v>
      </c>
      <c r="C430" s="1" t="s">
        <v>22</v>
      </c>
      <c r="D430" s="1">
        <v>7.07</v>
      </c>
      <c r="E430" s="1">
        <v>6.6</v>
      </c>
      <c r="F430" s="1">
        <v>1957</v>
      </c>
      <c r="G430" s="1">
        <v>75</v>
      </c>
      <c r="H430" s="1">
        <v>1301</v>
      </c>
      <c r="I430" s="1" t="s">
        <v>719</v>
      </c>
      <c r="J430" s="1" t="s">
        <v>13</v>
      </c>
      <c r="K430" s="1" t="s">
        <v>723</v>
      </c>
    </row>
    <row r="431" spans="1:11" x14ac:dyDescent="0.3">
      <c r="A431" s="1" t="s">
        <v>31</v>
      </c>
      <c r="B431" s="1" t="s">
        <v>16</v>
      </c>
      <c r="C431" s="1" t="s">
        <v>12</v>
      </c>
      <c r="D431" s="1">
        <v>7.7</v>
      </c>
      <c r="E431" s="1">
        <v>6.2</v>
      </c>
      <c r="F431" s="1">
        <v>2303</v>
      </c>
      <c r="G431" s="1">
        <v>65</v>
      </c>
      <c r="H431" s="1">
        <v>1099</v>
      </c>
      <c r="I431" s="1" t="s">
        <v>720</v>
      </c>
      <c r="J431" s="1" t="s">
        <v>17</v>
      </c>
      <c r="K431" s="1" t="s">
        <v>723</v>
      </c>
    </row>
    <row r="432" spans="1:11" x14ac:dyDescent="0.3">
      <c r="A432" s="1" t="s">
        <v>41</v>
      </c>
      <c r="B432" s="1" t="s">
        <v>25</v>
      </c>
      <c r="C432" s="1" t="s">
        <v>12</v>
      </c>
      <c r="D432" s="1">
        <v>7.05</v>
      </c>
      <c r="E432" s="1">
        <v>6.5</v>
      </c>
      <c r="F432" s="1">
        <v>2094</v>
      </c>
      <c r="G432" s="1">
        <v>65</v>
      </c>
      <c r="H432" s="1">
        <v>1372</v>
      </c>
      <c r="I432" s="1" t="s">
        <v>721</v>
      </c>
      <c r="J432" s="1" t="s">
        <v>17</v>
      </c>
      <c r="K432" s="1" t="s">
        <v>723</v>
      </c>
    </row>
    <row r="433" spans="1:11" x14ac:dyDescent="0.3">
      <c r="A433" s="1" t="s">
        <v>45</v>
      </c>
      <c r="B433" s="1" t="s">
        <v>21</v>
      </c>
      <c r="C433" s="1" t="s">
        <v>22</v>
      </c>
      <c r="D433" s="1">
        <v>7.4</v>
      </c>
      <c r="E433" s="1">
        <v>7.6</v>
      </c>
      <c r="F433" s="1">
        <v>2372</v>
      </c>
      <c r="G433" s="1">
        <v>77</v>
      </c>
      <c r="H433" s="1">
        <v>1002</v>
      </c>
      <c r="I433" s="1" t="s">
        <v>722</v>
      </c>
      <c r="J433" s="1" t="s">
        <v>13</v>
      </c>
      <c r="K433" s="1" t="s">
        <v>723</v>
      </c>
    </row>
    <row r="434" spans="1:11" x14ac:dyDescent="0.3">
      <c r="A434" s="1" t="s">
        <v>47</v>
      </c>
      <c r="B434" s="1" t="s">
        <v>16</v>
      </c>
      <c r="C434" s="1" t="s">
        <v>12</v>
      </c>
      <c r="D434" s="1">
        <v>7.53</v>
      </c>
      <c r="E434" s="1">
        <v>6.8</v>
      </c>
      <c r="F434" s="1">
        <v>2387</v>
      </c>
      <c r="G434" s="1">
        <v>77</v>
      </c>
      <c r="H434" s="1">
        <v>1456</v>
      </c>
      <c r="I434" s="1" t="s">
        <v>720</v>
      </c>
      <c r="J434" s="1" t="s">
        <v>17</v>
      </c>
      <c r="K434" s="1" t="s">
        <v>723</v>
      </c>
    </row>
    <row r="435" spans="1:11" x14ac:dyDescent="0.3">
      <c r="A435" s="1" t="s">
        <v>48</v>
      </c>
      <c r="B435" s="1" t="s">
        <v>25</v>
      </c>
      <c r="C435" s="1" t="s">
        <v>12</v>
      </c>
      <c r="D435" s="1">
        <v>6.87</v>
      </c>
      <c r="E435" s="1">
        <v>6.2</v>
      </c>
      <c r="F435" s="1">
        <v>1899</v>
      </c>
      <c r="G435" s="1">
        <v>78</v>
      </c>
      <c r="H435" s="1">
        <v>1384</v>
      </c>
      <c r="I435" s="1" t="s">
        <v>721</v>
      </c>
      <c r="J435" s="1" t="s">
        <v>17</v>
      </c>
      <c r="K435" s="1" t="s">
        <v>723</v>
      </c>
    </row>
    <row r="436" spans="1:11" x14ac:dyDescent="0.3">
      <c r="A436" s="1" t="s">
        <v>57</v>
      </c>
      <c r="B436" s="1" t="s">
        <v>16</v>
      </c>
      <c r="C436" s="1" t="s">
        <v>12</v>
      </c>
      <c r="D436" s="1">
        <v>7.88</v>
      </c>
      <c r="E436" s="1">
        <v>6.4</v>
      </c>
      <c r="F436" s="1">
        <v>2312</v>
      </c>
      <c r="G436" s="1">
        <v>74</v>
      </c>
      <c r="H436" s="1">
        <v>1400</v>
      </c>
      <c r="I436" s="1" t="s">
        <v>719</v>
      </c>
      <c r="J436" s="1" t="s">
        <v>13</v>
      </c>
      <c r="K436" s="1" t="s">
        <v>723</v>
      </c>
    </row>
    <row r="437" spans="1:11" x14ac:dyDescent="0.3">
      <c r="A437" s="1" t="s">
        <v>58</v>
      </c>
      <c r="B437" s="1" t="s">
        <v>25</v>
      </c>
      <c r="C437" s="1" t="s">
        <v>12</v>
      </c>
      <c r="D437" s="1">
        <v>6.63</v>
      </c>
      <c r="E437" s="1">
        <v>6.2</v>
      </c>
      <c r="F437" s="1">
        <v>1851</v>
      </c>
      <c r="G437" s="1">
        <v>77</v>
      </c>
      <c r="H437" s="1">
        <v>1180</v>
      </c>
      <c r="I437" s="1" t="s">
        <v>721</v>
      </c>
      <c r="J437" s="1" t="s">
        <v>13</v>
      </c>
      <c r="K437" s="1" t="s">
        <v>723</v>
      </c>
    </row>
    <row r="438" spans="1:11" x14ac:dyDescent="0.3">
      <c r="A438" s="1" t="s">
        <v>69</v>
      </c>
      <c r="B438" s="1" t="s">
        <v>19</v>
      </c>
      <c r="C438" s="1" t="s">
        <v>12</v>
      </c>
      <c r="D438" s="1">
        <v>7.53</v>
      </c>
      <c r="E438" s="1">
        <v>7.4</v>
      </c>
      <c r="F438" s="1">
        <v>2180</v>
      </c>
      <c r="G438" s="1">
        <v>61</v>
      </c>
      <c r="H438" s="1">
        <v>1417</v>
      </c>
      <c r="I438" s="1" t="s">
        <v>720</v>
      </c>
      <c r="J438" s="1" t="s">
        <v>17</v>
      </c>
      <c r="K438" s="1" t="s">
        <v>723</v>
      </c>
    </row>
    <row r="439" spans="1:11" x14ac:dyDescent="0.3">
      <c r="A439" s="1" t="s">
        <v>77</v>
      </c>
      <c r="B439" s="1" t="s">
        <v>19</v>
      </c>
      <c r="C439" s="1" t="s">
        <v>12</v>
      </c>
      <c r="D439" s="1">
        <v>7.13</v>
      </c>
      <c r="E439" s="1">
        <v>7</v>
      </c>
      <c r="F439" s="1">
        <v>2306</v>
      </c>
      <c r="G439" s="1">
        <v>75</v>
      </c>
      <c r="H439" s="1">
        <v>1144</v>
      </c>
      <c r="I439" s="1" t="s">
        <v>721</v>
      </c>
      <c r="J439" s="1" t="s">
        <v>13</v>
      </c>
      <c r="K439" s="1" t="s">
        <v>723</v>
      </c>
    </row>
    <row r="440" spans="1:11" x14ac:dyDescent="0.3">
      <c r="A440" s="1" t="s">
        <v>78</v>
      </c>
      <c r="B440" s="1" t="s">
        <v>21</v>
      </c>
      <c r="C440" s="1" t="s">
        <v>22</v>
      </c>
      <c r="D440" s="1">
        <v>5.42</v>
      </c>
      <c r="E440" s="1">
        <v>7.1</v>
      </c>
      <c r="F440" s="1">
        <v>2269</v>
      </c>
      <c r="G440" s="1">
        <v>64</v>
      </c>
      <c r="H440" s="1">
        <v>1053</v>
      </c>
      <c r="I440" s="1" t="s">
        <v>720</v>
      </c>
      <c r="J440" s="1" t="s">
        <v>13</v>
      </c>
      <c r="K440" s="1" t="s">
        <v>723</v>
      </c>
    </row>
    <row r="441" spans="1:11" x14ac:dyDescent="0.3">
      <c r="A441" s="1" t="s">
        <v>80</v>
      </c>
      <c r="B441" s="1" t="s">
        <v>19</v>
      </c>
      <c r="C441" s="1" t="s">
        <v>12</v>
      </c>
      <c r="D441" s="1">
        <v>5.15</v>
      </c>
      <c r="E441" s="1">
        <v>7.5</v>
      </c>
      <c r="F441" s="1">
        <v>2292</v>
      </c>
      <c r="G441" s="1">
        <v>77</v>
      </c>
      <c r="H441" s="1">
        <v>1253</v>
      </c>
      <c r="I441" s="1" t="s">
        <v>720</v>
      </c>
      <c r="J441" s="1" t="s">
        <v>17</v>
      </c>
      <c r="K441" s="1" t="s">
        <v>723</v>
      </c>
    </row>
    <row r="442" spans="1:11" x14ac:dyDescent="0.3">
      <c r="A442" s="1" t="s">
        <v>83</v>
      </c>
      <c r="B442" s="1" t="s">
        <v>25</v>
      </c>
      <c r="C442" s="1" t="s">
        <v>12</v>
      </c>
      <c r="D442" s="1">
        <v>7.65</v>
      </c>
      <c r="E442" s="1">
        <v>7</v>
      </c>
      <c r="F442" s="1">
        <v>1982</v>
      </c>
      <c r="G442" s="1">
        <v>67</v>
      </c>
      <c r="H442" s="1">
        <v>1091</v>
      </c>
      <c r="I442" s="1" t="s">
        <v>719</v>
      </c>
      <c r="J442" s="1" t="s">
        <v>13</v>
      </c>
      <c r="K442" s="1" t="s">
        <v>723</v>
      </c>
    </row>
    <row r="443" spans="1:11" x14ac:dyDescent="0.3">
      <c r="A443" s="1" t="s">
        <v>89</v>
      </c>
      <c r="B443" s="1" t="s">
        <v>25</v>
      </c>
      <c r="C443" s="1" t="s">
        <v>12</v>
      </c>
      <c r="D443" s="1">
        <v>7.53</v>
      </c>
      <c r="E443" s="1">
        <v>7.2</v>
      </c>
      <c r="F443" s="1">
        <v>1808</v>
      </c>
      <c r="G443" s="1">
        <v>64</v>
      </c>
      <c r="H443" s="1">
        <v>1090</v>
      </c>
      <c r="I443" s="1" t="s">
        <v>719</v>
      </c>
      <c r="J443" s="1" t="s">
        <v>17</v>
      </c>
      <c r="K443" s="1" t="s">
        <v>723</v>
      </c>
    </row>
    <row r="444" spans="1:11" x14ac:dyDescent="0.3">
      <c r="A444" s="1" t="s">
        <v>91</v>
      </c>
      <c r="B444" s="1" t="s">
        <v>11</v>
      </c>
      <c r="C444" s="1" t="s">
        <v>12</v>
      </c>
      <c r="D444" s="1">
        <v>7.62</v>
      </c>
      <c r="E444" s="1">
        <v>6.3</v>
      </c>
      <c r="F444" s="1">
        <v>2347</v>
      </c>
      <c r="G444" s="1">
        <v>66</v>
      </c>
      <c r="H444" s="1">
        <v>1082</v>
      </c>
      <c r="I444" s="1" t="s">
        <v>721</v>
      </c>
      <c r="J444" s="1" t="s">
        <v>13</v>
      </c>
      <c r="K444" s="1" t="s">
        <v>723</v>
      </c>
    </row>
    <row r="445" spans="1:11" x14ac:dyDescent="0.3">
      <c r="A445" s="1" t="s">
        <v>101</v>
      </c>
      <c r="B445" s="1" t="s">
        <v>19</v>
      </c>
      <c r="C445" s="1" t="s">
        <v>12</v>
      </c>
      <c r="D445" s="1">
        <v>5.5</v>
      </c>
      <c r="E445" s="1">
        <v>7.2</v>
      </c>
      <c r="F445" s="1">
        <v>2363</v>
      </c>
      <c r="G445" s="1">
        <v>77</v>
      </c>
      <c r="H445" s="1">
        <v>1133</v>
      </c>
      <c r="I445" s="1" t="s">
        <v>721</v>
      </c>
      <c r="J445" s="1" t="s">
        <v>17</v>
      </c>
      <c r="K445" s="1" t="s">
        <v>723</v>
      </c>
    </row>
    <row r="446" spans="1:11" x14ac:dyDescent="0.3">
      <c r="A446" s="1" t="s">
        <v>104</v>
      </c>
      <c r="B446" s="1" t="s">
        <v>11</v>
      </c>
      <c r="C446" s="1" t="s">
        <v>12</v>
      </c>
      <c r="D446" s="1">
        <v>6.73</v>
      </c>
      <c r="E446" s="1">
        <v>7.4</v>
      </c>
      <c r="F446" s="1">
        <v>2081</v>
      </c>
      <c r="G446" s="1">
        <v>63</v>
      </c>
      <c r="H446" s="1">
        <v>1352</v>
      </c>
      <c r="I446" s="1" t="s">
        <v>719</v>
      </c>
      <c r="J446" s="1" t="s">
        <v>13</v>
      </c>
      <c r="K446" s="1" t="s">
        <v>723</v>
      </c>
    </row>
    <row r="447" spans="1:11" x14ac:dyDescent="0.3">
      <c r="A447" s="1" t="s">
        <v>108</v>
      </c>
      <c r="B447" s="1" t="s">
        <v>25</v>
      </c>
      <c r="C447" s="1" t="s">
        <v>12</v>
      </c>
      <c r="D447" s="1">
        <v>5.0199999999999996</v>
      </c>
      <c r="E447" s="1">
        <v>6.2</v>
      </c>
      <c r="F447" s="1">
        <v>2053</v>
      </c>
      <c r="G447" s="1">
        <v>75</v>
      </c>
      <c r="H447" s="1">
        <v>1303</v>
      </c>
      <c r="I447" s="1" t="s">
        <v>719</v>
      </c>
      <c r="J447" s="1" t="s">
        <v>13</v>
      </c>
      <c r="K447" s="1" t="s">
        <v>723</v>
      </c>
    </row>
    <row r="448" spans="1:11" x14ac:dyDescent="0.3">
      <c r="A448" s="1" t="s">
        <v>113</v>
      </c>
      <c r="B448" s="1" t="s">
        <v>25</v>
      </c>
      <c r="C448" s="1" t="s">
        <v>12</v>
      </c>
      <c r="D448" s="1">
        <v>6.85</v>
      </c>
      <c r="E448" s="1">
        <v>7.5</v>
      </c>
      <c r="F448" s="1">
        <v>2169</v>
      </c>
      <c r="G448" s="1">
        <v>72</v>
      </c>
      <c r="H448" s="1">
        <v>1083</v>
      </c>
      <c r="I448" s="1" t="s">
        <v>720</v>
      </c>
      <c r="J448" s="1" t="s">
        <v>13</v>
      </c>
      <c r="K448" s="1" t="s">
        <v>723</v>
      </c>
    </row>
    <row r="449" spans="1:11" x14ac:dyDescent="0.3">
      <c r="A449" s="1" t="s">
        <v>114</v>
      </c>
      <c r="B449" s="1" t="s">
        <v>19</v>
      </c>
      <c r="C449" s="1" t="s">
        <v>12</v>
      </c>
      <c r="D449" s="1">
        <v>5.43</v>
      </c>
      <c r="E449" s="1">
        <v>7.2</v>
      </c>
      <c r="F449" s="1">
        <v>2243</v>
      </c>
      <c r="G449" s="1">
        <v>73</v>
      </c>
      <c r="H449" s="1">
        <v>1454</v>
      </c>
      <c r="I449" s="1" t="s">
        <v>720</v>
      </c>
      <c r="J449" s="1" t="s">
        <v>13</v>
      </c>
      <c r="K449" s="1" t="s">
        <v>723</v>
      </c>
    </row>
    <row r="450" spans="1:11" x14ac:dyDescent="0.3">
      <c r="A450" s="1" t="s">
        <v>133</v>
      </c>
      <c r="B450" s="1" t="s">
        <v>19</v>
      </c>
      <c r="C450" s="1" t="s">
        <v>12</v>
      </c>
      <c r="D450" s="1">
        <v>7.85</v>
      </c>
      <c r="E450" s="1">
        <v>7.9</v>
      </c>
      <c r="F450" s="1">
        <v>2156</v>
      </c>
      <c r="G450" s="1">
        <v>76</v>
      </c>
      <c r="H450" s="1">
        <v>1324</v>
      </c>
      <c r="I450" s="1" t="s">
        <v>720</v>
      </c>
      <c r="J450" s="1" t="s">
        <v>17</v>
      </c>
      <c r="K450" s="1" t="s">
        <v>723</v>
      </c>
    </row>
    <row r="451" spans="1:11" x14ac:dyDescent="0.3">
      <c r="A451" s="1" t="s">
        <v>139</v>
      </c>
      <c r="B451" s="1" t="s">
        <v>25</v>
      </c>
      <c r="C451" s="1" t="s">
        <v>12</v>
      </c>
      <c r="D451" s="1">
        <v>6.47</v>
      </c>
      <c r="E451" s="1">
        <v>6.6</v>
      </c>
      <c r="F451" s="1">
        <v>2085</v>
      </c>
      <c r="G451" s="1">
        <v>71</v>
      </c>
      <c r="H451" s="1">
        <v>1150</v>
      </c>
      <c r="I451" s="1" t="s">
        <v>719</v>
      </c>
      <c r="J451" s="1" t="s">
        <v>17</v>
      </c>
      <c r="K451" s="1" t="s">
        <v>723</v>
      </c>
    </row>
    <row r="452" spans="1:11" x14ac:dyDescent="0.3">
      <c r="A452" s="1" t="s">
        <v>145</v>
      </c>
      <c r="B452" s="1" t="s">
        <v>21</v>
      </c>
      <c r="C452" s="1" t="s">
        <v>22</v>
      </c>
      <c r="D452" s="1">
        <v>5.53</v>
      </c>
      <c r="E452" s="1">
        <v>7.4</v>
      </c>
      <c r="F452" s="1">
        <v>2149</v>
      </c>
      <c r="G452" s="1">
        <v>68</v>
      </c>
      <c r="H452" s="1">
        <v>1321</v>
      </c>
      <c r="I452" s="1" t="s">
        <v>721</v>
      </c>
      <c r="J452" s="1" t="s">
        <v>17</v>
      </c>
      <c r="K452" s="1" t="s">
        <v>723</v>
      </c>
    </row>
    <row r="453" spans="1:11" x14ac:dyDescent="0.3">
      <c r="A453" s="1" t="s">
        <v>150</v>
      </c>
      <c r="B453" s="1" t="s">
        <v>19</v>
      </c>
      <c r="C453" s="1" t="s">
        <v>12</v>
      </c>
      <c r="D453" s="1">
        <v>5.33</v>
      </c>
      <c r="E453" s="1">
        <v>7.2</v>
      </c>
      <c r="F453" s="1">
        <v>2056</v>
      </c>
      <c r="G453" s="1">
        <v>69</v>
      </c>
      <c r="H453" s="1">
        <v>1226</v>
      </c>
      <c r="I453" s="1" t="s">
        <v>720</v>
      </c>
      <c r="J453" s="1" t="s">
        <v>17</v>
      </c>
      <c r="K453" s="1" t="s">
        <v>723</v>
      </c>
    </row>
    <row r="454" spans="1:11" x14ac:dyDescent="0.3">
      <c r="A454" s="1" t="s">
        <v>160</v>
      </c>
      <c r="B454" s="1" t="s">
        <v>11</v>
      </c>
      <c r="C454" s="1" t="s">
        <v>12</v>
      </c>
      <c r="D454" s="1">
        <v>7.47</v>
      </c>
      <c r="E454" s="1">
        <v>6.3</v>
      </c>
      <c r="F454" s="1">
        <v>2044</v>
      </c>
      <c r="G454" s="1">
        <v>71</v>
      </c>
      <c r="H454" s="1">
        <v>1337</v>
      </c>
      <c r="I454" s="1" t="s">
        <v>720</v>
      </c>
      <c r="J454" s="1" t="s">
        <v>13</v>
      </c>
      <c r="K454" s="1" t="s">
        <v>723</v>
      </c>
    </row>
    <row r="455" spans="1:11" x14ac:dyDescent="0.3">
      <c r="A455" s="1" t="s">
        <v>165</v>
      </c>
      <c r="B455" s="1" t="s">
        <v>25</v>
      </c>
      <c r="C455" s="1" t="s">
        <v>12</v>
      </c>
      <c r="D455" s="1">
        <v>7.38</v>
      </c>
      <c r="E455" s="1">
        <v>7.4</v>
      </c>
      <c r="F455" s="1">
        <v>2289</v>
      </c>
      <c r="G455" s="1">
        <v>73</v>
      </c>
      <c r="H455" s="1">
        <v>1026</v>
      </c>
      <c r="I455" s="1" t="s">
        <v>722</v>
      </c>
      <c r="J455" s="1" t="s">
        <v>13</v>
      </c>
      <c r="K455" s="1" t="s">
        <v>723</v>
      </c>
    </row>
    <row r="456" spans="1:11" x14ac:dyDescent="0.3">
      <c r="A456" s="1" t="s">
        <v>172</v>
      </c>
      <c r="B456" s="1" t="s">
        <v>16</v>
      </c>
      <c r="C456" s="1" t="s">
        <v>12</v>
      </c>
      <c r="D456" s="1">
        <v>5.48</v>
      </c>
      <c r="E456" s="1">
        <v>7.5</v>
      </c>
      <c r="F456" s="1">
        <v>2277</v>
      </c>
      <c r="G456" s="1">
        <v>72</v>
      </c>
      <c r="H456" s="1">
        <v>1185</v>
      </c>
      <c r="I456" s="1" t="s">
        <v>722</v>
      </c>
      <c r="J456" s="1" t="s">
        <v>17</v>
      </c>
      <c r="K456" s="1" t="s">
        <v>723</v>
      </c>
    </row>
    <row r="457" spans="1:11" x14ac:dyDescent="0.3">
      <c r="A457" s="1" t="s">
        <v>176</v>
      </c>
      <c r="B457" s="1" t="s">
        <v>19</v>
      </c>
      <c r="C457" s="1" t="s">
        <v>12</v>
      </c>
      <c r="D457" s="1">
        <v>5.65</v>
      </c>
      <c r="E457" s="1">
        <v>7.8</v>
      </c>
      <c r="F457" s="1">
        <v>2102</v>
      </c>
      <c r="G457" s="1">
        <v>71</v>
      </c>
      <c r="H457" s="1">
        <v>1062</v>
      </c>
      <c r="I457" s="1" t="s">
        <v>720</v>
      </c>
      <c r="J457" s="1" t="s">
        <v>13</v>
      </c>
      <c r="K457" s="1" t="s">
        <v>723</v>
      </c>
    </row>
    <row r="458" spans="1:11" x14ac:dyDescent="0.3">
      <c r="A458" s="1" t="s">
        <v>177</v>
      </c>
      <c r="B458" s="1" t="s">
        <v>25</v>
      </c>
      <c r="C458" s="1" t="s">
        <v>12</v>
      </c>
      <c r="D458" s="1">
        <v>5.07</v>
      </c>
      <c r="E458" s="1">
        <v>6.5</v>
      </c>
      <c r="F458" s="1">
        <v>2375</v>
      </c>
      <c r="G458" s="1">
        <v>79</v>
      </c>
      <c r="H458" s="1">
        <v>1493</v>
      </c>
      <c r="I458" s="1" t="s">
        <v>720</v>
      </c>
      <c r="J458" s="1" t="s">
        <v>13</v>
      </c>
      <c r="K458" s="1" t="s">
        <v>723</v>
      </c>
    </row>
    <row r="459" spans="1:11" x14ac:dyDescent="0.3">
      <c r="A459" s="1" t="s">
        <v>181</v>
      </c>
      <c r="B459" s="1" t="s">
        <v>11</v>
      </c>
      <c r="C459" s="1" t="s">
        <v>12</v>
      </c>
      <c r="D459" s="1">
        <v>7.37</v>
      </c>
      <c r="E459" s="1">
        <v>7.7</v>
      </c>
      <c r="F459" s="1">
        <v>2067</v>
      </c>
      <c r="G459" s="1">
        <v>69</v>
      </c>
      <c r="H459" s="1">
        <v>1440</v>
      </c>
      <c r="I459" s="1" t="s">
        <v>719</v>
      </c>
      <c r="J459" s="1" t="s">
        <v>13</v>
      </c>
      <c r="K459" s="1" t="s">
        <v>723</v>
      </c>
    </row>
    <row r="460" spans="1:11" x14ac:dyDescent="0.3">
      <c r="A460" s="1" t="s">
        <v>192</v>
      </c>
      <c r="B460" s="1" t="s">
        <v>21</v>
      </c>
      <c r="C460" s="1" t="s">
        <v>22</v>
      </c>
      <c r="D460" s="1">
        <v>6.13</v>
      </c>
      <c r="E460" s="1">
        <v>6.6</v>
      </c>
      <c r="F460" s="1">
        <v>1817</v>
      </c>
      <c r="G460" s="1">
        <v>72</v>
      </c>
      <c r="H460" s="1">
        <v>1406</v>
      </c>
      <c r="I460" s="1" t="s">
        <v>722</v>
      </c>
      <c r="J460" s="1" t="s">
        <v>17</v>
      </c>
      <c r="K460" s="1" t="s">
        <v>723</v>
      </c>
    </row>
    <row r="461" spans="1:11" x14ac:dyDescent="0.3">
      <c r="A461" s="1" t="s">
        <v>200</v>
      </c>
      <c r="B461" s="1" t="s">
        <v>11</v>
      </c>
      <c r="C461" s="1" t="s">
        <v>12</v>
      </c>
      <c r="D461" s="1">
        <v>7.9</v>
      </c>
      <c r="E461" s="1">
        <v>6.4</v>
      </c>
      <c r="F461" s="1">
        <v>2109</v>
      </c>
      <c r="G461" s="1">
        <v>68</v>
      </c>
      <c r="H461" s="1">
        <v>1079</v>
      </c>
      <c r="I461" s="1" t="s">
        <v>721</v>
      </c>
      <c r="J461" s="1" t="s">
        <v>13</v>
      </c>
      <c r="K461" s="1" t="s">
        <v>723</v>
      </c>
    </row>
    <row r="462" spans="1:11" x14ac:dyDescent="0.3">
      <c r="A462" s="1" t="s">
        <v>205</v>
      </c>
      <c r="B462" s="1" t="s">
        <v>21</v>
      </c>
      <c r="C462" s="1" t="s">
        <v>22</v>
      </c>
      <c r="D462" s="1">
        <v>6.7</v>
      </c>
      <c r="E462" s="1">
        <v>7.8</v>
      </c>
      <c r="F462" s="1">
        <v>2014</v>
      </c>
      <c r="G462" s="1">
        <v>79</v>
      </c>
      <c r="H462" s="1">
        <v>1088</v>
      </c>
      <c r="I462" s="1" t="s">
        <v>722</v>
      </c>
      <c r="J462" s="1" t="s">
        <v>17</v>
      </c>
      <c r="K462" s="1" t="s">
        <v>723</v>
      </c>
    </row>
    <row r="463" spans="1:11" x14ac:dyDescent="0.3">
      <c r="A463" s="1" t="s">
        <v>211</v>
      </c>
      <c r="B463" s="1" t="s">
        <v>21</v>
      </c>
      <c r="C463" s="1" t="s">
        <v>22</v>
      </c>
      <c r="D463" s="1">
        <v>7.2</v>
      </c>
      <c r="E463" s="1">
        <v>7.2</v>
      </c>
      <c r="F463" s="1">
        <v>1822</v>
      </c>
      <c r="G463" s="1">
        <v>63</v>
      </c>
      <c r="H463" s="1">
        <v>1127</v>
      </c>
      <c r="I463" s="1" t="s">
        <v>720</v>
      </c>
      <c r="J463" s="1" t="s">
        <v>17</v>
      </c>
      <c r="K463" s="1" t="s">
        <v>723</v>
      </c>
    </row>
    <row r="464" spans="1:11" x14ac:dyDescent="0.3">
      <c r="A464" s="1" t="s">
        <v>213</v>
      </c>
      <c r="B464" s="1" t="s">
        <v>25</v>
      </c>
      <c r="C464" s="1" t="s">
        <v>12</v>
      </c>
      <c r="D464" s="1">
        <v>7.88</v>
      </c>
      <c r="E464" s="1">
        <v>6.4</v>
      </c>
      <c r="F464" s="1">
        <v>2109</v>
      </c>
      <c r="G464" s="1">
        <v>79</v>
      </c>
      <c r="H464" s="1">
        <v>1300</v>
      </c>
      <c r="I464" s="1" t="s">
        <v>721</v>
      </c>
      <c r="J464" s="1" t="s">
        <v>17</v>
      </c>
      <c r="K464" s="1" t="s">
        <v>723</v>
      </c>
    </row>
    <row r="465" spans="1:11" x14ac:dyDescent="0.3">
      <c r="A465" s="1" t="s">
        <v>224</v>
      </c>
      <c r="B465" s="1" t="s">
        <v>19</v>
      </c>
      <c r="C465" s="1" t="s">
        <v>12</v>
      </c>
      <c r="D465" s="1">
        <v>5.0199999999999996</v>
      </c>
      <c r="E465" s="1">
        <v>6.5</v>
      </c>
      <c r="F465" s="1">
        <v>2084</v>
      </c>
      <c r="G465" s="1">
        <v>71</v>
      </c>
      <c r="H465" s="1">
        <v>1421</v>
      </c>
      <c r="I465" s="1" t="s">
        <v>722</v>
      </c>
      <c r="J465" s="1" t="s">
        <v>13</v>
      </c>
      <c r="K465" s="1" t="s">
        <v>723</v>
      </c>
    </row>
    <row r="466" spans="1:11" x14ac:dyDescent="0.3">
      <c r="A466" s="1" t="s">
        <v>229</v>
      </c>
      <c r="B466" s="1" t="s">
        <v>25</v>
      </c>
      <c r="C466" s="1" t="s">
        <v>12</v>
      </c>
      <c r="D466" s="1">
        <v>7.52</v>
      </c>
      <c r="E466" s="1">
        <v>6.1</v>
      </c>
      <c r="F466" s="1">
        <v>2108</v>
      </c>
      <c r="G466" s="1">
        <v>76</v>
      </c>
      <c r="H466" s="1">
        <v>1434</v>
      </c>
      <c r="I466" s="1" t="s">
        <v>721</v>
      </c>
      <c r="J466" s="1" t="s">
        <v>17</v>
      </c>
      <c r="K466" s="1" t="s">
        <v>723</v>
      </c>
    </row>
    <row r="467" spans="1:11" x14ac:dyDescent="0.3">
      <c r="A467" s="1" t="s">
        <v>235</v>
      </c>
      <c r="B467" s="1" t="s">
        <v>21</v>
      </c>
      <c r="C467" s="1" t="s">
        <v>22</v>
      </c>
      <c r="D467" s="1">
        <v>6.7</v>
      </c>
      <c r="E467" s="1">
        <v>6.9</v>
      </c>
      <c r="F467" s="1">
        <v>2282</v>
      </c>
      <c r="G467" s="1">
        <v>78</v>
      </c>
      <c r="H467" s="1">
        <v>1397</v>
      </c>
      <c r="I467" s="1" t="s">
        <v>719</v>
      </c>
      <c r="J467" s="1" t="s">
        <v>13</v>
      </c>
      <c r="K467" s="1" t="s">
        <v>723</v>
      </c>
    </row>
    <row r="468" spans="1:11" x14ac:dyDescent="0.3">
      <c r="A468" s="1" t="s">
        <v>239</v>
      </c>
      <c r="B468" s="1" t="s">
        <v>16</v>
      </c>
      <c r="C468" s="1" t="s">
        <v>12</v>
      </c>
      <c r="D468" s="1">
        <v>7.22</v>
      </c>
      <c r="E468" s="1">
        <v>6.8</v>
      </c>
      <c r="F468" s="1">
        <v>2093</v>
      </c>
      <c r="G468" s="1">
        <v>75</v>
      </c>
      <c r="H468" s="1">
        <v>1300</v>
      </c>
      <c r="I468" s="1" t="s">
        <v>722</v>
      </c>
      <c r="J468" s="1" t="s">
        <v>13</v>
      </c>
      <c r="K468" s="1" t="s">
        <v>723</v>
      </c>
    </row>
    <row r="469" spans="1:11" x14ac:dyDescent="0.3">
      <c r="A469" s="1" t="s">
        <v>241</v>
      </c>
      <c r="B469" s="1" t="s">
        <v>19</v>
      </c>
      <c r="C469" s="1" t="s">
        <v>12</v>
      </c>
      <c r="D469" s="1">
        <v>5.85</v>
      </c>
      <c r="E469" s="1">
        <v>6.1</v>
      </c>
      <c r="F469" s="1">
        <v>1941</v>
      </c>
      <c r="G469" s="1">
        <v>79</v>
      </c>
      <c r="H469" s="1">
        <v>1290</v>
      </c>
      <c r="I469" s="1" t="s">
        <v>721</v>
      </c>
      <c r="J469" s="1" t="s">
        <v>17</v>
      </c>
      <c r="K469" s="1" t="s">
        <v>723</v>
      </c>
    </row>
    <row r="470" spans="1:11" x14ac:dyDescent="0.3">
      <c r="A470" s="1" t="s">
        <v>245</v>
      </c>
      <c r="B470" s="1" t="s">
        <v>19</v>
      </c>
      <c r="C470" s="1" t="s">
        <v>12</v>
      </c>
      <c r="D470" s="1">
        <v>6.4</v>
      </c>
      <c r="E470" s="1">
        <v>7</v>
      </c>
      <c r="F470" s="1">
        <v>2185</v>
      </c>
      <c r="G470" s="1">
        <v>72</v>
      </c>
      <c r="H470" s="1">
        <v>1376</v>
      </c>
      <c r="I470" s="1" t="s">
        <v>720</v>
      </c>
      <c r="J470" s="1" t="s">
        <v>13</v>
      </c>
      <c r="K470" s="1" t="s">
        <v>723</v>
      </c>
    </row>
    <row r="471" spans="1:11" x14ac:dyDescent="0.3">
      <c r="A471" s="1" t="s">
        <v>248</v>
      </c>
      <c r="B471" s="1" t="s">
        <v>25</v>
      </c>
      <c r="C471" s="1" t="s">
        <v>12</v>
      </c>
      <c r="D471" s="1">
        <v>6</v>
      </c>
      <c r="E471" s="1">
        <v>7.3</v>
      </c>
      <c r="F471" s="1">
        <v>1946</v>
      </c>
      <c r="G471" s="1">
        <v>79</v>
      </c>
      <c r="H471" s="1">
        <v>1164</v>
      </c>
      <c r="I471" s="1" t="s">
        <v>720</v>
      </c>
      <c r="J471" s="1" t="s">
        <v>13</v>
      </c>
      <c r="K471" s="1" t="s">
        <v>723</v>
      </c>
    </row>
    <row r="472" spans="1:11" x14ac:dyDescent="0.3">
      <c r="A472" s="1" t="s">
        <v>256</v>
      </c>
      <c r="B472" s="1" t="s">
        <v>16</v>
      </c>
      <c r="C472" s="1" t="s">
        <v>12</v>
      </c>
      <c r="D472" s="1">
        <v>7.08</v>
      </c>
      <c r="E472" s="1">
        <v>6.9</v>
      </c>
      <c r="F472" s="1">
        <v>2142</v>
      </c>
      <c r="G472" s="1">
        <v>66</v>
      </c>
      <c r="H472" s="1">
        <v>1130</v>
      </c>
      <c r="I472" s="1" t="s">
        <v>721</v>
      </c>
      <c r="J472" s="1" t="s">
        <v>17</v>
      </c>
      <c r="K472" s="1" t="s">
        <v>723</v>
      </c>
    </row>
    <row r="473" spans="1:11" x14ac:dyDescent="0.3">
      <c r="A473" s="1" t="s">
        <v>262</v>
      </c>
      <c r="B473" s="1" t="s">
        <v>25</v>
      </c>
      <c r="C473" s="1" t="s">
        <v>12</v>
      </c>
      <c r="D473" s="1">
        <v>7.52</v>
      </c>
      <c r="E473" s="1">
        <v>6.5</v>
      </c>
      <c r="F473" s="1">
        <v>2378</v>
      </c>
      <c r="G473" s="1">
        <v>69</v>
      </c>
      <c r="H473" s="1">
        <v>1341</v>
      </c>
      <c r="I473" s="1" t="s">
        <v>719</v>
      </c>
      <c r="J473" s="1" t="s">
        <v>13</v>
      </c>
      <c r="K473" s="1" t="s">
        <v>723</v>
      </c>
    </row>
    <row r="474" spans="1:11" x14ac:dyDescent="0.3">
      <c r="A474" s="1" t="s">
        <v>266</v>
      </c>
      <c r="B474" s="1" t="s">
        <v>11</v>
      </c>
      <c r="C474" s="1" t="s">
        <v>12</v>
      </c>
      <c r="D474" s="1">
        <v>5.23</v>
      </c>
      <c r="E474" s="1">
        <v>6.2</v>
      </c>
      <c r="F474" s="1">
        <v>2205</v>
      </c>
      <c r="G474" s="1">
        <v>63</v>
      </c>
      <c r="H474" s="1">
        <v>1066</v>
      </c>
      <c r="I474" s="1" t="s">
        <v>721</v>
      </c>
      <c r="J474" s="1" t="s">
        <v>13</v>
      </c>
      <c r="K474" s="1" t="s">
        <v>723</v>
      </c>
    </row>
    <row r="475" spans="1:11" x14ac:dyDescent="0.3">
      <c r="A475" s="1" t="s">
        <v>270</v>
      </c>
      <c r="B475" s="1" t="s">
        <v>16</v>
      </c>
      <c r="C475" s="1" t="s">
        <v>12</v>
      </c>
      <c r="D475" s="1">
        <v>7.35</v>
      </c>
      <c r="E475" s="1">
        <v>7.9</v>
      </c>
      <c r="F475" s="1">
        <v>2332</v>
      </c>
      <c r="G475" s="1">
        <v>78</v>
      </c>
      <c r="H475" s="1">
        <v>1477</v>
      </c>
      <c r="I475" s="1" t="s">
        <v>721</v>
      </c>
      <c r="J475" s="1" t="s">
        <v>17</v>
      </c>
      <c r="K475" s="1" t="s">
        <v>723</v>
      </c>
    </row>
    <row r="476" spans="1:11" x14ac:dyDescent="0.3">
      <c r="A476" s="1" t="s">
        <v>274</v>
      </c>
      <c r="B476" s="1" t="s">
        <v>16</v>
      </c>
      <c r="C476" s="1" t="s">
        <v>12</v>
      </c>
      <c r="D476" s="1">
        <v>6.62</v>
      </c>
      <c r="E476" s="1">
        <v>7</v>
      </c>
      <c r="F476" s="1">
        <v>2352</v>
      </c>
      <c r="G476" s="1">
        <v>77</v>
      </c>
      <c r="H476" s="1">
        <v>1101</v>
      </c>
      <c r="I476" s="1" t="s">
        <v>720</v>
      </c>
      <c r="J476" s="1" t="s">
        <v>17</v>
      </c>
      <c r="K476" s="1" t="s">
        <v>723</v>
      </c>
    </row>
    <row r="477" spans="1:11" x14ac:dyDescent="0.3">
      <c r="A477" s="1" t="s">
        <v>275</v>
      </c>
      <c r="B477" s="1" t="s">
        <v>19</v>
      </c>
      <c r="C477" s="1" t="s">
        <v>12</v>
      </c>
      <c r="D477" s="1">
        <v>7.07</v>
      </c>
      <c r="E477" s="1">
        <v>7.7</v>
      </c>
      <c r="F477" s="1">
        <v>1863</v>
      </c>
      <c r="G477" s="1">
        <v>65</v>
      </c>
      <c r="H477" s="1">
        <v>1116</v>
      </c>
      <c r="I477" s="1" t="s">
        <v>720</v>
      </c>
      <c r="J477" s="1" t="s">
        <v>13</v>
      </c>
      <c r="K477" s="1" t="s">
        <v>723</v>
      </c>
    </row>
    <row r="478" spans="1:11" x14ac:dyDescent="0.3">
      <c r="A478" s="1" t="s">
        <v>280</v>
      </c>
      <c r="B478" s="1" t="s">
        <v>21</v>
      </c>
      <c r="C478" s="1" t="s">
        <v>22</v>
      </c>
      <c r="D478" s="1">
        <v>5.57</v>
      </c>
      <c r="E478" s="1">
        <v>6.6</v>
      </c>
      <c r="F478" s="1">
        <v>2394</v>
      </c>
      <c r="G478" s="1">
        <v>68</v>
      </c>
      <c r="H478" s="1">
        <v>1227</v>
      </c>
      <c r="I478" s="1" t="s">
        <v>720</v>
      </c>
      <c r="J478" s="1" t="s">
        <v>17</v>
      </c>
      <c r="K478" s="1" t="s">
        <v>723</v>
      </c>
    </row>
    <row r="479" spans="1:11" x14ac:dyDescent="0.3">
      <c r="A479" s="1" t="s">
        <v>283</v>
      </c>
      <c r="B479" s="1" t="s">
        <v>21</v>
      </c>
      <c r="C479" s="1" t="s">
        <v>22</v>
      </c>
      <c r="D479" s="1">
        <v>5.57</v>
      </c>
      <c r="E479" s="1">
        <v>6.8</v>
      </c>
      <c r="F479" s="1">
        <v>2000</v>
      </c>
      <c r="G479" s="1">
        <v>77</v>
      </c>
      <c r="H479" s="1">
        <v>1079</v>
      </c>
      <c r="I479" s="1" t="s">
        <v>719</v>
      </c>
      <c r="J479" s="1" t="s">
        <v>17</v>
      </c>
      <c r="K479" s="1" t="s">
        <v>723</v>
      </c>
    </row>
    <row r="480" spans="1:11" x14ac:dyDescent="0.3">
      <c r="A480" s="1" t="s">
        <v>288</v>
      </c>
      <c r="B480" s="1" t="s">
        <v>25</v>
      </c>
      <c r="C480" s="1" t="s">
        <v>12</v>
      </c>
      <c r="D480" s="1">
        <v>6.35</v>
      </c>
      <c r="E480" s="1">
        <v>6.6</v>
      </c>
      <c r="F480" s="1">
        <v>2160</v>
      </c>
      <c r="G480" s="1">
        <v>69</v>
      </c>
      <c r="H480" s="1">
        <v>1450</v>
      </c>
      <c r="I480" s="1" t="s">
        <v>721</v>
      </c>
      <c r="J480" s="1" t="s">
        <v>13</v>
      </c>
      <c r="K480" s="1" t="s">
        <v>723</v>
      </c>
    </row>
    <row r="481" spans="1:11" x14ac:dyDescent="0.3">
      <c r="A481" s="1" t="s">
        <v>289</v>
      </c>
      <c r="B481" s="1" t="s">
        <v>19</v>
      </c>
      <c r="C481" s="1" t="s">
        <v>12</v>
      </c>
      <c r="D481" s="1">
        <v>7.1</v>
      </c>
      <c r="E481" s="1">
        <v>6.5</v>
      </c>
      <c r="F481" s="1">
        <v>1969</v>
      </c>
      <c r="G481" s="1">
        <v>78</v>
      </c>
      <c r="H481" s="1">
        <v>1266</v>
      </c>
      <c r="I481" s="1" t="s">
        <v>720</v>
      </c>
      <c r="J481" s="1" t="s">
        <v>17</v>
      </c>
      <c r="K481" s="1" t="s">
        <v>723</v>
      </c>
    </row>
    <row r="482" spans="1:11" x14ac:dyDescent="0.3">
      <c r="A482" s="1" t="s">
        <v>298</v>
      </c>
      <c r="B482" s="1" t="s">
        <v>25</v>
      </c>
      <c r="C482" s="1" t="s">
        <v>12</v>
      </c>
      <c r="D482" s="1">
        <v>6.85</v>
      </c>
      <c r="E482" s="1">
        <v>7.8</v>
      </c>
      <c r="F482" s="1">
        <v>2029</v>
      </c>
      <c r="G482" s="1">
        <v>75</v>
      </c>
      <c r="H482" s="1">
        <v>1136</v>
      </c>
      <c r="I482" s="1" t="s">
        <v>722</v>
      </c>
      <c r="J482" s="1" t="s">
        <v>17</v>
      </c>
      <c r="K482" s="1" t="s">
        <v>723</v>
      </c>
    </row>
    <row r="483" spans="1:11" x14ac:dyDescent="0.3">
      <c r="A483" s="1" t="s">
        <v>301</v>
      </c>
      <c r="B483" s="1" t="s">
        <v>21</v>
      </c>
      <c r="C483" s="1" t="s">
        <v>22</v>
      </c>
      <c r="D483" s="1">
        <v>6.43</v>
      </c>
      <c r="E483" s="1">
        <v>7.7</v>
      </c>
      <c r="F483" s="1">
        <v>2114</v>
      </c>
      <c r="G483" s="1">
        <v>72</v>
      </c>
      <c r="H483" s="1">
        <v>1209</v>
      </c>
      <c r="I483" s="1" t="s">
        <v>720</v>
      </c>
      <c r="J483" s="1" t="s">
        <v>13</v>
      </c>
      <c r="K483" s="1" t="s">
        <v>723</v>
      </c>
    </row>
    <row r="484" spans="1:11" x14ac:dyDescent="0.3">
      <c r="A484" s="1" t="s">
        <v>303</v>
      </c>
      <c r="B484" s="1" t="s">
        <v>11</v>
      </c>
      <c r="C484" s="1" t="s">
        <v>12</v>
      </c>
      <c r="D484" s="1">
        <v>6.85</v>
      </c>
      <c r="E484" s="1">
        <v>6.9</v>
      </c>
      <c r="F484" s="1">
        <v>1820</v>
      </c>
      <c r="G484" s="1">
        <v>70</v>
      </c>
      <c r="H484" s="1">
        <v>1024</v>
      </c>
      <c r="I484" s="1" t="s">
        <v>719</v>
      </c>
      <c r="J484" s="1" t="s">
        <v>13</v>
      </c>
      <c r="K484" s="1" t="s">
        <v>723</v>
      </c>
    </row>
    <row r="485" spans="1:11" x14ac:dyDescent="0.3">
      <c r="A485" s="1" t="s">
        <v>305</v>
      </c>
      <c r="B485" s="1" t="s">
        <v>25</v>
      </c>
      <c r="C485" s="1" t="s">
        <v>12</v>
      </c>
      <c r="D485" s="1">
        <v>5.23</v>
      </c>
      <c r="E485" s="1">
        <v>7.4</v>
      </c>
      <c r="F485" s="1">
        <v>2136</v>
      </c>
      <c r="G485" s="1">
        <v>64</v>
      </c>
      <c r="H485" s="1">
        <v>1376</v>
      </c>
      <c r="I485" s="1" t="s">
        <v>720</v>
      </c>
      <c r="J485" s="1" t="s">
        <v>17</v>
      </c>
      <c r="K485" s="1" t="s">
        <v>723</v>
      </c>
    </row>
    <row r="486" spans="1:11" x14ac:dyDescent="0.3">
      <c r="A486" s="1" t="s">
        <v>309</v>
      </c>
      <c r="B486" s="1" t="s">
        <v>16</v>
      </c>
      <c r="C486" s="1" t="s">
        <v>12</v>
      </c>
      <c r="D486" s="1">
        <v>7.47</v>
      </c>
      <c r="E486" s="1">
        <v>7.6</v>
      </c>
      <c r="F486" s="1">
        <v>2199</v>
      </c>
      <c r="G486" s="1">
        <v>66</v>
      </c>
      <c r="H486" s="1">
        <v>1047</v>
      </c>
      <c r="I486" s="1" t="s">
        <v>722</v>
      </c>
      <c r="J486" s="1" t="s">
        <v>13</v>
      </c>
      <c r="K486" s="1" t="s">
        <v>723</v>
      </c>
    </row>
    <row r="487" spans="1:11" x14ac:dyDescent="0.3">
      <c r="A487" s="1" t="s">
        <v>315</v>
      </c>
      <c r="B487" s="1" t="s">
        <v>16</v>
      </c>
      <c r="C487" s="1" t="s">
        <v>12</v>
      </c>
      <c r="D487" s="1">
        <v>7.63</v>
      </c>
      <c r="E487" s="1">
        <v>6.6</v>
      </c>
      <c r="F487" s="1">
        <v>2214</v>
      </c>
      <c r="G487" s="1">
        <v>67</v>
      </c>
      <c r="H487" s="1">
        <v>1163</v>
      </c>
      <c r="I487" s="1" t="s">
        <v>722</v>
      </c>
      <c r="J487" s="1" t="s">
        <v>17</v>
      </c>
      <c r="K487" s="1" t="s">
        <v>723</v>
      </c>
    </row>
    <row r="488" spans="1:11" x14ac:dyDescent="0.3">
      <c r="A488" s="1" t="s">
        <v>319</v>
      </c>
      <c r="B488" s="1" t="s">
        <v>19</v>
      </c>
      <c r="C488" s="1" t="s">
        <v>12</v>
      </c>
      <c r="D488" s="1">
        <v>7</v>
      </c>
      <c r="E488" s="1">
        <v>6.5</v>
      </c>
      <c r="F488" s="1">
        <v>2113</v>
      </c>
      <c r="G488" s="1">
        <v>65</v>
      </c>
      <c r="H488" s="1">
        <v>1314</v>
      </c>
      <c r="I488" s="1" t="s">
        <v>722</v>
      </c>
      <c r="J488" s="1" t="s">
        <v>13</v>
      </c>
      <c r="K488" s="1" t="s">
        <v>723</v>
      </c>
    </row>
    <row r="489" spans="1:11" x14ac:dyDescent="0.3">
      <c r="A489" s="1" t="s">
        <v>321</v>
      </c>
      <c r="B489" s="1" t="s">
        <v>21</v>
      </c>
      <c r="C489" s="1" t="s">
        <v>22</v>
      </c>
      <c r="D489" s="1">
        <v>7.82</v>
      </c>
      <c r="E489" s="1">
        <v>6</v>
      </c>
      <c r="F489" s="1">
        <v>2290</v>
      </c>
      <c r="G489" s="1">
        <v>67</v>
      </c>
      <c r="H489" s="1">
        <v>1086</v>
      </c>
      <c r="I489" s="1" t="s">
        <v>722</v>
      </c>
      <c r="J489" s="1" t="s">
        <v>17</v>
      </c>
      <c r="K489" s="1" t="s">
        <v>723</v>
      </c>
    </row>
    <row r="490" spans="1:11" x14ac:dyDescent="0.3">
      <c r="A490" s="1" t="s">
        <v>326</v>
      </c>
      <c r="B490" s="1" t="s">
        <v>16</v>
      </c>
      <c r="C490" s="1" t="s">
        <v>12</v>
      </c>
      <c r="D490" s="1">
        <v>6.83</v>
      </c>
      <c r="E490" s="1">
        <v>7.5</v>
      </c>
      <c r="F490" s="1">
        <v>2176</v>
      </c>
      <c r="G490" s="1">
        <v>68</v>
      </c>
      <c r="H490" s="1">
        <v>1213</v>
      </c>
      <c r="I490" s="1" t="s">
        <v>719</v>
      </c>
      <c r="J490" s="1" t="s">
        <v>17</v>
      </c>
      <c r="K490" s="1" t="s">
        <v>723</v>
      </c>
    </row>
    <row r="491" spans="1:11" x14ac:dyDescent="0.3">
      <c r="A491" s="1" t="s">
        <v>328</v>
      </c>
      <c r="B491" s="1" t="s">
        <v>16</v>
      </c>
      <c r="C491" s="1" t="s">
        <v>12</v>
      </c>
      <c r="D491" s="1">
        <v>6.62</v>
      </c>
      <c r="E491" s="1">
        <v>6.8</v>
      </c>
      <c r="F491" s="1">
        <v>2027</v>
      </c>
      <c r="G491" s="1">
        <v>66</v>
      </c>
      <c r="H491" s="1">
        <v>1167</v>
      </c>
      <c r="I491" s="1" t="s">
        <v>719</v>
      </c>
      <c r="J491" s="1" t="s">
        <v>13</v>
      </c>
      <c r="K491" s="1" t="s">
        <v>723</v>
      </c>
    </row>
    <row r="492" spans="1:11" x14ac:dyDescent="0.3">
      <c r="A492" s="1" t="s">
        <v>330</v>
      </c>
      <c r="B492" s="1" t="s">
        <v>21</v>
      </c>
      <c r="C492" s="1" t="s">
        <v>22</v>
      </c>
      <c r="D492" s="1">
        <v>5.68</v>
      </c>
      <c r="E492" s="1">
        <v>7.2</v>
      </c>
      <c r="F492" s="1">
        <v>2397</v>
      </c>
      <c r="G492" s="1">
        <v>68</v>
      </c>
      <c r="H492" s="1">
        <v>1055</v>
      </c>
      <c r="I492" s="1" t="s">
        <v>722</v>
      </c>
      <c r="J492" s="1" t="s">
        <v>17</v>
      </c>
      <c r="K492" s="1" t="s">
        <v>723</v>
      </c>
    </row>
    <row r="493" spans="1:11" x14ac:dyDescent="0.3">
      <c r="A493" s="1" t="s">
        <v>337</v>
      </c>
      <c r="B493" s="1" t="s">
        <v>16</v>
      </c>
      <c r="C493" s="1" t="s">
        <v>12</v>
      </c>
      <c r="D493" s="1">
        <v>6.8</v>
      </c>
      <c r="E493" s="1">
        <v>6.6</v>
      </c>
      <c r="F493" s="1">
        <v>2026</v>
      </c>
      <c r="G493" s="1">
        <v>63</v>
      </c>
      <c r="H493" s="1">
        <v>1076</v>
      </c>
      <c r="I493" s="1" t="s">
        <v>720</v>
      </c>
      <c r="J493" s="1" t="s">
        <v>17</v>
      </c>
      <c r="K493" s="1" t="s">
        <v>723</v>
      </c>
    </row>
    <row r="494" spans="1:11" x14ac:dyDescent="0.3">
      <c r="A494" s="1" t="s">
        <v>341</v>
      </c>
      <c r="B494" s="1" t="s">
        <v>11</v>
      </c>
      <c r="C494" s="1" t="s">
        <v>12</v>
      </c>
      <c r="D494" s="1">
        <v>5.78</v>
      </c>
      <c r="E494" s="1">
        <v>6.3</v>
      </c>
      <c r="F494" s="1">
        <v>2001</v>
      </c>
      <c r="G494" s="1">
        <v>61</v>
      </c>
      <c r="H494" s="1">
        <v>1456</v>
      </c>
      <c r="I494" s="1" t="s">
        <v>721</v>
      </c>
      <c r="J494" s="1" t="s">
        <v>17</v>
      </c>
      <c r="K494" s="1" t="s">
        <v>723</v>
      </c>
    </row>
    <row r="495" spans="1:11" x14ac:dyDescent="0.3">
      <c r="A495" s="1" t="s">
        <v>343</v>
      </c>
      <c r="B495" s="1" t="s">
        <v>21</v>
      </c>
      <c r="C495" s="1" t="s">
        <v>22</v>
      </c>
      <c r="D495" s="1">
        <v>7.42</v>
      </c>
      <c r="E495" s="1">
        <v>7.5</v>
      </c>
      <c r="F495" s="1">
        <v>2007</v>
      </c>
      <c r="G495" s="1">
        <v>78</v>
      </c>
      <c r="H495" s="1">
        <v>1115</v>
      </c>
      <c r="I495" s="1" t="s">
        <v>721</v>
      </c>
      <c r="J495" s="1" t="s">
        <v>13</v>
      </c>
      <c r="K495" s="1" t="s">
        <v>723</v>
      </c>
    </row>
    <row r="496" spans="1:11" x14ac:dyDescent="0.3">
      <c r="A496" s="1" t="s">
        <v>352</v>
      </c>
      <c r="B496" s="1" t="s">
        <v>11</v>
      </c>
      <c r="C496" s="1" t="s">
        <v>12</v>
      </c>
      <c r="D496" s="1">
        <v>7.68</v>
      </c>
      <c r="E496" s="1">
        <v>7.5</v>
      </c>
      <c r="F496" s="1">
        <v>2001</v>
      </c>
      <c r="G496" s="1">
        <v>69</v>
      </c>
      <c r="H496" s="1">
        <v>1324</v>
      </c>
      <c r="I496" s="1" t="s">
        <v>722</v>
      </c>
      <c r="J496" s="1" t="s">
        <v>17</v>
      </c>
      <c r="K496" s="1" t="s">
        <v>723</v>
      </c>
    </row>
    <row r="497" spans="1:11" x14ac:dyDescent="0.3">
      <c r="A497" s="1" t="s">
        <v>355</v>
      </c>
      <c r="B497" s="1" t="s">
        <v>25</v>
      </c>
      <c r="C497" s="1" t="s">
        <v>12</v>
      </c>
      <c r="D497" s="1">
        <v>7.88</v>
      </c>
      <c r="E497" s="1">
        <v>7.9</v>
      </c>
      <c r="F497" s="1">
        <v>2292</v>
      </c>
      <c r="G497" s="1">
        <v>62</v>
      </c>
      <c r="H497" s="1">
        <v>1472</v>
      </c>
      <c r="I497" s="1" t="s">
        <v>719</v>
      </c>
      <c r="J497" s="1" t="s">
        <v>13</v>
      </c>
      <c r="K497" s="1" t="s">
        <v>723</v>
      </c>
    </row>
    <row r="498" spans="1:11" x14ac:dyDescent="0.3">
      <c r="A498" s="1" t="s">
        <v>357</v>
      </c>
      <c r="B498" s="1" t="s">
        <v>21</v>
      </c>
      <c r="C498" s="1" t="s">
        <v>22</v>
      </c>
      <c r="D498" s="1">
        <v>5.0999999999999996</v>
      </c>
      <c r="E498" s="1">
        <v>6.1</v>
      </c>
      <c r="F498" s="1">
        <v>2267</v>
      </c>
      <c r="G498" s="1">
        <v>70</v>
      </c>
      <c r="H498" s="1">
        <v>1449</v>
      </c>
      <c r="I498" s="1" t="s">
        <v>720</v>
      </c>
      <c r="J498" s="1" t="s">
        <v>13</v>
      </c>
      <c r="K498" s="1" t="s">
        <v>723</v>
      </c>
    </row>
    <row r="499" spans="1:11" x14ac:dyDescent="0.3">
      <c r="A499" s="1" t="s">
        <v>364</v>
      </c>
      <c r="B499" s="1" t="s">
        <v>21</v>
      </c>
      <c r="C499" s="1" t="s">
        <v>22</v>
      </c>
      <c r="D499" s="1">
        <v>5.13</v>
      </c>
      <c r="E499" s="1">
        <v>7.7</v>
      </c>
      <c r="F499" s="1">
        <v>1974</v>
      </c>
      <c r="G499" s="1">
        <v>73</v>
      </c>
      <c r="H499" s="1">
        <v>1431</v>
      </c>
      <c r="I499" s="1" t="s">
        <v>719</v>
      </c>
      <c r="J499" s="1" t="s">
        <v>17</v>
      </c>
      <c r="K499" s="1" t="s">
        <v>723</v>
      </c>
    </row>
    <row r="500" spans="1:11" x14ac:dyDescent="0.3">
      <c r="A500" s="1" t="s">
        <v>368</v>
      </c>
      <c r="B500" s="1" t="s">
        <v>25</v>
      </c>
      <c r="C500" s="1" t="s">
        <v>12</v>
      </c>
      <c r="D500" s="1">
        <v>5.05</v>
      </c>
      <c r="E500" s="1">
        <v>7.4</v>
      </c>
      <c r="F500" s="1">
        <v>2314</v>
      </c>
      <c r="G500" s="1">
        <v>66</v>
      </c>
      <c r="H500" s="1">
        <v>1387</v>
      </c>
      <c r="I500" s="1" t="s">
        <v>722</v>
      </c>
      <c r="J500" s="1" t="s">
        <v>13</v>
      </c>
      <c r="K500" s="1" t="s">
        <v>723</v>
      </c>
    </row>
    <row r="501" spans="1:11" x14ac:dyDescent="0.3">
      <c r="A501" s="1" t="s">
        <v>369</v>
      </c>
      <c r="B501" s="1" t="s">
        <v>25</v>
      </c>
      <c r="C501" s="1" t="s">
        <v>12</v>
      </c>
      <c r="D501" s="1">
        <v>7.72</v>
      </c>
      <c r="E501" s="1">
        <v>6.9</v>
      </c>
      <c r="F501" s="1">
        <v>2111</v>
      </c>
      <c r="G501" s="1">
        <v>73</v>
      </c>
      <c r="H501" s="1">
        <v>1463</v>
      </c>
      <c r="I501" s="1" t="s">
        <v>720</v>
      </c>
      <c r="J501" s="1" t="s">
        <v>13</v>
      </c>
      <c r="K501" s="1" t="s">
        <v>723</v>
      </c>
    </row>
    <row r="502" spans="1:11" x14ac:dyDescent="0.3">
      <c r="A502" s="1" t="s">
        <v>372</v>
      </c>
      <c r="B502" s="1" t="s">
        <v>25</v>
      </c>
      <c r="C502" s="1" t="s">
        <v>12</v>
      </c>
      <c r="D502" s="1">
        <v>6.32</v>
      </c>
      <c r="E502" s="1">
        <v>7.5</v>
      </c>
      <c r="F502" s="1">
        <v>1823</v>
      </c>
      <c r="G502" s="1">
        <v>68</v>
      </c>
      <c r="H502" s="1">
        <v>1075</v>
      </c>
      <c r="I502" s="1" t="s">
        <v>720</v>
      </c>
      <c r="J502" s="1" t="s">
        <v>17</v>
      </c>
      <c r="K502" s="1" t="s">
        <v>723</v>
      </c>
    </row>
    <row r="503" spans="1:11" x14ac:dyDescent="0.3">
      <c r="A503" s="1" t="s">
        <v>382</v>
      </c>
      <c r="B503" s="1" t="s">
        <v>21</v>
      </c>
      <c r="C503" s="1" t="s">
        <v>22</v>
      </c>
      <c r="D503" s="1">
        <v>5.35</v>
      </c>
      <c r="E503" s="1">
        <v>7.9</v>
      </c>
      <c r="F503" s="1">
        <v>2159</v>
      </c>
      <c r="G503" s="1">
        <v>64</v>
      </c>
      <c r="H503" s="1">
        <v>1499</v>
      </c>
      <c r="I503" s="1" t="s">
        <v>719</v>
      </c>
      <c r="J503" s="1" t="s">
        <v>13</v>
      </c>
      <c r="K503" s="1" t="s">
        <v>723</v>
      </c>
    </row>
    <row r="504" spans="1:11" x14ac:dyDescent="0.3">
      <c r="A504" s="1" t="s">
        <v>384</v>
      </c>
      <c r="B504" s="1" t="s">
        <v>16</v>
      </c>
      <c r="C504" s="1" t="s">
        <v>12</v>
      </c>
      <c r="D504" s="1">
        <v>6.37</v>
      </c>
      <c r="E504" s="1">
        <v>7.2</v>
      </c>
      <c r="F504" s="1">
        <v>1965</v>
      </c>
      <c r="G504" s="1">
        <v>67</v>
      </c>
      <c r="H504" s="1">
        <v>1341</v>
      </c>
      <c r="I504" s="1" t="s">
        <v>721</v>
      </c>
      <c r="J504" s="1" t="s">
        <v>13</v>
      </c>
      <c r="K504" s="1" t="s">
        <v>723</v>
      </c>
    </row>
    <row r="505" spans="1:11" x14ac:dyDescent="0.3">
      <c r="A505" s="1" t="s">
        <v>396</v>
      </c>
      <c r="B505" s="1" t="s">
        <v>11</v>
      </c>
      <c r="C505" s="1" t="s">
        <v>12</v>
      </c>
      <c r="D505" s="1">
        <v>7.63</v>
      </c>
      <c r="E505" s="1">
        <v>6</v>
      </c>
      <c r="F505" s="1">
        <v>1875</v>
      </c>
      <c r="G505" s="1">
        <v>63</v>
      </c>
      <c r="H505" s="1">
        <v>1072</v>
      </c>
      <c r="I505" s="1" t="s">
        <v>722</v>
      </c>
      <c r="J505" s="1" t="s">
        <v>17</v>
      </c>
      <c r="K505" s="1" t="s">
        <v>723</v>
      </c>
    </row>
    <row r="506" spans="1:11" x14ac:dyDescent="0.3">
      <c r="A506" s="1" t="s">
        <v>404</v>
      </c>
      <c r="B506" s="1" t="s">
        <v>21</v>
      </c>
      <c r="C506" s="1" t="s">
        <v>22</v>
      </c>
      <c r="D506" s="1">
        <v>5.82</v>
      </c>
      <c r="E506" s="1">
        <v>6.6</v>
      </c>
      <c r="F506" s="1">
        <v>2041</v>
      </c>
      <c r="G506" s="1">
        <v>78</v>
      </c>
      <c r="H506" s="1">
        <v>1096</v>
      </c>
      <c r="I506" s="1" t="s">
        <v>719</v>
      </c>
      <c r="J506" s="1" t="s">
        <v>17</v>
      </c>
      <c r="K506" s="1" t="s">
        <v>723</v>
      </c>
    </row>
    <row r="507" spans="1:11" x14ac:dyDescent="0.3">
      <c r="A507" s="1" t="s">
        <v>409</v>
      </c>
      <c r="B507" s="1" t="s">
        <v>16</v>
      </c>
      <c r="C507" s="1" t="s">
        <v>12</v>
      </c>
      <c r="D507" s="1">
        <v>5.18</v>
      </c>
      <c r="E507" s="1">
        <v>7.9</v>
      </c>
      <c r="F507" s="1">
        <v>2231</v>
      </c>
      <c r="G507" s="1">
        <v>69</v>
      </c>
      <c r="H507" s="1">
        <v>1021</v>
      </c>
      <c r="I507" s="1" t="s">
        <v>719</v>
      </c>
      <c r="J507" s="1" t="s">
        <v>13</v>
      </c>
      <c r="K507" s="1" t="s">
        <v>723</v>
      </c>
    </row>
    <row r="508" spans="1:11" x14ac:dyDescent="0.3">
      <c r="A508" s="1" t="s">
        <v>410</v>
      </c>
      <c r="B508" s="1" t="s">
        <v>16</v>
      </c>
      <c r="C508" s="1" t="s">
        <v>12</v>
      </c>
      <c r="D508" s="1">
        <v>5.62</v>
      </c>
      <c r="E508" s="1">
        <v>6.1</v>
      </c>
      <c r="F508" s="1">
        <v>1901</v>
      </c>
      <c r="G508" s="1">
        <v>76</v>
      </c>
      <c r="H508" s="1">
        <v>1359</v>
      </c>
      <c r="I508" s="1" t="s">
        <v>720</v>
      </c>
      <c r="J508" s="1" t="s">
        <v>13</v>
      </c>
      <c r="K508" s="1" t="s">
        <v>723</v>
      </c>
    </row>
    <row r="509" spans="1:11" x14ac:dyDescent="0.3">
      <c r="A509" s="1" t="s">
        <v>412</v>
      </c>
      <c r="B509" s="1" t="s">
        <v>21</v>
      </c>
      <c r="C509" s="1" t="s">
        <v>22</v>
      </c>
      <c r="D509" s="1">
        <v>5.52</v>
      </c>
      <c r="E509" s="1">
        <v>7.4</v>
      </c>
      <c r="F509" s="1">
        <v>2129</v>
      </c>
      <c r="G509" s="1">
        <v>66</v>
      </c>
      <c r="H509" s="1">
        <v>1459</v>
      </c>
      <c r="I509" s="1" t="s">
        <v>720</v>
      </c>
      <c r="J509" s="1" t="s">
        <v>13</v>
      </c>
      <c r="K509" s="1" t="s">
        <v>723</v>
      </c>
    </row>
    <row r="510" spans="1:11" x14ac:dyDescent="0.3">
      <c r="A510" s="1" t="s">
        <v>414</v>
      </c>
      <c r="B510" s="1" t="s">
        <v>19</v>
      </c>
      <c r="C510" s="1" t="s">
        <v>12</v>
      </c>
      <c r="D510" s="1">
        <v>7.87</v>
      </c>
      <c r="E510" s="1">
        <v>6.8</v>
      </c>
      <c r="F510" s="1">
        <v>2288</v>
      </c>
      <c r="G510" s="1">
        <v>61</v>
      </c>
      <c r="H510" s="1">
        <v>1356</v>
      </c>
      <c r="I510" s="1" t="s">
        <v>720</v>
      </c>
      <c r="J510" s="1" t="s">
        <v>13</v>
      </c>
      <c r="K510" s="1" t="s">
        <v>723</v>
      </c>
    </row>
    <row r="511" spans="1:11" x14ac:dyDescent="0.3">
      <c r="A511" s="1" t="s">
        <v>421</v>
      </c>
      <c r="B511" s="1" t="s">
        <v>21</v>
      </c>
      <c r="C511" s="1" t="s">
        <v>22</v>
      </c>
      <c r="D511" s="1">
        <v>6.85</v>
      </c>
      <c r="E511" s="1">
        <v>7.4</v>
      </c>
      <c r="F511" s="1">
        <v>1960</v>
      </c>
      <c r="G511" s="1">
        <v>71</v>
      </c>
      <c r="H511" s="1">
        <v>1264</v>
      </c>
      <c r="I511" s="1" t="s">
        <v>719</v>
      </c>
      <c r="J511" s="1" t="s">
        <v>13</v>
      </c>
      <c r="K511" s="1" t="s">
        <v>723</v>
      </c>
    </row>
    <row r="512" spans="1:11" x14ac:dyDescent="0.3">
      <c r="A512" s="1" t="s">
        <v>424</v>
      </c>
      <c r="B512" s="1" t="s">
        <v>11</v>
      </c>
      <c r="C512" s="1" t="s">
        <v>12</v>
      </c>
      <c r="D512" s="1">
        <v>7.97</v>
      </c>
      <c r="E512" s="1">
        <v>7.3</v>
      </c>
      <c r="F512" s="1">
        <v>2340</v>
      </c>
      <c r="G512" s="1">
        <v>69</v>
      </c>
      <c r="H512" s="1">
        <v>1017</v>
      </c>
      <c r="I512" s="1" t="s">
        <v>719</v>
      </c>
      <c r="J512" s="1" t="s">
        <v>17</v>
      </c>
      <c r="K512" s="1" t="s">
        <v>723</v>
      </c>
    </row>
    <row r="513" spans="1:11" x14ac:dyDescent="0.3">
      <c r="A513" s="1" t="s">
        <v>426</v>
      </c>
      <c r="B513" s="1" t="s">
        <v>16</v>
      </c>
      <c r="C513" s="1" t="s">
        <v>12</v>
      </c>
      <c r="D513" s="1">
        <v>6.58</v>
      </c>
      <c r="E513" s="1">
        <v>7.3</v>
      </c>
      <c r="F513" s="1">
        <v>2291</v>
      </c>
      <c r="G513" s="1">
        <v>61</v>
      </c>
      <c r="H513" s="1">
        <v>1049</v>
      </c>
      <c r="I513" s="1" t="s">
        <v>720</v>
      </c>
      <c r="J513" s="1" t="s">
        <v>17</v>
      </c>
      <c r="K513" s="1" t="s">
        <v>723</v>
      </c>
    </row>
    <row r="514" spans="1:11" x14ac:dyDescent="0.3">
      <c r="A514" s="1" t="s">
        <v>427</v>
      </c>
      <c r="B514" s="1" t="s">
        <v>25</v>
      </c>
      <c r="C514" s="1" t="s">
        <v>12</v>
      </c>
      <c r="D514" s="1">
        <v>5.95</v>
      </c>
      <c r="E514" s="1">
        <v>7.8</v>
      </c>
      <c r="F514" s="1">
        <v>2289</v>
      </c>
      <c r="G514" s="1">
        <v>74</v>
      </c>
      <c r="H514" s="1">
        <v>1242</v>
      </c>
      <c r="I514" s="1" t="s">
        <v>721</v>
      </c>
      <c r="J514" s="1" t="s">
        <v>17</v>
      </c>
      <c r="K514" s="1" t="s">
        <v>723</v>
      </c>
    </row>
    <row r="515" spans="1:11" x14ac:dyDescent="0.3">
      <c r="A515" s="1" t="s">
        <v>428</v>
      </c>
      <c r="B515" s="1" t="s">
        <v>11</v>
      </c>
      <c r="C515" s="1" t="s">
        <v>12</v>
      </c>
      <c r="D515" s="1">
        <v>6.75</v>
      </c>
      <c r="E515" s="1">
        <v>6.9</v>
      </c>
      <c r="F515" s="1">
        <v>2366</v>
      </c>
      <c r="G515" s="1">
        <v>61</v>
      </c>
      <c r="H515" s="1">
        <v>1434</v>
      </c>
      <c r="I515" s="1" t="s">
        <v>720</v>
      </c>
      <c r="J515" s="1" t="s">
        <v>13</v>
      </c>
      <c r="K515" s="1" t="s">
        <v>723</v>
      </c>
    </row>
    <row r="516" spans="1:11" x14ac:dyDescent="0.3">
      <c r="A516" s="1" t="s">
        <v>441</v>
      </c>
      <c r="B516" s="1" t="s">
        <v>21</v>
      </c>
      <c r="C516" s="1" t="s">
        <v>22</v>
      </c>
      <c r="D516" s="1">
        <v>6.93</v>
      </c>
      <c r="E516" s="1">
        <v>6.1</v>
      </c>
      <c r="F516" s="1">
        <v>2115</v>
      </c>
      <c r="G516" s="1">
        <v>71</v>
      </c>
      <c r="H516" s="1">
        <v>1041</v>
      </c>
      <c r="I516" s="1" t="s">
        <v>721</v>
      </c>
      <c r="J516" s="1" t="s">
        <v>17</v>
      </c>
      <c r="K516" s="1" t="s">
        <v>723</v>
      </c>
    </row>
    <row r="517" spans="1:11" x14ac:dyDescent="0.3">
      <c r="A517" s="1" t="s">
        <v>464</v>
      </c>
      <c r="B517" s="1" t="s">
        <v>25</v>
      </c>
      <c r="C517" s="1" t="s">
        <v>12</v>
      </c>
      <c r="D517" s="1">
        <v>6.3</v>
      </c>
      <c r="E517" s="1">
        <v>7.2</v>
      </c>
      <c r="F517" s="1">
        <v>1859</v>
      </c>
      <c r="G517" s="1">
        <v>61</v>
      </c>
      <c r="H517" s="1">
        <v>1318</v>
      </c>
      <c r="I517" s="1" t="s">
        <v>720</v>
      </c>
      <c r="J517" s="1" t="s">
        <v>13</v>
      </c>
      <c r="K517" s="1" t="s">
        <v>723</v>
      </c>
    </row>
    <row r="518" spans="1:11" x14ac:dyDescent="0.3">
      <c r="A518" s="1" t="s">
        <v>485</v>
      </c>
      <c r="B518" s="1" t="s">
        <v>25</v>
      </c>
      <c r="C518" s="1" t="s">
        <v>12</v>
      </c>
      <c r="D518" s="1">
        <v>6.9</v>
      </c>
      <c r="E518" s="1">
        <v>7.3</v>
      </c>
      <c r="F518" s="1">
        <v>2349</v>
      </c>
      <c r="G518" s="1">
        <v>75</v>
      </c>
      <c r="H518" s="1">
        <v>1092</v>
      </c>
      <c r="I518" s="1" t="s">
        <v>720</v>
      </c>
      <c r="J518" s="1" t="s">
        <v>13</v>
      </c>
      <c r="K518" s="1" t="s">
        <v>723</v>
      </c>
    </row>
    <row r="519" spans="1:11" x14ac:dyDescent="0.3">
      <c r="A519" s="1" t="s">
        <v>487</v>
      </c>
      <c r="B519" s="1" t="s">
        <v>19</v>
      </c>
      <c r="C519" s="1" t="s">
        <v>12</v>
      </c>
      <c r="D519" s="1">
        <v>7.15</v>
      </c>
      <c r="E519" s="1">
        <v>7.5</v>
      </c>
      <c r="F519" s="1">
        <v>1921</v>
      </c>
      <c r="G519" s="1">
        <v>61</v>
      </c>
      <c r="H519" s="1">
        <v>1102</v>
      </c>
      <c r="I519" s="1" t="s">
        <v>720</v>
      </c>
      <c r="J519" s="1" t="s">
        <v>13</v>
      </c>
      <c r="K519" s="1" t="s">
        <v>723</v>
      </c>
    </row>
    <row r="520" spans="1:11" x14ac:dyDescent="0.3">
      <c r="A520" s="1" t="s">
        <v>494</v>
      </c>
      <c r="B520" s="1" t="s">
        <v>25</v>
      </c>
      <c r="C520" s="1" t="s">
        <v>12</v>
      </c>
      <c r="D520" s="1">
        <v>6.87</v>
      </c>
      <c r="E520" s="1">
        <v>6.2</v>
      </c>
      <c r="F520" s="1">
        <v>2201</v>
      </c>
      <c r="G520" s="1">
        <v>68</v>
      </c>
      <c r="H520" s="1">
        <v>1085</v>
      </c>
      <c r="I520" s="1" t="s">
        <v>720</v>
      </c>
      <c r="J520" s="1" t="s">
        <v>17</v>
      </c>
      <c r="K520" s="1" t="s">
        <v>723</v>
      </c>
    </row>
    <row r="521" spans="1:11" x14ac:dyDescent="0.3">
      <c r="A521" s="1" t="s">
        <v>495</v>
      </c>
      <c r="B521" s="1" t="s">
        <v>11</v>
      </c>
      <c r="C521" s="1" t="s">
        <v>12</v>
      </c>
      <c r="D521" s="1">
        <v>5.3</v>
      </c>
      <c r="E521" s="1">
        <v>6.6</v>
      </c>
      <c r="F521" s="1">
        <v>2089</v>
      </c>
      <c r="G521" s="1">
        <v>77</v>
      </c>
      <c r="H521" s="1">
        <v>1126</v>
      </c>
      <c r="I521" s="1" t="s">
        <v>720</v>
      </c>
      <c r="J521" s="1" t="s">
        <v>17</v>
      </c>
      <c r="K521" s="1" t="s">
        <v>723</v>
      </c>
    </row>
    <row r="522" spans="1:11" x14ac:dyDescent="0.3">
      <c r="A522" s="1" t="s">
        <v>503</v>
      </c>
      <c r="B522" s="1" t="s">
        <v>21</v>
      </c>
      <c r="C522" s="1" t="s">
        <v>22</v>
      </c>
      <c r="D522" s="1">
        <v>7.4</v>
      </c>
      <c r="E522" s="1">
        <v>6</v>
      </c>
      <c r="F522" s="1">
        <v>1873</v>
      </c>
      <c r="G522" s="1">
        <v>61</v>
      </c>
      <c r="H522" s="1">
        <v>1093</v>
      </c>
      <c r="I522" s="1" t="s">
        <v>719</v>
      </c>
      <c r="J522" s="1" t="s">
        <v>17</v>
      </c>
      <c r="K522" s="1" t="s">
        <v>723</v>
      </c>
    </row>
    <row r="523" spans="1:11" x14ac:dyDescent="0.3">
      <c r="A523" s="1" t="s">
        <v>507</v>
      </c>
      <c r="B523" s="1" t="s">
        <v>19</v>
      </c>
      <c r="C523" s="1" t="s">
        <v>12</v>
      </c>
      <c r="D523" s="1">
        <v>6.93</v>
      </c>
      <c r="E523" s="1">
        <v>7.3</v>
      </c>
      <c r="F523" s="1">
        <v>1882</v>
      </c>
      <c r="G523" s="1">
        <v>62</v>
      </c>
      <c r="H523" s="1">
        <v>1333</v>
      </c>
      <c r="I523" s="1" t="s">
        <v>722</v>
      </c>
      <c r="J523" s="1" t="s">
        <v>17</v>
      </c>
      <c r="K523" s="1" t="s">
        <v>723</v>
      </c>
    </row>
    <row r="524" spans="1:11" x14ac:dyDescent="0.3">
      <c r="A524" s="1" t="s">
        <v>509</v>
      </c>
      <c r="B524" s="1" t="s">
        <v>11</v>
      </c>
      <c r="C524" s="1" t="s">
        <v>12</v>
      </c>
      <c r="D524" s="1">
        <v>6.93</v>
      </c>
      <c r="E524" s="1">
        <v>6.1</v>
      </c>
      <c r="F524" s="1">
        <v>2279</v>
      </c>
      <c r="G524" s="1">
        <v>71</v>
      </c>
      <c r="H524" s="1">
        <v>1096</v>
      </c>
      <c r="I524" s="1" t="s">
        <v>720</v>
      </c>
      <c r="J524" s="1" t="s">
        <v>13</v>
      </c>
      <c r="K524" s="1" t="s">
        <v>723</v>
      </c>
    </row>
    <row r="525" spans="1:11" x14ac:dyDescent="0.3">
      <c r="A525" s="1" t="s">
        <v>512</v>
      </c>
      <c r="B525" s="1" t="s">
        <v>16</v>
      </c>
      <c r="C525" s="1" t="s">
        <v>12</v>
      </c>
      <c r="D525" s="1">
        <v>5.48</v>
      </c>
      <c r="E525" s="1">
        <v>6.8</v>
      </c>
      <c r="F525" s="1">
        <v>1892</v>
      </c>
      <c r="G525" s="1">
        <v>69</v>
      </c>
      <c r="H525" s="1">
        <v>1383</v>
      </c>
      <c r="I525" s="1" t="s">
        <v>721</v>
      </c>
      <c r="J525" s="1" t="s">
        <v>13</v>
      </c>
      <c r="K525" s="1" t="s">
        <v>723</v>
      </c>
    </row>
    <row r="526" spans="1:11" x14ac:dyDescent="0.3">
      <c r="A526" s="1" t="s">
        <v>520</v>
      </c>
      <c r="B526" s="1" t="s">
        <v>19</v>
      </c>
      <c r="C526" s="1" t="s">
        <v>12</v>
      </c>
      <c r="D526" s="1">
        <v>7</v>
      </c>
      <c r="E526" s="1">
        <v>7.7</v>
      </c>
      <c r="F526" s="1">
        <v>2017</v>
      </c>
      <c r="G526" s="1">
        <v>74</v>
      </c>
      <c r="H526" s="1">
        <v>1187</v>
      </c>
      <c r="I526" s="1" t="s">
        <v>721</v>
      </c>
      <c r="J526" s="1" t="s">
        <v>17</v>
      </c>
      <c r="K526" s="1" t="s">
        <v>723</v>
      </c>
    </row>
    <row r="527" spans="1:11" x14ac:dyDescent="0.3">
      <c r="A527" s="1" t="s">
        <v>524</v>
      </c>
      <c r="B527" s="1" t="s">
        <v>25</v>
      </c>
      <c r="C527" s="1" t="s">
        <v>12</v>
      </c>
      <c r="D527" s="1">
        <v>5.8</v>
      </c>
      <c r="E527" s="1">
        <v>6.6</v>
      </c>
      <c r="F527" s="1">
        <v>2398</v>
      </c>
      <c r="G527" s="1">
        <v>66</v>
      </c>
      <c r="H527" s="1">
        <v>1415</v>
      </c>
      <c r="I527" s="1" t="s">
        <v>720</v>
      </c>
      <c r="J527" s="1" t="s">
        <v>17</v>
      </c>
      <c r="K527" s="1" t="s">
        <v>723</v>
      </c>
    </row>
    <row r="528" spans="1:11" x14ac:dyDescent="0.3">
      <c r="A528" s="1" t="s">
        <v>533</v>
      </c>
      <c r="B528" s="1" t="s">
        <v>25</v>
      </c>
      <c r="C528" s="1" t="s">
        <v>12</v>
      </c>
      <c r="D528" s="1">
        <v>7.77</v>
      </c>
      <c r="E528" s="1">
        <v>7.1</v>
      </c>
      <c r="F528" s="1">
        <v>1984</v>
      </c>
      <c r="G528" s="1">
        <v>73</v>
      </c>
      <c r="H528" s="1">
        <v>1461</v>
      </c>
      <c r="I528" s="1" t="s">
        <v>720</v>
      </c>
      <c r="J528" s="1" t="s">
        <v>13</v>
      </c>
      <c r="K528" s="1" t="s">
        <v>723</v>
      </c>
    </row>
    <row r="529" spans="1:11" x14ac:dyDescent="0.3">
      <c r="A529" s="1" t="s">
        <v>539</v>
      </c>
      <c r="B529" s="1" t="s">
        <v>16</v>
      </c>
      <c r="C529" s="1" t="s">
        <v>12</v>
      </c>
      <c r="D529" s="1">
        <v>5.83</v>
      </c>
      <c r="E529" s="1">
        <v>6.5</v>
      </c>
      <c r="F529" s="1">
        <v>2364</v>
      </c>
      <c r="G529" s="1">
        <v>75</v>
      </c>
      <c r="H529" s="1">
        <v>1485</v>
      </c>
      <c r="I529" s="1" t="s">
        <v>721</v>
      </c>
      <c r="J529" s="1" t="s">
        <v>13</v>
      </c>
      <c r="K529" s="1" t="s">
        <v>723</v>
      </c>
    </row>
    <row r="530" spans="1:11" x14ac:dyDescent="0.3">
      <c r="A530" s="1" t="s">
        <v>541</v>
      </c>
      <c r="B530" s="1" t="s">
        <v>19</v>
      </c>
      <c r="C530" s="1" t="s">
        <v>12</v>
      </c>
      <c r="D530" s="1">
        <v>7.3</v>
      </c>
      <c r="E530" s="1">
        <v>6.5</v>
      </c>
      <c r="F530" s="1">
        <v>1849</v>
      </c>
      <c r="G530" s="1">
        <v>64</v>
      </c>
      <c r="H530" s="1">
        <v>1125</v>
      </c>
      <c r="I530" s="1" t="s">
        <v>720</v>
      </c>
      <c r="J530" s="1" t="s">
        <v>17</v>
      </c>
      <c r="K530" s="1" t="s">
        <v>723</v>
      </c>
    </row>
    <row r="531" spans="1:11" x14ac:dyDescent="0.3">
      <c r="A531" s="1" t="s">
        <v>550</v>
      </c>
      <c r="B531" s="1" t="s">
        <v>16</v>
      </c>
      <c r="C531" s="1" t="s">
        <v>12</v>
      </c>
      <c r="D531" s="1">
        <v>5.65</v>
      </c>
      <c r="E531" s="1">
        <v>7.9</v>
      </c>
      <c r="F531" s="1">
        <v>1987</v>
      </c>
      <c r="G531" s="1">
        <v>66</v>
      </c>
      <c r="H531" s="1">
        <v>1191</v>
      </c>
      <c r="I531" s="1" t="s">
        <v>720</v>
      </c>
      <c r="J531" s="1" t="s">
        <v>13</v>
      </c>
      <c r="K531" s="1" t="s">
        <v>723</v>
      </c>
    </row>
    <row r="532" spans="1:11" x14ac:dyDescent="0.3">
      <c r="A532" s="1" t="s">
        <v>551</v>
      </c>
      <c r="B532" s="1" t="s">
        <v>21</v>
      </c>
      <c r="C532" s="1" t="s">
        <v>22</v>
      </c>
      <c r="D532" s="1">
        <v>7.18</v>
      </c>
      <c r="E532" s="1">
        <v>6.4</v>
      </c>
      <c r="F532" s="1">
        <v>2206</v>
      </c>
      <c r="G532" s="1">
        <v>66</v>
      </c>
      <c r="H532" s="1">
        <v>1200</v>
      </c>
      <c r="I532" s="1" t="s">
        <v>721</v>
      </c>
      <c r="J532" s="1" t="s">
        <v>17</v>
      </c>
      <c r="K532" s="1" t="s">
        <v>723</v>
      </c>
    </row>
    <row r="533" spans="1:11" x14ac:dyDescent="0.3">
      <c r="A533" s="1" t="s">
        <v>553</v>
      </c>
      <c r="B533" s="1" t="s">
        <v>16</v>
      </c>
      <c r="C533" s="1" t="s">
        <v>12</v>
      </c>
      <c r="D533" s="1">
        <v>6.48</v>
      </c>
      <c r="E533" s="1">
        <v>6.1</v>
      </c>
      <c r="F533" s="1">
        <v>2087</v>
      </c>
      <c r="G533" s="1">
        <v>67</v>
      </c>
      <c r="H533" s="1">
        <v>1383</v>
      </c>
      <c r="I533" s="1" t="s">
        <v>722</v>
      </c>
      <c r="J533" s="1" t="s">
        <v>13</v>
      </c>
      <c r="K533" s="1" t="s">
        <v>723</v>
      </c>
    </row>
    <row r="534" spans="1:11" x14ac:dyDescent="0.3">
      <c r="A534" s="1" t="s">
        <v>567</v>
      </c>
      <c r="B534" s="1" t="s">
        <v>11</v>
      </c>
      <c r="C534" s="1" t="s">
        <v>12</v>
      </c>
      <c r="D534" s="1">
        <v>6.38</v>
      </c>
      <c r="E534" s="1">
        <v>6.6</v>
      </c>
      <c r="F534" s="1">
        <v>2155</v>
      </c>
      <c r="G534" s="1">
        <v>74</v>
      </c>
      <c r="H534" s="1">
        <v>1360</v>
      </c>
      <c r="I534" s="1" t="s">
        <v>719</v>
      </c>
      <c r="J534" s="1" t="s">
        <v>13</v>
      </c>
      <c r="K534" s="1" t="s">
        <v>723</v>
      </c>
    </row>
    <row r="535" spans="1:11" x14ac:dyDescent="0.3">
      <c r="A535" s="1" t="s">
        <v>569</v>
      </c>
      <c r="B535" s="1" t="s">
        <v>19</v>
      </c>
      <c r="C535" s="1" t="s">
        <v>12</v>
      </c>
      <c r="D535" s="1">
        <v>7.58</v>
      </c>
      <c r="E535" s="1">
        <v>6.2</v>
      </c>
      <c r="F535" s="1">
        <v>1984</v>
      </c>
      <c r="G535" s="1">
        <v>72</v>
      </c>
      <c r="H535" s="1">
        <v>1287</v>
      </c>
      <c r="I535" s="1" t="s">
        <v>719</v>
      </c>
      <c r="J535" s="1" t="s">
        <v>13</v>
      </c>
      <c r="K535" s="1" t="s">
        <v>723</v>
      </c>
    </row>
    <row r="536" spans="1:11" x14ac:dyDescent="0.3">
      <c r="A536" s="1" t="s">
        <v>572</v>
      </c>
      <c r="B536" s="1" t="s">
        <v>25</v>
      </c>
      <c r="C536" s="1" t="s">
        <v>12</v>
      </c>
      <c r="D536" s="1">
        <v>6.75</v>
      </c>
      <c r="E536" s="1">
        <v>7.3</v>
      </c>
      <c r="F536" s="1">
        <v>2082</v>
      </c>
      <c r="G536" s="1">
        <v>75</v>
      </c>
      <c r="H536" s="1">
        <v>1162</v>
      </c>
      <c r="I536" s="1" t="s">
        <v>719</v>
      </c>
      <c r="J536" s="1" t="s">
        <v>17</v>
      </c>
      <c r="K536" s="1" t="s">
        <v>723</v>
      </c>
    </row>
    <row r="537" spans="1:11" x14ac:dyDescent="0.3">
      <c r="A537" s="1" t="s">
        <v>573</v>
      </c>
      <c r="B537" s="1" t="s">
        <v>21</v>
      </c>
      <c r="C537" s="1" t="s">
        <v>22</v>
      </c>
      <c r="D537" s="1">
        <v>6.45</v>
      </c>
      <c r="E537" s="1">
        <v>6.6</v>
      </c>
      <c r="F537" s="1">
        <v>2168</v>
      </c>
      <c r="G537" s="1">
        <v>61</v>
      </c>
      <c r="H537" s="1">
        <v>1246</v>
      </c>
      <c r="I537" s="1" t="s">
        <v>721</v>
      </c>
      <c r="J537" s="1" t="s">
        <v>17</v>
      </c>
      <c r="K537" s="1" t="s">
        <v>723</v>
      </c>
    </row>
    <row r="538" spans="1:11" x14ac:dyDescent="0.3">
      <c r="A538" s="1" t="s">
        <v>577</v>
      </c>
      <c r="B538" s="1" t="s">
        <v>11</v>
      </c>
      <c r="C538" s="1" t="s">
        <v>12</v>
      </c>
      <c r="D538" s="1">
        <v>6.02</v>
      </c>
      <c r="E538" s="1">
        <v>7.6</v>
      </c>
      <c r="F538" s="1">
        <v>2037</v>
      </c>
      <c r="G538" s="1">
        <v>65</v>
      </c>
      <c r="H538" s="1">
        <v>1056</v>
      </c>
      <c r="I538" s="1" t="s">
        <v>720</v>
      </c>
      <c r="J538" s="1" t="s">
        <v>13</v>
      </c>
      <c r="K538" s="1" t="s">
        <v>723</v>
      </c>
    </row>
    <row r="539" spans="1:11" x14ac:dyDescent="0.3">
      <c r="A539" s="1" t="s">
        <v>579</v>
      </c>
      <c r="B539" s="1" t="s">
        <v>25</v>
      </c>
      <c r="C539" s="1" t="s">
        <v>12</v>
      </c>
      <c r="D539" s="1">
        <v>6.8</v>
      </c>
      <c r="E539" s="1">
        <v>6.2</v>
      </c>
      <c r="F539" s="1">
        <v>2245</v>
      </c>
      <c r="G539" s="1">
        <v>69</v>
      </c>
      <c r="H539" s="1">
        <v>1103</v>
      </c>
      <c r="I539" s="1" t="s">
        <v>719</v>
      </c>
      <c r="J539" s="1" t="s">
        <v>17</v>
      </c>
      <c r="K539" s="1" t="s">
        <v>723</v>
      </c>
    </row>
    <row r="540" spans="1:11" x14ac:dyDescent="0.3">
      <c r="A540" s="1" t="s">
        <v>588</v>
      </c>
      <c r="B540" s="1" t="s">
        <v>11</v>
      </c>
      <c r="C540" s="1" t="s">
        <v>12</v>
      </c>
      <c r="D540" s="1">
        <v>6.73</v>
      </c>
      <c r="E540" s="1">
        <v>6.6</v>
      </c>
      <c r="F540" s="1">
        <v>2181</v>
      </c>
      <c r="G540" s="1">
        <v>77</v>
      </c>
      <c r="H540" s="1">
        <v>1327</v>
      </c>
      <c r="I540" s="1" t="s">
        <v>721</v>
      </c>
      <c r="J540" s="1" t="s">
        <v>13</v>
      </c>
      <c r="K540" s="1" t="s">
        <v>723</v>
      </c>
    </row>
    <row r="541" spans="1:11" x14ac:dyDescent="0.3">
      <c r="A541" s="1" t="s">
        <v>589</v>
      </c>
      <c r="B541" s="1" t="s">
        <v>16</v>
      </c>
      <c r="C541" s="1" t="s">
        <v>12</v>
      </c>
      <c r="D541" s="1">
        <v>7.35</v>
      </c>
      <c r="E541" s="1">
        <v>7.1</v>
      </c>
      <c r="F541" s="1">
        <v>1928</v>
      </c>
      <c r="G541" s="1">
        <v>74</v>
      </c>
      <c r="H541" s="1">
        <v>1421</v>
      </c>
      <c r="I541" s="1" t="s">
        <v>720</v>
      </c>
      <c r="J541" s="1" t="s">
        <v>13</v>
      </c>
      <c r="K541" s="1" t="s">
        <v>723</v>
      </c>
    </row>
    <row r="542" spans="1:11" x14ac:dyDescent="0.3">
      <c r="A542" s="1" t="s">
        <v>590</v>
      </c>
      <c r="B542" s="1" t="s">
        <v>11</v>
      </c>
      <c r="C542" s="1" t="s">
        <v>12</v>
      </c>
      <c r="D542" s="1">
        <v>7.4</v>
      </c>
      <c r="E542" s="1">
        <v>6.1</v>
      </c>
      <c r="F542" s="1">
        <v>2229</v>
      </c>
      <c r="G542" s="1">
        <v>73</v>
      </c>
      <c r="H542" s="1">
        <v>1194</v>
      </c>
      <c r="I542" s="1" t="s">
        <v>721</v>
      </c>
      <c r="J542" s="1" t="s">
        <v>17</v>
      </c>
      <c r="K542" s="1" t="s">
        <v>723</v>
      </c>
    </row>
    <row r="543" spans="1:11" x14ac:dyDescent="0.3">
      <c r="A543" s="1" t="s">
        <v>596</v>
      </c>
      <c r="B543" s="1" t="s">
        <v>21</v>
      </c>
      <c r="C543" s="1" t="s">
        <v>22</v>
      </c>
      <c r="D543" s="1">
        <v>6.35</v>
      </c>
      <c r="E543" s="1">
        <v>7.5</v>
      </c>
      <c r="F543" s="1">
        <v>2216</v>
      </c>
      <c r="G543" s="1">
        <v>66</v>
      </c>
      <c r="H543" s="1">
        <v>1291</v>
      </c>
      <c r="I543" s="1" t="s">
        <v>719</v>
      </c>
      <c r="J543" s="1" t="s">
        <v>17</v>
      </c>
      <c r="K543" s="1" t="s">
        <v>723</v>
      </c>
    </row>
    <row r="544" spans="1:11" x14ac:dyDescent="0.3">
      <c r="A544" s="1" t="s">
        <v>606</v>
      </c>
      <c r="B544" s="1" t="s">
        <v>25</v>
      </c>
      <c r="C544" s="1" t="s">
        <v>12</v>
      </c>
      <c r="D544" s="1">
        <v>5.47</v>
      </c>
      <c r="E544" s="1">
        <v>6.1</v>
      </c>
      <c r="F544" s="1">
        <v>1975</v>
      </c>
      <c r="G544" s="1">
        <v>72</v>
      </c>
      <c r="H544" s="1">
        <v>1101</v>
      </c>
      <c r="I544" s="1" t="s">
        <v>721</v>
      </c>
      <c r="J544" s="1" t="s">
        <v>13</v>
      </c>
      <c r="K544" s="1" t="s">
        <v>723</v>
      </c>
    </row>
    <row r="545" spans="1:11" x14ac:dyDescent="0.3">
      <c r="A545" s="1" t="s">
        <v>607</v>
      </c>
      <c r="B545" s="1" t="s">
        <v>16</v>
      </c>
      <c r="C545" s="1" t="s">
        <v>12</v>
      </c>
      <c r="D545" s="1">
        <v>7.07</v>
      </c>
      <c r="E545" s="1">
        <v>7.5</v>
      </c>
      <c r="F545" s="1">
        <v>1995</v>
      </c>
      <c r="G545" s="1">
        <v>75</v>
      </c>
      <c r="H545" s="1">
        <v>1228</v>
      </c>
      <c r="I545" s="1" t="s">
        <v>719</v>
      </c>
      <c r="J545" s="1" t="s">
        <v>13</v>
      </c>
      <c r="K545" s="1" t="s">
        <v>723</v>
      </c>
    </row>
    <row r="546" spans="1:11" x14ac:dyDescent="0.3">
      <c r="A546" s="1" t="s">
        <v>611</v>
      </c>
      <c r="B546" s="1" t="s">
        <v>25</v>
      </c>
      <c r="C546" s="1" t="s">
        <v>12</v>
      </c>
      <c r="D546" s="1">
        <v>6.32</v>
      </c>
      <c r="E546" s="1">
        <v>7.7</v>
      </c>
      <c r="F546" s="1">
        <v>1809</v>
      </c>
      <c r="G546" s="1">
        <v>64</v>
      </c>
      <c r="H546" s="1">
        <v>1050</v>
      </c>
      <c r="I546" s="1" t="s">
        <v>721</v>
      </c>
      <c r="J546" s="1" t="s">
        <v>17</v>
      </c>
      <c r="K546" s="1" t="s">
        <v>723</v>
      </c>
    </row>
    <row r="547" spans="1:11" x14ac:dyDescent="0.3">
      <c r="A547" s="1" t="s">
        <v>613</v>
      </c>
      <c r="B547" s="1" t="s">
        <v>19</v>
      </c>
      <c r="C547" s="1" t="s">
        <v>12</v>
      </c>
      <c r="D547" s="1">
        <v>7.45</v>
      </c>
      <c r="E547" s="1">
        <v>6.3</v>
      </c>
      <c r="F547" s="1">
        <v>1959</v>
      </c>
      <c r="G547" s="1">
        <v>63</v>
      </c>
      <c r="H547" s="1">
        <v>1441</v>
      </c>
      <c r="I547" s="1" t="s">
        <v>720</v>
      </c>
      <c r="J547" s="1" t="s">
        <v>13</v>
      </c>
      <c r="K547" s="1" t="s">
        <v>723</v>
      </c>
    </row>
    <row r="548" spans="1:11" x14ac:dyDescent="0.3">
      <c r="A548" s="1" t="s">
        <v>619</v>
      </c>
      <c r="B548" s="1" t="s">
        <v>21</v>
      </c>
      <c r="C548" s="1" t="s">
        <v>22</v>
      </c>
      <c r="D548" s="1">
        <v>5.42</v>
      </c>
      <c r="E548" s="1">
        <v>6</v>
      </c>
      <c r="F548" s="1">
        <v>2244</v>
      </c>
      <c r="G548" s="1">
        <v>70</v>
      </c>
      <c r="H548" s="1">
        <v>1296</v>
      </c>
      <c r="I548" s="1" t="s">
        <v>722</v>
      </c>
      <c r="J548" s="1" t="s">
        <v>17</v>
      </c>
      <c r="K548" s="1" t="s">
        <v>723</v>
      </c>
    </row>
    <row r="549" spans="1:11" x14ac:dyDescent="0.3">
      <c r="A549" s="1" t="s">
        <v>624</v>
      </c>
      <c r="B549" s="1" t="s">
        <v>16</v>
      </c>
      <c r="C549" s="1" t="s">
        <v>12</v>
      </c>
      <c r="D549" s="1">
        <v>7.08</v>
      </c>
      <c r="E549" s="1">
        <v>6</v>
      </c>
      <c r="F549" s="1">
        <v>1928</v>
      </c>
      <c r="G549" s="1">
        <v>72</v>
      </c>
      <c r="H549" s="1">
        <v>1150</v>
      </c>
      <c r="I549" s="1" t="s">
        <v>720</v>
      </c>
      <c r="J549" s="1" t="s">
        <v>17</v>
      </c>
      <c r="K549" s="1" t="s">
        <v>723</v>
      </c>
    </row>
    <row r="550" spans="1:11" x14ac:dyDescent="0.3">
      <c r="A550" s="1" t="s">
        <v>637</v>
      </c>
      <c r="B550" s="1" t="s">
        <v>16</v>
      </c>
      <c r="C550" s="1" t="s">
        <v>12</v>
      </c>
      <c r="D550" s="1">
        <v>5.7</v>
      </c>
      <c r="E550" s="1">
        <v>7</v>
      </c>
      <c r="F550" s="1">
        <v>1826</v>
      </c>
      <c r="G550" s="1">
        <v>71</v>
      </c>
      <c r="H550" s="1">
        <v>1077</v>
      </c>
      <c r="I550" s="1" t="s">
        <v>722</v>
      </c>
      <c r="J550" s="1" t="s">
        <v>17</v>
      </c>
      <c r="K550" s="1" t="s">
        <v>723</v>
      </c>
    </row>
    <row r="551" spans="1:11" x14ac:dyDescent="0.3">
      <c r="A551" s="1" t="s">
        <v>641</v>
      </c>
      <c r="B551" s="1" t="s">
        <v>19</v>
      </c>
      <c r="C551" s="1" t="s">
        <v>12</v>
      </c>
      <c r="D551" s="1">
        <v>7.55</v>
      </c>
      <c r="E551" s="1">
        <v>7.4</v>
      </c>
      <c r="F551" s="1">
        <v>2363</v>
      </c>
      <c r="G551" s="1">
        <v>65</v>
      </c>
      <c r="H551" s="1">
        <v>1046</v>
      </c>
      <c r="I551" s="1" t="s">
        <v>719</v>
      </c>
      <c r="J551" s="1" t="s">
        <v>17</v>
      </c>
      <c r="K551" s="1" t="s">
        <v>723</v>
      </c>
    </row>
    <row r="552" spans="1:11" x14ac:dyDescent="0.3">
      <c r="A552" s="1" t="s">
        <v>648</v>
      </c>
      <c r="B552" s="1" t="s">
        <v>21</v>
      </c>
      <c r="C552" s="1" t="s">
        <v>22</v>
      </c>
      <c r="D552" s="1">
        <v>7.68</v>
      </c>
      <c r="E552" s="1">
        <v>6.3</v>
      </c>
      <c r="F552" s="1">
        <v>1988</v>
      </c>
      <c r="G552" s="1">
        <v>62</v>
      </c>
      <c r="H552" s="1">
        <v>1004</v>
      </c>
      <c r="I552" s="1" t="s">
        <v>721</v>
      </c>
      <c r="J552" s="1" t="s">
        <v>13</v>
      </c>
      <c r="K552" s="1" t="s">
        <v>723</v>
      </c>
    </row>
    <row r="553" spans="1:11" x14ac:dyDescent="0.3">
      <c r="A553" s="1" t="s">
        <v>653</v>
      </c>
      <c r="B553" s="1" t="s">
        <v>21</v>
      </c>
      <c r="C553" s="1" t="s">
        <v>22</v>
      </c>
      <c r="D553" s="1">
        <v>5.3</v>
      </c>
      <c r="E553" s="1">
        <v>6.6</v>
      </c>
      <c r="F553" s="1">
        <v>2055</v>
      </c>
      <c r="G553" s="1">
        <v>67</v>
      </c>
      <c r="H553" s="1">
        <v>1253</v>
      </c>
      <c r="I553" s="1" t="s">
        <v>719</v>
      </c>
      <c r="J553" s="1" t="s">
        <v>13</v>
      </c>
      <c r="K553" s="1" t="s">
        <v>723</v>
      </c>
    </row>
    <row r="554" spans="1:11" x14ac:dyDescent="0.3">
      <c r="A554" s="1" t="s">
        <v>657</v>
      </c>
      <c r="B554" s="1" t="s">
        <v>11</v>
      </c>
      <c r="C554" s="1" t="s">
        <v>12</v>
      </c>
      <c r="D554" s="1">
        <v>6.95</v>
      </c>
      <c r="E554" s="1">
        <v>6.2</v>
      </c>
      <c r="F554" s="1">
        <v>2074</v>
      </c>
      <c r="G554" s="1">
        <v>63</v>
      </c>
      <c r="H554" s="1">
        <v>1135</v>
      </c>
      <c r="I554" s="1" t="s">
        <v>722</v>
      </c>
      <c r="J554" s="1" t="s">
        <v>17</v>
      </c>
      <c r="K554" s="1" t="s">
        <v>723</v>
      </c>
    </row>
    <row r="555" spans="1:11" x14ac:dyDescent="0.3">
      <c r="A555" s="1" t="s">
        <v>667</v>
      </c>
      <c r="B555" s="1" t="s">
        <v>21</v>
      </c>
      <c r="C555" s="1" t="s">
        <v>22</v>
      </c>
      <c r="D555" s="1">
        <v>6.48</v>
      </c>
      <c r="E555" s="1">
        <v>6.3</v>
      </c>
      <c r="F555" s="1">
        <v>2294</v>
      </c>
      <c r="G555" s="1">
        <v>76</v>
      </c>
      <c r="H555" s="1">
        <v>1334</v>
      </c>
      <c r="I555" s="1" t="s">
        <v>720</v>
      </c>
      <c r="J555" s="1" t="s">
        <v>13</v>
      </c>
      <c r="K555" s="1" t="s">
        <v>723</v>
      </c>
    </row>
    <row r="556" spans="1:11" x14ac:dyDescent="0.3">
      <c r="A556" s="1" t="s">
        <v>677</v>
      </c>
      <c r="B556" s="1" t="s">
        <v>19</v>
      </c>
      <c r="C556" s="1" t="s">
        <v>12</v>
      </c>
      <c r="D556" s="1">
        <v>7.72</v>
      </c>
      <c r="E556" s="1">
        <v>6.8</v>
      </c>
      <c r="F556" s="1">
        <v>2358</v>
      </c>
      <c r="G556" s="1">
        <v>68</v>
      </c>
      <c r="H556" s="1">
        <v>1236</v>
      </c>
      <c r="I556" s="1" t="s">
        <v>719</v>
      </c>
      <c r="J556" s="1" t="s">
        <v>17</v>
      </c>
      <c r="K556" s="1" t="s">
        <v>723</v>
      </c>
    </row>
    <row r="557" spans="1:11" x14ac:dyDescent="0.3">
      <c r="A557" s="1" t="s">
        <v>682</v>
      </c>
      <c r="B557" s="1" t="s">
        <v>11</v>
      </c>
      <c r="C557" s="1" t="s">
        <v>12</v>
      </c>
      <c r="D557" s="1">
        <v>7.82</v>
      </c>
      <c r="E557" s="1">
        <v>6.4</v>
      </c>
      <c r="F557" s="1">
        <v>1858</v>
      </c>
      <c r="G557" s="1">
        <v>78</v>
      </c>
      <c r="H557" s="1">
        <v>1297</v>
      </c>
      <c r="I557" s="1" t="s">
        <v>720</v>
      </c>
      <c r="J557" s="1" t="s">
        <v>17</v>
      </c>
      <c r="K557" s="1" t="s">
        <v>723</v>
      </c>
    </row>
    <row r="558" spans="1:11" x14ac:dyDescent="0.3">
      <c r="A558" s="1" t="s">
        <v>690</v>
      </c>
      <c r="B558" s="1" t="s">
        <v>11</v>
      </c>
      <c r="C558" s="1" t="s">
        <v>12</v>
      </c>
      <c r="D558" s="1">
        <v>7.8</v>
      </c>
      <c r="E558" s="1">
        <v>7.3</v>
      </c>
      <c r="F558" s="1">
        <v>1937</v>
      </c>
      <c r="G558" s="1">
        <v>64</v>
      </c>
      <c r="H558" s="1">
        <v>1209</v>
      </c>
      <c r="I558" s="1" t="s">
        <v>721</v>
      </c>
      <c r="J558" s="1" t="s">
        <v>13</v>
      </c>
      <c r="K558" s="1" t="s">
        <v>723</v>
      </c>
    </row>
    <row r="559" spans="1:11" x14ac:dyDescent="0.3">
      <c r="A559" s="1" t="s">
        <v>699</v>
      </c>
      <c r="B559" s="1" t="s">
        <v>11</v>
      </c>
      <c r="C559" s="1" t="s">
        <v>12</v>
      </c>
      <c r="D559" s="1">
        <v>5.12</v>
      </c>
      <c r="E559" s="1">
        <v>6.1</v>
      </c>
      <c r="F559" s="1">
        <v>2105</v>
      </c>
      <c r="G559" s="1">
        <v>76</v>
      </c>
      <c r="H559" s="1">
        <v>1111</v>
      </c>
      <c r="I559" s="1" t="s">
        <v>721</v>
      </c>
      <c r="J559" s="1" t="s">
        <v>17</v>
      </c>
      <c r="K559" s="1" t="s">
        <v>723</v>
      </c>
    </row>
    <row r="560" spans="1:11" x14ac:dyDescent="0.3">
      <c r="A560" s="1" t="s">
        <v>700</v>
      </c>
      <c r="B560" s="1" t="s">
        <v>19</v>
      </c>
      <c r="C560" s="1" t="s">
        <v>12</v>
      </c>
      <c r="D560" s="1">
        <v>6.33</v>
      </c>
      <c r="E560" s="1">
        <v>7.6</v>
      </c>
      <c r="F560" s="1">
        <v>2354</v>
      </c>
      <c r="G560" s="1">
        <v>77</v>
      </c>
      <c r="H560" s="1">
        <v>1191</v>
      </c>
      <c r="I560" s="1" t="s">
        <v>722</v>
      </c>
      <c r="J560" s="1" t="s">
        <v>13</v>
      </c>
      <c r="K560" s="1" t="s">
        <v>723</v>
      </c>
    </row>
    <row r="561" spans="1:11" x14ac:dyDescent="0.3">
      <c r="A561" s="1" t="s">
        <v>704</v>
      </c>
      <c r="B561" s="1" t="s">
        <v>19</v>
      </c>
      <c r="C561" s="1" t="s">
        <v>12</v>
      </c>
      <c r="D561" s="1">
        <v>6.87</v>
      </c>
      <c r="E561" s="1">
        <v>6.6</v>
      </c>
      <c r="F561" s="1">
        <v>1859</v>
      </c>
      <c r="G561" s="1">
        <v>67</v>
      </c>
      <c r="H561" s="1">
        <v>1393</v>
      </c>
      <c r="I561" s="1" t="s">
        <v>721</v>
      </c>
      <c r="J561" s="1" t="s">
        <v>13</v>
      </c>
      <c r="K561" s="1" t="s">
        <v>723</v>
      </c>
    </row>
    <row r="562" spans="1:11" x14ac:dyDescent="0.3">
      <c r="A562" s="1" t="s">
        <v>705</v>
      </c>
      <c r="B562" s="1" t="s">
        <v>11</v>
      </c>
      <c r="C562" s="1" t="s">
        <v>12</v>
      </c>
      <c r="D562" s="1">
        <v>5.58</v>
      </c>
      <c r="E562" s="1">
        <v>7.7</v>
      </c>
      <c r="F562" s="1">
        <v>2037</v>
      </c>
      <c r="G562" s="1">
        <v>68</v>
      </c>
      <c r="H562" s="1">
        <v>1007</v>
      </c>
      <c r="I562" s="1" t="s">
        <v>721</v>
      </c>
      <c r="J562" s="1" t="s">
        <v>13</v>
      </c>
      <c r="K562" s="1" t="s">
        <v>723</v>
      </c>
    </row>
    <row r="563" spans="1:11" x14ac:dyDescent="0.3">
      <c r="A563" s="1" t="s">
        <v>706</v>
      </c>
      <c r="B563" s="1" t="s">
        <v>16</v>
      </c>
      <c r="C563" s="1" t="s">
        <v>12</v>
      </c>
      <c r="D563" s="1">
        <v>6.45</v>
      </c>
      <c r="E563" s="1">
        <v>6.3</v>
      </c>
      <c r="F563" s="1">
        <v>2098</v>
      </c>
      <c r="G563" s="1">
        <v>61</v>
      </c>
      <c r="H563" s="1">
        <v>1178</v>
      </c>
      <c r="I563" s="1" t="s">
        <v>720</v>
      </c>
      <c r="J563" s="1" t="s">
        <v>13</v>
      </c>
      <c r="K563" s="1" t="s">
        <v>723</v>
      </c>
    </row>
    <row r="564" spans="1:11" x14ac:dyDescent="0.3">
      <c r="A564" s="1" t="s">
        <v>711</v>
      </c>
      <c r="B564" s="1" t="s">
        <v>19</v>
      </c>
      <c r="C564" s="1" t="s">
        <v>12</v>
      </c>
      <c r="D564" s="1">
        <v>6.3</v>
      </c>
      <c r="E564" s="1">
        <v>6.7</v>
      </c>
      <c r="F564" s="1">
        <v>1898</v>
      </c>
      <c r="G564" s="1">
        <v>78</v>
      </c>
      <c r="H564" s="1">
        <v>1455</v>
      </c>
      <c r="I564" s="1" t="s">
        <v>720</v>
      </c>
      <c r="J564" s="1" t="s">
        <v>17</v>
      </c>
      <c r="K564" s="1" t="s">
        <v>723</v>
      </c>
    </row>
    <row r="565" spans="1:11" x14ac:dyDescent="0.3">
      <c r="A565" s="1" t="s">
        <v>715</v>
      </c>
      <c r="B565" s="1" t="s">
        <v>19</v>
      </c>
      <c r="C565" s="1" t="s">
        <v>12</v>
      </c>
      <c r="D565" s="1">
        <v>5.27</v>
      </c>
      <c r="E565" s="1">
        <v>6.8</v>
      </c>
      <c r="F565" s="1">
        <v>1965</v>
      </c>
      <c r="G565" s="1">
        <v>68</v>
      </c>
      <c r="H565" s="1">
        <v>1201</v>
      </c>
      <c r="I565" s="1" t="s">
        <v>720</v>
      </c>
      <c r="J565" s="1" t="s">
        <v>13</v>
      </c>
      <c r="K565" s="1" t="s">
        <v>723</v>
      </c>
    </row>
    <row r="566" spans="1:11" x14ac:dyDescent="0.3">
      <c r="A566" s="1" t="s">
        <v>26</v>
      </c>
      <c r="B566" s="1" t="s">
        <v>16</v>
      </c>
      <c r="C566" s="1" t="s">
        <v>12</v>
      </c>
      <c r="D566" s="1">
        <v>9.0500000000000007</v>
      </c>
      <c r="E566" s="1">
        <v>11.4</v>
      </c>
      <c r="F566" s="1">
        <v>2956</v>
      </c>
      <c r="G566" s="1">
        <v>82</v>
      </c>
      <c r="H566" s="1">
        <v>1702</v>
      </c>
      <c r="I566" s="1" t="s">
        <v>722</v>
      </c>
      <c r="J566" s="1" t="s">
        <v>13</v>
      </c>
      <c r="K566" s="1" t="s">
        <v>726</v>
      </c>
    </row>
    <row r="567" spans="1:11" x14ac:dyDescent="0.3">
      <c r="A567" s="1" t="s">
        <v>34</v>
      </c>
      <c r="B567" s="1" t="s">
        <v>11</v>
      </c>
      <c r="C567" s="1" t="s">
        <v>12</v>
      </c>
      <c r="D567" s="1">
        <v>8.3800000000000008</v>
      </c>
      <c r="E567" s="1">
        <v>10.4</v>
      </c>
      <c r="F567" s="1">
        <v>2571</v>
      </c>
      <c r="G567" s="1">
        <v>84</v>
      </c>
      <c r="H567" s="1">
        <v>2025</v>
      </c>
      <c r="I567" s="1" t="s">
        <v>719</v>
      </c>
      <c r="J567" s="1" t="s">
        <v>17</v>
      </c>
      <c r="K567" s="1" t="s">
        <v>726</v>
      </c>
    </row>
    <row r="568" spans="1:11" x14ac:dyDescent="0.3">
      <c r="A568" s="1" t="s">
        <v>38</v>
      </c>
      <c r="B568" s="1" t="s">
        <v>21</v>
      </c>
      <c r="C568" s="1" t="s">
        <v>22</v>
      </c>
      <c r="D568" s="1">
        <v>9.6199999999999992</v>
      </c>
      <c r="E568" s="1">
        <v>8.5</v>
      </c>
      <c r="F568" s="1">
        <v>2774</v>
      </c>
      <c r="G568" s="1">
        <v>89</v>
      </c>
      <c r="H568" s="1">
        <v>2192</v>
      </c>
      <c r="I568" s="1" t="s">
        <v>722</v>
      </c>
      <c r="J568" s="1" t="s">
        <v>17</v>
      </c>
      <c r="K568" s="1" t="s">
        <v>726</v>
      </c>
    </row>
    <row r="569" spans="1:11" x14ac:dyDescent="0.3">
      <c r="A569" s="1" t="s">
        <v>40</v>
      </c>
      <c r="B569" s="1" t="s">
        <v>16</v>
      </c>
      <c r="C569" s="1" t="s">
        <v>12</v>
      </c>
      <c r="D569" s="1">
        <v>9.6</v>
      </c>
      <c r="E569" s="1">
        <v>11.6</v>
      </c>
      <c r="F569" s="1">
        <v>2803</v>
      </c>
      <c r="G569" s="1">
        <v>82</v>
      </c>
      <c r="H569" s="1">
        <v>1553</v>
      </c>
      <c r="I569" s="1" t="s">
        <v>719</v>
      </c>
      <c r="J569" s="1" t="s">
        <v>17</v>
      </c>
      <c r="K569" s="1" t="s">
        <v>726</v>
      </c>
    </row>
    <row r="570" spans="1:11" x14ac:dyDescent="0.3">
      <c r="A570" s="1" t="s">
        <v>46</v>
      </c>
      <c r="B570" s="1" t="s">
        <v>11</v>
      </c>
      <c r="C570" s="1" t="s">
        <v>12</v>
      </c>
      <c r="D570" s="1">
        <v>8.5299999999999994</v>
      </c>
      <c r="E570" s="1">
        <v>10.5</v>
      </c>
      <c r="F570" s="1">
        <v>2409</v>
      </c>
      <c r="G570" s="1">
        <v>89</v>
      </c>
      <c r="H570" s="1">
        <v>1599</v>
      </c>
      <c r="I570" s="1" t="s">
        <v>722</v>
      </c>
      <c r="J570" s="1" t="s">
        <v>13</v>
      </c>
      <c r="K570" s="1" t="s">
        <v>726</v>
      </c>
    </row>
    <row r="571" spans="1:11" x14ac:dyDescent="0.3">
      <c r="A571" s="1" t="s">
        <v>53</v>
      </c>
      <c r="B571" s="1" t="s">
        <v>19</v>
      </c>
      <c r="C571" s="1" t="s">
        <v>12</v>
      </c>
      <c r="D571" s="1">
        <v>9.8800000000000008</v>
      </c>
      <c r="E571" s="1">
        <v>10.199999999999999</v>
      </c>
      <c r="F571" s="1">
        <v>2499</v>
      </c>
      <c r="G571" s="1">
        <v>81</v>
      </c>
      <c r="H571" s="1">
        <v>1616</v>
      </c>
      <c r="I571" s="1" t="s">
        <v>719</v>
      </c>
      <c r="J571" s="1" t="s">
        <v>17</v>
      </c>
      <c r="K571" s="1" t="s">
        <v>726</v>
      </c>
    </row>
    <row r="572" spans="1:11" x14ac:dyDescent="0.3">
      <c r="A572" s="1" t="s">
        <v>56</v>
      </c>
      <c r="B572" s="1" t="s">
        <v>25</v>
      </c>
      <c r="C572" s="1" t="s">
        <v>12</v>
      </c>
      <c r="D572" s="1">
        <v>8.6999999999999993</v>
      </c>
      <c r="E572" s="1">
        <v>11.2</v>
      </c>
      <c r="F572" s="1">
        <v>2808</v>
      </c>
      <c r="G572" s="1">
        <v>93</v>
      </c>
      <c r="H572" s="1">
        <v>2328</v>
      </c>
      <c r="I572" s="1" t="s">
        <v>721</v>
      </c>
      <c r="J572" s="1" t="s">
        <v>13</v>
      </c>
      <c r="K572" s="1" t="s">
        <v>726</v>
      </c>
    </row>
    <row r="573" spans="1:11" x14ac:dyDescent="0.3">
      <c r="A573" s="1" t="s">
        <v>60</v>
      </c>
      <c r="B573" s="1" t="s">
        <v>16</v>
      </c>
      <c r="C573" s="1" t="s">
        <v>12</v>
      </c>
      <c r="D573" s="1">
        <v>9.6</v>
      </c>
      <c r="E573" s="1">
        <v>10.1</v>
      </c>
      <c r="F573" s="1">
        <v>2447</v>
      </c>
      <c r="G573" s="1">
        <v>83</v>
      </c>
      <c r="H573" s="1">
        <v>2323</v>
      </c>
      <c r="I573" s="1" t="s">
        <v>722</v>
      </c>
      <c r="J573" s="1" t="s">
        <v>13</v>
      </c>
      <c r="K573" s="1" t="s">
        <v>726</v>
      </c>
    </row>
    <row r="574" spans="1:11" x14ac:dyDescent="0.3">
      <c r="A574" s="1" t="s">
        <v>64</v>
      </c>
      <c r="B574" s="1" t="s">
        <v>19</v>
      </c>
      <c r="C574" s="1" t="s">
        <v>12</v>
      </c>
      <c r="D574" s="1">
        <v>8.3699999999999992</v>
      </c>
      <c r="E574" s="1">
        <v>10.9</v>
      </c>
      <c r="F574" s="1">
        <v>2476</v>
      </c>
      <c r="G574" s="1">
        <v>96</v>
      </c>
      <c r="H574" s="1">
        <v>1935</v>
      </c>
      <c r="I574" s="1" t="s">
        <v>719</v>
      </c>
      <c r="J574" s="1" t="s">
        <v>13</v>
      </c>
      <c r="K574" s="1" t="s">
        <v>726</v>
      </c>
    </row>
    <row r="575" spans="1:11" x14ac:dyDescent="0.3">
      <c r="A575" s="1" t="s">
        <v>65</v>
      </c>
      <c r="B575" s="1" t="s">
        <v>16</v>
      </c>
      <c r="C575" s="1" t="s">
        <v>12</v>
      </c>
      <c r="D575" s="1">
        <v>9.3000000000000007</v>
      </c>
      <c r="E575" s="1">
        <v>8.4</v>
      </c>
      <c r="F575" s="1">
        <v>2447</v>
      </c>
      <c r="G575" s="1">
        <v>97</v>
      </c>
      <c r="H575" s="1">
        <v>1594</v>
      </c>
      <c r="I575" s="1" t="s">
        <v>721</v>
      </c>
      <c r="J575" s="1" t="s">
        <v>17</v>
      </c>
      <c r="K575" s="1" t="s">
        <v>726</v>
      </c>
    </row>
    <row r="576" spans="1:11" x14ac:dyDescent="0.3">
      <c r="A576" s="1" t="s">
        <v>67</v>
      </c>
      <c r="B576" s="1" t="s">
        <v>11</v>
      </c>
      <c r="C576" s="1" t="s">
        <v>12</v>
      </c>
      <c r="D576" s="1">
        <v>9.67</v>
      </c>
      <c r="E576" s="1">
        <v>8.1999999999999993</v>
      </c>
      <c r="F576" s="1">
        <v>2623</v>
      </c>
      <c r="G576" s="1">
        <v>90</v>
      </c>
      <c r="H576" s="1">
        <v>2262</v>
      </c>
      <c r="I576" s="1" t="s">
        <v>720</v>
      </c>
      <c r="J576" s="1" t="s">
        <v>13</v>
      </c>
      <c r="K576" s="1" t="s">
        <v>726</v>
      </c>
    </row>
    <row r="577" spans="1:11" x14ac:dyDescent="0.3">
      <c r="A577" s="1" t="s">
        <v>68</v>
      </c>
      <c r="B577" s="1" t="s">
        <v>16</v>
      </c>
      <c r="C577" s="1" t="s">
        <v>12</v>
      </c>
      <c r="D577" s="1">
        <v>9.82</v>
      </c>
      <c r="E577" s="1">
        <v>8.6999999999999993</v>
      </c>
      <c r="F577" s="1">
        <v>2736</v>
      </c>
      <c r="G577" s="1">
        <v>82</v>
      </c>
      <c r="H577" s="1">
        <v>1997</v>
      </c>
      <c r="I577" s="1" t="s">
        <v>720</v>
      </c>
      <c r="J577" s="1" t="s">
        <v>13</v>
      </c>
      <c r="K577" s="1" t="s">
        <v>726</v>
      </c>
    </row>
    <row r="578" spans="1:11" x14ac:dyDescent="0.3">
      <c r="A578" s="1" t="s">
        <v>73</v>
      </c>
      <c r="B578" s="1" t="s">
        <v>11</v>
      </c>
      <c r="C578" s="1" t="s">
        <v>12</v>
      </c>
      <c r="D578" s="1">
        <v>8.6</v>
      </c>
      <c r="E578" s="1">
        <v>8.6999999999999993</v>
      </c>
      <c r="F578" s="1">
        <v>2857</v>
      </c>
      <c r="G578" s="1">
        <v>83</v>
      </c>
      <c r="H578" s="1">
        <v>2189</v>
      </c>
      <c r="I578" s="1" t="s">
        <v>720</v>
      </c>
      <c r="J578" s="1" t="s">
        <v>17</v>
      </c>
      <c r="K578" s="1" t="s">
        <v>726</v>
      </c>
    </row>
    <row r="579" spans="1:11" x14ac:dyDescent="0.3">
      <c r="A579" s="1" t="s">
        <v>76</v>
      </c>
      <c r="B579" s="1" t="s">
        <v>16</v>
      </c>
      <c r="C579" s="1" t="s">
        <v>12</v>
      </c>
      <c r="D579" s="1">
        <v>8.98</v>
      </c>
      <c r="E579" s="1">
        <v>8.4</v>
      </c>
      <c r="F579" s="1">
        <v>2796</v>
      </c>
      <c r="G579" s="1">
        <v>89</v>
      </c>
      <c r="H579" s="1">
        <v>2415</v>
      </c>
      <c r="I579" s="1" t="s">
        <v>722</v>
      </c>
      <c r="J579" s="1" t="s">
        <v>13</v>
      </c>
      <c r="K579" s="1" t="s">
        <v>726</v>
      </c>
    </row>
    <row r="580" spans="1:11" x14ac:dyDescent="0.3">
      <c r="A580" s="1" t="s">
        <v>79</v>
      </c>
      <c r="B580" s="1" t="s">
        <v>19</v>
      </c>
      <c r="C580" s="1" t="s">
        <v>12</v>
      </c>
      <c r="D580" s="1">
        <v>8.6999999999999993</v>
      </c>
      <c r="E580" s="1">
        <v>11.9</v>
      </c>
      <c r="F580" s="1">
        <v>2798</v>
      </c>
      <c r="G580" s="1">
        <v>85</v>
      </c>
      <c r="H580" s="1">
        <v>1663</v>
      </c>
      <c r="I580" s="1" t="s">
        <v>722</v>
      </c>
      <c r="J580" s="1" t="s">
        <v>17</v>
      </c>
      <c r="K580" s="1" t="s">
        <v>726</v>
      </c>
    </row>
    <row r="581" spans="1:11" x14ac:dyDescent="0.3">
      <c r="A581" s="1" t="s">
        <v>82</v>
      </c>
      <c r="B581" s="1" t="s">
        <v>19</v>
      </c>
      <c r="C581" s="1" t="s">
        <v>12</v>
      </c>
      <c r="D581" s="1">
        <v>9.08</v>
      </c>
      <c r="E581" s="1">
        <v>11.5</v>
      </c>
      <c r="F581" s="1">
        <v>2911</v>
      </c>
      <c r="G581" s="1">
        <v>87</v>
      </c>
      <c r="H581" s="1">
        <v>1717</v>
      </c>
      <c r="I581" s="1" t="s">
        <v>721</v>
      </c>
      <c r="J581" s="1" t="s">
        <v>17</v>
      </c>
      <c r="K581" s="1" t="s">
        <v>726</v>
      </c>
    </row>
    <row r="582" spans="1:11" x14ac:dyDescent="0.3">
      <c r="A582" s="1" t="s">
        <v>87</v>
      </c>
      <c r="B582" s="1" t="s">
        <v>21</v>
      </c>
      <c r="C582" s="1" t="s">
        <v>22</v>
      </c>
      <c r="D582" s="1">
        <v>8.6</v>
      </c>
      <c r="E582" s="1">
        <v>10.199999999999999</v>
      </c>
      <c r="F582" s="1">
        <v>2932</v>
      </c>
      <c r="G582" s="1">
        <v>98</v>
      </c>
      <c r="H582" s="1">
        <v>1547</v>
      </c>
      <c r="I582" s="1" t="s">
        <v>722</v>
      </c>
      <c r="J582" s="1" t="s">
        <v>13</v>
      </c>
      <c r="K582" s="1" t="s">
        <v>726</v>
      </c>
    </row>
    <row r="583" spans="1:11" x14ac:dyDescent="0.3">
      <c r="A583" s="1" t="s">
        <v>90</v>
      </c>
      <c r="B583" s="1" t="s">
        <v>21</v>
      </c>
      <c r="C583" s="1" t="s">
        <v>22</v>
      </c>
      <c r="D583" s="1">
        <v>8.68</v>
      </c>
      <c r="E583" s="1">
        <v>9</v>
      </c>
      <c r="F583" s="1">
        <v>2902</v>
      </c>
      <c r="G583" s="1">
        <v>97</v>
      </c>
      <c r="H583" s="1">
        <v>1701</v>
      </c>
      <c r="I583" s="1" t="s">
        <v>719</v>
      </c>
      <c r="J583" s="1" t="s">
        <v>13</v>
      </c>
      <c r="K583" s="1" t="s">
        <v>726</v>
      </c>
    </row>
    <row r="584" spans="1:11" x14ac:dyDescent="0.3">
      <c r="A584" s="1" t="s">
        <v>99</v>
      </c>
      <c r="B584" s="1" t="s">
        <v>16</v>
      </c>
      <c r="C584" s="1" t="s">
        <v>12</v>
      </c>
      <c r="D584" s="1">
        <v>9.42</v>
      </c>
      <c r="E584" s="1">
        <v>10.6</v>
      </c>
      <c r="F584" s="1">
        <v>2475</v>
      </c>
      <c r="G584" s="1">
        <v>99</v>
      </c>
      <c r="H584" s="1">
        <v>1603</v>
      </c>
      <c r="I584" s="1" t="s">
        <v>720</v>
      </c>
      <c r="J584" s="1" t="s">
        <v>17</v>
      </c>
      <c r="K584" s="1" t="s">
        <v>726</v>
      </c>
    </row>
    <row r="585" spans="1:11" x14ac:dyDescent="0.3">
      <c r="A585" s="1" t="s">
        <v>115</v>
      </c>
      <c r="B585" s="1" t="s">
        <v>21</v>
      </c>
      <c r="C585" s="1" t="s">
        <v>22</v>
      </c>
      <c r="D585" s="1">
        <v>9.17</v>
      </c>
      <c r="E585" s="1">
        <v>9.5</v>
      </c>
      <c r="F585" s="1">
        <v>2916</v>
      </c>
      <c r="G585" s="1">
        <v>91</v>
      </c>
      <c r="H585" s="1">
        <v>1946</v>
      </c>
      <c r="I585" s="1" t="s">
        <v>721</v>
      </c>
      <c r="J585" s="1" t="s">
        <v>13</v>
      </c>
      <c r="K585" s="1" t="s">
        <v>726</v>
      </c>
    </row>
    <row r="586" spans="1:11" x14ac:dyDescent="0.3">
      <c r="A586" s="1" t="s">
        <v>116</v>
      </c>
      <c r="B586" s="1" t="s">
        <v>16</v>
      </c>
      <c r="C586" s="1" t="s">
        <v>12</v>
      </c>
      <c r="D586" s="1">
        <v>8.6</v>
      </c>
      <c r="E586" s="1">
        <v>12</v>
      </c>
      <c r="F586" s="1">
        <v>2406</v>
      </c>
      <c r="G586" s="1">
        <v>82</v>
      </c>
      <c r="H586" s="1">
        <v>1968</v>
      </c>
      <c r="I586" s="1" t="s">
        <v>722</v>
      </c>
      <c r="J586" s="1" t="s">
        <v>17</v>
      </c>
      <c r="K586" s="1" t="s">
        <v>726</v>
      </c>
    </row>
    <row r="587" spans="1:11" x14ac:dyDescent="0.3">
      <c r="A587" s="1" t="s">
        <v>130</v>
      </c>
      <c r="B587" s="1" t="s">
        <v>19</v>
      </c>
      <c r="C587" s="1" t="s">
        <v>12</v>
      </c>
      <c r="D587" s="1">
        <v>8.1300000000000008</v>
      </c>
      <c r="E587" s="1">
        <v>8.6</v>
      </c>
      <c r="F587" s="1">
        <v>2447</v>
      </c>
      <c r="G587" s="1">
        <v>84</v>
      </c>
      <c r="H587" s="1">
        <v>2344</v>
      </c>
      <c r="I587" s="1" t="s">
        <v>721</v>
      </c>
      <c r="J587" s="1" t="s">
        <v>13</v>
      </c>
      <c r="K587" s="1" t="s">
        <v>726</v>
      </c>
    </row>
    <row r="588" spans="1:11" x14ac:dyDescent="0.3">
      <c r="A588" s="1" t="s">
        <v>140</v>
      </c>
      <c r="B588" s="1" t="s">
        <v>16</v>
      </c>
      <c r="C588" s="1" t="s">
        <v>12</v>
      </c>
      <c r="D588" s="1">
        <v>8.82</v>
      </c>
      <c r="E588" s="1">
        <v>8.6999999999999993</v>
      </c>
      <c r="F588" s="1">
        <v>2484</v>
      </c>
      <c r="G588" s="1">
        <v>89</v>
      </c>
      <c r="H588" s="1">
        <v>2189</v>
      </c>
      <c r="I588" s="1" t="s">
        <v>719</v>
      </c>
      <c r="J588" s="1" t="s">
        <v>17</v>
      </c>
      <c r="K588" s="1" t="s">
        <v>726</v>
      </c>
    </row>
    <row r="589" spans="1:11" x14ac:dyDescent="0.3">
      <c r="A589" s="1" t="s">
        <v>141</v>
      </c>
      <c r="B589" s="1" t="s">
        <v>11</v>
      </c>
      <c r="C589" s="1" t="s">
        <v>12</v>
      </c>
      <c r="D589" s="1">
        <v>9.73</v>
      </c>
      <c r="E589" s="1">
        <v>10</v>
      </c>
      <c r="F589" s="1">
        <v>2541</v>
      </c>
      <c r="G589" s="1">
        <v>99</v>
      </c>
      <c r="H589" s="1">
        <v>2391</v>
      </c>
      <c r="I589" s="1" t="s">
        <v>720</v>
      </c>
      <c r="J589" s="1" t="s">
        <v>17</v>
      </c>
      <c r="K589" s="1" t="s">
        <v>726</v>
      </c>
    </row>
    <row r="590" spans="1:11" x14ac:dyDescent="0.3">
      <c r="A590" s="1" t="s">
        <v>142</v>
      </c>
      <c r="B590" s="1" t="s">
        <v>11</v>
      </c>
      <c r="C590" s="1" t="s">
        <v>12</v>
      </c>
      <c r="D590" s="1">
        <v>8.82</v>
      </c>
      <c r="E590" s="1">
        <v>8.1</v>
      </c>
      <c r="F590" s="1">
        <v>2686</v>
      </c>
      <c r="G590" s="1">
        <v>96</v>
      </c>
      <c r="H590" s="1">
        <v>1924</v>
      </c>
      <c r="I590" s="1" t="s">
        <v>722</v>
      </c>
      <c r="J590" s="1" t="s">
        <v>13</v>
      </c>
      <c r="K590" s="1" t="s">
        <v>726</v>
      </c>
    </row>
    <row r="591" spans="1:11" x14ac:dyDescent="0.3">
      <c r="A591" s="1" t="s">
        <v>144</v>
      </c>
      <c r="B591" s="1" t="s">
        <v>25</v>
      </c>
      <c r="C591" s="1" t="s">
        <v>12</v>
      </c>
      <c r="D591" s="1">
        <v>8.92</v>
      </c>
      <c r="E591" s="1">
        <v>11.8</v>
      </c>
      <c r="F591" s="1">
        <v>2858</v>
      </c>
      <c r="G591" s="1">
        <v>99</v>
      </c>
      <c r="H591" s="1">
        <v>2378</v>
      </c>
      <c r="I591" s="1" t="s">
        <v>720</v>
      </c>
      <c r="J591" s="1" t="s">
        <v>13</v>
      </c>
      <c r="K591" s="1" t="s">
        <v>726</v>
      </c>
    </row>
    <row r="592" spans="1:11" x14ac:dyDescent="0.3">
      <c r="A592" s="1" t="s">
        <v>149</v>
      </c>
      <c r="B592" s="1" t="s">
        <v>11</v>
      </c>
      <c r="C592" s="1" t="s">
        <v>12</v>
      </c>
      <c r="D592" s="1">
        <v>9</v>
      </c>
      <c r="E592" s="1">
        <v>10.8</v>
      </c>
      <c r="F592" s="1">
        <v>2923</v>
      </c>
      <c r="G592" s="1">
        <v>90</v>
      </c>
      <c r="H592" s="1">
        <v>1886</v>
      </c>
      <c r="I592" s="1" t="s">
        <v>719</v>
      </c>
      <c r="J592" s="1" t="s">
        <v>13</v>
      </c>
      <c r="K592" s="1" t="s">
        <v>726</v>
      </c>
    </row>
    <row r="593" spans="1:11" x14ac:dyDescent="0.3">
      <c r="A593" s="1" t="s">
        <v>154</v>
      </c>
      <c r="B593" s="1" t="s">
        <v>21</v>
      </c>
      <c r="C593" s="1" t="s">
        <v>22</v>
      </c>
      <c r="D593" s="1">
        <v>9.25</v>
      </c>
      <c r="E593" s="1">
        <v>11.3</v>
      </c>
      <c r="F593" s="1">
        <v>2528</v>
      </c>
      <c r="G593" s="1">
        <v>90</v>
      </c>
      <c r="H593" s="1">
        <v>1856</v>
      </c>
      <c r="I593" s="1" t="s">
        <v>720</v>
      </c>
      <c r="J593" s="1" t="s">
        <v>17</v>
      </c>
      <c r="K593" s="1" t="s">
        <v>726</v>
      </c>
    </row>
    <row r="594" spans="1:11" x14ac:dyDescent="0.3">
      <c r="A594" s="1" t="s">
        <v>157</v>
      </c>
      <c r="B594" s="1" t="s">
        <v>25</v>
      </c>
      <c r="C594" s="1" t="s">
        <v>12</v>
      </c>
      <c r="D594" s="1">
        <v>8.2799999999999994</v>
      </c>
      <c r="E594" s="1">
        <v>9.6999999999999993</v>
      </c>
      <c r="F594" s="1">
        <v>2876</v>
      </c>
      <c r="G594" s="1">
        <v>94</v>
      </c>
      <c r="H594" s="1">
        <v>2076</v>
      </c>
      <c r="I594" s="1" t="s">
        <v>721</v>
      </c>
      <c r="J594" s="1" t="s">
        <v>13</v>
      </c>
      <c r="K594" s="1" t="s">
        <v>726</v>
      </c>
    </row>
    <row r="595" spans="1:11" x14ac:dyDescent="0.3">
      <c r="A595" s="1" t="s">
        <v>158</v>
      </c>
      <c r="B595" s="1" t="s">
        <v>11</v>
      </c>
      <c r="C595" s="1" t="s">
        <v>12</v>
      </c>
      <c r="D595" s="1">
        <v>8.6</v>
      </c>
      <c r="E595" s="1">
        <v>11.1</v>
      </c>
      <c r="F595" s="1">
        <v>2429</v>
      </c>
      <c r="G595" s="1">
        <v>91</v>
      </c>
      <c r="H595" s="1">
        <v>1796</v>
      </c>
      <c r="I595" s="1" t="s">
        <v>720</v>
      </c>
      <c r="J595" s="1" t="s">
        <v>13</v>
      </c>
      <c r="K595" s="1" t="s">
        <v>726</v>
      </c>
    </row>
    <row r="596" spans="1:11" x14ac:dyDescent="0.3">
      <c r="A596" s="1" t="s">
        <v>163</v>
      </c>
      <c r="B596" s="1" t="s">
        <v>21</v>
      </c>
      <c r="C596" s="1" t="s">
        <v>22</v>
      </c>
      <c r="D596" s="1">
        <v>8.73</v>
      </c>
      <c r="E596" s="1">
        <v>11.2</v>
      </c>
      <c r="F596" s="1">
        <v>2417</v>
      </c>
      <c r="G596" s="1">
        <v>90</v>
      </c>
      <c r="H596" s="1">
        <v>2069</v>
      </c>
      <c r="I596" s="1" t="s">
        <v>722</v>
      </c>
      <c r="J596" s="1" t="s">
        <v>17</v>
      </c>
      <c r="K596" s="1" t="s">
        <v>726</v>
      </c>
    </row>
    <row r="597" spans="1:11" x14ac:dyDescent="0.3">
      <c r="A597" s="1" t="s">
        <v>169</v>
      </c>
      <c r="B597" s="1" t="s">
        <v>21</v>
      </c>
      <c r="C597" s="1" t="s">
        <v>22</v>
      </c>
      <c r="D597" s="1">
        <v>8.7200000000000006</v>
      </c>
      <c r="E597" s="1">
        <v>9.4</v>
      </c>
      <c r="F597" s="1">
        <v>2583</v>
      </c>
      <c r="G597" s="1">
        <v>92</v>
      </c>
      <c r="H597" s="1">
        <v>1539</v>
      </c>
      <c r="I597" s="1" t="s">
        <v>721</v>
      </c>
      <c r="J597" s="1" t="s">
        <v>13</v>
      </c>
      <c r="K597" s="1" t="s">
        <v>726</v>
      </c>
    </row>
    <row r="598" spans="1:11" x14ac:dyDescent="0.3">
      <c r="A598" s="1" t="s">
        <v>184</v>
      </c>
      <c r="B598" s="1" t="s">
        <v>19</v>
      </c>
      <c r="C598" s="1" t="s">
        <v>12</v>
      </c>
      <c r="D598" s="1">
        <v>9</v>
      </c>
      <c r="E598" s="1">
        <v>8.4</v>
      </c>
      <c r="F598" s="1">
        <v>2993</v>
      </c>
      <c r="G598" s="1">
        <v>98</v>
      </c>
      <c r="H598" s="1">
        <v>1540</v>
      </c>
      <c r="I598" s="1" t="s">
        <v>720</v>
      </c>
      <c r="J598" s="1" t="s">
        <v>17</v>
      </c>
      <c r="K598" s="1" t="s">
        <v>726</v>
      </c>
    </row>
    <row r="599" spans="1:11" x14ac:dyDescent="0.3">
      <c r="A599" s="1" t="s">
        <v>185</v>
      </c>
      <c r="B599" s="1" t="s">
        <v>11</v>
      </c>
      <c r="C599" s="1" t="s">
        <v>12</v>
      </c>
      <c r="D599" s="1">
        <v>9.92</v>
      </c>
      <c r="E599" s="1">
        <v>11.3</v>
      </c>
      <c r="F599" s="1">
        <v>2968</v>
      </c>
      <c r="G599" s="1">
        <v>88</v>
      </c>
      <c r="H599" s="1">
        <v>2366</v>
      </c>
      <c r="I599" s="1" t="s">
        <v>722</v>
      </c>
      <c r="J599" s="1" t="s">
        <v>13</v>
      </c>
      <c r="K599" s="1" t="s">
        <v>726</v>
      </c>
    </row>
    <row r="600" spans="1:11" x14ac:dyDescent="0.3">
      <c r="A600" s="1" t="s">
        <v>188</v>
      </c>
      <c r="B600" s="1" t="s">
        <v>11</v>
      </c>
      <c r="C600" s="1" t="s">
        <v>12</v>
      </c>
      <c r="D600" s="1">
        <v>9.7799999999999994</v>
      </c>
      <c r="E600" s="1">
        <v>11.8</v>
      </c>
      <c r="F600" s="1">
        <v>2431</v>
      </c>
      <c r="G600" s="1">
        <v>90</v>
      </c>
      <c r="H600" s="1">
        <v>1894</v>
      </c>
      <c r="I600" s="1" t="s">
        <v>720</v>
      </c>
      <c r="J600" s="1" t="s">
        <v>13</v>
      </c>
      <c r="K600" s="1" t="s">
        <v>726</v>
      </c>
    </row>
    <row r="601" spans="1:11" x14ac:dyDescent="0.3">
      <c r="A601" s="1" t="s">
        <v>198</v>
      </c>
      <c r="B601" s="1" t="s">
        <v>21</v>
      </c>
      <c r="C601" s="1" t="s">
        <v>22</v>
      </c>
      <c r="D601" s="1">
        <v>8.98</v>
      </c>
      <c r="E601" s="1">
        <v>11.9</v>
      </c>
      <c r="F601" s="1">
        <v>2853</v>
      </c>
      <c r="G601" s="1">
        <v>83</v>
      </c>
      <c r="H601" s="1">
        <v>2007</v>
      </c>
      <c r="I601" s="1" t="s">
        <v>720</v>
      </c>
      <c r="J601" s="1" t="s">
        <v>13</v>
      </c>
      <c r="K601" s="1" t="s">
        <v>726</v>
      </c>
    </row>
    <row r="602" spans="1:11" x14ac:dyDescent="0.3">
      <c r="A602" s="1" t="s">
        <v>201</v>
      </c>
      <c r="B602" s="1" t="s">
        <v>21</v>
      </c>
      <c r="C602" s="1" t="s">
        <v>22</v>
      </c>
      <c r="D602" s="1">
        <v>9.07</v>
      </c>
      <c r="E602" s="1">
        <v>9.1999999999999993</v>
      </c>
      <c r="F602" s="1">
        <v>2936</v>
      </c>
      <c r="G602" s="1">
        <v>83</v>
      </c>
      <c r="H602" s="1">
        <v>2416</v>
      </c>
      <c r="I602" s="1" t="s">
        <v>720</v>
      </c>
      <c r="J602" s="1" t="s">
        <v>17</v>
      </c>
      <c r="K602" s="1" t="s">
        <v>726</v>
      </c>
    </row>
    <row r="603" spans="1:11" x14ac:dyDescent="0.3">
      <c r="A603" s="1" t="s">
        <v>203</v>
      </c>
      <c r="B603" s="1" t="s">
        <v>19</v>
      </c>
      <c r="C603" s="1" t="s">
        <v>12</v>
      </c>
      <c r="D603" s="1">
        <v>9.9499999999999993</v>
      </c>
      <c r="E603" s="1">
        <v>10.4</v>
      </c>
      <c r="F603" s="1">
        <v>2984</v>
      </c>
      <c r="G603" s="1">
        <v>91</v>
      </c>
      <c r="H603" s="1">
        <v>1564</v>
      </c>
      <c r="I603" s="1" t="s">
        <v>722</v>
      </c>
      <c r="J603" s="1" t="s">
        <v>17</v>
      </c>
      <c r="K603" s="1" t="s">
        <v>726</v>
      </c>
    </row>
    <row r="604" spans="1:11" x14ac:dyDescent="0.3">
      <c r="A604" s="1" t="s">
        <v>204</v>
      </c>
      <c r="B604" s="1" t="s">
        <v>11</v>
      </c>
      <c r="C604" s="1" t="s">
        <v>12</v>
      </c>
      <c r="D604" s="1">
        <v>8.3000000000000007</v>
      </c>
      <c r="E604" s="1">
        <v>10.7</v>
      </c>
      <c r="F604" s="1">
        <v>2738</v>
      </c>
      <c r="G604" s="1">
        <v>94</v>
      </c>
      <c r="H604" s="1">
        <v>1995</v>
      </c>
      <c r="I604" s="1" t="s">
        <v>719</v>
      </c>
      <c r="J604" s="1" t="s">
        <v>13</v>
      </c>
      <c r="K604" s="1" t="s">
        <v>726</v>
      </c>
    </row>
    <row r="605" spans="1:11" x14ac:dyDescent="0.3">
      <c r="A605" s="1" t="s">
        <v>219</v>
      </c>
      <c r="B605" s="1" t="s">
        <v>25</v>
      </c>
      <c r="C605" s="1" t="s">
        <v>12</v>
      </c>
      <c r="D605" s="1">
        <v>8.25</v>
      </c>
      <c r="E605" s="1">
        <v>8.9</v>
      </c>
      <c r="F605" s="1">
        <v>2920</v>
      </c>
      <c r="G605" s="1">
        <v>84</v>
      </c>
      <c r="H605" s="1">
        <v>2252</v>
      </c>
      <c r="I605" s="1" t="s">
        <v>722</v>
      </c>
      <c r="J605" s="1" t="s">
        <v>17</v>
      </c>
      <c r="K605" s="1" t="s">
        <v>726</v>
      </c>
    </row>
    <row r="606" spans="1:11" x14ac:dyDescent="0.3">
      <c r="A606" s="1" t="s">
        <v>227</v>
      </c>
      <c r="B606" s="1" t="s">
        <v>16</v>
      </c>
      <c r="C606" s="1" t="s">
        <v>12</v>
      </c>
      <c r="D606" s="1">
        <v>8.98</v>
      </c>
      <c r="E606" s="1">
        <v>9.3000000000000007</v>
      </c>
      <c r="F606" s="1">
        <v>2606</v>
      </c>
      <c r="G606" s="1">
        <v>92</v>
      </c>
      <c r="H606" s="1">
        <v>1990</v>
      </c>
      <c r="I606" s="1" t="s">
        <v>719</v>
      </c>
      <c r="J606" s="1" t="s">
        <v>13</v>
      </c>
      <c r="K606" s="1" t="s">
        <v>726</v>
      </c>
    </row>
    <row r="607" spans="1:11" x14ac:dyDescent="0.3">
      <c r="A607" s="1" t="s">
        <v>230</v>
      </c>
      <c r="B607" s="1" t="s">
        <v>25</v>
      </c>
      <c r="C607" s="1" t="s">
        <v>12</v>
      </c>
      <c r="D607" s="1">
        <v>8.02</v>
      </c>
      <c r="E607" s="1">
        <v>10.9</v>
      </c>
      <c r="F607" s="1">
        <v>2752</v>
      </c>
      <c r="G607" s="1">
        <v>86</v>
      </c>
      <c r="H607" s="1">
        <v>2017</v>
      </c>
      <c r="I607" s="1" t="s">
        <v>721</v>
      </c>
      <c r="J607" s="1" t="s">
        <v>13</v>
      </c>
      <c r="K607" s="1" t="s">
        <v>726</v>
      </c>
    </row>
    <row r="608" spans="1:11" x14ac:dyDescent="0.3">
      <c r="A608" s="1" t="s">
        <v>234</v>
      </c>
      <c r="B608" s="1" t="s">
        <v>16</v>
      </c>
      <c r="C608" s="1" t="s">
        <v>12</v>
      </c>
      <c r="D608" s="1">
        <v>9.2200000000000006</v>
      </c>
      <c r="E608" s="1">
        <v>8.4</v>
      </c>
      <c r="F608" s="1">
        <v>2559</v>
      </c>
      <c r="G608" s="1">
        <v>89</v>
      </c>
      <c r="H608" s="1">
        <v>2471</v>
      </c>
      <c r="I608" s="1" t="s">
        <v>720</v>
      </c>
      <c r="J608" s="1" t="s">
        <v>13</v>
      </c>
      <c r="K608" s="1" t="s">
        <v>726</v>
      </c>
    </row>
    <row r="609" spans="1:11" x14ac:dyDescent="0.3">
      <c r="A609" s="1" t="s">
        <v>236</v>
      </c>
      <c r="B609" s="1" t="s">
        <v>16</v>
      </c>
      <c r="C609" s="1" t="s">
        <v>12</v>
      </c>
      <c r="D609" s="1">
        <v>9.25</v>
      </c>
      <c r="E609" s="1">
        <v>9.5</v>
      </c>
      <c r="F609" s="1">
        <v>2855</v>
      </c>
      <c r="G609" s="1">
        <v>95</v>
      </c>
      <c r="H609" s="1">
        <v>1565</v>
      </c>
      <c r="I609" s="1" t="s">
        <v>721</v>
      </c>
      <c r="J609" s="1" t="s">
        <v>13</v>
      </c>
      <c r="K609" s="1" t="s">
        <v>726</v>
      </c>
    </row>
    <row r="610" spans="1:11" x14ac:dyDescent="0.3">
      <c r="A610" s="1" t="s">
        <v>237</v>
      </c>
      <c r="B610" s="1" t="s">
        <v>21</v>
      </c>
      <c r="C610" s="1" t="s">
        <v>22</v>
      </c>
      <c r="D610" s="1">
        <v>8.32</v>
      </c>
      <c r="E610" s="1">
        <v>9.6</v>
      </c>
      <c r="F610" s="1">
        <v>2873</v>
      </c>
      <c r="G610" s="1">
        <v>81</v>
      </c>
      <c r="H610" s="1">
        <v>1805</v>
      </c>
      <c r="I610" s="1" t="s">
        <v>720</v>
      </c>
      <c r="J610" s="1" t="s">
        <v>17</v>
      </c>
      <c r="K610" s="1" t="s">
        <v>726</v>
      </c>
    </row>
    <row r="611" spans="1:11" x14ac:dyDescent="0.3">
      <c r="A611" s="1" t="s">
        <v>242</v>
      </c>
      <c r="B611" s="1" t="s">
        <v>25</v>
      </c>
      <c r="C611" s="1" t="s">
        <v>12</v>
      </c>
      <c r="D611" s="1">
        <v>8.8699999999999992</v>
      </c>
      <c r="E611" s="1">
        <v>10.7</v>
      </c>
      <c r="F611" s="1">
        <v>2556</v>
      </c>
      <c r="G611" s="1">
        <v>83</v>
      </c>
      <c r="H611" s="1">
        <v>2148</v>
      </c>
      <c r="I611" s="1" t="s">
        <v>720</v>
      </c>
      <c r="J611" s="1" t="s">
        <v>17</v>
      </c>
      <c r="K611" s="1" t="s">
        <v>726</v>
      </c>
    </row>
    <row r="612" spans="1:11" x14ac:dyDescent="0.3">
      <c r="A612" s="1" t="s">
        <v>244</v>
      </c>
      <c r="B612" s="1" t="s">
        <v>19</v>
      </c>
      <c r="C612" s="1" t="s">
        <v>12</v>
      </c>
      <c r="D612" s="1">
        <v>8.52</v>
      </c>
      <c r="E612" s="1">
        <v>10.8</v>
      </c>
      <c r="F612" s="1">
        <v>2712</v>
      </c>
      <c r="G612" s="1">
        <v>97</v>
      </c>
      <c r="H612" s="1">
        <v>2438</v>
      </c>
      <c r="I612" s="1" t="s">
        <v>720</v>
      </c>
      <c r="J612" s="1" t="s">
        <v>17</v>
      </c>
      <c r="K612" s="1" t="s">
        <v>726</v>
      </c>
    </row>
    <row r="613" spans="1:11" x14ac:dyDescent="0.3">
      <c r="A613" s="1" t="s">
        <v>250</v>
      </c>
      <c r="B613" s="1" t="s">
        <v>21</v>
      </c>
      <c r="C613" s="1" t="s">
        <v>22</v>
      </c>
      <c r="D613" s="1">
        <v>8.25</v>
      </c>
      <c r="E613" s="1">
        <v>8.9</v>
      </c>
      <c r="F613" s="1">
        <v>2855</v>
      </c>
      <c r="G613" s="1">
        <v>91</v>
      </c>
      <c r="H613" s="1">
        <v>2150</v>
      </c>
      <c r="I613" s="1" t="s">
        <v>722</v>
      </c>
      <c r="J613" s="1" t="s">
        <v>13</v>
      </c>
      <c r="K613" s="1" t="s">
        <v>726</v>
      </c>
    </row>
    <row r="614" spans="1:11" x14ac:dyDescent="0.3">
      <c r="A614" s="1" t="s">
        <v>251</v>
      </c>
      <c r="B614" s="1" t="s">
        <v>19</v>
      </c>
      <c r="C614" s="1" t="s">
        <v>12</v>
      </c>
      <c r="D614" s="1">
        <v>8.9499999999999993</v>
      </c>
      <c r="E614" s="1">
        <v>10</v>
      </c>
      <c r="F614" s="1">
        <v>2720</v>
      </c>
      <c r="G614" s="1">
        <v>83</v>
      </c>
      <c r="H614" s="1">
        <v>1763</v>
      </c>
      <c r="I614" s="1" t="s">
        <v>722</v>
      </c>
      <c r="J614" s="1" t="s">
        <v>13</v>
      </c>
      <c r="K614" s="1" t="s">
        <v>726</v>
      </c>
    </row>
    <row r="615" spans="1:11" x14ac:dyDescent="0.3">
      <c r="A615" s="1" t="s">
        <v>255</v>
      </c>
      <c r="B615" s="1" t="s">
        <v>25</v>
      </c>
      <c r="C615" s="1" t="s">
        <v>12</v>
      </c>
      <c r="D615" s="1">
        <v>8.73</v>
      </c>
      <c r="E615" s="1">
        <v>8.9</v>
      </c>
      <c r="F615" s="1">
        <v>2549</v>
      </c>
      <c r="G615" s="1">
        <v>88</v>
      </c>
      <c r="H615" s="1">
        <v>1730</v>
      </c>
      <c r="I615" s="1" t="s">
        <v>721</v>
      </c>
      <c r="J615" s="1" t="s">
        <v>17</v>
      </c>
      <c r="K615" s="1" t="s">
        <v>726</v>
      </c>
    </row>
    <row r="616" spans="1:11" x14ac:dyDescent="0.3">
      <c r="A616" s="1" t="s">
        <v>258</v>
      </c>
      <c r="B616" s="1" t="s">
        <v>21</v>
      </c>
      <c r="C616" s="1" t="s">
        <v>22</v>
      </c>
      <c r="D616" s="1">
        <v>9.5500000000000007</v>
      </c>
      <c r="E616" s="1">
        <v>10.8</v>
      </c>
      <c r="F616" s="1">
        <v>2711</v>
      </c>
      <c r="G616" s="1">
        <v>96</v>
      </c>
      <c r="H616" s="1">
        <v>2118</v>
      </c>
      <c r="I616" s="1" t="s">
        <v>722</v>
      </c>
      <c r="J616" s="1" t="s">
        <v>17</v>
      </c>
      <c r="K616" s="1" t="s">
        <v>726</v>
      </c>
    </row>
    <row r="617" spans="1:11" x14ac:dyDescent="0.3">
      <c r="A617" s="1" t="s">
        <v>260</v>
      </c>
      <c r="B617" s="1" t="s">
        <v>19</v>
      </c>
      <c r="C617" s="1" t="s">
        <v>12</v>
      </c>
      <c r="D617" s="1">
        <v>9.4</v>
      </c>
      <c r="E617" s="1">
        <v>11.7</v>
      </c>
      <c r="F617" s="1">
        <v>2764</v>
      </c>
      <c r="G617" s="1">
        <v>81</v>
      </c>
      <c r="H617" s="1">
        <v>2133</v>
      </c>
      <c r="I617" s="1" t="s">
        <v>719</v>
      </c>
      <c r="J617" s="1" t="s">
        <v>17</v>
      </c>
      <c r="K617" s="1" t="s">
        <v>726</v>
      </c>
    </row>
    <row r="618" spans="1:11" x14ac:dyDescent="0.3">
      <c r="A618" s="1" t="s">
        <v>271</v>
      </c>
      <c r="B618" s="1" t="s">
        <v>11</v>
      </c>
      <c r="C618" s="1" t="s">
        <v>12</v>
      </c>
      <c r="D618" s="1">
        <v>8.7200000000000006</v>
      </c>
      <c r="E618" s="1">
        <v>10.5</v>
      </c>
      <c r="F618" s="1">
        <v>2460</v>
      </c>
      <c r="G618" s="1">
        <v>99</v>
      </c>
      <c r="H618" s="1">
        <v>1787</v>
      </c>
      <c r="I618" s="1" t="s">
        <v>721</v>
      </c>
      <c r="J618" s="1" t="s">
        <v>13</v>
      </c>
      <c r="K618" s="1" t="s">
        <v>726</v>
      </c>
    </row>
    <row r="619" spans="1:11" x14ac:dyDescent="0.3">
      <c r="A619" s="1" t="s">
        <v>278</v>
      </c>
      <c r="B619" s="1" t="s">
        <v>19</v>
      </c>
      <c r="C619" s="1" t="s">
        <v>12</v>
      </c>
      <c r="D619" s="1">
        <v>9.5</v>
      </c>
      <c r="E619" s="1">
        <v>9</v>
      </c>
      <c r="F619" s="1">
        <v>2613</v>
      </c>
      <c r="G619" s="1">
        <v>98</v>
      </c>
      <c r="H619" s="1">
        <v>2497</v>
      </c>
      <c r="I619" s="1" t="s">
        <v>720</v>
      </c>
      <c r="J619" s="1" t="s">
        <v>17</v>
      </c>
      <c r="K619" s="1" t="s">
        <v>726</v>
      </c>
    </row>
    <row r="620" spans="1:11" x14ac:dyDescent="0.3">
      <c r="A620" s="1" t="s">
        <v>281</v>
      </c>
      <c r="B620" s="1" t="s">
        <v>21</v>
      </c>
      <c r="C620" s="1" t="s">
        <v>22</v>
      </c>
      <c r="D620" s="1">
        <v>8.6300000000000008</v>
      </c>
      <c r="E620" s="1">
        <v>9.6</v>
      </c>
      <c r="F620" s="1">
        <v>2954</v>
      </c>
      <c r="G620" s="1">
        <v>93</v>
      </c>
      <c r="H620" s="1">
        <v>2125</v>
      </c>
      <c r="I620" s="1" t="s">
        <v>722</v>
      </c>
      <c r="J620" s="1" t="s">
        <v>17</v>
      </c>
      <c r="K620" s="1" t="s">
        <v>726</v>
      </c>
    </row>
    <row r="621" spans="1:11" x14ac:dyDescent="0.3">
      <c r="A621" s="1" t="s">
        <v>284</v>
      </c>
      <c r="B621" s="1" t="s">
        <v>19</v>
      </c>
      <c r="C621" s="1" t="s">
        <v>12</v>
      </c>
      <c r="D621" s="1">
        <v>9.3800000000000008</v>
      </c>
      <c r="E621" s="1">
        <v>8.4</v>
      </c>
      <c r="F621" s="1">
        <v>2849</v>
      </c>
      <c r="G621" s="1">
        <v>85</v>
      </c>
      <c r="H621" s="1">
        <v>1508</v>
      </c>
      <c r="I621" s="1" t="s">
        <v>721</v>
      </c>
      <c r="J621" s="1" t="s">
        <v>13</v>
      </c>
      <c r="K621" s="1" t="s">
        <v>726</v>
      </c>
    </row>
    <row r="622" spans="1:11" x14ac:dyDescent="0.3">
      <c r="A622" s="1" t="s">
        <v>286</v>
      </c>
      <c r="B622" s="1" t="s">
        <v>16</v>
      </c>
      <c r="C622" s="1" t="s">
        <v>12</v>
      </c>
      <c r="D622" s="1">
        <v>9.73</v>
      </c>
      <c r="E622" s="1">
        <v>9.4</v>
      </c>
      <c r="F622" s="1">
        <v>2766</v>
      </c>
      <c r="G622" s="1">
        <v>84</v>
      </c>
      <c r="H622" s="1">
        <v>2151</v>
      </c>
      <c r="I622" s="1" t="s">
        <v>722</v>
      </c>
      <c r="J622" s="1" t="s">
        <v>13</v>
      </c>
      <c r="K622" s="1" t="s">
        <v>726</v>
      </c>
    </row>
    <row r="623" spans="1:11" x14ac:dyDescent="0.3">
      <c r="A623" s="1" t="s">
        <v>294</v>
      </c>
      <c r="B623" s="1" t="s">
        <v>16</v>
      </c>
      <c r="C623" s="1" t="s">
        <v>12</v>
      </c>
      <c r="D623" s="1">
        <v>8.35</v>
      </c>
      <c r="E623" s="1">
        <v>11.9</v>
      </c>
      <c r="F623" s="1">
        <v>2702</v>
      </c>
      <c r="G623" s="1">
        <v>88</v>
      </c>
      <c r="H623" s="1">
        <v>1738</v>
      </c>
      <c r="I623" s="1" t="s">
        <v>720</v>
      </c>
      <c r="J623" s="1" t="s">
        <v>13</v>
      </c>
      <c r="K623" s="1" t="s">
        <v>726</v>
      </c>
    </row>
    <row r="624" spans="1:11" x14ac:dyDescent="0.3">
      <c r="A624" s="1" t="s">
        <v>304</v>
      </c>
      <c r="B624" s="1" t="s">
        <v>16</v>
      </c>
      <c r="C624" s="1" t="s">
        <v>12</v>
      </c>
      <c r="D624" s="1">
        <v>8.9</v>
      </c>
      <c r="E624" s="1">
        <v>10.8</v>
      </c>
      <c r="F624" s="1">
        <v>2805</v>
      </c>
      <c r="G624" s="1">
        <v>90</v>
      </c>
      <c r="H624" s="1">
        <v>1538</v>
      </c>
      <c r="I624" s="1" t="s">
        <v>719</v>
      </c>
      <c r="J624" s="1" t="s">
        <v>13</v>
      </c>
      <c r="K624" s="1" t="s">
        <v>726</v>
      </c>
    </row>
    <row r="625" spans="1:11" x14ac:dyDescent="0.3">
      <c r="A625" s="1" t="s">
        <v>313</v>
      </c>
      <c r="B625" s="1" t="s">
        <v>25</v>
      </c>
      <c r="C625" s="1" t="s">
        <v>12</v>
      </c>
      <c r="D625" s="1">
        <v>9.67</v>
      </c>
      <c r="E625" s="1">
        <v>8.5</v>
      </c>
      <c r="F625" s="1">
        <v>2660</v>
      </c>
      <c r="G625" s="1">
        <v>87</v>
      </c>
      <c r="H625" s="1">
        <v>1795</v>
      </c>
      <c r="I625" s="1" t="s">
        <v>720</v>
      </c>
      <c r="J625" s="1" t="s">
        <v>13</v>
      </c>
      <c r="K625" s="1" t="s">
        <v>726</v>
      </c>
    </row>
    <row r="626" spans="1:11" x14ac:dyDescent="0.3">
      <c r="A626" s="1" t="s">
        <v>322</v>
      </c>
      <c r="B626" s="1" t="s">
        <v>21</v>
      </c>
      <c r="C626" s="1" t="s">
        <v>22</v>
      </c>
      <c r="D626" s="1">
        <v>9.02</v>
      </c>
      <c r="E626" s="1">
        <v>11.4</v>
      </c>
      <c r="F626" s="1">
        <v>2443</v>
      </c>
      <c r="G626" s="1">
        <v>89</v>
      </c>
      <c r="H626" s="1">
        <v>1923</v>
      </c>
      <c r="I626" s="1" t="s">
        <v>722</v>
      </c>
      <c r="J626" s="1" t="s">
        <v>17</v>
      </c>
      <c r="K626" s="1" t="s">
        <v>726</v>
      </c>
    </row>
    <row r="627" spans="1:11" x14ac:dyDescent="0.3">
      <c r="A627" s="1" t="s">
        <v>338</v>
      </c>
      <c r="B627" s="1" t="s">
        <v>11</v>
      </c>
      <c r="C627" s="1" t="s">
        <v>12</v>
      </c>
      <c r="D627" s="1">
        <v>8.4700000000000006</v>
      </c>
      <c r="E627" s="1">
        <v>11.3</v>
      </c>
      <c r="F627" s="1">
        <v>2590</v>
      </c>
      <c r="G627" s="1">
        <v>81</v>
      </c>
      <c r="H627" s="1">
        <v>2481</v>
      </c>
      <c r="I627" s="1" t="s">
        <v>720</v>
      </c>
      <c r="J627" s="1" t="s">
        <v>13</v>
      </c>
      <c r="K627" s="1" t="s">
        <v>726</v>
      </c>
    </row>
    <row r="628" spans="1:11" x14ac:dyDescent="0.3">
      <c r="A628" s="1" t="s">
        <v>348</v>
      </c>
      <c r="B628" s="1" t="s">
        <v>21</v>
      </c>
      <c r="C628" s="1" t="s">
        <v>22</v>
      </c>
      <c r="D628" s="1">
        <v>9.02</v>
      </c>
      <c r="E628" s="1">
        <v>8.3000000000000007</v>
      </c>
      <c r="F628" s="1">
        <v>2865</v>
      </c>
      <c r="G628" s="1">
        <v>89</v>
      </c>
      <c r="H628" s="1">
        <v>1820</v>
      </c>
      <c r="I628" s="1" t="s">
        <v>719</v>
      </c>
      <c r="J628" s="1" t="s">
        <v>17</v>
      </c>
      <c r="K628" s="1" t="s">
        <v>726</v>
      </c>
    </row>
    <row r="629" spans="1:11" x14ac:dyDescent="0.3">
      <c r="A629" s="1" t="s">
        <v>354</v>
      </c>
      <c r="B629" s="1" t="s">
        <v>16</v>
      </c>
      <c r="C629" s="1" t="s">
        <v>12</v>
      </c>
      <c r="D629" s="1">
        <v>8.85</v>
      </c>
      <c r="E629" s="1">
        <v>9.8000000000000007</v>
      </c>
      <c r="F629" s="1">
        <v>2905</v>
      </c>
      <c r="G629" s="1">
        <v>99</v>
      </c>
      <c r="H629" s="1">
        <v>1632</v>
      </c>
      <c r="I629" s="1" t="s">
        <v>719</v>
      </c>
      <c r="J629" s="1" t="s">
        <v>17</v>
      </c>
      <c r="K629" s="1" t="s">
        <v>726</v>
      </c>
    </row>
    <row r="630" spans="1:11" x14ac:dyDescent="0.3">
      <c r="A630" s="1" t="s">
        <v>360</v>
      </c>
      <c r="B630" s="1" t="s">
        <v>21</v>
      </c>
      <c r="C630" s="1" t="s">
        <v>22</v>
      </c>
      <c r="D630" s="1">
        <v>9.9499999999999993</v>
      </c>
      <c r="E630" s="1">
        <v>10.3</v>
      </c>
      <c r="F630" s="1">
        <v>2718</v>
      </c>
      <c r="G630" s="1">
        <v>90</v>
      </c>
      <c r="H630" s="1">
        <v>1863</v>
      </c>
      <c r="I630" s="1" t="s">
        <v>722</v>
      </c>
      <c r="J630" s="1" t="s">
        <v>17</v>
      </c>
      <c r="K630" s="1" t="s">
        <v>726</v>
      </c>
    </row>
    <row r="631" spans="1:11" x14ac:dyDescent="0.3">
      <c r="A631" s="1" t="s">
        <v>361</v>
      </c>
      <c r="B631" s="1" t="s">
        <v>21</v>
      </c>
      <c r="C631" s="1" t="s">
        <v>22</v>
      </c>
      <c r="D631" s="1">
        <v>8.82</v>
      </c>
      <c r="E631" s="1">
        <v>10.5</v>
      </c>
      <c r="F631" s="1">
        <v>2971</v>
      </c>
      <c r="G631" s="1">
        <v>87</v>
      </c>
      <c r="H631" s="1">
        <v>1683</v>
      </c>
      <c r="I631" s="1" t="s">
        <v>720</v>
      </c>
      <c r="J631" s="1" t="s">
        <v>13</v>
      </c>
      <c r="K631" s="1" t="s">
        <v>726</v>
      </c>
    </row>
    <row r="632" spans="1:11" x14ac:dyDescent="0.3">
      <c r="A632" s="1" t="s">
        <v>376</v>
      </c>
      <c r="B632" s="1" t="s">
        <v>21</v>
      </c>
      <c r="C632" s="1" t="s">
        <v>22</v>
      </c>
      <c r="D632" s="1">
        <v>8.1300000000000008</v>
      </c>
      <c r="E632" s="1">
        <v>9.5</v>
      </c>
      <c r="F632" s="1">
        <v>2840</v>
      </c>
      <c r="G632" s="1">
        <v>92</v>
      </c>
      <c r="H632" s="1">
        <v>1986</v>
      </c>
      <c r="I632" s="1" t="s">
        <v>720</v>
      </c>
      <c r="J632" s="1" t="s">
        <v>17</v>
      </c>
      <c r="K632" s="1" t="s">
        <v>726</v>
      </c>
    </row>
    <row r="633" spans="1:11" x14ac:dyDescent="0.3">
      <c r="A633" s="1" t="s">
        <v>379</v>
      </c>
      <c r="B633" s="1" t="s">
        <v>25</v>
      </c>
      <c r="C633" s="1" t="s">
        <v>12</v>
      </c>
      <c r="D633" s="1">
        <v>8.6199999999999992</v>
      </c>
      <c r="E633" s="1">
        <v>11.8</v>
      </c>
      <c r="F633" s="1">
        <v>2435</v>
      </c>
      <c r="G633" s="1">
        <v>86</v>
      </c>
      <c r="H633" s="1">
        <v>2208</v>
      </c>
      <c r="I633" s="1" t="s">
        <v>722</v>
      </c>
      <c r="J633" s="1" t="s">
        <v>13</v>
      </c>
      <c r="K633" s="1" t="s">
        <v>726</v>
      </c>
    </row>
    <row r="634" spans="1:11" x14ac:dyDescent="0.3">
      <c r="A634" s="1" t="s">
        <v>380</v>
      </c>
      <c r="B634" s="1" t="s">
        <v>16</v>
      </c>
      <c r="C634" s="1" t="s">
        <v>12</v>
      </c>
      <c r="D634" s="1">
        <v>9.2799999999999994</v>
      </c>
      <c r="E634" s="1">
        <v>10.4</v>
      </c>
      <c r="F634" s="1">
        <v>2900</v>
      </c>
      <c r="G634" s="1">
        <v>97</v>
      </c>
      <c r="H634" s="1">
        <v>1609</v>
      </c>
      <c r="I634" s="1" t="s">
        <v>721</v>
      </c>
      <c r="J634" s="1" t="s">
        <v>13</v>
      </c>
      <c r="K634" s="1" t="s">
        <v>726</v>
      </c>
    </row>
    <row r="635" spans="1:11" x14ac:dyDescent="0.3">
      <c r="A635" s="1" t="s">
        <v>383</v>
      </c>
      <c r="B635" s="1" t="s">
        <v>19</v>
      </c>
      <c r="C635" s="1" t="s">
        <v>12</v>
      </c>
      <c r="D635" s="1">
        <v>9.65</v>
      </c>
      <c r="E635" s="1">
        <v>8.6</v>
      </c>
      <c r="F635" s="1">
        <v>2539</v>
      </c>
      <c r="G635" s="1">
        <v>84</v>
      </c>
      <c r="H635" s="1">
        <v>1935</v>
      </c>
      <c r="I635" s="1" t="s">
        <v>722</v>
      </c>
      <c r="J635" s="1" t="s">
        <v>13</v>
      </c>
      <c r="K635" s="1" t="s">
        <v>726</v>
      </c>
    </row>
    <row r="636" spans="1:11" x14ac:dyDescent="0.3">
      <c r="A636" s="1" t="s">
        <v>385</v>
      </c>
      <c r="B636" s="1" t="s">
        <v>19</v>
      </c>
      <c r="C636" s="1" t="s">
        <v>12</v>
      </c>
      <c r="D636" s="1">
        <v>8.6</v>
      </c>
      <c r="E636" s="1">
        <v>11.6</v>
      </c>
      <c r="F636" s="1">
        <v>2464</v>
      </c>
      <c r="G636" s="1">
        <v>82</v>
      </c>
      <c r="H636" s="1">
        <v>1767</v>
      </c>
      <c r="I636" s="1" t="s">
        <v>722</v>
      </c>
      <c r="J636" s="1" t="s">
        <v>17</v>
      </c>
      <c r="K636" s="1" t="s">
        <v>726</v>
      </c>
    </row>
    <row r="637" spans="1:11" x14ac:dyDescent="0.3">
      <c r="A637" s="1" t="s">
        <v>386</v>
      </c>
      <c r="B637" s="1" t="s">
        <v>16</v>
      </c>
      <c r="C637" s="1" t="s">
        <v>12</v>
      </c>
      <c r="D637" s="1">
        <v>9.9700000000000006</v>
      </c>
      <c r="E637" s="1">
        <v>11.2</v>
      </c>
      <c r="F637" s="1">
        <v>2876</v>
      </c>
      <c r="G637" s="1">
        <v>85</v>
      </c>
      <c r="H637" s="1">
        <v>2477</v>
      </c>
      <c r="I637" s="1" t="s">
        <v>720</v>
      </c>
      <c r="J637" s="1" t="s">
        <v>17</v>
      </c>
      <c r="K637" s="1" t="s">
        <v>726</v>
      </c>
    </row>
    <row r="638" spans="1:11" x14ac:dyDescent="0.3">
      <c r="A638" s="1" t="s">
        <v>389</v>
      </c>
      <c r="B638" s="1" t="s">
        <v>21</v>
      </c>
      <c r="C638" s="1" t="s">
        <v>22</v>
      </c>
      <c r="D638" s="1">
        <v>9.3000000000000007</v>
      </c>
      <c r="E638" s="1">
        <v>9.8000000000000007</v>
      </c>
      <c r="F638" s="1">
        <v>2765</v>
      </c>
      <c r="G638" s="1">
        <v>83</v>
      </c>
      <c r="H638" s="1">
        <v>1548</v>
      </c>
      <c r="I638" s="1" t="s">
        <v>721</v>
      </c>
      <c r="J638" s="1" t="s">
        <v>17</v>
      </c>
      <c r="K638" s="1" t="s">
        <v>726</v>
      </c>
    </row>
    <row r="639" spans="1:11" x14ac:dyDescent="0.3">
      <c r="A639" s="1" t="s">
        <v>390</v>
      </c>
      <c r="B639" s="1" t="s">
        <v>11</v>
      </c>
      <c r="C639" s="1" t="s">
        <v>12</v>
      </c>
      <c r="D639" s="1">
        <v>9.35</v>
      </c>
      <c r="E639" s="1">
        <v>10.6</v>
      </c>
      <c r="F639" s="1">
        <v>2547</v>
      </c>
      <c r="G639" s="1">
        <v>86</v>
      </c>
      <c r="H639" s="1">
        <v>1823</v>
      </c>
      <c r="I639" s="1" t="s">
        <v>721</v>
      </c>
      <c r="J639" s="1" t="s">
        <v>13</v>
      </c>
      <c r="K639" s="1" t="s">
        <v>726</v>
      </c>
    </row>
    <row r="640" spans="1:11" x14ac:dyDescent="0.3">
      <c r="A640" s="1" t="s">
        <v>391</v>
      </c>
      <c r="B640" s="1" t="s">
        <v>25</v>
      </c>
      <c r="C640" s="1" t="s">
        <v>12</v>
      </c>
      <c r="D640" s="1">
        <v>8.52</v>
      </c>
      <c r="E640" s="1">
        <v>10.9</v>
      </c>
      <c r="F640" s="1">
        <v>2514</v>
      </c>
      <c r="G640" s="1">
        <v>91</v>
      </c>
      <c r="H640" s="1">
        <v>2335</v>
      </c>
      <c r="I640" s="1" t="s">
        <v>720</v>
      </c>
      <c r="J640" s="1" t="s">
        <v>17</v>
      </c>
      <c r="K640" s="1" t="s">
        <v>726</v>
      </c>
    </row>
    <row r="641" spans="1:11" x14ac:dyDescent="0.3">
      <c r="A641" s="1" t="s">
        <v>392</v>
      </c>
      <c r="B641" s="1" t="s">
        <v>11</v>
      </c>
      <c r="C641" s="1" t="s">
        <v>12</v>
      </c>
      <c r="D641" s="1">
        <v>9.33</v>
      </c>
      <c r="E641" s="1">
        <v>11.3</v>
      </c>
      <c r="F641" s="1">
        <v>2947</v>
      </c>
      <c r="G641" s="1">
        <v>95</v>
      </c>
      <c r="H641" s="1">
        <v>1663</v>
      </c>
      <c r="I641" s="1" t="s">
        <v>721</v>
      </c>
      <c r="J641" s="1" t="s">
        <v>17</v>
      </c>
      <c r="K641" s="1" t="s">
        <v>726</v>
      </c>
    </row>
    <row r="642" spans="1:11" x14ac:dyDescent="0.3">
      <c r="A642" s="1" t="s">
        <v>397</v>
      </c>
      <c r="B642" s="1" t="s">
        <v>25</v>
      </c>
      <c r="C642" s="1" t="s">
        <v>12</v>
      </c>
      <c r="D642" s="1">
        <v>8.75</v>
      </c>
      <c r="E642" s="1">
        <v>10.8</v>
      </c>
      <c r="F642" s="1">
        <v>2445</v>
      </c>
      <c r="G642" s="1">
        <v>99</v>
      </c>
      <c r="H642" s="1">
        <v>1623</v>
      </c>
      <c r="I642" s="1" t="s">
        <v>720</v>
      </c>
      <c r="J642" s="1" t="s">
        <v>13</v>
      </c>
      <c r="K642" s="1" t="s">
        <v>726</v>
      </c>
    </row>
    <row r="643" spans="1:11" x14ac:dyDescent="0.3">
      <c r="A643" s="1" t="s">
        <v>400</v>
      </c>
      <c r="B643" s="1" t="s">
        <v>21</v>
      </c>
      <c r="C643" s="1" t="s">
        <v>22</v>
      </c>
      <c r="D643" s="1">
        <v>8.2200000000000006</v>
      </c>
      <c r="E643" s="1">
        <v>10.4</v>
      </c>
      <c r="F643" s="1">
        <v>2453</v>
      </c>
      <c r="G643" s="1">
        <v>99</v>
      </c>
      <c r="H643" s="1">
        <v>1813</v>
      </c>
      <c r="I643" s="1" t="s">
        <v>719</v>
      </c>
      <c r="J643" s="1" t="s">
        <v>13</v>
      </c>
      <c r="K643" s="1" t="s">
        <v>726</v>
      </c>
    </row>
    <row r="644" spans="1:11" x14ac:dyDescent="0.3">
      <c r="A644" s="1" t="s">
        <v>407</v>
      </c>
      <c r="B644" s="1" t="s">
        <v>19</v>
      </c>
      <c r="C644" s="1" t="s">
        <v>12</v>
      </c>
      <c r="D644" s="1">
        <v>9.3800000000000008</v>
      </c>
      <c r="E644" s="1">
        <v>11.6</v>
      </c>
      <c r="F644" s="1">
        <v>2968</v>
      </c>
      <c r="G644" s="1">
        <v>92</v>
      </c>
      <c r="H644" s="1">
        <v>2191</v>
      </c>
      <c r="I644" s="1" t="s">
        <v>722</v>
      </c>
      <c r="J644" s="1" t="s">
        <v>17</v>
      </c>
      <c r="K644" s="1" t="s">
        <v>726</v>
      </c>
    </row>
    <row r="645" spans="1:11" x14ac:dyDescent="0.3">
      <c r="A645" s="1" t="s">
        <v>413</v>
      </c>
      <c r="B645" s="1" t="s">
        <v>11</v>
      </c>
      <c r="C645" s="1" t="s">
        <v>12</v>
      </c>
      <c r="D645" s="1">
        <v>9.82</v>
      </c>
      <c r="E645" s="1">
        <v>9.1999999999999993</v>
      </c>
      <c r="F645" s="1">
        <v>2663</v>
      </c>
      <c r="G645" s="1">
        <v>84</v>
      </c>
      <c r="H645" s="1">
        <v>1774</v>
      </c>
      <c r="I645" s="1" t="s">
        <v>719</v>
      </c>
      <c r="J645" s="1" t="s">
        <v>17</v>
      </c>
      <c r="K645" s="1" t="s">
        <v>726</v>
      </c>
    </row>
    <row r="646" spans="1:11" x14ac:dyDescent="0.3">
      <c r="A646" s="1" t="s">
        <v>416</v>
      </c>
      <c r="B646" s="1" t="s">
        <v>21</v>
      </c>
      <c r="C646" s="1" t="s">
        <v>22</v>
      </c>
      <c r="D646" s="1">
        <v>8.6199999999999992</v>
      </c>
      <c r="E646" s="1">
        <v>11.6</v>
      </c>
      <c r="F646" s="1">
        <v>2798</v>
      </c>
      <c r="G646" s="1">
        <v>90</v>
      </c>
      <c r="H646" s="1">
        <v>2175</v>
      </c>
      <c r="I646" s="1" t="s">
        <v>721</v>
      </c>
      <c r="J646" s="1" t="s">
        <v>13</v>
      </c>
      <c r="K646" s="1" t="s">
        <v>726</v>
      </c>
    </row>
    <row r="647" spans="1:11" x14ac:dyDescent="0.3">
      <c r="A647" s="1" t="s">
        <v>419</v>
      </c>
      <c r="B647" s="1" t="s">
        <v>19</v>
      </c>
      <c r="C647" s="1" t="s">
        <v>12</v>
      </c>
      <c r="D647" s="1">
        <v>8.6999999999999993</v>
      </c>
      <c r="E647" s="1">
        <v>11.1</v>
      </c>
      <c r="F647" s="1">
        <v>2821</v>
      </c>
      <c r="G647" s="1">
        <v>86</v>
      </c>
      <c r="H647" s="1">
        <v>1891</v>
      </c>
      <c r="I647" s="1" t="s">
        <v>719</v>
      </c>
      <c r="J647" s="1" t="s">
        <v>13</v>
      </c>
      <c r="K647" s="1" t="s">
        <v>726</v>
      </c>
    </row>
    <row r="648" spans="1:11" x14ac:dyDescent="0.3">
      <c r="A648" s="1" t="s">
        <v>422</v>
      </c>
      <c r="B648" s="1" t="s">
        <v>25</v>
      </c>
      <c r="C648" s="1" t="s">
        <v>12</v>
      </c>
      <c r="D648" s="1">
        <v>9.43</v>
      </c>
      <c r="E648" s="1">
        <v>8.6</v>
      </c>
      <c r="F648" s="1">
        <v>2595</v>
      </c>
      <c r="G648" s="1">
        <v>89</v>
      </c>
      <c r="H648" s="1">
        <v>1657</v>
      </c>
      <c r="I648" s="1" t="s">
        <v>720</v>
      </c>
      <c r="J648" s="1" t="s">
        <v>17</v>
      </c>
      <c r="K648" s="1" t="s">
        <v>726</v>
      </c>
    </row>
    <row r="649" spans="1:11" x14ac:dyDescent="0.3">
      <c r="A649" s="1" t="s">
        <v>423</v>
      </c>
      <c r="B649" s="1" t="s">
        <v>21</v>
      </c>
      <c r="C649" s="1" t="s">
        <v>22</v>
      </c>
      <c r="D649" s="1">
        <v>9.32</v>
      </c>
      <c r="E649" s="1">
        <v>8.1999999999999993</v>
      </c>
      <c r="F649" s="1">
        <v>2618</v>
      </c>
      <c r="G649" s="1">
        <v>84</v>
      </c>
      <c r="H649" s="1">
        <v>2102</v>
      </c>
      <c r="I649" s="1" t="s">
        <v>721</v>
      </c>
      <c r="J649" s="1" t="s">
        <v>17</v>
      </c>
      <c r="K649" s="1" t="s">
        <v>726</v>
      </c>
    </row>
    <row r="650" spans="1:11" x14ac:dyDescent="0.3">
      <c r="A650" s="1" t="s">
        <v>429</v>
      </c>
      <c r="B650" s="1" t="s">
        <v>25</v>
      </c>
      <c r="C650" s="1" t="s">
        <v>12</v>
      </c>
      <c r="D650" s="1">
        <v>8.35</v>
      </c>
      <c r="E650" s="1">
        <v>11.8</v>
      </c>
      <c r="F650" s="1">
        <v>2790</v>
      </c>
      <c r="G650" s="1">
        <v>86</v>
      </c>
      <c r="H650" s="1">
        <v>2074</v>
      </c>
      <c r="I650" s="1" t="s">
        <v>722</v>
      </c>
      <c r="J650" s="1" t="s">
        <v>17</v>
      </c>
      <c r="K650" s="1" t="s">
        <v>726</v>
      </c>
    </row>
    <row r="651" spans="1:11" x14ac:dyDescent="0.3">
      <c r="A651" s="1" t="s">
        <v>430</v>
      </c>
      <c r="B651" s="1" t="s">
        <v>19</v>
      </c>
      <c r="C651" s="1" t="s">
        <v>12</v>
      </c>
      <c r="D651" s="1">
        <v>9.58</v>
      </c>
      <c r="E651" s="1">
        <v>8.1999999999999993</v>
      </c>
      <c r="F651" s="1">
        <v>2918</v>
      </c>
      <c r="G651" s="1">
        <v>88</v>
      </c>
      <c r="H651" s="1">
        <v>1928</v>
      </c>
      <c r="I651" s="1" t="s">
        <v>720</v>
      </c>
      <c r="J651" s="1" t="s">
        <v>13</v>
      </c>
      <c r="K651" s="1" t="s">
        <v>726</v>
      </c>
    </row>
    <row r="652" spans="1:11" x14ac:dyDescent="0.3">
      <c r="A652" s="1" t="s">
        <v>436</v>
      </c>
      <c r="B652" s="1" t="s">
        <v>25</v>
      </c>
      <c r="C652" s="1" t="s">
        <v>12</v>
      </c>
      <c r="D652" s="1">
        <v>9.5299999999999994</v>
      </c>
      <c r="E652" s="1">
        <v>11.7</v>
      </c>
      <c r="F652" s="1">
        <v>2655</v>
      </c>
      <c r="G652" s="1">
        <v>91</v>
      </c>
      <c r="H652" s="1">
        <v>2481</v>
      </c>
      <c r="I652" s="1" t="s">
        <v>720</v>
      </c>
      <c r="J652" s="1" t="s">
        <v>17</v>
      </c>
      <c r="K652" s="1" t="s">
        <v>726</v>
      </c>
    </row>
    <row r="653" spans="1:11" x14ac:dyDescent="0.3">
      <c r="A653" s="1" t="s">
        <v>448</v>
      </c>
      <c r="B653" s="1" t="s">
        <v>19</v>
      </c>
      <c r="C653" s="1" t="s">
        <v>12</v>
      </c>
      <c r="D653" s="1">
        <v>9</v>
      </c>
      <c r="E653" s="1">
        <v>10.1</v>
      </c>
      <c r="F653" s="1">
        <v>2757</v>
      </c>
      <c r="G653" s="1">
        <v>90</v>
      </c>
      <c r="H653" s="1">
        <v>2180</v>
      </c>
      <c r="I653" s="1" t="s">
        <v>719</v>
      </c>
      <c r="J653" s="1" t="s">
        <v>13</v>
      </c>
      <c r="K653" s="1" t="s">
        <v>726</v>
      </c>
    </row>
    <row r="654" spans="1:11" x14ac:dyDescent="0.3">
      <c r="A654" s="1" t="s">
        <v>451</v>
      </c>
      <c r="B654" s="1" t="s">
        <v>11</v>
      </c>
      <c r="C654" s="1" t="s">
        <v>12</v>
      </c>
      <c r="D654" s="1">
        <v>8.9</v>
      </c>
      <c r="E654" s="1">
        <v>10.4</v>
      </c>
      <c r="F654" s="1">
        <v>2672</v>
      </c>
      <c r="G654" s="1">
        <v>90</v>
      </c>
      <c r="H654" s="1">
        <v>1702</v>
      </c>
      <c r="I654" s="1" t="s">
        <v>720</v>
      </c>
      <c r="J654" s="1" t="s">
        <v>13</v>
      </c>
      <c r="K654" s="1" t="s">
        <v>726</v>
      </c>
    </row>
    <row r="655" spans="1:11" x14ac:dyDescent="0.3">
      <c r="A655" s="1" t="s">
        <v>453</v>
      </c>
      <c r="B655" s="1" t="s">
        <v>21</v>
      </c>
      <c r="C655" s="1" t="s">
        <v>22</v>
      </c>
      <c r="D655" s="1">
        <v>9.68</v>
      </c>
      <c r="E655" s="1">
        <v>8.4</v>
      </c>
      <c r="F655" s="1">
        <v>2591</v>
      </c>
      <c r="G655" s="1">
        <v>99</v>
      </c>
      <c r="H655" s="1">
        <v>2304</v>
      </c>
      <c r="I655" s="1" t="s">
        <v>720</v>
      </c>
      <c r="J655" s="1" t="s">
        <v>13</v>
      </c>
      <c r="K655" s="1" t="s">
        <v>726</v>
      </c>
    </row>
    <row r="656" spans="1:11" x14ac:dyDescent="0.3">
      <c r="A656" s="1" t="s">
        <v>463</v>
      </c>
      <c r="B656" s="1" t="s">
        <v>21</v>
      </c>
      <c r="C656" s="1" t="s">
        <v>22</v>
      </c>
      <c r="D656" s="1">
        <v>9.25</v>
      </c>
      <c r="E656" s="1">
        <v>8.8000000000000007</v>
      </c>
      <c r="F656" s="1">
        <v>2540</v>
      </c>
      <c r="G656" s="1">
        <v>97</v>
      </c>
      <c r="H656" s="1">
        <v>2402</v>
      </c>
      <c r="I656" s="1" t="s">
        <v>721</v>
      </c>
      <c r="J656" s="1" t="s">
        <v>13</v>
      </c>
      <c r="K656" s="1" t="s">
        <v>726</v>
      </c>
    </row>
    <row r="657" spans="1:11" x14ac:dyDescent="0.3">
      <c r="A657" s="1" t="s">
        <v>465</v>
      </c>
      <c r="B657" s="1" t="s">
        <v>16</v>
      </c>
      <c r="C657" s="1" t="s">
        <v>12</v>
      </c>
      <c r="D657" s="1">
        <v>9.1</v>
      </c>
      <c r="E657" s="1">
        <v>8.8000000000000007</v>
      </c>
      <c r="F657" s="1">
        <v>2852</v>
      </c>
      <c r="G657" s="1">
        <v>81</v>
      </c>
      <c r="H657" s="1">
        <v>1641</v>
      </c>
      <c r="I657" s="1" t="s">
        <v>721</v>
      </c>
      <c r="J657" s="1" t="s">
        <v>13</v>
      </c>
      <c r="K657" s="1" t="s">
        <v>726</v>
      </c>
    </row>
    <row r="658" spans="1:11" x14ac:dyDescent="0.3">
      <c r="A658" s="1" t="s">
        <v>470</v>
      </c>
      <c r="B658" s="1" t="s">
        <v>16</v>
      </c>
      <c r="C658" s="1" t="s">
        <v>12</v>
      </c>
      <c r="D658" s="1">
        <v>9.85</v>
      </c>
      <c r="E658" s="1">
        <v>11.8</v>
      </c>
      <c r="F658" s="1">
        <v>2953</v>
      </c>
      <c r="G658" s="1">
        <v>92</v>
      </c>
      <c r="H658" s="1">
        <v>1903</v>
      </c>
      <c r="I658" s="1" t="s">
        <v>720</v>
      </c>
      <c r="J658" s="1" t="s">
        <v>13</v>
      </c>
      <c r="K658" s="1" t="s">
        <v>726</v>
      </c>
    </row>
    <row r="659" spans="1:11" x14ac:dyDescent="0.3">
      <c r="A659" s="1" t="s">
        <v>479</v>
      </c>
      <c r="B659" s="1" t="s">
        <v>25</v>
      </c>
      <c r="C659" s="1" t="s">
        <v>12</v>
      </c>
      <c r="D659" s="1">
        <v>8.7200000000000006</v>
      </c>
      <c r="E659" s="1">
        <v>9</v>
      </c>
      <c r="F659" s="1">
        <v>2696</v>
      </c>
      <c r="G659" s="1">
        <v>91</v>
      </c>
      <c r="H659" s="1">
        <v>1561</v>
      </c>
      <c r="I659" s="1" t="s">
        <v>721</v>
      </c>
      <c r="J659" s="1" t="s">
        <v>17</v>
      </c>
      <c r="K659" s="1" t="s">
        <v>726</v>
      </c>
    </row>
    <row r="660" spans="1:11" x14ac:dyDescent="0.3">
      <c r="A660" s="1" t="s">
        <v>490</v>
      </c>
      <c r="B660" s="1" t="s">
        <v>19</v>
      </c>
      <c r="C660" s="1" t="s">
        <v>12</v>
      </c>
      <c r="D660" s="1">
        <v>9.02</v>
      </c>
      <c r="E660" s="1">
        <v>9.4</v>
      </c>
      <c r="F660" s="1">
        <v>2452</v>
      </c>
      <c r="G660" s="1">
        <v>93</v>
      </c>
      <c r="H660" s="1">
        <v>1811</v>
      </c>
      <c r="I660" s="1" t="s">
        <v>720</v>
      </c>
      <c r="J660" s="1" t="s">
        <v>17</v>
      </c>
      <c r="K660" s="1" t="s">
        <v>726</v>
      </c>
    </row>
    <row r="661" spans="1:11" x14ac:dyDescent="0.3">
      <c r="A661" s="1" t="s">
        <v>500</v>
      </c>
      <c r="B661" s="1" t="s">
        <v>25</v>
      </c>
      <c r="C661" s="1" t="s">
        <v>12</v>
      </c>
      <c r="D661" s="1">
        <v>8.8000000000000007</v>
      </c>
      <c r="E661" s="1">
        <v>10.4</v>
      </c>
      <c r="F661" s="1">
        <v>2717</v>
      </c>
      <c r="G661" s="1">
        <v>87</v>
      </c>
      <c r="H661" s="1">
        <v>2140</v>
      </c>
      <c r="I661" s="1" t="s">
        <v>722</v>
      </c>
      <c r="J661" s="1" t="s">
        <v>13</v>
      </c>
      <c r="K661" s="1" t="s">
        <v>726</v>
      </c>
    </row>
    <row r="662" spans="1:11" x14ac:dyDescent="0.3">
      <c r="A662" s="1" t="s">
        <v>501</v>
      </c>
      <c r="B662" s="1" t="s">
        <v>21</v>
      </c>
      <c r="C662" s="1" t="s">
        <v>22</v>
      </c>
      <c r="D662" s="1">
        <v>9.15</v>
      </c>
      <c r="E662" s="1">
        <v>11.1</v>
      </c>
      <c r="F662" s="1">
        <v>2851</v>
      </c>
      <c r="G662" s="1">
        <v>87</v>
      </c>
      <c r="H662" s="1">
        <v>1814</v>
      </c>
      <c r="I662" s="1" t="s">
        <v>720</v>
      </c>
      <c r="J662" s="1" t="s">
        <v>13</v>
      </c>
      <c r="K662" s="1" t="s">
        <v>726</v>
      </c>
    </row>
    <row r="663" spans="1:11" x14ac:dyDescent="0.3">
      <c r="A663" s="1" t="s">
        <v>508</v>
      </c>
      <c r="B663" s="1" t="s">
        <v>11</v>
      </c>
      <c r="C663" s="1" t="s">
        <v>12</v>
      </c>
      <c r="D663" s="1">
        <v>9.77</v>
      </c>
      <c r="E663" s="1">
        <v>9.3000000000000007</v>
      </c>
      <c r="F663" s="1">
        <v>2403</v>
      </c>
      <c r="G663" s="1">
        <v>94</v>
      </c>
      <c r="H663" s="1">
        <v>2332</v>
      </c>
      <c r="I663" s="1" t="s">
        <v>721</v>
      </c>
      <c r="J663" s="1" t="s">
        <v>13</v>
      </c>
      <c r="K663" s="1" t="s">
        <v>726</v>
      </c>
    </row>
    <row r="664" spans="1:11" x14ac:dyDescent="0.3">
      <c r="A664" s="1" t="s">
        <v>514</v>
      </c>
      <c r="B664" s="1" t="s">
        <v>11</v>
      </c>
      <c r="C664" s="1" t="s">
        <v>12</v>
      </c>
      <c r="D664" s="1">
        <v>8.2200000000000006</v>
      </c>
      <c r="E664" s="1">
        <v>10.9</v>
      </c>
      <c r="F664" s="1">
        <v>2928</v>
      </c>
      <c r="G664" s="1">
        <v>88</v>
      </c>
      <c r="H664" s="1">
        <v>2116</v>
      </c>
      <c r="I664" s="1" t="s">
        <v>720</v>
      </c>
      <c r="J664" s="1" t="s">
        <v>13</v>
      </c>
      <c r="K664" s="1" t="s">
        <v>726</v>
      </c>
    </row>
    <row r="665" spans="1:11" x14ac:dyDescent="0.3">
      <c r="A665" s="1" t="s">
        <v>521</v>
      </c>
      <c r="B665" s="1" t="s">
        <v>19</v>
      </c>
      <c r="C665" s="1" t="s">
        <v>12</v>
      </c>
      <c r="D665" s="1">
        <v>9.6999999999999993</v>
      </c>
      <c r="E665" s="1">
        <v>8.4</v>
      </c>
      <c r="F665" s="1">
        <v>2664</v>
      </c>
      <c r="G665" s="1">
        <v>91</v>
      </c>
      <c r="H665" s="1">
        <v>2493</v>
      </c>
      <c r="I665" s="1" t="s">
        <v>720</v>
      </c>
      <c r="J665" s="1" t="s">
        <v>17</v>
      </c>
      <c r="K665" s="1" t="s">
        <v>726</v>
      </c>
    </row>
    <row r="666" spans="1:11" x14ac:dyDescent="0.3">
      <c r="A666" s="1" t="s">
        <v>523</v>
      </c>
      <c r="B666" s="1" t="s">
        <v>11</v>
      </c>
      <c r="C666" s="1" t="s">
        <v>12</v>
      </c>
      <c r="D666" s="1">
        <v>8.2200000000000006</v>
      </c>
      <c r="E666" s="1">
        <v>8.5</v>
      </c>
      <c r="F666" s="1">
        <v>2859</v>
      </c>
      <c r="G666" s="1">
        <v>99</v>
      </c>
      <c r="H666" s="1">
        <v>2450</v>
      </c>
      <c r="I666" s="1" t="s">
        <v>720</v>
      </c>
      <c r="J666" s="1" t="s">
        <v>13</v>
      </c>
      <c r="K666" s="1" t="s">
        <v>726</v>
      </c>
    </row>
    <row r="667" spans="1:11" x14ac:dyDescent="0.3">
      <c r="A667" s="1" t="s">
        <v>528</v>
      </c>
      <c r="B667" s="1" t="s">
        <v>21</v>
      </c>
      <c r="C667" s="1" t="s">
        <v>22</v>
      </c>
      <c r="D667" s="1">
        <v>8.1999999999999993</v>
      </c>
      <c r="E667" s="1">
        <v>10</v>
      </c>
      <c r="F667" s="1">
        <v>2513</v>
      </c>
      <c r="G667" s="1">
        <v>90</v>
      </c>
      <c r="H667" s="1">
        <v>1968</v>
      </c>
      <c r="I667" s="1" t="s">
        <v>722</v>
      </c>
      <c r="J667" s="1" t="s">
        <v>13</v>
      </c>
      <c r="K667" s="1" t="s">
        <v>726</v>
      </c>
    </row>
    <row r="668" spans="1:11" x14ac:dyDescent="0.3">
      <c r="A668" s="1" t="s">
        <v>530</v>
      </c>
      <c r="B668" s="1" t="s">
        <v>25</v>
      </c>
      <c r="C668" s="1" t="s">
        <v>12</v>
      </c>
      <c r="D668" s="1">
        <v>9.4499999999999993</v>
      </c>
      <c r="E668" s="1">
        <v>10.8</v>
      </c>
      <c r="F668" s="1">
        <v>2911</v>
      </c>
      <c r="G668" s="1">
        <v>89</v>
      </c>
      <c r="H668" s="1">
        <v>1682</v>
      </c>
      <c r="I668" s="1" t="s">
        <v>719</v>
      </c>
      <c r="J668" s="1" t="s">
        <v>13</v>
      </c>
      <c r="K668" s="1" t="s">
        <v>726</v>
      </c>
    </row>
    <row r="669" spans="1:11" x14ac:dyDescent="0.3">
      <c r="A669" s="1" t="s">
        <v>537</v>
      </c>
      <c r="B669" s="1" t="s">
        <v>16</v>
      </c>
      <c r="C669" s="1" t="s">
        <v>12</v>
      </c>
      <c r="D669" s="1">
        <v>9.57</v>
      </c>
      <c r="E669" s="1">
        <v>8.5</v>
      </c>
      <c r="F669" s="1">
        <v>2780</v>
      </c>
      <c r="G669" s="1">
        <v>87</v>
      </c>
      <c r="H669" s="1">
        <v>1809</v>
      </c>
      <c r="I669" s="1" t="s">
        <v>722</v>
      </c>
      <c r="J669" s="1" t="s">
        <v>17</v>
      </c>
      <c r="K669" s="1" t="s">
        <v>726</v>
      </c>
    </row>
    <row r="670" spans="1:11" x14ac:dyDescent="0.3">
      <c r="A670" s="1" t="s">
        <v>542</v>
      </c>
      <c r="B670" s="1" t="s">
        <v>25</v>
      </c>
      <c r="C670" s="1" t="s">
        <v>12</v>
      </c>
      <c r="D670" s="1">
        <v>8.43</v>
      </c>
      <c r="E670" s="1">
        <v>11.2</v>
      </c>
      <c r="F670" s="1">
        <v>2623</v>
      </c>
      <c r="G670" s="1">
        <v>98</v>
      </c>
      <c r="H670" s="1">
        <v>2460</v>
      </c>
      <c r="I670" s="1" t="s">
        <v>720</v>
      </c>
      <c r="J670" s="1" t="s">
        <v>13</v>
      </c>
      <c r="K670" s="1" t="s">
        <v>726</v>
      </c>
    </row>
    <row r="671" spans="1:11" x14ac:dyDescent="0.3">
      <c r="A671" s="1" t="s">
        <v>549</v>
      </c>
      <c r="B671" s="1" t="s">
        <v>19</v>
      </c>
      <c r="C671" s="1" t="s">
        <v>12</v>
      </c>
      <c r="D671" s="1">
        <v>9.82</v>
      </c>
      <c r="E671" s="1">
        <v>11.8</v>
      </c>
      <c r="F671" s="1">
        <v>2629</v>
      </c>
      <c r="G671" s="1">
        <v>86</v>
      </c>
      <c r="H671" s="1">
        <v>2479</v>
      </c>
      <c r="I671" s="1" t="s">
        <v>719</v>
      </c>
      <c r="J671" s="1" t="s">
        <v>17</v>
      </c>
      <c r="K671" s="1" t="s">
        <v>726</v>
      </c>
    </row>
    <row r="672" spans="1:11" x14ac:dyDescent="0.3">
      <c r="A672" s="1" t="s">
        <v>556</v>
      </c>
      <c r="B672" s="1" t="s">
        <v>25</v>
      </c>
      <c r="C672" s="1" t="s">
        <v>12</v>
      </c>
      <c r="D672" s="1">
        <v>9.8800000000000008</v>
      </c>
      <c r="E672" s="1">
        <v>11.1</v>
      </c>
      <c r="F672" s="1">
        <v>2672</v>
      </c>
      <c r="G672" s="1">
        <v>82</v>
      </c>
      <c r="H672" s="1">
        <v>2258</v>
      </c>
      <c r="I672" s="1" t="s">
        <v>722</v>
      </c>
      <c r="J672" s="1" t="s">
        <v>17</v>
      </c>
      <c r="K672" s="1" t="s">
        <v>726</v>
      </c>
    </row>
    <row r="673" spans="1:11" x14ac:dyDescent="0.3">
      <c r="A673" s="1" t="s">
        <v>557</v>
      </c>
      <c r="B673" s="1" t="s">
        <v>11</v>
      </c>
      <c r="C673" s="1" t="s">
        <v>12</v>
      </c>
      <c r="D673" s="1">
        <v>9.6</v>
      </c>
      <c r="E673" s="1">
        <v>9.5</v>
      </c>
      <c r="F673" s="1">
        <v>2638</v>
      </c>
      <c r="G673" s="1">
        <v>98</v>
      </c>
      <c r="H673" s="1">
        <v>2281</v>
      </c>
      <c r="I673" s="1" t="s">
        <v>719</v>
      </c>
      <c r="J673" s="1" t="s">
        <v>17</v>
      </c>
      <c r="K673" s="1" t="s">
        <v>726</v>
      </c>
    </row>
    <row r="674" spans="1:11" x14ac:dyDescent="0.3">
      <c r="A674" s="1" t="s">
        <v>558</v>
      </c>
      <c r="B674" s="1" t="s">
        <v>16</v>
      </c>
      <c r="C674" s="1" t="s">
        <v>12</v>
      </c>
      <c r="D674" s="1">
        <v>9.8699999999999992</v>
      </c>
      <c r="E674" s="1">
        <v>9.4</v>
      </c>
      <c r="F674" s="1">
        <v>2867</v>
      </c>
      <c r="G674" s="1">
        <v>95</v>
      </c>
      <c r="H674" s="1">
        <v>1701</v>
      </c>
      <c r="I674" s="1" t="s">
        <v>722</v>
      </c>
      <c r="J674" s="1" t="s">
        <v>17</v>
      </c>
      <c r="K674" s="1" t="s">
        <v>726</v>
      </c>
    </row>
    <row r="675" spans="1:11" x14ac:dyDescent="0.3">
      <c r="A675" s="1" t="s">
        <v>559</v>
      </c>
      <c r="B675" s="1" t="s">
        <v>21</v>
      </c>
      <c r="C675" s="1" t="s">
        <v>22</v>
      </c>
      <c r="D675" s="1">
        <v>9.4499999999999993</v>
      </c>
      <c r="E675" s="1">
        <v>10.5</v>
      </c>
      <c r="F675" s="1">
        <v>2817</v>
      </c>
      <c r="G675" s="1">
        <v>89</v>
      </c>
      <c r="H675" s="1">
        <v>2194</v>
      </c>
      <c r="I675" s="1" t="s">
        <v>720</v>
      </c>
      <c r="J675" s="1" t="s">
        <v>13</v>
      </c>
      <c r="K675" s="1" t="s">
        <v>726</v>
      </c>
    </row>
    <row r="676" spans="1:11" x14ac:dyDescent="0.3">
      <c r="A676" s="1" t="s">
        <v>563</v>
      </c>
      <c r="B676" s="1" t="s">
        <v>11</v>
      </c>
      <c r="C676" s="1" t="s">
        <v>12</v>
      </c>
      <c r="D676" s="1">
        <v>9.07</v>
      </c>
      <c r="E676" s="1">
        <v>9.6999999999999993</v>
      </c>
      <c r="F676" s="1">
        <v>2633</v>
      </c>
      <c r="G676" s="1">
        <v>97</v>
      </c>
      <c r="H676" s="1">
        <v>1727</v>
      </c>
      <c r="I676" s="1" t="s">
        <v>722</v>
      </c>
      <c r="J676" s="1" t="s">
        <v>17</v>
      </c>
      <c r="K676" s="1" t="s">
        <v>726</v>
      </c>
    </row>
    <row r="677" spans="1:11" x14ac:dyDescent="0.3">
      <c r="A677" s="1" t="s">
        <v>578</v>
      </c>
      <c r="B677" s="1" t="s">
        <v>16</v>
      </c>
      <c r="C677" s="1" t="s">
        <v>12</v>
      </c>
      <c r="D677" s="1">
        <v>9.2200000000000006</v>
      </c>
      <c r="E677" s="1">
        <v>11.6</v>
      </c>
      <c r="F677" s="1">
        <v>2914</v>
      </c>
      <c r="G677" s="1">
        <v>81</v>
      </c>
      <c r="H677" s="1">
        <v>1860</v>
      </c>
      <c r="I677" s="1" t="s">
        <v>720</v>
      </c>
      <c r="J677" s="1" t="s">
        <v>13</v>
      </c>
      <c r="K677" s="1" t="s">
        <v>726</v>
      </c>
    </row>
    <row r="678" spans="1:11" x14ac:dyDescent="0.3">
      <c r="A678" s="1" t="s">
        <v>592</v>
      </c>
      <c r="B678" s="1" t="s">
        <v>25</v>
      </c>
      <c r="C678" s="1" t="s">
        <v>12</v>
      </c>
      <c r="D678" s="1">
        <v>8.9499999999999993</v>
      </c>
      <c r="E678" s="1">
        <v>9.1</v>
      </c>
      <c r="F678" s="1">
        <v>2858</v>
      </c>
      <c r="G678" s="1">
        <v>86</v>
      </c>
      <c r="H678" s="1">
        <v>2158</v>
      </c>
      <c r="I678" s="1" t="s">
        <v>721</v>
      </c>
      <c r="J678" s="1" t="s">
        <v>13</v>
      </c>
      <c r="K678" s="1" t="s">
        <v>726</v>
      </c>
    </row>
    <row r="679" spans="1:11" x14ac:dyDescent="0.3">
      <c r="A679" s="1" t="s">
        <v>593</v>
      </c>
      <c r="B679" s="1" t="s">
        <v>19</v>
      </c>
      <c r="C679" s="1" t="s">
        <v>12</v>
      </c>
      <c r="D679" s="1">
        <v>8.65</v>
      </c>
      <c r="E679" s="1">
        <v>10.9</v>
      </c>
      <c r="F679" s="1">
        <v>2571</v>
      </c>
      <c r="G679" s="1">
        <v>93</v>
      </c>
      <c r="H679" s="1">
        <v>2163</v>
      </c>
      <c r="I679" s="1" t="s">
        <v>720</v>
      </c>
      <c r="J679" s="1" t="s">
        <v>17</v>
      </c>
      <c r="K679" s="1" t="s">
        <v>726</v>
      </c>
    </row>
    <row r="680" spans="1:11" x14ac:dyDescent="0.3">
      <c r="A680" s="1" t="s">
        <v>595</v>
      </c>
      <c r="B680" s="1" t="s">
        <v>11</v>
      </c>
      <c r="C680" s="1" t="s">
        <v>12</v>
      </c>
      <c r="D680" s="1">
        <v>9.23</v>
      </c>
      <c r="E680" s="1">
        <v>10.3</v>
      </c>
      <c r="F680" s="1">
        <v>2776</v>
      </c>
      <c r="G680" s="1">
        <v>83</v>
      </c>
      <c r="H680" s="1">
        <v>1606</v>
      </c>
      <c r="I680" s="1" t="s">
        <v>722</v>
      </c>
      <c r="J680" s="1" t="s">
        <v>17</v>
      </c>
      <c r="K680" s="1" t="s">
        <v>726</v>
      </c>
    </row>
    <row r="681" spans="1:11" x14ac:dyDescent="0.3">
      <c r="A681" s="1" t="s">
        <v>599</v>
      </c>
      <c r="B681" s="1" t="s">
        <v>21</v>
      </c>
      <c r="C681" s="1" t="s">
        <v>22</v>
      </c>
      <c r="D681" s="1">
        <v>8.7799999999999994</v>
      </c>
      <c r="E681" s="1">
        <v>10</v>
      </c>
      <c r="F681" s="1">
        <v>2430</v>
      </c>
      <c r="G681" s="1">
        <v>82</v>
      </c>
      <c r="H681" s="1">
        <v>1737</v>
      </c>
      <c r="I681" s="1" t="s">
        <v>722</v>
      </c>
      <c r="J681" s="1" t="s">
        <v>17</v>
      </c>
      <c r="K681" s="1" t="s">
        <v>726</v>
      </c>
    </row>
    <row r="682" spans="1:11" x14ac:dyDescent="0.3">
      <c r="A682" s="1" t="s">
        <v>610</v>
      </c>
      <c r="B682" s="1" t="s">
        <v>11</v>
      </c>
      <c r="C682" s="1" t="s">
        <v>12</v>
      </c>
      <c r="D682" s="1">
        <v>9.67</v>
      </c>
      <c r="E682" s="1">
        <v>11.5</v>
      </c>
      <c r="F682" s="1">
        <v>2767</v>
      </c>
      <c r="G682" s="1">
        <v>84</v>
      </c>
      <c r="H682" s="1">
        <v>2341</v>
      </c>
      <c r="I682" s="1" t="s">
        <v>719</v>
      </c>
      <c r="J682" s="1" t="s">
        <v>17</v>
      </c>
      <c r="K682" s="1" t="s">
        <v>726</v>
      </c>
    </row>
    <row r="683" spans="1:11" x14ac:dyDescent="0.3">
      <c r="A683" s="1" t="s">
        <v>614</v>
      </c>
      <c r="B683" s="1" t="s">
        <v>16</v>
      </c>
      <c r="C683" s="1" t="s">
        <v>12</v>
      </c>
      <c r="D683" s="1">
        <v>8.5299999999999994</v>
      </c>
      <c r="E683" s="1">
        <v>10.5</v>
      </c>
      <c r="F683" s="1">
        <v>2538</v>
      </c>
      <c r="G683" s="1">
        <v>82</v>
      </c>
      <c r="H683" s="1">
        <v>1694</v>
      </c>
      <c r="I683" s="1" t="s">
        <v>719</v>
      </c>
      <c r="J683" s="1" t="s">
        <v>13</v>
      </c>
      <c r="K683" s="1" t="s">
        <v>726</v>
      </c>
    </row>
    <row r="684" spans="1:11" x14ac:dyDescent="0.3">
      <c r="A684" s="1" t="s">
        <v>615</v>
      </c>
      <c r="B684" s="1" t="s">
        <v>19</v>
      </c>
      <c r="C684" s="1" t="s">
        <v>12</v>
      </c>
      <c r="D684" s="1">
        <v>8.52</v>
      </c>
      <c r="E684" s="1">
        <v>10.8</v>
      </c>
      <c r="F684" s="1">
        <v>2529</v>
      </c>
      <c r="G684" s="1">
        <v>91</v>
      </c>
      <c r="H684" s="1">
        <v>2387</v>
      </c>
      <c r="I684" s="1" t="s">
        <v>721</v>
      </c>
      <c r="J684" s="1" t="s">
        <v>13</v>
      </c>
      <c r="K684" s="1" t="s">
        <v>726</v>
      </c>
    </row>
    <row r="685" spans="1:11" x14ac:dyDescent="0.3">
      <c r="A685" s="1" t="s">
        <v>625</v>
      </c>
      <c r="B685" s="1" t="s">
        <v>16</v>
      </c>
      <c r="C685" s="1" t="s">
        <v>12</v>
      </c>
      <c r="D685" s="1">
        <v>9.67</v>
      </c>
      <c r="E685" s="1">
        <v>10.4</v>
      </c>
      <c r="F685" s="1">
        <v>2496</v>
      </c>
      <c r="G685" s="1">
        <v>81</v>
      </c>
      <c r="H685" s="1">
        <v>2441</v>
      </c>
      <c r="I685" s="1" t="s">
        <v>719</v>
      </c>
      <c r="J685" s="1" t="s">
        <v>17</v>
      </c>
      <c r="K685" s="1" t="s">
        <v>726</v>
      </c>
    </row>
    <row r="686" spans="1:11" x14ac:dyDescent="0.3">
      <c r="A686" s="1" t="s">
        <v>628</v>
      </c>
      <c r="B686" s="1" t="s">
        <v>21</v>
      </c>
      <c r="C686" s="1" t="s">
        <v>22</v>
      </c>
      <c r="D686" s="1">
        <v>9.18</v>
      </c>
      <c r="E686" s="1">
        <v>8.5</v>
      </c>
      <c r="F686" s="1">
        <v>2927</v>
      </c>
      <c r="G686" s="1">
        <v>92</v>
      </c>
      <c r="H686" s="1">
        <v>1901</v>
      </c>
      <c r="I686" s="1" t="s">
        <v>720</v>
      </c>
      <c r="J686" s="1" t="s">
        <v>13</v>
      </c>
      <c r="K686" s="1" t="s">
        <v>726</v>
      </c>
    </row>
    <row r="687" spans="1:11" x14ac:dyDescent="0.3">
      <c r="A687" s="1" t="s">
        <v>629</v>
      </c>
      <c r="B687" s="1" t="s">
        <v>21</v>
      </c>
      <c r="C687" s="1" t="s">
        <v>22</v>
      </c>
      <c r="D687" s="1">
        <v>8.4499999999999993</v>
      </c>
      <c r="E687" s="1">
        <v>9.6</v>
      </c>
      <c r="F687" s="1">
        <v>2606</v>
      </c>
      <c r="G687" s="1">
        <v>95</v>
      </c>
      <c r="H687" s="1">
        <v>1543</v>
      </c>
      <c r="I687" s="1" t="s">
        <v>720</v>
      </c>
      <c r="J687" s="1" t="s">
        <v>13</v>
      </c>
      <c r="K687" s="1" t="s">
        <v>726</v>
      </c>
    </row>
    <row r="688" spans="1:11" x14ac:dyDescent="0.3">
      <c r="A688" s="1" t="s">
        <v>631</v>
      </c>
      <c r="B688" s="1" t="s">
        <v>19</v>
      </c>
      <c r="C688" s="1" t="s">
        <v>12</v>
      </c>
      <c r="D688" s="1">
        <v>9.2200000000000006</v>
      </c>
      <c r="E688" s="1">
        <v>10.199999999999999</v>
      </c>
      <c r="F688" s="1">
        <v>2911</v>
      </c>
      <c r="G688" s="1">
        <v>82</v>
      </c>
      <c r="H688" s="1">
        <v>2441</v>
      </c>
      <c r="I688" s="1" t="s">
        <v>719</v>
      </c>
      <c r="J688" s="1" t="s">
        <v>13</v>
      </c>
      <c r="K688" s="1" t="s">
        <v>726</v>
      </c>
    </row>
    <row r="689" spans="1:11" x14ac:dyDescent="0.3">
      <c r="A689" s="1" t="s">
        <v>651</v>
      </c>
      <c r="B689" s="1" t="s">
        <v>21</v>
      </c>
      <c r="C689" s="1" t="s">
        <v>22</v>
      </c>
      <c r="D689" s="1">
        <v>8.27</v>
      </c>
      <c r="E689" s="1">
        <v>10.199999999999999</v>
      </c>
      <c r="F689" s="1">
        <v>2587</v>
      </c>
      <c r="G689" s="1">
        <v>84</v>
      </c>
      <c r="H689" s="1">
        <v>1921</v>
      </c>
      <c r="I689" s="1" t="s">
        <v>720</v>
      </c>
      <c r="J689" s="1" t="s">
        <v>17</v>
      </c>
      <c r="K689" s="1" t="s">
        <v>726</v>
      </c>
    </row>
    <row r="690" spans="1:11" x14ac:dyDescent="0.3">
      <c r="A690" s="1" t="s">
        <v>655</v>
      </c>
      <c r="B690" s="1" t="s">
        <v>16</v>
      </c>
      <c r="C690" s="1" t="s">
        <v>12</v>
      </c>
      <c r="D690" s="1">
        <v>8.5</v>
      </c>
      <c r="E690" s="1">
        <v>10.7</v>
      </c>
      <c r="F690" s="1">
        <v>2433</v>
      </c>
      <c r="G690" s="1">
        <v>90</v>
      </c>
      <c r="H690" s="1">
        <v>1729</v>
      </c>
      <c r="I690" s="1" t="s">
        <v>720</v>
      </c>
      <c r="J690" s="1" t="s">
        <v>13</v>
      </c>
      <c r="K690" s="1" t="s">
        <v>726</v>
      </c>
    </row>
    <row r="691" spans="1:11" x14ac:dyDescent="0.3">
      <c r="A691" s="1" t="s">
        <v>658</v>
      </c>
      <c r="B691" s="1" t="s">
        <v>11</v>
      </c>
      <c r="C691" s="1" t="s">
        <v>12</v>
      </c>
      <c r="D691" s="1">
        <v>8.9700000000000006</v>
      </c>
      <c r="E691" s="1">
        <v>9.8000000000000007</v>
      </c>
      <c r="F691" s="1">
        <v>2778</v>
      </c>
      <c r="G691" s="1">
        <v>91</v>
      </c>
      <c r="H691" s="1">
        <v>2080</v>
      </c>
      <c r="I691" s="1" t="s">
        <v>722</v>
      </c>
      <c r="J691" s="1" t="s">
        <v>17</v>
      </c>
      <c r="K691" s="1" t="s">
        <v>726</v>
      </c>
    </row>
    <row r="692" spans="1:11" x14ac:dyDescent="0.3">
      <c r="A692" s="1" t="s">
        <v>661</v>
      </c>
      <c r="B692" s="1" t="s">
        <v>11</v>
      </c>
      <c r="C692" s="1" t="s">
        <v>12</v>
      </c>
      <c r="D692" s="1">
        <v>8.3699999999999992</v>
      </c>
      <c r="E692" s="1">
        <v>8.1999999999999993</v>
      </c>
      <c r="F692" s="1">
        <v>2597</v>
      </c>
      <c r="G692" s="1">
        <v>90</v>
      </c>
      <c r="H692" s="1">
        <v>1553</v>
      </c>
      <c r="I692" s="1" t="s">
        <v>722</v>
      </c>
      <c r="J692" s="1" t="s">
        <v>13</v>
      </c>
      <c r="K692" s="1" t="s">
        <v>726</v>
      </c>
    </row>
    <row r="693" spans="1:11" x14ac:dyDescent="0.3">
      <c r="A693" s="1" t="s">
        <v>673</v>
      </c>
      <c r="B693" s="1" t="s">
        <v>11</v>
      </c>
      <c r="C693" s="1" t="s">
        <v>12</v>
      </c>
      <c r="D693" s="1">
        <v>9.9</v>
      </c>
      <c r="E693" s="1">
        <v>10.5</v>
      </c>
      <c r="F693" s="1">
        <v>2839</v>
      </c>
      <c r="G693" s="1">
        <v>91</v>
      </c>
      <c r="H693" s="1">
        <v>1647</v>
      </c>
      <c r="I693" s="1" t="s">
        <v>720</v>
      </c>
      <c r="J693" s="1" t="s">
        <v>13</v>
      </c>
      <c r="K693" s="1" t="s">
        <v>726</v>
      </c>
    </row>
    <row r="694" spans="1:11" x14ac:dyDescent="0.3">
      <c r="A694" s="1" t="s">
        <v>678</v>
      </c>
      <c r="B694" s="1" t="s">
        <v>19</v>
      </c>
      <c r="C694" s="1" t="s">
        <v>12</v>
      </c>
      <c r="D694" s="1">
        <v>8.42</v>
      </c>
      <c r="E694" s="1">
        <v>9.6</v>
      </c>
      <c r="F694" s="1">
        <v>2464</v>
      </c>
      <c r="G694" s="1">
        <v>91</v>
      </c>
      <c r="H694" s="1">
        <v>2375</v>
      </c>
      <c r="I694" s="1" t="s">
        <v>722</v>
      </c>
      <c r="J694" s="1" t="s">
        <v>13</v>
      </c>
      <c r="K694" s="1" t="s">
        <v>726</v>
      </c>
    </row>
    <row r="695" spans="1:11" x14ac:dyDescent="0.3">
      <c r="A695" s="1" t="s">
        <v>683</v>
      </c>
      <c r="B695" s="1" t="s">
        <v>19</v>
      </c>
      <c r="C695" s="1" t="s">
        <v>12</v>
      </c>
      <c r="D695" s="1">
        <v>9.25</v>
      </c>
      <c r="E695" s="1">
        <v>10.3</v>
      </c>
      <c r="F695" s="1">
        <v>2568</v>
      </c>
      <c r="G695" s="1">
        <v>83</v>
      </c>
      <c r="H695" s="1">
        <v>2003</v>
      </c>
      <c r="I695" s="1" t="s">
        <v>720</v>
      </c>
      <c r="J695" s="1" t="s">
        <v>13</v>
      </c>
      <c r="K695" s="1" t="s">
        <v>726</v>
      </c>
    </row>
    <row r="696" spans="1:11" x14ac:dyDescent="0.3">
      <c r="A696" s="1" t="s">
        <v>685</v>
      </c>
      <c r="B696" s="1" t="s">
        <v>25</v>
      </c>
      <c r="C696" s="1" t="s">
        <v>12</v>
      </c>
      <c r="D696" s="1">
        <v>8.82</v>
      </c>
      <c r="E696" s="1">
        <v>11.4</v>
      </c>
      <c r="F696" s="1">
        <v>2891</v>
      </c>
      <c r="G696" s="1">
        <v>82</v>
      </c>
      <c r="H696" s="1">
        <v>1845</v>
      </c>
      <c r="I696" s="1" t="s">
        <v>720</v>
      </c>
      <c r="J696" s="1" t="s">
        <v>13</v>
      </c>
      <c r="K696" s="1" t="s">
        <v>726</v>
      </c>
    </row>
    <row r="697" spans="1:11" x14ac:dyDescent="0.3">
      <c r="A697" s="1" t="s">
        <v>691</v>
      </c>
      <c r="B697" s="1" t="s">
        <v>19</v>
      </c>
      <c r="C697" s="1" t="s">
        <v>12</v>
      </c>
      <c r="D697" s="1">
        <v>8.33</v>
      </c>
      <c r="E697" s="1">
        <v>11.2</v>
      </c>
      <c r="F697" s="1">
        <v>2925</v>
      </c>
      <c r="G697" s="1">
        <v>84</v>
      </c>
      <c r="H697" s="1">
        <v>2438</v>
      </c>
      <c r="I697" s="1" t="s">
        <v>722</v>
      </c>
      <c r="J697" s="1" t="s">
        <v>13</v>
      </c>
      <c r="K697" s="1" t="s">
        <v>726</v>
      </c>
    </row>
    <row r="698" spans="1:11" x14ac:dyDescent="0.3">
      <c r="A698" s="1" t="s">
        <v>693</v>
      </c>
      <c r="B698" s="1" t="s">
        <v>19</v>
      </c>
      <c r="C698" s="1" t="s">
        <v>12</v>
      </c>
      <c r="D698" s="1">
        <v>8.6999999999999993</v>
      </c>
      <c r="E698" s="1">
        <v>11.4</v>
      </c>
      <c r="F698" s="1">
        <v>2776</v>
      </c>
      <c r="G698" s="1">
        <v>93</v>
      </c>
      <c r="H698" s="1">
        <v>1768</v>
      </c>
      <c r="I698" s="1" t="s">
        <v>722</v>
      </c>
      <c r="J698" s="1" t="s">
        <v>17</v>
      </c>
      <c r="K698" s="1" t="s">
        <v>726</v>
      </c>
    </row>
    <row r="699" spans="1:11" x14ac:dyDescent="0.3">
      <c r="A699" s="1" t="s">
        <v>708</v>
      </c>
      <c r="B699" s="1" t="s">
        <v>25</v>
      </c>
      <c r="C699" s="1" t="s">
        <v>12</v>
      </c>
      <c r="D699" s="1">
        <v>9.02</v>
      </c>
      <c r="E699" s="1">
        <v>9.5</v>
      </c>
      <c r="F699" s="1">
        <v>2424</v>
      </c>
      <c r="G699" s="1">
        <v>98</v>
      </c>
      <c r="H699" s="1">
        <v>1550</v>
      </c>
      <c r="I699" s="1" t="s">
        <v>722</v>
      </c>
      <c r="J699" s="1" t="s">
        <v>13</v>
      </c>
      <c r="K699" s="1" t="s">
        <v>726</v>
      </c>
    </row>
    <row r="700" spans="1:11" x14ac:dyDescent="0.3">
      <c r="A700" s="1" t="s">
        <v>712</v>
      </c>
      <c r="B700" s="1" t="s">
        <v>19</v>
      </c>
      <c r="C700" s="1" t="s">
        <v>12</v>
      </c>
      <c r="D700" s="1">
        <v>8.42</v>
      </c>
      <c r="E700" s="1">
        <v>8.6</v>
      </c>
      <c r="F700" s="1">
        <v>2792</v>
      </c>
      <c r="G700" s="1">
        <v>82</v>
      </c>
      <c r="H700" s="1">
        <v>1709</v>
      </c>
      <c r="I700" s="1" t="s">
        <v>722</v>
      </c>
      <c r="J700" s="1" t="s">
        <v>13</v>
      </c>
      <c r="K700" s="1" t="s">
        <v>726</v>
      </c>
    </row>
    <row r="701" spans="1:11" x14ac:dyDescent="0.3">
      <c r="A701" s="1" t="s">
        <v>713</v>
      </c>
      <c r="B701" s="1" t="s">
        <v>25</v>
      </c>
      <c r="C701" s="1" t="s">
        <v>12</v>
      </c>
      <c r="D701" s="1">
        <v>9.4</v>
      </c>
      <c r="E701" s="1">
        <v>9.6999999999999993</v>
      </c>
      <c r="F701" s="1">
        <v>2422</v>
      </c>
      <c r="G701" s="1">
        <v>83</v>
      </c>
      <c r="H701" s="1">
        <v>1985</v>
      </c>
      <c r="I701" s="1" t="s">
        <v>722</v>
      </c>
      <c r="J701" s="1" t="s">
        <v>17</v>
      </c>
      <c r="K701" s="1" t="s">
        <v>726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CE9B2-C903-4CF6-B476-6D15AE88AA4B}">
  <dimension ref="A1:T390"/>
  <sheetViews>
    <sheetView topLeftCell="A10" zoomScale="106" zoomScaleNormal="100" workbookViewId="0">
      <selection activeCell="V4" sqref="V4"/>
    </sheetView>
  </sheetViews>
  <sheetFormatPr defaultRowHeight="14.4" x14ac:dyDescent="0.3"/>
  <cols>
    <col min="1" max="1" width="31.6640625" bestFit="1" customWidth="1"/>
    <col min="2" max="2" width="33.5546875" bestFit="1" customWidth="1"/>
    <col min="3" max="3" width="10.88671875" customWidth="1"/>
    <col min="4" max="4" width="14.6640625" bestFit="1" customWidth="1"/>
    <col min="5" max="5" width="33.33203125" bestFit="1" customWidth="1"/>
    <col min="6" max="6" width="9.5546875" customWidth="1"/>
    <col min="7" max="7" width="27.44140625" bestFit="1" customWidth="1"/>
    <col min="8" max="8" width="17.77734375" bestFit="1" customWidth="1"/>
    <col min="9" max="9" width="6.6640625" bestFit="1" customWidth="1"/>
    <col min="10" max="10" width="13.33203125" customWidth="1"/>
    <col min="11" max="11" width="14.6640625" bestFit="1" customWidth="1"/>
    <col min="12" max="12" width="49.44140625" customWidth="1"/>
    <col min="13" max="14" width="14.6640625" bestFit="1" customWidth="1"/>
    <col min="15" max="15" width="37.109375" customWidth="1"/>
    <col min="16" max="16" width="12.21875" customWidth="1"/>
    <col min="17" max="17" width="14.6640625" bestFit="1" customWidth="1"/>
    <col min="18" max="18" width="37.21875" customWidth="1"/>
    <col min="22" max="22" width="14.109375" bestFit="1" customWidth="1"/>
  </cols>
  <sheetData>
    <row r="1" spans="1:20" x14ac:dyDescent="0.3">
      <c r="P1" s="1"/>
      <c r="S1" s="1"/>
    </row>
    <row r="2" spans="1:20" ht="15.6" x14ac:dyDescent="0.3">
      <c r="A2" s="12" t="s">
        <v>737</v>
      </c>
      <c r="B2" s="12"/>
      <c r="D2" s="12" t="s">
        <v>738</v>
      </c>
      <c r="E2" s="12"/>
      <c r="G2" s="12" t="s">
        <v>740</v>
      </c>
      <c r="H2" s="12"/>
      <c r="I2" s="12"/>
      <c r="K2" s="12" t="s">
        <v>741</v>
      </c>
      <c r="L2" s="12"/>
      <c r="N2" s="12" t="s">
        <v>744</v>
      </c>
      <c r="O2" s="12"/>
      <c r="P2" s="1"/>
      <c r="Q2" s="12" t="s">
        <v>744</v>
      </c>
      <c r="R2" s="12"/>
      <c r="S2" s="1"/>
    </row>
    <row r="3" spans="1:20" x14ac:dyDescent="0.3">
      <c r="A3" s="2" t="s">
        <v>728</v>
      </c>
      <c r="B3" s="3" t="s">
        <v>730</v>
      </c>
      <c r="D3" s="2" t="s">
        <v>728</v>
      </c>
      <c r="E3" s="3" t="s">
        <v>731</v>
      </c>
      <c r="G3" s="2" t="s">
        <v>736</v>
      </c>
      <c r="H3" s="2" t="s">
        <v>739</v>
      </c>
      <c r="I3" s="3"/>
      <c r="K3" s="2" t="s">
        <v>728</v>
      </c>
      <c r="L3" s="3" t="s">
        <v>730</v>
      </c>
      <c r="N3" s="2" t="s">
        <v>728</v>
      </c>
      <c r="O3" s="3" t="s">
        <v>736</v>
      </c>
      <c r="P3" s="1"/>
      <c r="Q3" s="2" t="s">
        <v>728</v>
      </c>
      <c r="R3" s="3" t="s">
        <v>730</v>
      </c>
      <c r="S3" s="1"/>
    </row>
    <row r="4" spans="1:20" x14ac:dyDescent="0.3">
      <c r="A4" s="3" t="s">
        <v>721</v>
      </c>
      <c r="B4" s="5">
        <v>4.8037404580152669</v>
      </c>
      <c r="D4" s="3" t="s">
        <v>721</v>
      </c>
      <c r="E4" s="5">
        <v>5.4320610687022937</v>
      </c>
      <c r="G4" s="2" t="s">
        <v>728</v>
      </c>
      <c r="H4" s="3" t="s">
        <v>17</v>
      </c>
      <c r="I4" s="3" t="s">
        <v>13</v>
      </c>
      <c r="K4" s="6">
        <v>10</v>
      </c>
      <c r="L4" s="5">
        <v>0.979375</v>
      </c>
      <c r="N4" s="3">
        <v>0.5</v>
      </c>
      <c r="O4" s="5">
        <v>264</v>
      </c>
      <c r="P4" s="1"/>
      <c r="Q4" s="3" t="s">
        <v>13</v>
      </c>
      <c r="R4" s="9">
        <v>4.505851648351646</v>
      </c>
      <c r="S4" s="1"/>
    </row>
    <row r="5" spans="1:20" x14ac:dyDescent="0.3">
      <c r="A5" s="3" t="s">
        <v>722</v>
      </c>
      <c r="B5" s="5">
        <v>4.338295454545456</v>
      </c>
      <c r="D5" s="3" t="s">
        <v>722</v>
      </c>
      <c r="E5" s="5">
        <v>5.1051136363636394</v>
      </c>
      <c r="G5" s="3" t="s">
        <v>721</v>
      </c>
      <c r="H5" s="5">
        <v>953.5</v>
      </c>
      <c r="I5" s="5">
        <v>994.06666666666672</v>
      </c>
      <c r="K5" s="6">
        <v>11</v>
      </c>
      <c r="L5" s="5">
        <v>0.91000000000000014</v>
      </c>
      <c r="N5" s="3">
        <v>0.52</v>
      </c>
      <c r="O5" s="5">
        <v>208</v>
      </c>
      <c r="P5" s="1"/>
      <c r="Q5" s="3" t="s">
        <v>17</v>
      </c>
      <c r="R5" s="9">
        <v>4.5326785714285691</v>
      </c>
      <c r="S5" s="1"/>
    </row>
    <row r="6" spans="1:20" x14ac:dyDescent="0.3">
      <c r="A6" s="3" t="s">
        <v>719</v>
      </c>
      <c r="B6" s="5">
        <v>4.229999999999996</v>
      </c>
      <c r="D6" s="3" t="s">
        <v>719</v>
      </c>
      <c r="E6" s="5">
        <v>4.9799999999999986</v>
      </c>
      <c r="G6" s="3" t="s">
        <v>722</v>
      </c>
      <c r="H6" s="5">
        <v>900.82978723404256</v>
      </c>
      <c r="I6" s="5">
        <v>916.07317073170736</v>
      </c>
      <c r="K6" s="6">
        <v>12</v>
      </c>
      <c r="L6" s="5">
        <v>1.1019999999999999</v>
      </c>
      <c r="N6" s="3">
        <v>0.53</v>
      </c>
      <c r="O6" s="5">
        <v>163.33333333333334</v>
      </c>
      <c r="P6" s="1"/>
      <c r="S6" s="1"/>
    </row>
    <row r="7" spans="1:20" x14ac:dyDescent="0.3">
      <c r="A7" s="3" t="s">
        <v>720</v>
      </c>
      <c r="B7" s="5">
        <v>4.703201754385967</v>
      </c>
      <c r="D7" s="3" t="s">
        <v>720</v>
      </c>
      <c r="E7" s="5">
        <v>5.5223684210526338</v>
      </c>
      <c r="G7" s="3" t="s">
        <v>719</v>
      </c>
      <c r="H7" s="5">
        <v>882.48101265822788</v>
      </c>
      <c r="I7" s="5">
        <v>816.56976744186045</v>
      </c>
      <c r="K7" s="6">
        <v>13</v>
      </c>
      <c r="L7" s="5">
        <v>1.1992857142857145</v>
      </c>
      <c r="N7" s="3">
        <v>0.55000000000000004</v>
      </c>
      <c r="O7" s="5">
        <v>143</v>
      </c>
      <c r="P7" s="1"/>
      <c r="S7" s="1"/>
    </row>
    <row r="8" spans="1:20" x14ac:dyDescent="0.3">
      <c r="G8" s="3" t="s">
        <v>720</v>
      </c>
      <c r="H8" s="5">
        <v>929.17757009345792</v>
      </c>
      <c r="I8" s="5">
        <v>1022.396694214876</v>
      </c>
      <c r="K8" s="6">
        <v>14</v>
      </c>
      <c r="L8" s="5">
        <v>1.0300000000000002</v>
      </c>
      <c r="N8" s="3">
        <v>0.56999999999999995</v>
      </c>
      <c r="O8" s="5">
        <v>189.33333333333334</v>
      </c>
      <c r="P8" s="1"/>
      <c r="S8" s="1"/>
    </row>
    <row r="9" spans="1:20" x14ac:dyDescent="0.3">
      <c r="K9" s="6">
        <v>15</v>
      </c>
      <c r="L9" s="5">
        <v>0.98285714285714287</v>
      </c>
      <c r="N9" s="3">
        <v>0.57999999999999996</v>
      </c>
      <c r="O9" s="5">
        <v>158</v>
      </c>
      <c r="P9" s="1"/>
      <c r="S9" s="1"/>
    </row>
    <row r="10" spans="1:20" x14ac:dyDescent="0.3">
      <c r="K10" s="6">
        <v>16</v>
      </c>
      <c r="L10" s="5">
        <v>0.98937500000000012</v>
      </c>
      <c r="N10" s="3">
        <v>0.6</v>
      </c>
      <c r="O10" s="5">
        <v>260.5</v>
      </c>
      <c r="P10" s="1"/>
      <c r="S10" s="1"/>
    </row>
    <row r="11" spans="1:20" x14ac:dyDescent="0.3">
      <c r="K11" s="6">
        <v>17</v>
      </c>
      <c r="L11" s="5">
        <v>0.99769230769230766</v>
      </c>
      <c r="N11" s="3">
        <v>0.62</v>
      </c>
      <c r="O11" s="5">
        <v>252.33333333333334</v>
      </c>
      <c r="P11" s="1"/>
      <c r="S11" s="1"/>
    </row>
    <row r="12" spans="1:20" ht="15.6" x14ac:dyDescent="0.3">
      <c r="A12" s="4" t="s">
        <v>745</v>
      </c>
      <c r="K12" s="6">
        <v>18</v>
      </c>
      <c r="L12" s="5">
        <v>0.8826666666666666</v>
      </c>
      <c r="N12" s="3">
        <v>0.65</v>
      </c>
      <c r="O12" s="5">
        <v>222.33333333333334</v>
      </c>
      <c r="P12" s="1"/>
      <c r="S12" s="1"/>
    </row>
    <row r="13" spans="1:20" x14ac:dyDescent="0.3">
      <c r="A13" s="3" t="s">
        <v>733</v>
      </c>
      <c r="B13" s="1"/>
      <c r="K13" s="6">
        <v>19</v>
      </c>
      <c r="L13" s="5">
        <v>1.0276923076923077</v>
      </c>
      <c r="N13" s="3">
        <v>0.68</v>
      </c>
      <c r="O13" s="5">
        <v>223.5</v>
      </c>
      <c r="P13" s="1"/>
      <c r="S13" s="1"/>
      <c r="T13" s="1"/>
    </row>
    <row r="14" spans="1:20" x14ac:dyDescent="0.3">
      <c r="A14" s="6">
        <v>700</v>
      </c>
      <c r="B14" s="10">
        <f>GETPIVOTDATA("User ID",$A$13)</f>
        <v>700</v>
      </c>
      <c r="K14" s="6">
        <v>21</v>
      </c>
      <c r="L14" s="5">
        <v>2.2037499999999999</v>
      </c>
      <c r="N14" s="3">
        <v>0.7</v>
      </c>
      <c r="O14" s="5">
        <v>257</v>
      </c>
      <c r="P14" s="1"/>
      <c r="S14" s="1"/>
      <c r="T14" s="1"/>
    </row>
    <row r="15" spans="1:20" x14ac:dyDescent="0.3">
      <c r="K15" s="6">
        <v>22</v>
      </c>
      <c r="L15" s="5">
        <v>2.2939999999999996</v>
      </c>
      <c r="N15" s="3">
        <v>0.73</v>
      </c>
      <c r="O15" s="5">
        <v>181.5</v>
      </c>
      <c r="P15" s="1"/>
      <c r="S15" s="1"/>
      <c r="T15" s="1"/>
    </row>
    <row r="16" spans="1:20" x14ac:dyDescent="0.3">
      <c r="K16" s="6">
        <v>23</v>
      </c>
      <c r="L16" s="5">
        <v>2.4449999999999998</v>
      </c>
      <c r="N16" s="3">
        <v>0.75</v>
      </c>
      <c r="O16" s="5">
        <v>191</v>
      </c>
      <c r="P16" s="1"/>
      <c r="S16" s="1"/>
      <c r="T16" s="1"/>
    </row>
    <row r="17" spans="1:19" ht="15.6" x14ac:dyDescent="0.3">
      <c r="A17" s="4" t="s">
        <v>746</v>
      </c>
      <c r="K17" s="6">
        <v>24</v>
      </c>
      <c r="L17" s="5">
        <v>2.0371428571428569</v>
      </c>
      <c r="N17" s="3">
        <v>0.77</v>
      </c>
      <c r="O17" s="5">
        <v>172.2</v>
      </c>
      <c r="P17" s="1"/>
      <c r="S17" s="1"/>
    </row>
    <row r="18" spans="1:19" x14ac:dyDescent="0.3">
      <c r="A18" s="3" t="s">
        <v>730</v>
      </c>
      <c r="K18" s="6">
        <v>25</v>
      </c>
      <c r="L18" s="5">
        <v>2.3880000000000003</v>
      </c>
      <c r="N18" s="3">
        <v>0.78</v>
      </c>
      <c r="O18" s="5">
        <v>160.33333333333334</v>
      </c>
      <c r="P18" s="1"/>
      <c r="S18" s="1"/>
    </row>
    <row r="19" spans="1:19" x14ac:dyDescent="0.3">
      <c r="A19" s="5">
        <v>4.5187285714285785</v>
      </c>
      <c r="B19" s="11">
        <f>GETPIVOTDATA("App Usage Time (hours/day)",$A$18)</f>
        <v>4.5187285714285785</v>
      </c>
      <c r="K19" s="6">
        <v>26</v>
      </c>
      <c r="L19" s="5">
        <v>2.0249999999999999</v>
      </c>
      <c r="N19" s="3">
        <v>0.8</v>
      </c>
      <c r="O19" s="5">
        <v>127</v>
      </c>
      <c r="P19" s="1"/>
      <c r="S19" s="1"/>
    </row>
    <row r="20" spans="1:19" x14ac:dyDescent="0.3">
      <c r="K20" s="6">
        <v>27</v>
      </c>
      <c r="L20" s="5">
        <v>1.8399999999999999</v>
      </c>
      <c r="N20" s="3">
        <v>0.82</v>
      </c>
      <c r="O20" s="5">
        <v>167.25</v>
      </c>
      <c r="P20" s="1"/>
      <c r="S20" s="1"/>
    </row>
    <row r="21" spans="1:19" x14ac:dyDescent="0.3">
      <c r="K21" s="6">
        <v>28</v>
      </c>
      <c r="L21" s="5">
        <v>2.1514285714285717</v>
      </c>
      <c r="N21" s="3">
        <v>0.83</v>
      </c>
      <c r="O21" s="5">
        <v>194.33333333333334</v>
      </c>
      <c r="P21" s="1"/>
      <c r="S21" s="1"/>
    </row>
    <row r="22" spans="1:19" ht="15.6" x14ac:dyDescent="0.3">
      <c r="A22" s="4" t="s">
        <v>747</v>
      </c>
      <c r="K22" s="6">
        <v>29</v>
      </c>
      <c r="L22" s="5">
        <v>2.2742857142857145</v>
      </c>
      <c r="N22" s="3">
        <v>0.85</v>
      </c>
      <c r="O22" s="5">
        <v>113</v>
      </c>
      <c r="P22" s="1"/>
      <c r="S22" s="1"/>
    </row>
    <row r="23" spans="1:19" x14ac:dyDescent="0.3">
      <c r="A23" s="3" t="s">
        <v>731</v>
      </c>
      <c r="K23" s="6">
        <v>30</v>
      </c>
      <c r="L23" s="5">
        <v>2.4259999999999997</v>
      </c>
      <c r="N23" s="3">
        <v>0.87</v>
      </c>
      <c r="O23" s="5">
        <v>203</v>
      </c>
      <c r="P23" s="1"/>
      <c r="S23" s="1"/>
    </row>
    <row r="24" spans="1:19" x14ac:dyDescent="0.3">
      <c r="A24" s="5">
        <v>5.2727142857142804</v>
      </c>
      <c r="B24" s="11">
        <f>GETPIVOTDATA("Screen On Time (hours/day)",$A$23)</f>
        <v>5.2727142857142804</v>
      </c>
      <c r="K24" s="6">
        <v>31</v>
      </c>
      <c r="L24" s="5">
        <v>2.0710000000000002</v>
      </c>
      <c r="N24" s="3">
        <v>0.88</v>
      </c>
      <c r="O24" s="5">
        <v>126.66666666666667</v>
      </c>
      <c r="P24" s="1"/>
      <c r="S24" s="1"/>
    </row>
    <row r="25" spans="1:19" x14ac:dyDescent="0.3">
      <c r="K25" s="6">
        <v>32</v>
      </c>
      <c r="L25" s="5">
        <v>2.382307692307692</v>
      </c>
      <c r="N25" s="3">
        <v>0.9</v>
      </c>
      <c r="O25" s="5">
        <v>278</v>
      </c>
      <c r="P25" s="1"/>
      <c r="S25" s="1"/>
    </row>
    <row r="26" spans="1:19" x14ac:dyDescent="0.3">
      <c r="K26" s="6">
        <v>33</v>
      </c>
      <c r="L26" s="5">
        <v>2.2520000000000002</v>
      </c>
      <c r="N26" s="3">
        <v>0.92</v>
      </c>
      <c r="O26" s="5">
        <v>172.5</v>
      </c>
      <c r="P26" s="1"/>
      <c r="S26" s="1"/>
    </row>
    <row r="27" spans="1:19" ht="15.6" x14ac:dyDescent="0.3">
      <c r="A27" s="4" t="s">
        <v>748</v>
      </c>
      <c r="K27" s="6">
        <v>34</v>
      </c>
      <c r="L27" s="5">
        <v>2.3050000000000002</v>
      </c>
      <c r="N27" s="3">
        <v>0.93</v>
      </c>
      <c r="O27" s="5">
        <v>142</v>
      </c>
      <c r="P27" s="1"/>
      <c r="S27" s="1"/>
    </row>
    <row r="28" spans="1:19" x14ac:dyDescent="0.3">
      <c r="A28" s="3" t="s">
        <v>736</v>
      </c>
      <c r="K28" s="6">
        <v>35</v>
      </c>
      <c r="L28" s="5">
        <v>2.0324999999999998</v>
      </c>
      <c r="N28" s="3">
        <v>0.95</v>
      </c>
      <c r="O28" s="5">
        <v>131</v>
      </c>
      <c r="P28" s="1"/>
      <c r="S28" s="1"/>
    </row>
    <row r="29" spans="1:19" x14ac:dyDescent="0.3">
      <c r="A29" s="6">
        <v>929.74285714285713</v>
      </c>
      <c r="B29" s="11">
        <f>GETPIVOTDATA("Data Usage (MB/day)",$A$28)</f>
        <v>929.74285714285713</v>
      </c>
      <c r="K29" s="6">
        <v>36</v>
      </c>
      <c r="L29" s="5">
        <v>2.1033333333333331</v>
      </c>
      <c r="N29" s="3">
        <v>0.98</v>
      </c>
      <c r="O29" s="5">
        <v>250.5</v>
      </c>
      <c r="P29" s="1"/>
      <c r="S29" s="1"/>
    </row>
    <row r="30" spans="1:19" x14ac:dyDescent="0.3">
      <c r="K30" s="6">
        <v>37</v>
      </c>
      <c r="L30" s="5">
        <v>2.2759999999999998</v>
      </c>
      <c r="N30" s="3">
        <v>1</v>
      </c>
      <c r="O30" s="5">
        <v>288.5</v>
      </c>
      <c r="P30" s="1"/>
      <c r="S30" s="1"/>
    </row>
    <row r="31" spans="1:19" x14ac:dyDescent="0.3">
      <c r="K31" s="6">
        <v>38</v>
      </c>
      <c r="L31" s="5">
        <v>2.1883333333333339</v>
      </c>
      <c r="N31" s="3">
        <v>1.03</v>
      </c>
      <c r="O31" s="5">
        <v>245</v>
      </c>
      <c r="P31" s="1"/>
      <c r="S31" s="1"/>
    </row>
    <row r="32" spans="1:19" ht="15.6" x14ac:dyDescent="0.3">
      <c r="A32" s="4" t="s">
        <v>749</v>
      </c>
      <c r="K32" s="6">
        <v>39</v>
      </c>
      <c r="L32" s="5">
        <v>2.0371428571428569</v>
      </c>
      <c r="N32" s="3">
        <v>1.05</v>
      </c>
      <c r="O32" s="5">
        <v>271</v>
      </c>
      <c r="P32" s="1"/>
      <c r="S32" s="1"/>
    </row>
    <row r="33" spans="1:19" x14ac:dyDescent="0.3">
      <c r="A33" s="3" t="s">
        <v>732</v>
      </c>
      <c r="K33" s="6">
        <v>41</v>
      </c>
      <c r="L33" s="5">
        <v>3.8774999999999999</v>
      </c>
      <c r="N33" s="3">
        <v>1.07</v>
      </c>
      <c r="O33" s="5">
        <v>189.71428571428572</v>
      </c>
      <c r="P33" s="1"/>
      <c r="S33" s="1"/>
    </row>
    <row r="34" spans="1:19" x14ac:dyDescent="0.3">
      <c r="A34" s="6">
        <v>50.681428571428569</v>
      </c>
      <c r="B34" s="13">
        <f>GETPIVOTDATA("Number of Apps Installed",$A$33)</f>
        <v>50.681428571428569</v>
      </c>
      <c r="K34" s="6">
        <v>42</v>
      </c>
      <c r="L34" s="5">
        <v>3.7966666666666669</v>
      </c>
      <c r="N34" s="3">
        <v>1.08</v>
      </c>
      <c r="O34" s="5">
        <v>126</v>
      </c>
      <c r="P34" s="1"/>
      <c r="S34" s="1"/>
    </row>
    <row r="35" spans="1:19" x14ac:dyDescent="0.3">
      <c r="K35" s="6">
        <v>43</v>
      </c>
      <c r="L35" s="5">
        <v>3.8457142857142861</v>
      </c>
      <c r="N35" s="3">
        <v>1.1000000000000001</v>
      </c>
      <c r="O35" s="5">
        <v>235.2</v>
      </c>
      <c r="P35" s="1"/>
      <c r="S35" s="1"/>
    </row>
    <row r="36" spans="1:19" x14ac:dyDescent="0.3">
      <c r="K36" s="6">
        <v>44</v>
      </c>
      <c r="L36" s="5">
        <v>3.9328571428571428</v>
      </c>
      <c r="N36" s="3">
        <v>1.1299999999999999</v>
      </c>
      <c r="O36" s="5">
        <v>173.75</v>
      </c>
      <c r="P36" s="1"/>
      <c r="S36" s="1"/>
    </row>
    <row r="37" spans="1:19" x14ac:dyDescent="0.3">
      <c r="K37" s="6">
        <v>45</v>
      </c>
      <c r="L37" s="5">
        <v>3.951428571428572</v>
      </c>
      <c r="N37" s="3">
        <v>1.1499999999999999</v>
      </c>
      <c r="O37" s="5">
        <v>181.75</v>
      </c>
      <c r="P37" s="1"/>
      <c r="S37" s="1"/>
    </row>
    <row r="38" spans="1:19" x14ac:dyDescent="0.3">
      <c r="K38" s="6">
        <v>46</v>
      </c>
      <c r="L38" s="5">
        <v>4.1271428571428572</v>
      </c>
      <c r="N38" s="3">
        <v>1.17</v>
      </c>
      <c r="O38" s="5">
        <v>109</v>
      </c>
      <c r="P38" s="1"/>
      <c r="S38" s="1"/>
    </row>
    <row r="39" spans="1:19" x14ac:dyDescent="0.3">
      <c r="K39" s="6">
        <v>47</v>
      </c>
      <c r="L39" s="5">
        <v>3.8744444444444444</v>
      </c>
      <c r="N39" s="3">
        <v>1.18</v>
      </c>
      <c r="O39" s="5">
        <v>213</v>
      </c>
      <c r="P39" s="1"/>
      <c r="S39" s="1"/>
    </row>
    <row r="40" spans="1:19" x14ac:dyDescent="0.3">
      <c r="K40" s="6">
        <v>48</v>
      </c>
      <c r="L40" s="5">
        <v>4.13</v>
      </c>
      <c r="N40" s="3">
        <v>1.2</v>
      </c>
      <c r="O40" s="5">
        <v>199</v>
      </c>
      <c r="P40" s="1"/>
      <c r="S40" s="1"/>
    </row>
    <row r="41" spans="1:19" x14ac:dyDescent="0.3">
      <c r="K41" s="6">
        <v>49</v>
      </c>
      <c r="L41" s="5">
        <v>3.7712500000000002</v>
      </c>
      <c r="N41" s="3">
        <v>1.22</v>
      </c>
      <c r="O41" s="5">
        <v>204.33333333333334</v>
      </c>
      <c r="P41" s="1"/>
      <c r="S41" s="1"/>
    </row>
    <row r="42" spans="1:19" x14ac:dyDescent="0.3">
      <c r="K42" s="6">
        <v>50</v>
      </c>
      <c r="L42" s="5">
        <v>3.8366666666666664</v>
      </c>
      <c r="N42" s="3">
        <v>1.23</v>
      </c>
      <c r="O42" s="5">
        <v>203.25</v>
      </c>
      <c r="P42" s="1"/>
      <c r="S42" s="1"/>
    </row>
    <row r="43" spans="1:19" x14ac:dyDescent="0.3">
      <c r="K43" s="6">
        <v>51</v>
      </c>
      <c r="L43" s="5">
        <v>3.9750000000000001</v>
      </c>
      <c r="N43" s="3">
        <v>1.25</v>
      </c>
      <c r="O43" s="5">
        <v>228.8</v>
      </c>
      <c r="P43" s="1"/>
      <c r="S43" s="1"/>
    </row>
    <row r="44" spans="1:19" x14ac:dyDescent="0.3">
      <c r="K44" s="6">
        <v>52</v>
      </c>
      <c r="L44" s="5">
        <v>4.0618181818181824</v>
      </c>
      <c r="N44" s="3">
        <v>1.27</v>
      </c>
      <c r="O44" s="5">
        <v>156</v>
      </c>
      <c r="P44" s="1"/>
      <c r="S44" s="1"/>
    </row>
    <row r="45" spans="1:19" x14ac:dyDescent="0.3">
      <c r="K45" s="6">
        <v>53</v>
      </c>
      <c r="L45" s="5">
        <v>3.246</v>
      </c>
      <c r="N45" s="3">
        <v>1.3</v>
      </c>
      <c r="O45" s="5">
        <v>195.4</v>
      </c>
      <c r="P45" s="1"/>
      <c r="S45" s="1"/>
    </row>
    <row r="46" spans="1:19" x14ac:dyDescent="0.3">
      <c r="K46" s="6">
        <v>54</v>
      </c>
      <c r="L46" s="5">
        <v>4.0528571428571434</v>
      </c>
      <c r="N46" s="3">
        <v>1.32</v>
      </c>
      <c r="O46" s="5">
        <v>142.66666666666666</v>
      </c>
      <c r="P46" s="1"/>
      <c r="S46" s="1"/>
    </row>
    <row r="47" spans="1:19" x14ac:dyDescent="0.3">
      <c r="K47" s="6">
        <v>55</v>
      </c>
      <c r="L47" s="5">
        <v>3.9371428571428573</v>
      </c>
      <c r="N47" s="3">
        <v>1.33</v>
      </c>
      <c r="O47" s="5">
        <v>247.5</v>
      </c>
      <c r="P47" s="1"/>
      <c r="S47" s="1"/>
    </row>
    <row r="48" spans="1:19" x14ac:dyDescent="0.3">
      <c r="K48" s="6">
        <v>56</v>
      </c>
      <c r="L48" s="5">
        <v>4.1770000000000005</v>
      </c>
      <c r="N48" s="3">
        <v>1.35</v>
      </c>
      <c r="O48" s="5">
        <v>226.66666666666666</v>
      </c>
      <c r="P48" s="1"/>
      <c r="S48" s="1"/>
    </row>
    <row r="49" spans="11:19" x14ac:dyDescent="0.3">
      <c r="K49" s="6">
        <v>57</v>
      </c>
      <c r="L49" s="5">
        <v>3.8383333333333334</v>
      </c>
      <c r="N49" s="3">
        <v>1.37</v>
      </c>
      <c r="O49" s="5">
        <v>204</v>
      </c>
      <c r="P49" s="1"/>
      <c r="S49" s="1"/>
    </row>
    <row r="50" spans="11:19" x14ac:dyDescent="0.3">
      <c r="K50" s="6">
        <v>58</v>
      </c>
      <c r="L50" s="5">
        <v>3.5183333333333331</v>
      </c>
      <c r="N50" s="3">
        <v>1.38</v>
      </c>
      <c r="O50" s="5">
        <v>271.5</v>
      </c>
      <c r="P50" s="1"/>
      <c r="S50" s="1"/>
    </row>
    <row r="51" spans="11:19" x14ac:dyDescent="0.3">
      <c r="K51" s="6">
        <v>59</v>
      </c>
      <c r="L51" s="5">
        <v>4.0579999999999998</v>
      </c>
      <c r="N51" s="3">
        <v>1.4</v>
      </c>
      <c r="O51" s="5">
        <v>243</v>
      </c>
      <c r="P51" s="1"/>
      <c r="S51" s="1"/>
    </row>
    <row r="52" spans="11:19" x14ac:dyDescent="0.3">
      <c r="K52" s="6">
        <v>61</v>
      </c>
      <c r="L52" s="5">
        <v>6.8259999999999987</v>
      </c>
      <c r="N52" s="3">
        <v>1.42</v>
      </c>
      <c r="O52" s="5">
        <v>122</v>
      </c>
      <c r="P52" s="1"/>
      <c r="S52" s="1"/>
    </row>
    <row r="53" spans="11:19" x14ac:dyDescent="0.3">
      <c r="K53" s="6">
        <v>62</v>
      </c>
      <c r="L53" s="5">
        <v>7.4966666666666661</v>
      </c>
      <c r="N53" s="3">
        <v>1.43</v>
      </c>
      <c r="O53" s="5">
        <v>181.5</v>
      </c>
      <c r="P53" s="1"/>
      <c r="S53" s="1"/>
    </row>
    <row r="54" spans="11:19" x14ac:dyDescent="0.3">
      <c r="K54" s="6">
        <v>63</v>
      </c>
      <c r="L54" s="5">
        <v>6.8557142857142868</v>
      </c>
      <c r="N54" s="3">
        <v>1.45</v>
      </c>
      <c r="O54" s="5">
        <v>198</v>
      </c>
      <c r="P54" s="1"/>
      <c r="S54" s="1"/>
    </row>
    <row r="55" spans="11:19" x14ac:dyDescent="0.3">
      <c r="K55" s="6">
        <v>64</v>
      </c>
      <c r="L55" s="5">
        <v>6.4214285714285717</v>
      </c>
      <c r="N55" s="3">
        <v>1.47</v>
      </c>
      <c r="O55" s="5">
        <v>233.33333333333334</v>
      </c>
      <c r="P55" s="1"/>
      <c r="S55" s="1"/>
    </row>
    <row r="56" spans="11:19" x14ac:dyDescent="0.3">
      <c r="K56" s="6">
        <v>65</v>
      </c>
      <c r="L56" s="5">
        <v>7.0650000000000004</v>
      </c>
      <c r="N56" s="3">
        <v>1.48</v>
      </c>
      <c r="O56" s="5">
        <v>201</v>
      </c>
      <c r="P56" s="1"/>
      <c r="S56" s="1"/>
    </row>
    <row r="57" spans="11:19" x14ac:dyDescent="0.3">
      <c r="K57" s="6">
        <v>66</v>
      </c>
      <c r="L57" s="5">
        <v>6.379090909090908</v>
      </c>
      <c r="N57" s="3">
        <v>1.52</v>
      </c>
      <c r="O57" s="5">
        <v>451</v>
      </c>
      <c r="P57" s="1"/>
      <c r="S57" s="1"/>
    </row>
    <row r="58" spans="11:19" x14ac:dyDescent="0.3">
      <c r="K58" s="6">
        <v>67</v>
      </c>
      <c r="L58" s="5">
        <v>6.8337499999999993</v>
      </c>
      <c r="N58" s="3">
        <v>1.53</v>
      </c>
      <c r="O58" s="5">
        <v>489.33333333333331</v>
      </c>
      <c r="P58" s="1"/>
      <c r="S58" s="1"/>
    </row>
    <row r="59" spans="11:19" x14ac:dyDescent="0.3">
      <c r="K59" s="6">
        <v>68</v>
      </c>
      <c r="L59" s="5">
        <v>6.327</v>
      </c>
      <c r="N59" s="3">
        <v>1.55</v>
      </c>
      <c r="O59" s="5">
        <v>302</v>
      </c>
      <c r="P59" s="1"/>
      <c r="S59" s="1"/>
    </row>
    <row r="60" spans="11:19" x14ac:dyDescent="0.3">
      <c r="K60" s="6">
        <v>69</v>
      </c>
      <c r="L60" s="5">
        <v>6.6311111111111103</v>
      </c>
      <c r="N60" s="3">
        <v>1.57</v>
      </c>
      <c r="O60" s="5">
        <v>434.66666666666669</v>
      </c>
      <c r="P60" s="1"/>
      <c r="S60" s="1"/>
    </row>
    <row r="61" spans="11:19" x14ac:dyDescent="0.3">
      <c r="K61" s="6">
        <v>70</v>
      </c>
      <c r="L61" s="5">
        <v>5.7899999999999991</v>
      </c>
      <c r="N61" s="3">
        <v>1.58</v>
      </c>
      <c r="O61" s="5">
        <v>459</v>
      </c>
      <c r="P61" s="1"/>
      <c r="S61" s="1"/>
    </row>
    <row r="62" spans="11:19" x14ac:dyDescent="0.3">
      <c r="K62" s="6">
        <v>71</v>
      </c>
      <c r="L62" s="5">
        <v>6.3775000000000004</v>
      </c>
      <c r="N62" s="3">
        <v>1.6</v>
      </c>
      <c r="O62" s="5">
        <v>401</v>
      </c>
      <c r="P62" s="1"/>
      <c r="S62" s="1"/>
    </row>
    <row r="63" spans="11:19" x14ac:dyDescent="0.3">
      <c r="K63" s="6">
        <v>72</v>
      </c>
      <c r="L63" s="5">
        <v>6.4274999999999993</v>
      </c>
      <c r="N63" s="3">
        <v>1.62</v>
      </c>
      <c r="O63" s="5">
        <v>430.75</v>
      </c>
      <c r="P63" s="1"/>
      <c r="S63" s="1"/>
    </row>
    <row r="64" spans="11:19" x14ac:dyDescent="0.3">
      <c r="K64" s="6">
        <v>73</v>
      </c>
      <c r="L64" s="5">
        <v>6.8049999999999988</v>
      </c>
      <c r="N64" s="3">
        <v>1.63</v>
      </c>
      <c r="O64" s="5">
        <v>418</v>
      </c>
      <c r="P64" s="1"/>
      <c r="S64" s="1"/>
    </row>
    <row r="65" spans="11:19" x14ac:dyDescent="0.3">
      <c r="K65" s="6">
        <v>74</v>
      </c>
      <c r="L65" s="5">
        <v>6.911999999999999</v>
      </c>
      <c r="N65" s="3">
        <v>1.65</v>
      </c>
      <c r="O65" s="5">
        <v>446.33333333333331</v>
      </c>
      <c r="P65" s="1"/>
      <c r="S65" s="1"/>
    </row>
    <row r="66" spans="11:19" x14ac:dyDescent="0.3">
      <c r="K66" s="6">
        <v>75</v>
      </c>
      <c r="L66" s="5">
        <v>6.5509999999999993</v>
      </c>
      <c r="N66" s="3">
        <v>1.67</v>
      </c>
      <c r="O66" s="5">
        <v>455.5</v>
      </c>
      <c r="P66" s="1"/>
      <c r="S66" s="1"/>
    </row>
    <row r="67" spans="11:19" x14ac:dyDescent="0.3">
      <c r="K67" s="6">
        <v>76</v>
      </c>
      <c r="L67" s="5">
        <v>6.5179999999999989</v>
      </c>
      <c r="N67" s="3">
        <v>1.68</v>
      </c>
      <c r="O67" s="5">
        <v>417</v>
      </c>
      <c r="P67" s="1"/>
      <c r="S67" s="1"/>
    </row>
    <row r="68" spans="11:19" x14ac:dyDescent="0.3">
      <c r="K68" s="6">
        <v>77</v>
      </c>
      <c r="L68" s="5">
        <v>6.2759999999999989</v>
      </c>
      <c r="N68" s="3">
        <v>1.7</v>
      </c>
      <c r="O68" s="5">
        <v>439.33333333333331</v>
      </c>
      <c r="P68" s="1"/>
      <c r="S68" s="1"/>
    </row>
    <row r="69" spans="11:19" x14ac:dyDescent="0.3">
      <c r="K69" s="6">
        <v>78</v>
      </c>
      <c r="L69" s="5">
        <v>6.9225000000000003</v>
      </c>
      <c r="N69" s="3">
        <v>1.73</v>
      </c>
      <c r="O69" s="5">
        <v>407.5</v>
      </c>
      <c r="P69" s="1"/>
      <c r="S69" s="1"/>
    </row>
    <row r="70" spans="11:19" x14ac:dyDescent="0.3">
      <c r="K70" s="6">
        <v>79</v>
      </c>
      <c r="L70" s="5">
        <v>6.3</v>
      </c>
      <c r="N70" s="3">
        <v>1.75</v>
      </c>
      <c r="O70" s="5">
        <v>463.6</v>
      </c>
      <c r="P70" s="1"/>
      <c r="S70" s="1"/>
    </row>
    <row r="71" spans="11:19" x14ac:dyDescent="0.3">
      <c r="K71" s="6">
        <v>81</v>
      </c>
      <c r="L71" s="5">
        <v>9.1514285714285712</v>
      </c>
      <c r="N71" s="3">
        <v>1.77</v>
      </c>
      <c r="O71" s="5">
        <v>466.66666666666669</v>
      </c>
      <c r="P71" s="1"/>
      <c r="S71" s="1"/>
    </row>
    <row r="72" spans="11:19" x14ac:dyDescent="0.3">
      <c r="K72" s="6">
        <v>82</v>
      </c>
      <c r="L72" s="5">
        <v>9.0290909090909093</v>
      </c>
      <c r="N72" s="3">
        <v>1.78</v>
      </c>
      <c r="O72" s="5">
        <v>545</v>
      </c>
      <c r="P72" s="1"/>
      <c r="S72" s="1"/>
    </row>
    <row r="73" spans="11:19" x14ac:dyDescent="0.3">
      <c r="K73" s="6">
        <v>83</v>
      </c>
      <c r="L73" s="5">
        <v>9.125</v>
      </c>
      <c r="N73" s="3">
        <v>1.83</v>
      </c>
      <c r="O73" s="5">
        <v>507</v>
      </c>
      <c r="P73" s="1"/>
      <c r="S73" s="1"/>
    </row>
    <row r="74" spans="11:19" x14ac:dyDescent="0.3">
      <c r="K74" s="6">
        <v>84</v>
      </c>
      <c r="L74" s="5">
        <v>8.9550000000000001</v>
      </c>
      <c r="N74" s="3">
        <v>1.85</v>
      </c>
      <c r="O74" s="5">
        <v>464</v>
      </c>
      <c r="P74" s="1"/>
      <c r="S74" s="1"/>
    </row>
    <row r="75" spans="11:19" x14ac:dyDescent="0.3">
      <c r="K75" s="6">
        <v>85</v>
      </c>
      <c r="L75" s="5">
        <v>9.35</v>
      </c>
      <c r="N75" s="3">
        <v>1.9</v>
      </c>
      <c r="O75" s="5">
        <v>596</v>
      </c>
      <c r="P75" s="1"/>
      <c r="S75" s="1"/>
    </row>
    <row r="76" spans="11:19" x14ac:dyDescent="0.3">
      <c r="K76" s="6">
        <v>86</v>
      </c>
      <c r="L76" s="5">
        <v>8.83</v>
      </c>
      <c r="N76" s="3">
        <v>1.92</v>
      </c>
      <c r="O76" s="5">
        <v>495</v>
      </c>
      <c r="P76" s="1"/>
      <c r="S76" s="1"/>
    </row>
    <row r="77" spans="11:19" x14ac:dyDescent="0.3">
      <c r="K77" s="6">
        <v>87</v>
      </c>
      <c r="L77" s="5">
        <v>9.1816666666666666</v>
      </c>
      <c r="N77" s="3">
        <v>1.93</v>
      </c>
      <c r="O77" s="5">
        <v>453</v>
      </c>
      <c r="P77" s="1"/>
      <c r="S77" s="1"/>
    </row>
    <row r="78" spans="11:19" x14ac:dyDescent="0.3">
      <c r="K78" s="6">
        <v>88</v>
      </c>
      <c r="L78" s="5">
        <v>8.9599999999999991</v>
      </c>
      <c r="N78" s="3">
        <v>1.98</v>
      </c>
      <c r="O78" s="5">
        <v>381.66666666666669</v>
      </c>
      <c r="P78" s="1"/>
      <c r="S78" s="1"/>
    </row>
    <row r="79" spans="11:19" x14ac:dyDescent="0.3">
      <c r="K79" s="6">
        <v>89</v>
      </c>
      <c r="L79" s="5">
        <v>9.1539999999999999</v>
      </c>
      <c r="N79" s="3">
        <v>2</v>
      </c>
      <c r="O79" s="5">
        <v>476.5</v>
      </c>
      <c r="P79" s="1"/>
      <c r="S79" s="1"/>
    </row>
    <row r="80" spans="11:19" x14ac:dyDescent="0.3">
      <c r="K80" s="6">
        <v>90</v>
      </c>
      <c r="L80" s="5">
        <v>8.990000000000002</v>
      </c>
      <c r="N80" s="3">
        <v>2.02</v>
      </c>
      <c r="O80" s="5">
        <v>549</v>
      </c>
      <c r="P80" s="1"/>
      <c r="S80" s="1"/>
    </row>
    <row r="81" spans="11:19" x14ac:dyDescent="0.3">
      <c r="K81" s="6">
        <v>91</v>
      </c>
      <c r="L81" s="5">
        <v>9.0208333333333339</v>
      </c>
      <c r="N81" s="3">
        <v>2.0299999999999998</v>
      </c>
      <c r="O81" s="5">
        <v>503.25</v>
      </c>
      <c r="P81" s="1"/>
      <c r="S81" s="1"/>
    </row>
    <row r="82" spans="11:19" x14ac:dyDescent="0.3">
      <c r="K82" s="6">
        <v>92</v>
      </c>
      <c r="L82" s="5">
        <v>9.0400000000000009</v>
      </c>
      <c r="N82" s="3">
        <v>2.0499999999999998</v>
      </c>
      <c r="O82" s="5">
        <v>453</v>
      </c>
      <c r="P82" s="1"/>
      <c r="S82" s="1"/>
    </row>
    <row r="83" spans="11:19" x14ac:dyDescent="0.3">
      <c r="K83" s="6">
        <v>93</v>
      </c>
      <c r="L83" s="5">
        <v>8.74</v>
      </c>
      <c r="N83" s="3">
        <v>2.08</v>
      </c>
      <c r="O83" s="5">
        <v>429</v>
      </c>
      <c r="P83" s="1"/>
      <c r="S83" s="1"/>
    </row>
    <row r="84" spans="11:19" x14ac:dyDescent="0.3">
      <c r="K84" s="6">
        <v>94</v>
      </c>
      <c r="L84" s="5">
        <v>8.7833333333333332</v>
      </c>
      <c r="N84" s="3">
        <v>2.1</v>
      </c>
      <c r="O84" s="5">
        <v>515</v>
      </c>
      <c r="P84" s="1"/>
      <c r="S84" s="1"/>
    </row>
    <row r="85" spans="11:19" x14ac:dyDescent="0.3">
      <c r="K85" s="6">
        <v>95</v>
      </c>
      <c r="L85" s="5">
        <v>9.2249999999999979</v>
      </c>
      <c r="N85" s="3">
        <v>2.12</v>
      </c>
      <c r="O85" s="5">
        <v>314</v>
      </c>
      <c r="P85" s="1"/>
      <c r="S85" s="1"/>
    </row>
    <row r="86" spans="11:19" x14ac:dyDescent="0.3">
      <c r="K86" s="6">
        <v>96</v>
      </c>
      <c r="L86" s="5">
        <v>8.9133333333333322</v>
      </c>
      <c r="N86" s="3">
        <v>2.15</v>
      </c>
      <c r="O86" s="5">
        <v>580</v>
      </c>
      <c r="P86" s="1"/>
      <c r="S86" s="1"/>
    </row>
    <row r="87" spans="11:19" x14ac:dyDescent="0.3">
      <c r="K87" s="6">
        <v>97</v>
      </c>
      <c r="L87" s="5">
        <v>9.0166666666666675</v>
      </c>
      <c r="N87" s="3">
        <v>2.17</v>
      </c>
      <c r="O87" s="5">
        <v>481</v>
      </c>
      <c r="P87" s="1"/>
      <c r="S87" s="1"/>
    </row>
    <row r="88" spans="11:19" x14ac:dyDescent="0.3">
      <c r="K88" s="6">
        <v>98</v>
      </c>
      <c r="L88" s="5">
        <v>9.0250000000000004</v>
      </c>
      <c r="N88" s="3">
        <v>2.1800000000000002</v>
      </c>
      <c r="O88" s="5">
        <v>317.5</v>
      </c>
      <c r="P88" s="1"/>
      <c r="S88" s="1"/>
    </row>
    <row r="89" spans="11:19" x14ac:dyDescent="0.3">
      <c r="K89" s="6">
        <v>99</v>
      </c>
      <c r="L89" s="5">
        <v>8.9455555555555542</v>
      </c>
      <c r="N89" s="3">
        <v>2.2000000000000002</v>
      </c>
      <c r="O89" s="5">
        <v>451</v>
      </c>
      <c r="P89" s="1"/>
      <c r="S89" s="1"/>
    </row>
    <row r="90" spans="11:19" x14ac:dyDescent="0.3">
      <c r="N90" s="3">
        <v>2.2200000000000002</v>
      </c>
      <c r="O90" s="5">
        <v>431</v>
      </c>
    </row>
    <row r="91" spans="11:19" x14ac:dyDescent="0.3">
      <c r="N91" s="3">
        <v>2.23</v>
      </c>
      <c r="O91" s="5">
        <v>413</v>
      </c>
    </row>
    <row r="92" spans="11:19" x14ac:dyDescent="0.3">
      <c r="N92" s="3">
        <v>2.27</v>
      </c>
      <c r="O92" s="5">
        <v>404</v>
      </c>
    </row>
    <row r="93" spans="11:19" x14ac:dyDescent="0.3">
      <c r="N93" s="3">
        <v>2.2799999999999998</v>
      </c>
      <c r="O93" s="5">
        <v>348</v>
      </c>
    </row>
    <row r="94" spans="11:19" x14ac:dyDescent="0.3">
      <c r="N94" s="3">
        <v>2.2999999999999998</v>
      </c>
      <c r="O94" s="5">
        <v>446</v>
      </c>
    </row>
    <row r="95" spans="11:19" x14ac:dyDescent="0.3">
      <c r="N95" s="3">
        <v>2.3199999999999998</v>
      </c>
      <c r="O95" s="5">
        <v>481.33333333333331</v>
      </c>
    </row>
    <row r="96" spans="11:19" x14ac:dyDescent="0.3">
      <c r="N96" s="3">
        <v>2.33</v>
      </c>
      <c r="O96" s="5">
        <v>426.5</v>
      </c>
    </row>
    <row r="97" spans="14:15" x14ac:dyDescent="0.3">
      <c r="N97" s="3">
        <v>2.35</v>
      </c>
      <c r="O97" s="5">
        <v>576</v>
      </c>
    </row>
    <row r="98" spans="14:15" x14ac:dyDescent="0.3">
      <c r="N98" s="3">
        <v>2.37</v>
      </c>
      <c r="O98" s="5">
        <v>370</v>
      </c>
    </row>
    <row r="99" spans="14:15" x14ac:dyDescent="0.3">
      <c r="N99" s="3">
        <v>2.38</v>
      </c>
      <c r="O99" s="5">
        <v>451</v>
      </c>
    </row>
    <row r="100" spans="14:15" x14ac:dyDescent="0.3">
      <c r="N100" s="3">
        <v>2.4500000000000002</v>
      </c>
      <c r="O100" s="5">
        <v>567</v>
      </c>
    </row>
    <row r="101" spans="14:15" x14ac:dyDescent="0.3">
      <c r="N101" s="3">
        <v>2.4700000000000002</v>
      </c>
      <c r="O101" s="5">
        <v>416</v>
      </c>
    </row>
    <row r="102" spans="14:15" x14ac:dyDescent="0.3">
      <c r="N102" s="3">
        <v>2.48</v>
      </c>
      <c r="O102" s="5">
        <v>459.33333333333331</v>
      </c>
    </row>
    <row r="103" spans="14:15" x14ac:dyDescent="0.3">
      <c r="N103" s="3">
        <v>2.52</v>
      </c>
      <c r="O103" s="5">
        <v>427.66666666666669</v>
      </c>
    </row>
    <row r="104" spans="14:15" x14ac:dyDescent="0.3">
      <c r="N104" s="3">
        <v>2.5299999999999998</v>
      </c>
      <c r="O104" s="5">
        <v>459.8</v>
      </c>
    </row>
    <row r="105" spans="14:15" x14ac:dyDescent="0.3">
      <c r="N105" s="3">
        <v>2.5499999999999998</v>
      </c>
      <c r="O105" s="5">
        <v>578</v>
      </c>
    </row>
    <row r="106" spans="14:15" x14ac:dyDescent="0.3">
      <c r="N106" s="3">
        <v>2.57</v>
      </c>
      <c r="O106" s="5">
        <v>322</v>
      </c>
    </row>
    <row r="107" spans="14:15" x14ac:dyDescent="0.3">
      <c r="N107" s="3">
        <v>2.58</v>
      </c>
      <c r="O107" s="5">
        <v>381.5</v>
      </c>
    </row>
    <row r="108" spans="14:15" x14ac:dyDescent="0.3">
      <c r="N108" s="3">
        <v>2.6</v>
      </c>
      <c r="O108" s="5">
        <v>462</v>
      </c>
    </row>
    <row r="109" spans="14:15" x14ac:dyDescent="0.3">
      <c r="N109" s="3">
        <v>2.62</v>
      </c>
      <c r="O109" s="5">
        <v>373</v>
      </c>
    </row>
    <row r="110" spans="14:15" x14ac:dyDescent="0.3">
      <c r="N110" s="3">
        <v>2.63</v>
      </c>
      <c r="O110" s="5">
        <v>493</v>
      </c>
    </row>
    <row r="111" spans="14:15" x14ac:dyDescent="0.3">
      <c r="N111" s="3">
        <v>2.65</v>
      </c>
      <c r="O111" s="5">
        <v>550.5</v>
      </c>
    </row>
    <row r="112" spans="14:15" x14ac:dyDescent="0.3">
      <c r="N112" s="3">
        <v>2.67</v>
      </c>
      <c r="O112" s="5">
        <v>339</v>
      </c>
    </row>
    <row r="113" spans="14:15" x14ac:dyDescent="0.3">
      <c r="N113" s="3">
        <v>2.7</v>
      </c>
      <c r="O113" s="5">
        <v>338</v>
      </c>
    </row>
    <row r="114" spans="14:15" x14ac:dyDescent="0.3">
      <c r="N114" s="3">
        <v>2.72</v>
      </c>
      <c r="O114" s="5">
        <v>419</v>
      </c>
    </row>
    <row r="115" spans="14:15" x14ac:dyDescent="0.3">
      <c r="N115" s="3">
        <v>2.75</v>
      </c>
      <c r="O115" s="5">
        <v>503</v>
      </c>
    </row>
    <row r="116" spans="14:15" x14ac:dyDescent="0.3">
      <c r="N116" s="3">
        <v>2.77</v>
      </c>
      <c r="O116" s="5">
        <v>360</v>
      </c>
    </row>
    <row r="117" spans="14:15" x14ac:dyDescent="0.3">
      <c r="N117" s="3">
        <v>2.8</v>
      </c>
      <c r="O117" s="5">
        <v>436</v>
      </c>
    </row>
    <row r="118" spans="14:15" x14ac:dyDescent="0.3">
      <c r="N118" s="3">
        <v>2.83</v>
      </c>
      <c r="O118" s="5">
        <v>405</v>
      </c>
    </row>
    <row r="119" spans="14:15" x14ac:dyDescent="0.3">
      <c r="N119" s="3">
        <v>2.87</v>
      </c>
      <c r="O119" s="5">
        <v>528.5</v>
      </c>
    </row>
    <row r="120" spans="14:15" x14ac:dyDescent="0.3">
      <c r="N120" s="3">
        <v>2.88</v>
      </c>
      <c r="O120" s="5">
        <v>442</v>
      </c>
    </row>
    <row r="121" spans="14:15" x14ac:dyDescent="0.3">
      <c r="N121" s="3">
        <v>2.9</v>
      </c>
      <c r="O121" s="5">
        <v>485</v>
      </c>
    </row>
    <row r="122" spans="14:15" x14ac:dyDescent="0.3">
      <c r="N122" s="3">
        <v>2.92</v>
      </c>
      <c r="O122" s="5">
        <v>338</v>
      </c>
    </row>
    <row r="123" spans="14:15" x14ac:dyDescent="0.3">
      <c r="N123" s="3">
        <v>2.93</v>
      </c>
      <c r="O123" s="5">
        <v>410</v>
      </c>
    </row>
    <row r="124" spans="14:15" x14ac:dyDescent="0.3">
      <c r="N124" s="3">
        <v>2.97</v>
      </c>
      <c r="O124" s="5">
        <v>569</v>
      </c>
    </row>
    <row r="125" spans="14:15" x14ac:dyDescent="0.3">
      <c r="N125" s="3">
        <v>2.98</v>
      </c>
      <c r="O125" s="5">
        <v>527</v>
      </c>
    </row>
    <row r="126" spans="14:15" x14ac:dyDescent="0.3">
      <c r="N126" s="3">
        <v>3.02</v>
      </c>
      <c r="O126" s="5">
        <v>752</v>
      </c>
    </row>
    <row r="127" spans="14:15" x14ac:dyDescent="0.3">
      <c r="N127" s="3">
        <v>3.03</v>
      </c>
      <c r="O127" s="5">
        <v>846</v>
      </c>
    </row>
    <row r="128" spans="14:15" x14ac:dyDescent="0.3">
      <c r="N128" s="3">
        <v>3.05</v>
      </c>
      <c r="O128" s="5">
        <v>738</v>
      </c>
    </row>
    <row r="129" spans="14:15" x14ac:dyDescent="0.3">
      <c r="N129" s="3">
        <v>3.1</v>
      </c>
      <c r="O129" s="5">
        <v>869.5</v>
      </c>
    </row>
    <row r="130" spans="14:15" x14ac:dyDescent="0.3">
      <c r="N130" s="3">
        <v>3.12</v>
      </c>
      <c r="O130" s="5">
        <v>849.5</v>
      </c>
    </row>
    <row r="131" spans="14:15" x14ac:dyDescent="0.3">
      <c r="N131" s="3">
        <v>3.13</v>
      </c>
      <c r="O131" s="5">
        <v>813.5</v>
      </c>
    </row>
    <row r="132" spans="14:15" x14ac:dyDescent="0.3">
      <c r="N132" s="3">
        <v>3.15</v>
      </c>
      <c r="O132" s="5">
        <v>787</v>
      </c>
    </row>
    <row r="133" spans="14:15" x14ac:dyDescent="0.3">
      <c r="N133" s="3">
        <v>3.17</v>
      </c>
      <c r="O133" s="5">
        <v>865</v>
      </c>
    </row>
    <row r="134" spans="14:15" x14ac:dyDescent="0.3">
      <c r="N134" s="3">
        <v>3.18</v>
      </c>
      <c r="O134" s="5">
        <v>947.5</v>
      </c>
    </row>
    <row r="135" spans="14:15" x14ac:dyDescent="0.3">
      <c r="N135" s="3">
        <v>3.2</v>
      </c>
      <c r="O135" s="5">
        <v>905</v>
      </c>
    </row>
    <row r="136" spans="14:15" x14ac:dyDescent="0.3">
      <c r="N136" s="3">
        <v>3.22</v>
      </c>
      <c r="O136" s="5">
        <v>799</v>
      </c>
    </row>
    <row r="137" spans="14:15" x14ac:dyDescent="0.3">
      <c r="N137" s="3">
        <v>3.25</v>
      </c>
      <c r="O137" s="5">
        <v>679</v>
      </c>
    </row>
    <row r="138" spans="14:15" x14ac:dyDescent="0.3">
      <c r="N138" s="3">
        <v>3.28</v>
      </c>
      <c r="O138" s="5">
        <v>791.5</v>
      </c>
    </row>
    <row r="139" spans="14:15" x14ac:dyDescent="0.3">
      <c r="N139" s="3">
        <v>3.3</v>
      </c>
      <c r="O139" s="5">
        <v>637.5</v>
      </c>
    </row>
    <row r="140" spans="14:15" x14ac:dyDescent="0.3">
      <c r="N140" s="3">
        <v>3.32</v>
      </c>
      <c r="O140" s="5">
        <v>881</v>
      </c>
    </row>
    <row r="141" spans="14:15" x14ac:dyDescent="0.3">
      <c r="N141" s="3">
        <v>3.33</v>
      </c>
      <c r="O141" s="5">
        <v>965</v>
      </c>
    </row>
    <row r="142" spans="14:15" x14ac:dyDescent="0.3">
      <c r="N142" s="3">
        <v>3.35</v>
      </c>
      <c r="O142" s="5">
        <v>865</v>
      </c>
    </row>
    <row r="143" spans="14:15" x14ac:dyDescent="0.3">
      <c r="N143" s="3">
        <v>3.37</v>
      </c>
      <c r="O143" s="5">
        <v>822.33333333333337</v>
      </c>
    </row>
    <row r="144" spans="14:15" x14ac:dyDescent="0.3">
      <c r="N144" s="3">
        <v>3.38</v>
      </c>
      <c r="O144" s="5">
        <v>712.5</v>
      </c>
    </row>
    <row r="145" spans="14:15" x14ac:dyDescent="0.3">
      <c r="N145" s="3">
        <v>3.42</v>
      </c>
      <c r="O145" s="5">
        <v>729</v>
      </c>
    </row>
    <row r="146" spans="14:15" x14ac:dyDescent="0.3">
      <c r="N146" s="3">
        <v>3.43</v>
      </c>
      <c r="O146" s="5">
        <v>694</v>
      </c>
    </row>
    <row r="147" spans="14:15" x14ac:dyDescent="0.3">
      <c r="N147" s="3">
        <v>3.45</v>
      </c>
      <c r="O147" s="5">
        <v>692</v>
      </c>
    </row>
    <row r="148" spans="14:15" x14ac:dyDescent="0.3">
      <c r="N148" s="3">
        <v>3.47</v>
      </c>
      <c r="O148" s="5">
        <v>861</v>
      </c>
    </row>
    <row r="149" spans="14:15" x14ac:dyDescent="0.3">
      <c r="N149" s="3">
        <v>3.5</v>
      </c>
      <c r="O149" s="5">
        <v>722</v>
      </c>
    </row>
    <row r="150" spans="14:15" x14ac:dyDescent="0.3">
      <c r="N150" s="3">
        <v>3.52</v>
      </c>
      <c r="O150" s="5">
        <v>837.5</v>
      </c>
    </row>
    <row r="151" spans="14:15" x14ac:dyDescent="0.3">
      <c r="N151" s="3">
        <v>3.53</v>
      </c>
      <c r="O151" s="5">
        <v>828</v>
      </c>
    </row>
    <row r="152" spans="14:15" x14ac:dyDescent="0.3">
      <c r="N152" s="3">
        <v>3.58</v>
      </c>
      <c r="O152" s="5">
        <v>829.66666666666663</v>
      </c>
    </row>
    <row r="153" spans="14:15" x14ac:dyDescent="0.3">
      <c r="N153" s="3">
        <v>3.6</v>
      </c>
      <c r="O153" s="5">
        <v>900.25</v>
      </c>
    </row>
    <row r="154" spans="14:15" x14ac:dyDescent="0.3">
      <c r="N154" s="3">
        <v>3.62</v>
      </c>
      <c r="O154" s="5">
        <v>677</v>
      </c>
    </row>
    <row r="155" spans="14:15" x14ac:dyDescent="0.3">
      <c r="N155" s="3">
        <v>3.63</v>
      </c>
      <c r="O155" s="5">
        <v>897</v>
      </c>
    </row>
    <row r="156" spans="14:15" x14ac:dyDescent="0.3">
      <c r="N156" s="3">
        <v>3.65</v>
      </c>
      <c r="O156" s="5">
        <v>655</v>
      </c>
    </row>
    <row r="157" spans="14:15" x14ac:dyDescent="0.3">
      <c r="N157" s="3">
        <v>3.67</v>
      </c>
      <c r="O157" s="5">
        <v>909</v>
      </c>
    </row>
    <row r="158" spans="14:15" x14ac:dyDescent="0.3">
      <c r="N158" s="3">
        <v>3.68</v>
      </c>
      <c r="O158" s="5">
        <v>862</v>
      </c>
    </row>
    <row r="159" spans="14:15" x14ac:dyDescent="0.3">
      <c r="N159" s="3">
        <v>3.72</v>
      </c>
      <c r="O159" s="5">
        <v>723</v>
      </c>
    </row>
    <row r="160" spans="14:15" x14ac:dyDescent="0.3">
      <c r="N160" s="3">
        <v>3.73</v>
      </c>
      <c r="O160" s="5">
        <v>665</v>
      </c>
    </row>
    <row r="161" spans="14:15" x14ac:dyDescent="0.3">
      <c r="N161" s="3">
        <v>3.75</v>
      </c>
      <c r="O161" s="5">
        <v>900.4</v>
      </c>
    </row>
    <row r="162" spans="14:15" x14ac:dyDescent="0.3">
      <c r="N162" s="3">
        <v>3.77</v>
      </c>
      <c r="O162" s="5">
        <v>649</v>
      </c>
    </row>
    <row r="163" spans="14:15" x14ac:dyDescent="0.3">
      <c r="N163" s="3">
        <v>3.78</v>
      </c>
      <c r="O163" s="5">
        <v>872.66666666666663</v>
      </c>
    </row>
    <row r="164" spans="14:15" x14ac:dyDescent="0.3">
      <c r="N164" s="3">
        <v>3.8</v>
      </c>
      <c r="O164" s="5">
        <v>807.66666666666663</v>
      </c>
    </row>
    <row r="165" spans="14:15" x14ac:dyDescent="0.3">
      <c r="N165" s="3">
        <v>3.82</v>
      </c>
      <c r="O165" s="5">
        <v>985</v>
      </c>
    </row>
    <row r="166" spans="14:15" x14ac:dyDescent="0.3">
      <c r="N166" s="3">
        <v>3.83</v>
      </c>
      <c r="O166" s="5">
        <v>895</v>
      </c>
    </row>
    <row r="167" spans="14:15" x14ac:dyDescent="0.3">
      <c r="N167" s="3">
        <v>3.85</v>
      </c>
      <c r="O167" s="5">
        <v>724</v>
      </c>
    </row>
    <row r="168" spans="14:15" x14ac:dyDescent="0.3">
      <c r="N168" s="3">
        <v>3.88</v>
      </c>
      <c r="O168" s="5">
        <v>796</v>
      </c>
    </row>
    <row r="169" spans="14:15" x14ac:dyDescent="0.3">
      <c r="N169" s="3">
        <v>3.9</v>
      </c>
      <c r="O169" s="5">
        <v>895</v>
      </c>
    </row>
    <row r="170" spans="14:15" x14ac:dyDescent="0.3">
      <c r="N170" s="3">
        <v>3.93</v>
      </c>
      <c r="O170" s="5">
        <v>971</v>
      </c>
    </row>
    <row r="171" spans="14:15" x14ac:dyDescent="0.3">
      <c r="N171" s="3">
        <v>3.95</v>
      </c>
      <c r="O171" s="5">
        <v>868</v>
      </c>
    </row>
    <row r="172" spans="14:15" x14ac:dyDescent="0.3">
      <c r="N172" s="3">
        <v>3.97</v>
      </c>
      <c r="O172" s="5">
        <v>801</v>
      </c>
    </row>
    <row r="173" spans="14:15" x14ac:dyDescent="0.3">
      <c r="N173" s="3">
        <v>3.98</v>
      </c>
      <c r="O173" s="5">
        <v>871</v>
      </c>
    </row>
    <row r="174" spans="14:15" x14ac:dyDescent="0.3">
      <c r="N174" s="3">
        <v>4</v>
      </c>
      <c r="O174" s="5">
        <v>708</v>
      </c>
    </row>
    <row r="175" spans="14:15" x14ac:dyDescent="0.3">
      <c r="N175" s="3">
        <v>4.0199999999999996</v>
      </c>
      <c r="O175" s="5">
        <v>976</v>
      </c>
    </row>
    <row r="176" spans="14:15" x14ac:dyDescent="0.3">
      <c r="N176" s="3">
        <v>4.03</v>
      </c>
      <c r="O176" s="5">
        <v>642</v>
      </c>
    </row>
    <row r="177" spans="14:15" x14ac:dyDescent="0.3">
      <c r="N177" s="3">
        <v>4.05</v>
      </c>
      <c r="O177" s="5">
        <v>877</v>
      </c>
    </row>
    <row r="178" spans="14:15" x14ac:dyDescent="0.3">
      <c r="N178" s="3">
        <v>4.08</v>
      </c>
      <c r="O178" s="5">
        <v>885</v>
      </c>
    </row>
    <row r="179" spans="14:15" x14ac:dyDescent="0.3">
      <c r="N179" s="3">
        <v>4.13</v>
      </c>
      <c r="O179" s="5">
        <v>883</v>
      </c>
    </row>
    <row r="180" spans="14:15" x14ac:dyDescent="0.3">
      <c r="N180" s="3">
        <v>4.2</v>
      </c>
      <c r="O180" s="5">
        <v>667</v>
      </c>
    </row>
    <row r="181" spans="14:15" x14ac:dyDescent="0.3">
      <c r="N181" s="3">
        <v>4.25</v>
      </c>
      <c r="O181" s="5">
        <v>826</v>
      </c>
    </row>
    <row r="182" spans="14:15" x14ac:dyDescent="0.3">
      <c r="N182" s="3">
        <v>4.2699999999999996</v>
      </c>
      <c r="O182" s="5">
        <v>840</v>
      </c>
    </row>
    <row r="183" spans="14:15" x14ac:dyDescent="0.3">
      <c r="N183" s="3">
        <v>4.28</v>
      </c>
      <c r="O183" s="5">
        <v>865.66666666666663</v>
      </c>
    </row>
    <row r="184" spans="14:15" x14ac:dyDescent="0.3">
      <c r="N184" s="3">
        <v>4.3</v>
      </c>
      <c r="O184" s="5">
        <v>805.66666666666663</v>
      </c>
    </row>
    <row r="185" spans="14:15" x14ac:dyDescent="0.3">
      <c r="N185" s="3">
        <v>4.33</v>
      </c>
      <c r="O185" s="5">
        <v>904.5</v>
      </c>
    </row>
    <row r="186" spans="14:15" x14ac:dyDescent="0.3">
      <c r="N186" s="3">
        <v>4.3499999999999996</v>
      </c>
      <c r="O186" s="5">
        <v>824</v>
      </c>
    </row>
    <row r="187" spans="14:15" x14ac:dyDescent="0.3">
      <c r="N187" s="3">
        <v>4.37</v>
      </c>
      <c r="O187" s="5">
        <v>812.5</v>
      </c>
    </row>
    <row r="188" spans="14:15" x14ac:dyDescent="0.3">
      <c r="N188" s="3">
        <v>4.4000000000000004</v>
      </c>
      <c r="O188" s="5">
        <v>757.5</v>
      </c>
    </row>
    <row r="189" spans="14:15" x14ac:dyDescent="0.3">
      <c r="N189" s="3">
        <v>4.42</v>
      </c>
      <c r="O189" s="5">
        <v>723</v>
      </c>
    </row>
    <row r="190" spans="14:15" x14ac:dyDescent="0.3">
      <c r="N190" s="3">
        <v>4.43</v>
      </c>
      <c r="O190" s="5">
        <v>839</v>
      </c>
    </row>
    <row r="191" spans="14:15" x14ac:dyDescent="0.3">
      <c r="N191" s="3">
        <v>4.45</v>
      </c>
      <c r="O191" s="5">
        <v>881</v>
      </c>
    </row>
    <row r="192" spans="14:15" x14ac:dyDescent="0.3">
      <c r="N192" s="3">
        <v>4.47</v>
      </c>
      <c r="O192" s="5">
        <v>944</v>
      </c>
    </row>
    <row r="193" spans="14:15" x14ac:dyDescent="0.3">
      <c r="N193" s="3">
        <v>4.4800000000000004</v>
      </c>
      <c r="O193" s="5">
        <v>629</v>
      </c>
    </row>
    <row r="194" spans="14:15" x14ac:dyDescent="0.3">
      <c r="N194" s="3">
        <v>4.5</v>
      </c>
      <c r="O194" s="5">
        <v>957</v>
      </c>
    </row>
    <row r="195" spans="14:15" x14ac:dyDescent="0.3">
      <c r="N195" s="3">
        <v>4.53</v>
      </c>
      <c r="O195" s="5">
        <v>739</v>
      </c>
    </row>
    <row r="196" spans="14:15" x14ac:dyDescent="0.3">
      <c r="N196" s="3">
        <v>4.57</v>
      </c>
      <c r="O196" s="5">
        <v>823</v>
      </c>
    </row>
    <row r="197" spans="14:15" x14ac:dyDescent="0.3">
      <c r="N197" s="3">
        <v>4.58</v>
      </c>
      <c r="O197" s="5">
        <v>656</v>
      </c>
    </row>
    <row r="198" spans="14:15" x14ac:dyDescent="0.3">
      <c r="N198" s="3">
        <v>4.63</v>
      </c>
      <c r="O198" s="5">
        <v>871.25</v>
      </c>
    </row>
    <row r="199" spans="14:15" x14ac:dyDescent="0.3">
      <c r="N199" s="3">
        <v>4.6500000000000004</v>
      </c>
      <c r="O199" s="5">
        <v>629</v>
      </c>
    </row>
    <row r="200" spans="14:15" x14ac:dyDescent="0.3">
      <c r="N200" s="3">
        <v>4.68</v>
      </c>
      <c r="O200" s="5">
        <v>632</v>
      </c>
    </row>
    <row r="201" spans="14:15" x14ac:dyDescent="0.3">
      <c r="N201" s="3">
        <v>4.7300000000000004</v>
      </c>
      <c r="O201" s="5">
        <v>888</v>
      </c>
    </row>
    <row r="202" spans="14:15" x14ac:dyDescent="0.3">
      <c r="N202" s="3">
        <v>4.75</v>
      </c>
      <c r="O202" s="5">
        <v>666</v>
      </c>
    </row>
    <row r="203" spans="14:15" x14ac:dyDescent="0.3">
      <c r="N203" s="3">
        <v>4.8</v>
      </c>
      <c r="O203" s="5">
        <v>767</v>
      </c>
    </row>
    <row r="204" spans="14:15" x14ac:dyDescent="0.3">
      <c r="N204" s="3">
        <v>4.82</v>
      </c>
      <c r="O204" s="5">
        <v>801</v>
      </c>
    </row>
    <row r="205" spans="14:15" x14ac:dyDescent="0.3">
      <c r="N205" s="3">
        <v>4.83</v>
      </c>
      <c r="O205" s="5">
        <v>788</v>
      </c>
    </row>
    <row r="206" spans="14:15" x14ac:dyDescent="0.3">
      <c r="N206" s="3">
        <v>4.8499999999999996</v>
      </c>
      <c r="O206" s="5">
        <v>810.66666666666663</v>
      </c>
    </row>
    <row r="207" spans="14:15" x14ac:dyDescent="0.3">
      <c r="N207" s="3">
        <v>4.87</v>
      </c>
      <c r="O207" s="5">
        <v>908</v>
      </c>
    </row>
    <row r="208" spans="14:15" x14ac:dyDescent="0.3">
      <c r="N208" s="3">
        <v>4.92</v>
      </c>
      <c r="O208" s="5">
        <v>748</v>
      </c>
    </row>
    <row r="209" spans="14:15" x14ac:dyDescent="0.3">
      <c r="N209" s="3">
        <v>4.97</v>
      </c>
      <c r="O209" s="5">
        <v>814</v>
      </c>
    </row>
    <row r="210" spans="14:15" x14ac:dyDescent="0.3">
      <c r="N210" s="3">
        <v>4.9800000000000004</v>
      </c>
      <c r="O210" s="5">
        <v>969</v>
      </c>
    </row>
    <row r="211" spans="14:15" x14ac:dyDescent="0.3">
      <c r="N211" s="3">
        <v>5.0199999999999996</v>
      </c>
      <c r="O211" s="5">
        <v>1362</v>
      </c>
    </row>
    <row r="212" spans="14:15" x14ac:dyDescent="0.3">
      <c r="N212" s="3">
        <v>5.05</v>
      </c>
      <c r="O212" s="5">
        <v>1387</v>
      </c>
    </row>
    <row r="213" spans="14:15" x14ac:dyDescent="0.3">
      <c r="N213" s="3">
        <v>5.07</v>
      </c>
      <c r="O213" s="5">
        <v>1493</v>
      </c>
    </row>
    <row r="214" spans="14:15" x14ac:dyDescent="0.3">
      <c r="N214" s="3">
        <v>5.0999999999999996</v>
      </c>
      <c r="O214" s="5">
        <v>1449</v>
      </c>
    </row>
    <row r="215" spans="14:15" x14ac:dyDescent="0.3">
      <c r="N215" s="3">
        <v>5.12</v>
      </c>
      <c r="O215" s="5">
        <v>1111</v>
      </c>
    </row>
    <row r="216" spans="14:15" x14ac:dyDescent="0.3">
      <c r="N216" s="3">
        <v>5.13</v>
      </c>
      <c r="O216" s="5">
        <v>1431</v>
      </c>
    </row>
    <row r="217" spans="14:15" x14ac:dyDescent="0.3">
      <c r="N217" s="3">
        <v>5.15</v>
      </c>
      <c r="O217" s="5">
        <v>1253</v>
      </c>
    </row>
    <row r="218" spans="14:15" x14ac:dyDescent="0.3">
      <c r="N218" s="3">
        <v>5.18</v>
      </c>
      <c r="O218" s="5">
        <v>1021</v>
      </c>
    </row>
    <row r="219" spans="14:15" x14ac:dyDescent="0.3">
      <c r="N219" s="3">
        <v>5.23</v>
      </c>
      <c r="O219" s="5">
        <v>1221</v>
      </c>
    </row>
    <row r="220" spans="14:15" x14ac:dyDescent="0.3">
      <c r="N220" s="3">
        <v>5.27</v>
      </c>
      <c r="O220" s="5">
        <v>1201</v>
      </c>
    </row>
    <row r="221" spans="14:15" x14ac:dyDescent="0.3">
      <c r="N221" s="3">
        <v>5.3</v>
      </c>
      <c r="O221" s="5">
        <v>1189.5</v>
      </c>
    </row>
    <row r="222" spans="14:15" x14ac:dyDescent="0.3">
      <c r="N222" s="3">
        <v>5.33</v>
      </c>
      <c r="O222" s="5">
        <v>1226</v>
      </c>
    </row>
    <row r="223" spans="14:15" x14ac:dyDescent="0.3">
      <c r="N223" s="3">
        <v>5.35</v>
      </c>
      <c r="O223" s="5">
        <v>1499</v>
      </c>
    </row>
    <row r="224" spans="14:15" x14ac:dyDescent="0.3">
      <c r="N224" s="3">
        <v>5.42</v>
      </c>
      <c r="O224" s="5">
        <v>1174.5</v>
      </c>
    </row>
    <row r="225" spans="14:15" x14ac:dyDescent="0.3">
      <c r="N225" s="3">
        <v>5.43</v>
      </c>
      <c r="O225" s="5">
        <v>1454</v>
      </c>
    </row>
    <row r="226" spans="14:15" x14ac:dyDescent="0.3">
      <c r="N226" s="3">
        <v>5.47</v>
      </c>
      <c r="O226" s="5">
        <v>1101</v>
      </c>
    </row>
    <row r="227" spans="14:15" x14ac:dyDescent="0.3">
      <c r="N227" s="3">
        <v>5.48</v>
      </c>
      <c r="O227" s="5">
        <v>1284</v>
      </c>
    </row>
    <row r="228" spans="14:15" x14ac:dyDescent="0.3">
      <c r="N228" s="3">
        <v>5.5</v>
      </c>
      <c r="O228" s="5">
        <v>1133</v>
      </c>
    </row>
    <row r="229" spans="14:15" x14ac:dyDescent="0.3">
      <c r="N229" s="3">
        <v>5.52</v>
      </c>
      <c r="O229" s="5">
        <v>1459</v>
      </c>
    </row>
    <row r="230" spans="14:15" x14ac:dyDescent="0.3">
      <c r="N230" s="3">
        <v>5.53</v>
      </c>
      <c r="O230" s="5">
        <v>1321</v>
      </c>
    </row>
    <row r="231" spans="14:15" x14ac:dyDescent="0.3">
      <c r="N231" s="3">
        <v>5.57</v>
      </c>
      <c r="O231" s="5">
        <v>1153</v>
      </c>
    </row>
    <row r="232" spans="14:15" x14ac:dyDescent="0.3">
      <c r="N232" s="3">
        <v>5.58</v>
      </c>
      <c r="O232" s="5">
        <v>1007</v>
      </c>
    </row>
    <row r="233" spans="14:15" x14ac:dyDescent="0.3">
      <c r="N233" s="3">
        <v>5.62</v>
      </c>
      <c r="O233" s="5">
        <v>1359</v>
      </c>
    </row>
    <row r="234" spans="14:15" x14ac:dyDescent="0.3">
      <c r="N234" s="3">
        <v>5.65</v>
      </c>
      <c r="O234" s="5">
        <v>1126.5</v>
      </c>
    </row>
    <row r="235" spans="14:15" x14ac:dyDescent="0.3">
      <c r="N235" s="3">
        <v>5.67</v>
      </c>
      <c r="O235" s="5">
        <v>1053</v>
      </c>
    </row>
    <row r="236" spans="14:15" x14ac:dyDescent="0.3">
      <c r="N236" s="3">
        <v>5.68</v>
      </c>
      <c r="O236" s="5">
        <v>1055</v>
      </c>
    </row>
    <row r="237" spans="14:15" x14ac:dyDescent="0.3">
      <c r="N237" s="3">
        <v>5.7</v>
      </c>
      <c r="O237" s="5">
        <v>1077</v>
      </c>
    </row>
    <row r="238" spans="14:15" x14ac:dyDescent="0.3">
      <c r="N238" s="3">
        <v>5.78</v>
      </c>
      <c r="O238" s="5">
        <v>1456</v>
      </c>
    </row>
    <row r="239" spans="14:15" x14ac:dyDescent="0.3">
      <c r="N239" s="3">
        <v>5.8</v>
      </c>
      <c r="O239" s="5">
        <v>1415</v>
      </c>
    </row>
    <row r="240" spans="14:15" x14ac:dyDescent="0.3">
      <c r="N240" s="3">
        <v>5.82</v>
      </c>
      <c r="O240" s="5">
        <v>1096</v>
      </c>
    </row>
    <row r="241" spans="14:15" x14ac:dyDescent="0.3">
      <c r="N241" s="3">
        <v>5.83</v>
      </c>
      <c r="O241" s="5">
        <v>1269.5</v>
      </c>
    </row>
    <row r="242" spans="14:15" x14ac:dyDescent="0.3">
      <c r="N242" s="3">
        <v>5.85</v>
      </c>
      <c r="O242" s="5">
        <v>1290</v>
      </c>
    </row>
    <row r="243" spans="14:15" x14ac:dyDescent="0.3">
      <c r="N243" s="3">
        <v>5.95</v>
      </c>
      <c r="O243" s="5">
        <v>1242</v>
      </c>
    </row>
    <row r="244" spans="14:15" x14ac:dyDescent="0.3">
      <c r="N244" s="3">
        <v>6</v>
      </c>
      <c r="O244" s="5">
        <v>1164</v>
      </c>
    </row>
    <row r="245" spans="14:15" x14ac:dyDescent="0.3">
      <c r="N245" s="3">
        <v>6.02</v>
      </c>
      <c r="O245" s="5">
        <v>1056</v>
      </c>
    </row>
    <row r="246" spans="14:15" x14ac:dyDescent="0.3">
      <c r="N246" s="3">
        <v>6.13</v>
      </c>
      <c r="O246" s="5">
        <v>1406</v>
      </c>
    </row>
    <row r="247" spans="14:15" x14ac:dyDescent="0.3">
      <c r="N247" s="3">
        <v>6.3</v>
      </c>
      <c r="O247" s="5">
        <v>1386.5</v>
      </c>
    </row>
    <row r="248" spans="14:15" x14ac:dyDescent="0.3">
      <c r="N248" s="3">
        <v>6.32</v>
      </c>
      <c r="O248" s="5">
        <v>1062.5</v>
      </c>
    </row>
    <row r="249" spans="14:15" x14ac:dyDescent="0.3">
      <c r="N249" s="3">
        <v>6.33</v>
      </c>
      <c r="O249" s="5">
        <v>1191</v>
      </c>
    </row>
    <row r="250" spans="14:15" x14ac:dyDescent="0.3">
      <c r="N250" s="3">
        <v>6.35</v>
      </c>
      <c r="O250" s="5">
        <v>1370.5</v>
      </c>
    </row>
    <row r="251" spans="14:15" x14ac:dyDescent="0.3">
      <c r="N251" s="3">
        <v>6.37</v>
      </c>
      <c r="O251" s="5">
        <v>1341</v>
      </c>
    </row>
    <row r="252" spans="14:15" x14ac:dyDescent="0.3">
      <c r="N252" s="3">
        <v>6.38</v>
      </c>
      <c r="O252" s="5">
        <v>1360</v>
      </c>
    </row>
    <row r="253" spans="14:15" x14ac:dyDescent="0.3">
      <c r="N253" s="3">
        <v>6.4</v>
      </c>
      <c r="O253" s="5">
        <v>1376</v>
      </c>
    </row>
    <row r="254" spans="14:15" x14ac:dyDescent="0.3">
      <c r="N254" s="3">
        <v>6.43</v>
      </c>
      <c r="O254" s="5">
        <v>1209</v>
      </c>
    </row>
    <row r="255" spans="14:15" x14ac:dyDescent="0.3">
      <c r="N255" s="3">
        <v>6.45</v>
      </c>
      <c r="O255" s="5">
        <v>1212</v>
      </c>
    </row>
    <row r="256" spans="14:15" x14ac:dyDescent="0.3">
      <c r="N256" s="3">
        <v>6.47</v>
      </c>
      <c r="O256" s="5">
        <v>1150</v>
      </c>
    </row>
    <row r="257" spans="14:15" x14ac:dyDescent="0.3">
      <c r="N257" s="3">
        <v>6.48</v>
      </c>
      <c r="O257" s="5">
        <v>1358.5</v>
      </c>
    </row>
    <row r="258" spans="14:15" x14ac:dyDescent="0.3">
      <c r="N258" s="3">
        <v>6.55</v>
      </c>
      <c r="O258" s="5">
        <v>1122</v>
      </c>
    </row>
    <row r="259" spans="14:15" x14ac:dyDescent="0.3">
      <c r="N259" s="3">
        <v>6.58</v>
      </c>
      <c r="O259" s="5">
        <v>1049</v>
      </c>
    </row>
    <row r="260" spans="14:15" x14ac:dyDescent="0.3">
      <c r="N260" s="3">
        <v>6.62</v>
      </c>
      <c r="O260" s="5">
        <v>1134</v>
      </c>
    </row>
    <row r="261" spans="14:15" x14ac:dyDescent="0.3">
      <c r="N261" s="3">
        <v>6.63</v>
      </c>
      <c r="O261" s="5">
        <v>1180</v>
      </c>
    </row>
    <row r="262" spans="14:15" x14ac:dyDescent="0.3">
      <c r="N262" s="3">
        <v>6.7</v>
      </c>
      <c r="O262" s="5">
        <v>1242.5</v>
      </c>
    </row>
    <row r="263" spans="14:15" x14ac:dyDescent="0.3">
      <c r="N263" s="3">
        <v>6.73</v>
      </c>
      <c r="O263" s="5">
        <v>1339.5</v>
      </c>
    </row>
    <row r="264" spans="14:15" x14ac:dyDescent="0.3">
      <c r="N264" s="3">
        <v>6.75</v>
      </c>
      <c r="O264" s="5">
        <v>1298</v>
      </c>
    </row>
    <row r="265" spans="14:15" x14ac:dyDescent="0.3">
      <c r="N265" s="3">
        <v>6.8</v>
      </c>
      <c r="O265" s="5">
        <v>1089.5</v>
      </c>
    </row>
    <row r="266" spans="14:15" x14ac:dyDescent="0.3">
      <c r="N266" s="3">
        <v>6.83</v>
      </c>
      <c r="O266" s="5">
        <v>1213</v>
      </c>
    </row>
    <row r="267" spans="14:15" x14ac:dyDescent="0.3">
      <c r="N267" s="3">
        <v>6.85</v>
      </c>
      <c r="O267" s="5">
        <v>1126.75</v>
      </c>
    </row>
    <row r="268" spans="14:15" x14ac:dyDescent="0.3">
      <c r="N268" s="3">
        <v>6.87</v>
      </c>
      <c r="O268" s="5">
        <v>1287.3333333333333</v>
      </c>
    </row>
    <row r="269" spans="14:15" x14ac:dyDescent="0.3">
      <c r="N269" s="3">
        <v>6.9</v>
      </c>
      <c r="O269" s="5">
        <v>1092</v>
      </c>
    </row>
    <row r="270" spans="14:15" x14ac:dyDescent="0.3">
      <c r="N270" s="3">
        <v>6.93</v>
      </c>
      <c r="O270" s="5">
        <v>1156.6666666666667</v>
      </c>
    </row>
    <row r="271" spans="14:15" x14ac:dyDescent="0.3">
      <c r="N271" s="3">
        <v>6.95</v>
      </c>
      <c r="O271" s="5">
        <v>1135</v>
      </c>
    </row>
    <row r="272" spans="14:15" x14ac:dyDescent="0.3">
      <c r="N272" s="3">
        <v>7</v>
      </c>
      <c r="O272" s="5">
        <v>1250.5</v>
      </c>
    </row>
    <row r="273" spans="14:15" x14ac:dyDescent="0.3">
      <c r="N273" s="3">
        <v>7.05</v>
      </c>
      <c r="O273" s="5">
        <v>1372</v>
      </c>
    </row>
    <row r="274" spans="14:15" x14ac:dyDescent="0.3">
      <c r="N274" s="3">
        <v>7.07</v>
      </c>
      <c r="O274" s="5">
        <v>1215</v>
      </c>
    </row>
    <row r="275" spans="14:15" x14ac:dyDescent="0.3">
      <c r="N275" s="3">
        <v>7.08</v>
      </c>
      <c r="O275" s="5">
        <v>1140</v>
      </c>
    </row>
    <row r="276" spans="14:15" x14ac:dyDescent="0.3">
      <c r="N276" s="3">
        <v>7.1</v>
      </c>
      <c r="O276" s="5">
        <v>1266</v>
      </c>
    </row>
    <row r="277" spans="14:15" x14ac:dyDescent="0.3">
      <c r="N277" s="3">
        <v>7.13</v>
      </c>
      <c r="O277" s="5">
        <v>1144</v>
      </c>
    </row>
    <row r="278" spans="14:15" x14ac:dyDescent="0.3">
      <c r="N278" s="3">
        <v>7.15</v>
      </c>
      <c r="O278" s="5">
        <v>1102</v>
      </c>
    </row>
    <row r="279" spans="14:15" x14ac:dyDescent="0.3">
      <c r="N279" s="3">
        <v>7.18</v>
      </c>
      <c r="O279" s="5">
        <v>1200</v>
      </c>
    </row>
    <row r="280" spans="14:15" x14ac:dyDescent="0.3">
      <c r="N280" s="3">
        <v>7.2</v>
      </c>
      <c r="O280" s="5">
        <v>1127</v>
      </c>
    </row>
    <row r="281" spans="14:15" x14ac:dyDescent="0.3">
      <c r="N281" s="3">
        <v>7.22</v>
      </c>
      <c r="O281" s="5">
        <v>1300</v>
      </c>
    </row>
    <row r="282" spans="14:15" x14ac:dyDescent="0.3">
      <c r="N282" s="3">
        <v>7.3</v>
      </c>
      <c r="O282" s="5">
        <v>1125</v>
      </c>
    </row>
    <row r="283" spans="14:15" x14ac:dyDescent="0.3">
      <c r="N283" s="3">
        <v>7.35</v>
      </c>
      <c r="O283" s="5">
        <v>1449</v>
      </c>
    </row>
    <row r="284" spans="14:15" x14ac:dyDescent="0.3">
      <c r="N284" s="3">
        <v>7.37</v>
      </c>
      <c r="O284" s="5">
        <v>1440</v>
      </c>
    </row>
    <row r="285" spans="14:15" x14ac:dyDescent="0.3">
      <c r="N285" s="3">
        <v>7.38</v>
      </c>
      <c r="O285" s="5">
        <v>1026</v>
      </c>
    </row>
    <row r="286" spans="14:15" x14ac:dyDescent="0.3">
      <c r="N286" s="3">
        <v>7.4</v>
      </c>
      <c r="O286" s="5">
        <v>1096.3333333333333</v>
      </c>
    </row>
    <row r="287" spans="14:15" x14ac:dyDescent="0.3">
      <c r="N287" s="3">
        <v>7.42</v>
      </c>
      <c r="O287" s="5">
        <v>1115</v>
      </c>
    </row>
    <row r="288" spans="14:15" x14ac:dyDescent="0.3">
      <c r="N288" s="3">
        <v>7.45</v>
      </c>
      <c r="O288" s="5">
        <v>1441</v>
      </c>
    </row>
    <row r="289" spans="14:15" x14ac:dyDescent="0.3">
      <c r="N289" s="3">
        <v>7.47</v>
      </c>
      <c r="O289" s="5">
        <v>1192</v>
      </c>
    </row>
    <row r="290" spans="14:15" x14ac:dyDescent="0.3">
      <c r="N290" s="3">
        <v>7.52</v>
      </c>
      <c r="O290" s="5">
        <v>1387.5</v>
      </c>
    </row>
    <row r="291" spans="14:15" x14ac:dyDescent="0.3">
      <c r="N291" s="3">
        <v>7.53</v>
      </c>
      <c r="O291" s="5">
        <v>1321</v>
      </c>
    </row>
    <row r="292" spans="14:15" x14ac:dyDescent="0.3">
      <c r="N292" s="3">
        <v>7.55</v>
      </c>
      <c r="O292" s="5">
        <v>1046</v>
      </c>
    </row>
    <row r="293" spans="14:15" x14ac:dyDescent="0.3">
      <c r="N293" s="3">
        <v>7.58</v>
      </c>
      <c r="O293" s="5">
        <v>1287</v>
      </c>
    </row>
    <row r="294" spans="14:15" x14ac:dyDescent="0.3">
      <c r="N294" s="3">
        <v>7.62</v>
      </c>
      <c r="O294" s="5">
        <v>1082</v>
      </c>
    </row>
    <row r="295" spans="14:15" x14ac:dyDescent="0.3">
      <c r="N295" s="3">
        <v>7.63</v>
      </c>
      <c r="O295" s="5">
        <v>1117.5</v>
      </c>
    </row>
    <row r="296" spans="14:15" x14ac:dyDescent="0.3">
      <c r="N296" s="3">
        <v>7.65</v>
      </c>
      <c r="O296" s="5">
        <v>1091</v>
      </c>
    </row>
    <row r="297" spans="14:15" x14ac:dyDescent="0.3">
      <c r="N297" s="3">
        <v>7.68</v>
      </c>
      <c r="O297" s="5">
        <v>1164</v>
      </c>
    </row>
    <row r="298" spans="14:15" x14ac:dyDescent="0.3">
      <c r="N298" s="3">
        <v>7.7</v>
      </c>
      <c r="O298" s="5">
        <v>1099</v>
      </c>
    </row>
    <row r="299" spans="14:15" x14ac:dyDescent="0.3">
      <c r="N299" s="3">
        <v>7.72</v>
      </c>
      <c r="O299" s="5">
        <v>1349.5</v>
      </c>
    </row>
    <row r="300" spans="14:15" x14ac:dyDescent="0.3">
      <c r="N300" s="3">
        <v>7.77</v>
      </c>
      <c r="O300" s="5">
        <v>1461</v>
      </c>
    </row>
    <row r="301" spans="14:15" x14ac:dyDescent="0.3">
      <c r="N301" s="3">
        <v>7.8</v>
      </c>
      <c r="O301" s="5">
        <v>1209</v>
      </c>
    </row>
    <row r="302" spans="14:15" x14ac:dyDescent="0.3">
      <c r="N302" s="3">
        <v>7.82</v>
      </c>
      <c r="O302" s="5">
        <v>1191.5</v>
      </c>
    </row>
    <row r="303" spans="14:15" x14ac:dyDescent="0.3">
      <c r="N303" s="3">
        <v>7.85</v>
      </c>
      <c r="O303" s="5">
        <v>1324</v>
      </c>
    </row>
    <row r="304" spans="14:15" x14ac:dyDescent="0.3">
      <c r="N304" s="3">
        <v>7.87</v>
      </c>
      <c r="O304" s="5">
        <v>1356</v>
      </c>
    </row>
    <row r="305" spans="14:15" x14ac:dyDescent="0.3">
      <c r="N305" s="3">
        <v>7.88</v>
      </c>
      <c r="O305" s="5">
        <v>1390.6666666666667</v>
      </c>
    </row>
    <row r="306" spans="14:15" x14ac:dyDescent="0.3">
      <c r="N306" s="3">
        <v>7.9</v>
      </c>
      <c r="O306" s="5">
        <v>1079</v>
      </c>
    </row>
    <row r="307" spans="14:15" x14ac:dyDescent="0.3">
      <c r="N307" s="3">
        <v>7.97</v>
      </c>
      <c r="O307" s="5">
        <v>1017</v>
      </c>
    </row>
    <row r="308" spans="14:15" x14ac:dyDescent="0.3">
      <c r="N308" s="3">
        <v>8.02</v>
      </c>
      <c r="O308" s="5">
        <v>2017</v>
      </c>
    </row>
    <row r="309" spans="14:15" x14ac:dyDescent="0.3">
      <c r="N309" s="3">
        <v>8.1300000000000008</v>
      </c>
      <c r="O309" s="5">
        <v>2165</v>
      </c>
    </row>
    <row r="310" spans="14:15" x14ac:dyDescent="0.3">
      <c r="N310" s="3">
        <v>8.1999999999999993</v>
      </c>
      <c r="O310" s="5">
        <v>1968</v>
      </c>
    </row>
    <row r="311" spans="14:15" x14ac:dyDescent="0.3">
      <c r="N311" s="3">
        <v>8.2200000000000006</v>
      </c>
      <c r="O311" s="5">
        <v>2126.3333333333335</v>
      </c>
    </row>
    <row r="312" spans="14:15" x14ac:dyDescent="0.3">
      <c r="N312" s="3">
        <v>8.25</v>
      </c>
      <c r="O312" s="5">
        <v>2201</v>
      </c>
    </row>
    <row r="313" spans="14:15" x14ac:dyDescent="0.3">
      <c r="N313" s="3">
        <v>8.27</v>
      </c>
      <c r="O313" s="5">
        <v>1921</v>
      </c>
    </row>
    <row r="314" spans="14:15" x14ac:dyDescent="0.3">
      <c r="N314" s="3">
        <v>8.2799999999999994</v>
      </c>
      <c r="O314" s="5">
        <v>2076</v>
      </c>
    </row>
    <row r="315" spans="14:15" x14ac:dyDescent="0.3">
      <c r="N315" s="3">
        <v>8.3000000000000007</v>
      </c>
      <c r="O315" s="5">
        <v>1995</v>
      </c>
    </row>
    <row r="316" spans="14:15" x14ac:dyDescent="0.3">
      <c r="N316" s="3">
        <v>8.32</v>
      </c>
      <c r="O316" s="5">
        <v>1805</v>
      </c>
    </row>
    <row r="317" spans="14:15" x14ac:dyDescent="0.3">
      <c r="N317" s="3">
        <v>8.33</v>
      </c>
      <c r="O317" s="5">
        <v>2438</v>
      </c>
    </row>
    <row r="318" spans="14:15" x14ac:dyDescent="0.3">
      <c r="N318" s="3">
        <v>8.35</v>
      </c>
      <c r="O318" s="5">
        <v>1906</v>
      </c>
    </row>
    <row r="319" spans="14:15" x14ac:dyDescent="0.3">
      <c r="N319" s="3">
        <v>8.3699999999999992</v>
      </c>
      <c r="O319" s="5">
        <v>1744</v>
      </c>
    </row>
    <row r="320" spans="14:15" x14ac:dyDescent="0.3">
      <c r="N320" s="3">
        <v>8.3800000000000008</v>
      </c>
      <c r="O320" s="5">
        <v>2025</v>
      </c>
    </row>
    <row r="321" spans="14:15" x14ac:dyDescent="0.3">
      <c r="N321" s="3">
        <v>8.42</v>
      </c>
      <c r="O321" s="5">
        <v>2042</v>
      </c>
    </row>
    <row r="322" spans="14:15" x14ac:dyDescent="0.3">
      <c r="N322" s="3">
        <v>8.43</v>
      </c>
      <c r="O322" s="5">
        <v>2460</v>
      </c>
    </row>
    <row r="323" spans="14:15" x14ac:dyDescent="0.3">
      <c r="N323" s="3">
        <v>8.4499999999999993</v>
      </c>
      <c r="O323" s="5">
        <v>1543</v>
      </c>
    </row>
    <row r="324" spans="14:15" x14ac:dyDescent="0.3">
      <c r="N324" s="3">
        <v>8.4700000000000006</v>
      </c>
      <c r="O324" s="5">
        <v>2481</v>
      </c>
    </row>
    <row r="325" spans="14:15" x14ac:dyDescent="0.3">
      <c r="N325" s="3">
        <v>8.5</v>
      </c>
      <c r="O325" s="5">
        <v>1729</v>
      </c>
    </row>
    <row r="326" spans="14:15" x14ac:dyDescent="0.3">
      <c r="N326" s="3">
        <v>8.52</v>
      </c>
      <c r="O326" s="5">
        <v>2386.6666666666665</v>
      </c>
    </row>
    <row r="327" spans="14:15" x14ac:dyDescent="0.3">
      <c r="N327" s="3">
        <v>8.5299999999999994</v>
      </c>
      <c r="O327" s="5">
        <v>1646.5</v>
      </c>
    </row>
    <row r="328" spans="14:15" x14ac:dyDescent="0.3">
      <c r="N328" s="3">
        <v>8.6</v>
      </c>
      <c r="O328" s="5">
        <v>1853.4</v>
      </c>
    </row>
    <row r="329" spans="14:15" x14ac:dyDescent="0.3">
      <c r="N329" s="3">
        <v>8.6199999999999992</v>
      </c>
      <c r="O329" s="5">
        <v>2191.5</v>
      </c>
    </row>
    <row r="330" spans="14:15" x14ac:dyDescent="0.3">
      <c r="N330" s="3">
        <v>8.6300000000000008</v>
      </c>
      <c r="O330" s="5">
        <v>2125</v>
      </c>
    </row>
    <row r="331" spans="14:15" x14ac:dyDescent="0.3">
      <c r="N331" s="3">
        <v>8.65</v>
      </c>
      <c r="O331" s="5">
        <v>2163</v>
      </c>
    </row>
    <row r="332" spans="14:15" x14ac:dyDescent="0.3">
      <c r="N332" s="3">
        <v>8.68</v>
      </c>
      <c r="O332" s="5">
        <v>1701</v>
      </c>
    </row>
    <row r="333" spans="14:15" x14ac:dyDescent="0.3">
      <c r="N333" s="3">
        <v>8.6999999999999993</v>
      </c>
      <c r="O333" s="5">
        <v>1912.5</v>
      </c>
    </row>
    <row r="334" spans="14:15" x14ac:dyDescent="0.3">
      <c r="N334" s="3">
        <v>8.7200000000000006</v>
      </c>
      <c r="O334" s="5">
        <v>1629</v>
      </c>
    </row>
    <row r="335" spans="14:15" x14ac:dyDescent="0.3">
      <c r="N335" s="3">
        <v>8.73</v>
      </c>
      <c r="O335" s="5">
        <v>1899.5</v>
      </c>
    </row>
    <row r="336" spans="14:15" x14ac:dyDescent="0.3">
      <c r="N336" s="3">
        <v>8.75</v>
      </c>
      <c r="O336" s="5">
        <v>1623</v>
      </c>
    </row>
    <row r="337" spans="14:15" x14ac:dyDescent="0.3">
      <c r="N337" s="3">
        <v>8.7799999999999994</v>
      </c>
      <c r="O337" s="5">
        <v>1737</v>
      </c>
    </row>
    <row r="338" spans="14:15" x14ac:dyDescent="0.3">
      <c r="N338" s="3">
        <v>8.8000000000000007</v>
      </c>
      <c r="O338" s="5">
        <v>2140</v>
      </c>
    </row>
    <row r="339" spans="14:15" x14ac:dyDescent="0.3">
      <c r="N339" s="3">
        <v>8.82</v>
      </c>
      <c r="O339" s="5">
        <v>1910.25</v>
      </c>
    </row>
    <row r="340" spans="14:15" x14ac:dyDescent="0.3">
      <c r="N340" s="3">
        <v>8.85</v>
      </c>
      <c r="O340" s="5">
        <v>1632</v>
      </c>
    </row>
    <row r="341" spans="14:15" x14ac:dyDescent="0.3">
      <c r="N341" s="3">
        <v>8.8699999999999992</v>
      </c>
      <c r="O341" s="5">
        <v>2148</v>
      </c>
    </row>
    <row r="342" spans="14:15" x14ac:dyDescent="0.3">
      <c r="N342" s="3">
        <v>8.9</v>
      </c>
      <c r="O342" s="5">
        <v>1620</v>
      </c>
    </row>
    <row r="343" spans="14:15" x14ac:dyDescent="0.3">
      <c r="N343" s="3">
        <v>8.92</v>
      </c>
      <c r="O343" s="5">
        <v>2378</v>
      </c>
    </row>
    <row r="344" spans="14:15" x14ac:dyDescent="0.3">
      <c r="N344" s="3">
        <v>8.9499999999999993</v>
      </c>
      <c r="O344" s="5">
        <v>1960.5</v>
      </c>
    </row>
    <row r="345" spans="14:15" x14ac:dyDescent="0.3">
      <c r="N345" s="3">
        <v>8.9700000000000006</v>
      </c>
      <c r="O345" s="5">
        <v>2080</v>
      </c>
    </row>
    <row r="346" spans="14:15" x14ac:dyDescent="0.3">
      <c r="N346" s="3">
        <v>8.98</v>
      </c>
      <c r="O346" s="5">
        <v>2137.3333333333335</v>
      </c>
    </row>
    <row r="347" spans="14:15" x14ac:dyDescent="0.3">
      <c r="N347" s="3">
        <v>9</v>
      </c>
      <c r="O347" s="5">
        <v>1868.6666666666667</v>
      </c>
    </row>
    <row r="348" spans="14:15" x14ac:dyDescent="0.3">
      <c r="N348" s="3">
        <v>9.02</v>
      </c>
      <c r="O348" s="5">
        <v>1776</v>
      </c>
    </row>
    <row r="349" spans="14:15" x14ac:dyDescent="0.3">
      <c r="N349" s="3">
        <v>9.0500000000000007</v>
      </c>
      <c r="O349" s="5">
        <v>1702</v>
      </c>
    </row>
    <row r="350" spans="14:15" x14ac:dyDescent="0.3">
      <c r="N350" s="3">
        <v>9.07</v>
      </c>
      <c r="O350" s="5">
        <v>2071.5</v>
      </c>
    </row>
    <row r="351" spans="14:15" x14ac:dyDescent="0.3">
      <c r="N351" s="3">
        <v>9.08</v>
      </c>
      <c r="O351" s="5">
        <v>1717</v>
      </c>
    </row>
    <row r="352" spans="14:15" x14ac:dyDescent="0.3">
      <c r="N352" s="3">
        <v>9.1</v>
      </c>
      <c r="O352" s="5">
        <v>1641</v>
      </c>
    </row>
    <row r="353" spans="14:15" x14ac:dyDescent="0.3">
      <c r="N353" s="3">
        <v>9.15</v>
      </c>
      <c r="O353" s="5">
        <v>1814</v>
      </c>
    </row>
    <row r="354" spans="14:15" x14ac:dyDescent="0.3">
      <c r="N354" s="3">
        <v>9.17</v>
      </c>
      <c r="O354" s="5">
        <v>1946</v>
      </c>
    </row>
    <row r="355" spans="14:15" x14ac:dyDescent="0.3">
      <c r="N355" s="3">
        <v>9.18</v>
      </c>
      <c r="O355" s="5">
        <v>1901</v>
      </c>
    </row>
    <row r="356" spans="14:15" x14ac:dyDescent="0.3">
      <c r="N356" s="3">
        <v>9.2200000000000006</v>
      </c>
      <c r="O356" s="5">
        <v>2257.3333333333335</v>
      </c>
    </row>
    <row r="357" spans="14:15" x14ac:dyDescent="0.3">
      <c r="N357" s="3">
        <v>9.23</v>
      </c>
      <c r="O357" s="5">
        <v>1606</v>
      </c>
    </row>
    <row r="358" spans="14:15" x14ac:dyDescent="0.3">
      <c r="N358" s="3">
        <v>9.25</v>
      </c>
      <c r="O358" s="5">
        <v>1956.5</v>
      </c>
    </row>
    <row r="359" spans="14:15" x14ac:dyDescent="0.3">
      <c r="N359" s="3">
        <v>9.2799999999999994</v>
      </c>
      <c r="O359" s="5">
        <v>1609</v>
      </c>
    </row>
    <row r="360" spans="14:15" x14ac:dyDescent="0.3">
      <c r="N360" s="3">
        <v>9.3000000000000007</v>
      </c>
      <c r="O360" s="5">
        <v>1571</v>
      </c>
    </row>
    <row r="361" spans="14:15" x14ac:dyDescent="0.3">
      <c r="N361" s="3">
        <v>9.32</v>
      </c>
      <c r="O361" s="5">
        <v>2102</v>
      </c>
    </row>
    <row r="362" spans="14:15" x14ac:dyDescent="0.3">
      <c r="N362" s="3">
        <v>9.33</v>
      </c>
      <c r="O362" s="5">
        <v>1663</v>
      </c>
    </row>
    <row r="363" spans="14:15" x14ac:dyDescent="0.3">
      <c r="N363" s="3">
        <v>9.35</v>
      </c>
      <c r="O363" s="5">
        <v>1823</v>
      </c>
    </row>
    <row r="364" spans="14:15" x14ac:dyDescent="0.3">
      <c r="N364" s="3">
        <v>9.3800000000000008</v>
      </c>
      <c r="O364" s="5">
        <v>1849.5</v>
      </c>
    </row>
    <row r="365" spans="14:15" x14ac:dyDescent="0.3">
      <c r="N365" s="3">
        <v>9.4</v>
      </c>
      <c r="O365" s="5">
        <v>2059</v>
      </c>
    </row>
    <row r="366" spans="14:15" x14ac:dyDescent="0.3">
      <c r="N366" s="3">
        <v>9.42</v>
      </c>
      <c r="O366" s="5">
        <v>1603</v>
      </c>
    </row>
    <row r="367" spans="14:15" x14ac:dyDescent="0.3">
      <c r="N367" s="3">
        <v>9.43</v>
      </c>
      <c r="O367" s="5">
        <v>1657</v>
      </c>
    </row>
    <row r="368" spans="14:15" x14ac:dyDescent="0.3">
      <c r="N368" s="3">
        <v>9.4499999999999993</v>
      </c>
      <c r="O368" s="5">
        <v>1938</v>
      </c>
    </row>
    <row r="369" spans="14:15" x14ac:dyDescent="0.3">
      <c r="N369" s="3">
        <v>9.5</v>
      </c>
      <c r="O369" s="5">
        <v>2497</v>
      </c>
    </row>
    <row r="370" spans="14:15" x14ac:dyDescent="0.3">
      <c r="N370" s="3">
        <v>9.5299999999999994</v>
      </c>
      <c r="O370" s="5">
        <v>2481</v>
      </c>
    </row>
    <row r="371" spans="14:15" x14ac:dyDescent="0.3">
      <c r="N371" s="3">
        <v>9.5500000000000007</v>
      </c>
      <c r="O371" s="5">
        <v>2118</v>
      </c>
    </row>
    <row r="372" spans="14:15" x14ac:dyDescent="0.3">
      <c r="N372" s="3">
        <v>9.57</v>
      </c>
      <c r="O372" s="5">
        <v>1809</v>
      </c>
    </row>
    <row r="373" spans="14:15" x14ac:dyDescent="0.3">
      <c r="N373" s="3">
        <v>9.58</v>
      </c>
      <c r="O373" s="5">
        <v>1928</v>
      </c>
    </row>
    <row r="374" spans="14:15" x14ac:dyDescent="0.3">
      <c r="N374" s="3">
        <v>9.6</v>
      </c>
      <c r="O374" s="5">
        <v>2052.3333333333335</v>
      </c>
    </row>
    <row r="375" spans="14:15" x14ac:dyDescent="0.3">
      <c r="N375" s="3">
        <v>9.6199999999999992</v>
      </c>
      <c r="O375" s="5">
        <v>2192</v>
      </c>
    </row>
    <row r="376" spans="14:15" x14ac:dyDescent="0.3">
      <c r="N376" s="3">
        <v>9.65</v>
      </c>
      <c r="O376" s="5">
        <v>1935</v>
      </c>
    </row>
    <row r="377" spans="14:15" x14ac:dyDescent="0.3">
      <c r="N377" s="3">
        <v>9.67</v>
      </c>
      <c r="O377" s="5">
        <v>2209.75</v>
      </c>
    </row>
    <row r="378" spans="14:15" x14ac:dyDescent="0.3">
      <c r="N378" s="3">
        <v>9.68</v>
      </c>
      <c r="O378" s="5">
        <v>2304</v>
      </c>
    </row>
    <row r="379" spans="14:15" x14ac:dyDescent="0.3">
      <c r="N379" s="3">
        <v>9.6999999999999993</v>
      </c>
      <c r="O379" s="5">
        <v>2493</v>
      </c>
    </row>
    <row r="380" spans="14:15" x14ac:dyDescent="0.3">
      <c r="N380" s="3">
        <v>9.73</v>
      </c>
      <c r="O380" s="5">
        <v>2271</v>
      </c>
    </row>
    <row r="381" spans="14:15" x14ac:dyDescent="0.3">
      <c r="N381" s="3">
        <v>9.77</v>
      </c>
      <c r="O381" s="5">
        <v>2332</v>
      </c>
    </row>
    <row r="382" spans="14:15" x14ac:dyDescent="0.3">
      <c r="N382" s="3">
        <v>9.7799999999999994</v>
      </c>
      <c r="O382" s="5">
        <v>1894</v>
      </c>
    </row>
    <row r="383" spans="14:15" x14ac:dyDescent="0.3">
      <c r="N383" s="3">
        <v>9.82</v>
      </c>
      <c r="O383" s="5">
        <v>2083.3333333333335</v>
      </c>
    </row>
    <row r="384" spans="14:15" x14ac:dyDescent="0.3">
      <c r="N384" s="3">
        <v>9.85</v>
      </c>
      <c r="O384" s="5">
        <v>1903</v>
      </c>
    </row>
    <row r="385" spans="14:15" x14ac:dyDescent="0.3">
      <c r="N385" s="3">
        <v>9.8699999999999992</v>
      </c>
      <c r="O385" s="5">
        <v>1701</v>
      </c>
    </row>
    <row r="386" spans="14:15" x14ac:dyDescent="0.3">
      <c r="N386" s="3">
        <v>9.8800000000000008</v>
      </c>
      <c r="O386" s="5">
        <v>1937</v>
      </c>
    </row>
    <row r="387" spans="14:15" x14ac:dyDescent="0.3">
      <c r="N387" s="3">
        <v>9.9</v>
      </c>
      <c r="O387" s="5">
        <v>1647</v>
      </c>
    </row>
    <row r="388" spans="14:15" x14ac:dyDescent="0.3">
      <c r="N388" s="3">
        <v>9.92</v>
      </c>
      <c r="O388" s="5">
        <v>2366</v>
      </c>
    </row>
    <row r="389" spans="14:15" x14ac:dyDescent="0.3">
      <c r="N389" s="3">
        <v>9.9499999999999993</v>
      </c>
      <c r="O389" s="5">
        <v>1713.5</v>
      </c>
    </row>
    <row r="390" spans="14:15" x14ac:dyDescent="0.3">
      <c r="N390" s="3">
        <v>9.9700000000000006</v>
      </c>
      <c r="O390" s="5">
        <v>2477</v>
      </c>
    </row>
  </sheetData>
  <mergeCells count="6">
    <mergeCell ref="N2:O2"/>
    <mergeCell ref="K2:L2"/>
    <mergeCell ref="Q2:R2"/>
    <mergeCell ref="G2:I2"/>
    <mergeCell ref="A2:B2"/>
    <mergeCell ref="D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DCDFB-78FE-48EB-B718-E451C0C56131}">
  <dimension ref="B2:B16"/>
  <sheetViews>
    <sheetView showGridLines="0" tabSelected="1" topLeftCell="C1" zoomScale="88" zoomScaleNormal="80" workbookViewId="0">
      <selection activeCell="AH17" sqref="AH17"/>
    </sheetView>
  </sheetViews>
  <sheetFormatPr defaultRowHeight="14.4" x14ac:dyDescent="0.3"/>
  <sheetData>
    <row r="2" spans="2:2" x14ac:dyDescent="0.3">
      <c r="B2" s="1"/>
    </row>
    <row r="3" spans="2:2" x14ac:dyDescent="0.3">
      <c r="B3" s="1"/>
    </row>
    <row r="4" spans="2:2" x14ac:dyDescent="0.3">
      <c r="B4" s="1"/>
    </row>
    <row r="5" spans="2:2" x14ac:dyDescent="0.3">
      <c r="B5" s="1"/>
    </row>
    <row r="6" spans="2:2" x14ac:dyDescent="0.3">
      <c r="B6" s="1"/>
    </row>
    <row r="7" spans="2:2" x14ac:dyDescent="0.3">
      <c r="B7" s="1"/>
    </row>
    <row r="8" spans="2:2" x14ac:dyDescent="0.3">
      <c r="B8" s="1"/>
    </row>
    <row r="9" spans="2:2" x14ac:dyDescent="0.3">
      <c r="B9" s="1"/>
    </row>
    <row r="10" spans="2:2" x14ac:dyDescent="0.3">
      <c r="B10" s="1"/>
    </row>
    <row r="11" spans="2:2" x14ac:dyDescent="0.3">
      <c r="B11" s="1"/>
    </row>
    <row r="12" spans="2:2" x14ac:dyDescent="0.3">
      <c r="B12" s="1"/>
    </row>
    <row r="13" spans="2:2" x14ac:dyDescent="0.3">
      <c r="B13" s="1"/>
    </row>
    <row r="14" spans="2:2" x14ac:dyDescent="0.3">
      <c r="B14" s="1"/>
    </row>
    <row r="15" spans="2:2" x14ac:dyDescent="0.3">
      <c r="B15" s="1"/>
    </row>
    <row r="16" spans="2:2" x14ac:dyDescent="0.3">
      <c r="B16" s="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DF12D-589A-4582-95CE-969680E251DB}">
  <dimension ref="A1:F388"/>
  <sheetViews>
    <sheetView workbookViewId="0">
      <selection activeCell="Q20" sqref="Q20"/>
    </sheetView>
  </sheetViews>
  <sheetFormatPr defaultRowHeight="14.4" x14ac:dyDescent="0.3"/>
  <cols>
    <col min="5" max="5" width="11.109375" customWidth="1"/>
  </cols>
  <sheetData>
    <row r="1" spans="1:6" x14ac:dyDescent="0.3">
      <c r="A1" t="s">
        <v>734</v>
      </c>
      <c r="B1" t="s">
        <v>735</v>
      </c>
      <c r="E1" t="s">
        <v>742</v>
      </c>
      <c r="F1" t="s">
        <v>743</v>
      </c>
    </row>
    <row r="2" spans="1:6" x14ac:dyDescent="0.3">
      <c r="A2">
        <v>10</v>
      </c>
      <c r="B2">
        <v>0.979375</v>
      </c>
      <c r="E2" s="3">
        <v>0.5</v>
      </c>
      <c r="F2" s="5">
        <v>264</v>
      </c>
    </row>
    <row r="3" spans="1:6" x14ac:dyDescent="0.3">
      <c r="A3">
        <v>11</v>
      </c>
      <c r="B3">
        <v>0.91000000000000014</v>
      </c>
      <c r="E3" s="3">
        <v>0.52</v>
      </c>
      <c r="F3" s="5">
        <v>208</v>
      </c>
    </row>
    <row r="4" spans="1:6" x14ac:dyDescent="0.3">
      <c r="A4">
        <v>12</v>
      </c>
      <c r="B4">
        <v>1.1019999999999999</v>
      </c>
      <c r="E4" s="3">
        <v>0.53</v>
      </c>
      <c r="F4" s="5">
        <v>163.33333333333334</v>
      </c>
    </row>
    <row r="5" spans="1:6" x14ac:dyDescent="0.3">
      <c r="A5">
        <v>13</v>
      </c>
      <c r="B5">
        <v>1.1992857142857145</v>
      </c>
      <c r="E5" s="3">
        <v>0.55000000000000004</v>
      </c>
      <c r="F5" s="5">
        <v>143</v>
      </c>
    </row>
    <row r="6" spans="1:6" x14ac:dyDescent="0.3">
      <c r="A6">
        <v>14</v>
      </c>
      <c r="B6">
        <v>1.0300000000000002</v>
      </c>
      <c r="E6" s="3">
        <v>0.56999999999999995</v>
      </c>
      <c r="F6" s="5">
        <v>189.33333333333334</v>
      </c>
    </row>
    <row r="7" spans="1:6" x14ac:dyDescent="0.3">
      <c r="A7">
        <v>15</v>
      </c>
      <c r="B7">
        <v>0.98285714285714287</v>
      </c>
      <c r="E7" s="3">
        <v>0.57999999999999996</v>
      </c>
      <c r="F7" s="5">
        <v>158</v>
      </c>
    </row>
    <row r="8" spans="1:6" x14ac:dyDescent="0.3">
      <c r="A8">
        <v>16</v>
      </c>
      <c r="B8">
        <v>0.98937500000000012</v>
      </c>
      <c r="E8" s="3">
        <v>0.6</v>
      </c>
      <c r="F8" s="5">
        <v>260.5</v>
      </c>
    </row>
    <row r="9" spans="1:6" x14ac:dyDescent="0.3">
      <c r="A9">
        <v>17</v>
      </c>
      <c r="B9">
        <v>0.99769230769230766</v>
      </c>
      <c r="E9" s="3">
        <v>0.62</v>
      </c>
      <c r="F9" s="5">
        <v>252.33333333333334</v>
      </c>
    </row>
    <row r="10" spans="1:6" x14ac:dyDescent="0.3">
      <c r="A10">
        <v>18</v>
      </c>
      <c r="B10">
        <v>0.8826666666666666</v>
      </c>
      <c r="E10" s="3">
        <v>0.65</v>
      </c>
      <c r="F10" s="5">
        <v>222.33333333333334</v>
      </c>
    </row>
    <row r="11" spans="1:6" x14ac:dyDescent="0.3">
      <c r="A11">
        <v>19</v>
      </c>
      <c r="B11">
        <v>1.0276923076923077</v>
      </c>
      <c r="E11" s="3">
        <v>0.68</v>
      </c>
      <c r="F11" s="5">
        <v>223.5</v>
      </c>
    </row>
    <row r="12" spans="1:6" x14ac:dyDescent="0.3">
      <c r="A12">
        <v>21</v>
      </c>
      <c r="B12">
        <v>2.2037499999999999</v>
      </c>
      <c r="E12" s="3">
        <v>0.7</v>
      </c>
      <c r="F12" s="5">
        <v>257</v>
      </c>
    </row>
    <row r="13" spans="1:6" x14ac:dyDescent="0.3">
      <c r="A13">
        <v>22</v>
      </c>
      <c r="B13">
        <v>2.2939999999999996</v>
      </c>
      <c r="E13" s="3">
        <v>0.73</v>
      </c>
      <c r="F13" s="5">
        <v>181.5</v>
      </c>
    </row>
    <row r="14" spans="1:6" x14ac:dyDescent="0.3">
      <c r="A14">
        <v>23</v>
      </c>
      <c r="B14">
        <v>2.4449999999999998</v>
      </c>
      <c r="E14" s="3">
        <v>0.75</v>
      </c>
      <c r="F14" s="5">
        <v>191</v>
      </c>
    </row>
    <row r="15" spans="1:6" x14ac:dyDescent="0.3">
      <c r="A15">
        <v>24</v>
      </c>
      <c r="B15">
        <v>2.0371428571428569</v>
      </c>
      <c r="E15" s="3">
        <v>0.77</v>
      </c>
      <c r="F15" s="5">
        <v>172.2</v>
      </c>
    </row>
    <row r="16" spans="1:6" x14ac:dyDescent="0.3">
      <c r="A16">
        <v>25</v>
      </c>
      <c r="B16">
        <v>2.3880000000000003</v>
      </c>
      <c r="E16" s="3">
        <v>0.78</v>
      </c>
      <c r="F16" s="5">
        <v>160.33333333333334</v>
      </c>
    </row>
    <row r="17" spans="1:6" x14ac:dyDescent="0.3">
      <c r="A17">
        <v>26</v>
      </c>
      <c r="B17">
        <v>2.0249999999999999</v>
      </c>
      <c r="E17" s="3">
        <v>0.8</v>
      </c>
      <c r="F17" s="5">
        <v>127</v>
      </c>
    </row>
    <row r="18" spans="1:6" x14ac:dyDescent="0.3">
      <c r="A18">
        <v>27</v>
      </c>
      <c r="B18">
        <v>1.8399999999999999</v>
      </c>
      <c r="E18" s="3">
        <v>0.82</v>
      </c>
      <c r="F18" s="5">
        <v>167.25</v>
      </c>
    </row>
    <row r="19" spans="1:6" x14ac:dyDescent="0.3">
      <c r="A19">
        <v>28</v>
      </c>
      <c r="B19">
        <v>2.1514285714285717</v>
      </c>
      <c r="E19" s="3">
        <v>0.83</v>
      </c>
      <c r="F19" s="5">
        <v>194.33333333333334</v>
      </c>
    </row>
    <row r="20" spans="1:6" x14ac:dyDescent="0.3">
      <c r="A20">
        <v>29</v>
      </c>
      <c r="B20">
        <v>2.2742857142857145</v>
      </c>
      <c r="E20" s="3">
        <v>0.85</v>
      </c>
      <c r="F20" s="5">
        <v>113</v>
      </c>
    </row>
    <row r="21" spans="1:6" x14ac:dyDescent="0.3">
      <c r="A21">
        <v>30</v>
      </c>
      <c r="B21">
        <v>2.4259999999999997</v>
      </c>
      <c r="E21" s="3">
        <v>0.87</v>
      </c>
      <c r="F21" s="5">
        <v>203</v>
      </c>
    </row>
    <row r="22" spans="1:6" x14ac:dyDescent="0.3">
      <c r="A22">
        <v>31</v>
      </c>
      <c r="B22">
        <v>2.0710000000000002</v>
      </c>
      <c r="E22" s="3">
        <v>0.88</v>
      </c>
      <c r="F22" s="5">
        <v>126.66666666666667</v>
      </c>
    </row>
    <row r="23" spans="1:6" x14ac:dyDescent="0.3">
      <c r="A23">
        <v>32</v>
      </c>
      <c r="B23">
        <v>2.382307692307692</v>
      </c>
      <c r="E23" s="3">
        <v>0.9</v>
      </c>
      <c r="F23" s="5">
        <v>278</v>
      </c>
    </row>
    <row r="24" spans="1:6" x14ac:dyDescent="0.3">
      <c r="A24">
        <v>33</v>
      </c>
      <c r="B24">
        <v>2.2520000000000002</v>
      </c>
      <c r="E24" s="3">
        <v>0.92</v>
      </c>
      <c r="F24" s="5">
        <v>172.5</v>
      </c>
    </row>
    <row r="25" spans="1:6" x14ac:dyDescent="0.3">
      <c r="A25">
        <v>34</v>
      </c>
      <c r="B25">
        <v>2.3050000000000002</v>
      </c>
      <c r="E25" s="3">
        <v>0.93</v>
      </c>
      <c r="F25" s="5">
        <v>142</v>
      </c>
    </row>
    <row r="26" spans="1:6" x14ac:dyDescent="0.3">
      <c r="A26">
        <v>35</v>
      </c>
      <c r="B26">
        <v>2.0324999999999998</v>
      </c>
      <c r="E26" s="3">
        <v>0.95</v>
      </c>
      <c r="F26" s="5">
        <v>131</v>
      </c>
    </row>
    <row r="27" spans="1:6" x14ac:dyDescent="0.3">
      <c r="A27">
        <v>36</v>
      </c>
      <c r="B27">
        <v>2.1033333333333331</v>
      </c>
      <c r="E27" s="3">
        <v>0.98</v>
      </c>
      <c r="F27" s="5">
        <v>250.5</v>
      </c>
    </row>
    <row r="28" spans="1:6" x14ac:dyDescent="0.3">
      <c r="A28">
        <v>37</v>
      </c>
      <c r="B28">
        <v>2.2759999999999998</v>
      </c>
      <c r="E28" s="3">
        <v>1</v>
      </c>
      <c r="F28" s="5">
        <v>288.5</v>
      </c>
    </row>
    <row r="29" spans="1:6" x14ac:dyDescent="0.3">
      <c r="A29">
        <v>38</v>
      </c>
      <c r="B29">
        <v>2.1883333333333339</v>
      </c>
      <c r="E29" s="3">
        <v>1.03</v>
      </c>
      <c r="F29" s="5">
        <v>245</v>
      </c>
    </row>
    <row r="30" spans="1:6" x14ac:dyDescent="0.3">
      <c r="A30">
        <v>39</v>
      </c>
      <c r="B30">
        <v>2.0371428571428569</v>
      </c>
      <c r="E30" s="3">
        <v>1.05</v>
      </c>
      <c r="F30" s="5">
        <v>271</v>
      </c>
    </row>
    <row r="31" spans="1:6" x14ac:dyDescent="0.3">
      <c r="A31">
        <v>41</v>
      </c>
      <c r="B31">
        <v>3.8774999999999999</v>
      </c>
      <c r="E31" s="3">
        <v>1.07</v>
      </c>
      <c r="F31" s="5">
        <v>189.71428571428572</v>
      </c>
    </row>
    <row r="32" spans="1:6" x14ac:dyDescent="0.3">
      <c r="A32">
        <v>42</v>
      </c>
      <c r="B32">
        <v>3.7966666666666669</v>
      </c>
      <c r="E32" s="3">
        <v>1.08</v>
      </c>
      <c r="F32" s="5">
        <v>126</v>
      </c>
    </row>
    <row r="33" spans="1:6" x14ac:dyDescent="0.3">
      <c r="A33">
        <v>43</v>
      </c>
      <c r="B33">
        <v>3.8457142857142861</v>
      </c>
      <c r="E33" s="3">
        <v>1.1000000000000001</v>
      </c>
      <c r="F33" s="5">
        <v>235.2</v>
      </c>
    </row>
    <row r="34" spans="1:6" x14ac:dyDescent="0.3">
      <c r="A34">
        <v>44</v>
      </c>
      <c r="B34">
        <v>3.9328571428571428</v>
      </c>
      <c r="E34" s="3">
        <v>1.1299999999999999</v>
      </c>
      <c r="F34" s="5">
        <v>173.75</v>
      </c>
    </row>
    <row r="35" spans="1:6" x14ac:dyDescent="0.3">
      <c r="A35">
        <v>45</v>
      </c>
      <c r="B35">
        <v>3.951428571428572</v>
      </c>
      <c r="E35" s="3">
        <v>1.1499999999999999</v>
      </c>
      <c r="F35" s="5">
        <v>181.75</v>
      </c>
    </row>
    <row r="36" spans="1:6" x14ac:dyDescent="0.3">
      <c r="A36">
        <v>46</v>
      </c>
      <c r="B36">
        <v>4.1271428571428572</v>
      </c>
      <c r="E36" s="3">
        <v>1.17</v>
      </c>
      <c r="F36" s="5">
        <v>109</v>
      </c>
    </row>
    <row r="37" spans="1:6" x14ac:dyDescent="0.3">
      <c r="A37">
        <v>47</v>
      </c>
      <c r="B37">
        <v>3.8744444444444444</v>
      </c>
      <c r="E37" s="3">
        <v>1.18</v>
      </c>
      <c r="F37" s="5">
        <v>213</v>
      </c>
    </row>
    <row r="38" spans="1:6" x14ac:dyDescent="0.3">
      <c r="A38">
        <v>48</v>
      </c>
      <c r="B38">
        <v>4.13</v>
      </c>
      <c r="E38" s="3">
        <v>1.2</v>
      </c>
      <c r="F38" s="5">
        <v>199</v>
      </c>
    </row>
    <row r="39" spans="1:6" x14ac:dyDescent="0.3">
      <c r="A39">
        <v>49</v>
      </c>
      <c r="B39">
        <v>3.7712500000000002</v>
      </c>
      <c r="E39" s="3">
        <v>1.22</v>
      </c>
      <c r="F39" s="5">
        <v>204.33333333333334</v>
      </c>
    </row>
    <row r="40" spans="1:6" x14ac:dyDescent="0.3">
      <c r="A40">
        <v>50</v>
      </c>
      <c r="B40">
        <v>3.8366666666666664</v>
      </c>
      <c r="E40" s="3">
        <v>1.23</v>
      </c>
      <c r="F40" s="5">
        <v>203.25</v>
      </c>
    </row>
    <row r="41" spans="1:6" x14ac:dyDescent="0.3">
      <c r="A41">
        <v>51</v>
      </c>
      <c r="B41">
        <v>3.9750000000000001</v>
      </c>
      <c r="E41" s="3">
        <v>1.25</v>
      </c>
      <c r="F41" s="5">
        <v>228.8</v>
      </c>
    </row>
    <row r="42" spans="1:6" x14ac:dyDescent="0.3">
      <c r="A42">
        <v>52</v>
      </c>
      <c r="B42">
        <v>4.0618181818181824</v>
      </c>
      <c r="E42" s="3">
        <v>1.27</v>
      </c>
      <c r="F42" s="5">
        <v>156</v>
      </c>
    </row>
    <row r="43" spans="1:6" x14ac:dyDescent="0.3">
      <c r="A43">
        <v>53</v>
      </c>
      <c r="B43">
        <v>3.246</v>
      </c>
      <c r="E43" s="3">
        <v>1.3</v>
      </c>
      <c r="F43" s="5">
        <v>195.4</v>
      </c>
    </row>
    <row r="44" spans="1:6" x14ac:dyDescent="0.3">
      <c r="A44">
        <v>54</v>
      </c>
      <c r="B44">
        <v>4.0528571428571434</v>
      </c>
      <c r="E44" s="3">
        <v>1.32</v>
      </c>
      <c r="F44" s="5">
        <v>142.66666666666666</v>
      </c>
    </row>
    <row r="45" spans="1:6" x14ac:dyDescent="0.3">
      <c r="A45">
        <v>55</v>
      </c>
      <c r="B45">
        <v>3.9371428571428573</v>
      </c>
      <c r="E45" s="3">
        <v>1.33</v>
      </c>
      <c r="F45" s="5">
        <v>247.5</v>
      </c>
    </row>
    <row r="46" spans="1:6" x14ac:dyDescent="0.3">
      <c r="A46">
        <v>56</v>
      </c>
      <c r="B46">
        <v>4.1770000000000005</v>
      </c>
      <c r="E46" s="3">
        <v>1.35</v>
      </c>
      <c r="F46" s="5">
        <v>226.66666666666666</v>
      </c>
    </row>
    <row r="47" spans="1:6" x14ac:dyDescent="0.3">
      <c r="A47">
        <v>57</v>
      </c>
      <c r="B47">
        <v>3.8383333333333334</v>
      </c>
      <c r="E47" s="3">
        <v>1.37</v>
      </c>
      <c r="F47" s="5">
        <v>204</v>
      </c>
    </row>
    <row r="48" spans="1:6" x14ac:dyDescent="0.3">
      <c r="A48">
        <v>58</v>
      </c>
      <c r="B48">
        <v>3.5183333333333331</v>
      </c>
      <c r="E48" s="3">
        <v>1.38</v>
      </c>
      <c r="F48" s="5">
        <v>271.5</v>
      </c>
    </row>
    <row r="49" spans="1:6" x14ac:dyDescent="0.3">
      <c r="A49">
        <v>59</v>
      </c>
      <c r="B49">
        <v>4.0579999999999998</v>
      </c>
      <c r="E49" s="3">
        <v>1.4</v>
      </c>
      <c r="F49" s="5">
        <v>243</v>
      </c>
    </row>
    <row r="50" spans="1:6" x14ac:dyDescent="0.3">
      <c r="A50">
        <v>61</v>
      </c>
      <c r="B50">
        <v>6.8259999999999987</v>
      </c>
      <c r="E50" s="3">
        <v>1.42</v>
      </c>
      <c r="F50" s="5">
        <v>122</v>
      </c>
    </row>
    <row r="51" spans="1:6" x14ac:dyDescent="0.3">
      <c r="A51">
        <v>62</v>
      </c>
      <c r="B51">
        <v>7.4966666666666661</v>
      </c>
      <c r="E51" s="3">
        <v>1.43</v>
      </c>
      <c r="F51" s="5">
        <v>181.5</v>
      </c>
    </row>
    <row r="52" spans="1:6" x14ac:dyDescent="0.3">
      <c r="A52">
        <v>63</v>
      </c>
      <c r="B52">
        <v>6.8557142857142868</v>
      </c>
      <c r="E52" s="3">
        <v>1.45</v>
      </c>
      <c r="F52" s="5">
        <v>198</v>
      </c>
    </row>
    <row r="53" spans="1:6" x14ac:dyDescent="0.3">
      <c r="A53">
        <v>64</v>
      </c>
      <c r="B53">
        <v>6.4214285714285717</v>
      </c>
      <c r="E53" s="3">
        <v>1.47</v>
      </c>
      <c r="F53" s="5">
        <v>233.33333333333334</v>
      </c>
    </row>
    <row r="54" spans="1:6" x14ac:dyDescent="0.3">
      <c r="A54">
        <v>65</v>
      </c>
      <c r="B54">
        <v>7.0650000000000004</v>
      </c>
      <c r="E54" s="3">
        <v>1.48</v>
      </c>
      <c r="F54" s="5">
        <v>201</v>
      </c>
    </row>
    <row r="55" spans="1:6" x14ac:dyDescent="0.3">
      <c r="A55">
        <v>66</v>
      </c>
      <c r="B55">
        <v>6.379090909090908</v>
      </c>
      <c r="E55" s="3">
        <v>1.52</v>
      </c>
      <c r="F55" s="5">
        <v>451</v>
      </c>
    </row>
    <row r="56" spans="1:6" x14ac:dyDescent="0.3">
      <c r="A56">
        <v>67</v>
      </c>
      <c r="B56">
        <v>6.8337499999999993</v>
      </c>
      <c r="E56" s="3">
        <v>1.53</v>
      </c>
      <c r="F56" s="5">
        <v>489.33333333333331</v>
      </c>
    </row>
    <row r="57" spans="1:6" x14ac:dyDescent="0.3">
      <c r="A57">
        <v>68</v>
      </c>
      <c r="B57">
        <v>6.327</v>
      </c>
      <c r="E57" s="3">
        <v>1.55</v>
      </c>
      <c r="F57" s="5">
        <v>302</v>
      </c>
    </row>
    <row r="58" spans="1:6" x14ac:dyDescent="0.3">
      <c r="A58">
        <v>69</v>
      </c>
      <c r="B58">
        <v>6.6311111111111103</v>
      </c>
      <c r="E58" s="3">
        <v>1.57</v>
      </c>
      <c r="F58" s="5">
        <v>434.66666666666669</v>
      </c>
    </row>
    <row r="59" spans="1:6" x14ac:dyDescent="0.3">
      <c r="A59">
        <v>70</v>
      </c>
      <c r="B59">
        <v>5.7899999999999991</v>
      </c>
      <c r="E59" s="3">
        <v>1.58</v>
      </c>
      <c r="F59" s="5">
        <v>459</v>
      </c>
    </row>
    <row r="60" spans="1:6" x14ac:dyDescent="0.3">
      <c r="A60">
        <v>71</v>
      </c>
      <c r="B60">
        <v>6.3775000000000004</v>
      </c>
      <c r="E60" s="3">
        <v>1.6</v>
      </c>
      <c r="F60" s="5">
        <v>401</v>
      </c>
    </row>
    <row r="61" spans="1:6" x14ac:dyDescent="0.3">
      <c r="A61">
        <v>72</v>
      </c>
      <c r="B61">
        <v>6.4274999999999993</v>
      </c>
      <c r="E61" s="3">
        <v>1.62</v>
      </c>
      <c r="F61" s="5">
        <v>430.75</v>
      </c>
    </row>
    <row r="62" spans="1:6" x14ac:dyDescent="0.3">
      <c r="A62">
        <v>73</v>
      </c>
      <c r="B62">
        <v>6.8049999999999988</v>
      </c>
      <c r="E62" s="3">
        <v>1.63</v>
      </c>
      <c r="F62" s="5">
        <v>418</v>
      </c>
    </row>
    <row r="63" spans="1:6" x14ac:dyDescent="0.3">
      <c r="A63">
        <v>74</v>
      </c>
      <c r="B63">
        <v>6.911999999999999</v>
      </c>
      <c r="E63" s="3">
        <v>1.65</v>
      </c>
      <c r="F63" s="5">
        <v>446.33333333333331</v>
      </c>
    </row>
    <row r="64" spans="1:6" x14ac:dyDescent="0.3">
      <c r="A64">
        <v>75</v>
      </c>
      <c r="B64">
        <v>6.5509999999999993</v>
      </c>
      <c r="E64" s="3">
        <v>1.67</v>
      </c>
      <c r="F64" s="5">
        <v>455.5</v>
      </c>
    </row>
    <row r="65" spans="1:6" x14ac:dyDescent="0.3">
      <c r="A65">
        <v>76</v>
      </c>
      <c r="B65">
        <v>6.5179999999999989</v>
      </c>
      <c r="E65" s="3">
        <v>1.68</v>
      </c>
      <c r="F65" s="5">
        <v>417</v>
      </c>
    </row>
    <row r="66" spans="1:6" x14ac:dyDescent="0.3">
      <c r="A66">
        <v>77</v>
      </c>
      <c r="B66">
        <v>6.2759999999999989</v>
      </c>
      <c r="E66" s="3">
        <v>1.7</v>
      </c>
      <c r="F66" s="5">
        <v>439.33333333333331</v>
      </c>
    </row>
    <row r="67" spans="1:6" x14ac:dyDescent="0.3">
      <c r="A67">
        <v>78</v>
      </c>
      <c r="B67">
        <v>6.9225000000000003</v>
      </c>
      <c r="E67" s="3">
        <v>1.73</v>
      </c>
      <c r="F67" s="5">
        <v>407.5</v>
      </c>
    </row>
    <row r="68" spans="1:6" x14ac:dyDescent="0.3">
      <c r="A68">
        <v>79</v>
      </c>
      <c r="B68">
        <v>6.3</v>
      </c>
      <c r="E68" s="3">
        <v>1.75</v>
      </c>
      <c r="F68" s="5">
        <v>463.6</v>
      </c>
    </row>
    <row r="69" spans="1:6" x14ac:dyDescent="0.3">
      <c r="A69">
        <v>81</v>
      </c>
      <c r="B69">
        <v>9.1514285714285712</v>
      </c>
      <c r="E69" s="3">
        <v>1.77</v>
      </c>
      <c r="F69" s="5">
        <v>466.66666666666669</v>
      </c>
    </row>
    <row r="70" spans="1:6" x14ac:dyDescent="0.3">
      <c r="A70">
        <v>82</v>
      </c>
      <c r="B70">
        <v>9.0290909090909093</v>
      </c>
      <c r="E70" s="3">
        <v>1.78</v>
      </c>
      <c r="F70" s="5">
        <v>545</v>
      </c>
    </row>
    <row r="71" spans="1:6" x14ac:dyDescent="0.3">
      <c r="A71">
        <v>83</v>
      </c>
      <c r="B71">
        <v>9.125</v>
      </c>
      <c r="E71" s="3">
        <v>1.83</v>
      </c>
      <c r="F71" s="5">
        <v>507</v>
      </c>
    </row>
    <row r="72" spans="1:6" x14ac:dyDescent="0.3">
      <c r="A72">
        <v>84</v>
      </c>
      <c r="B72">
        <v>8.9550000000000001</v>
      </c>
      <c r="E72" s="3">
        <v>1.85</v>
      </c>
      <c r="F72" s="5">
        <v>464</v>
      </c>
    </row>
    <row r="73" spans="1:6" x14ac:dyDescent="0.3">
      <c r="A73">
        <v>85</v>
      </c>
      <c r="B73">
        <v>9.35</v>
      </c>
      <c r="E73" s="3">
        <v>1.9</v>
      </c>
      <c r="F73" s="5">
        <v>596</v>
      </c>
    </row>
    <row r="74" spans="1:6" x14ac:dyDescent="0.3">
      <c r="A74">
        <v>86</v>
      </c>
      <c r="B74">
        <v>8.83</v>
      </c>
      <c r="E74" s="3">
        <v>1.92</v>
      </c>
      <c r="F74" s="5">
        <v>495</v>
      </c>
    </row>
    <row r="75" spans="1:6" x14ac:dyDescent="0.3">
      <c r="A75">
        <v>87</v>
      </c>
      <c r="B75">
        <v>9.1816666666666666</v>
      </c>
      <c r="E75" s="3">
        <v>1.93</v>
      </c>
      <c r="F75" s="5">
        <v>453</v>
      </c>
    </row>
    <row r="76" spans="1:6" x14ac:dyDescent="0.3">
      <c r="A76">
        <v>88</v>
      </c>
      <c r="B76">
        <v>8.9599999999999991</v>
      </c>
      <c r="E76" s="3">
        <v>1.98</v>
      </c>
      <c r="F76" s="5">
        <v>381.66666666666669</v>
      </c>
    </row>
    <row r="77" spans="1:6" x14ac:dyDescent="0.3">
      <c r="A77">
        <v>89</v>
      </c>
      <c r="B77">
        <v>9.1539999999999999</v>
      </c>
      <c r="E77" s="3">
        <v>2</v>
      </c>
      <c r="F77" s="5">
        <v>476.5</v>
      </c>
    </row>
    <row r="78" spans="1:6" x14ac:dyDescent="0.3">
      <c r="A78">
        <v>90</v>
      </c>
      <c r="B78">
        <v>8.990000000000002</v>
      </c>
      <c r="E78" s="3">
        <v>2.02</v>
      </c>
      <c r="F78" s="5">
        <v>549</v>
      </c>
    </row>
    <row r="79" spans="1:6" x14ac:dyDescent="0.3">
      <c r="A79">
        <v>91</v>
      </c>
      <c r="B79">
        <v>9.0208333333333339</v>
      </c>
      <c r="E79" s="3">
        <v>2.0299999999999998</v>
      </c>
      <c r="F79" s="5">
        <v>503.25</v>
      </c>
    </row>
    <row r="80" spans="1:6" x14ac:dyDescent="0.3">
      <c r="A80">
        <v>92</v>
      </c>
      <c r="B80">
        <v>9.0400000000000009</v>
      </c>
      <c r="E80" s="3">
        <v>2.0499999999999998</v>
      </c>
      <c r="F80" s="5">
        <v>453</v>
      </c>
    </row>
    <row r="81" spans="1:6" x14ac:dyDescent="0.3">
      <c r="A81">
        <v>93</v>
      </c>
      <c r="B81">
        <v>8.74</v>
      </c>
      <c r="E81" s="3">
        <v>2.08</v>
      </c>
      <c r="F81" s="5">
        <v>429</v>
      </c>
    </row>
    <row r="82" spans="1:6" x14ac:dyDescent="0.3">
      <c r="A82">
        <v>94</v>
      </c>
      <c r="B82">
        <v>8.7833333333333332</v>
      </c>
      <c r="E82" s="3">
        <v>2.1</v>
      </c>
      <c r="F82" s="5">
        <v>515</v>
      </c>
    </row>
    <row r="83" spans="1:6" x14ac:dyDescent="0.3">
      <c r="A83">
        <v>95</v>
      </c>
      <c r="B83">
        <v>9.2249999999999979</v>
      </c>
      <c r="E83" s="3">
        <v>2.12</v>
      </c>
      <c r="F83" s="5">
        <v>314</v>
      </c>
    </row>
    <row r="84" spans="1:6" x14ac:dyDescent="0.3">
      <c r="A84">
        <v>96</v>
      </c>
      <c r="B84">
        <v>8.9133333333333322</v>
      </c>
      <c r="E84" s="3">
        <v>2.15</v>
      </c>
      <c r="F84" s="5">
        <v>580</v>
      </c>
    </row>
    <row r="85" spans="1:6" x14ac:dyDescent="0.3">
      <c r="A85">
        <v>97</v>
      </c>
      <c r="B85">
        <v>9.0166666666666675</v>
      </c>
      <c r="E85" s="3">
        <v>2.17</v>
      </c>
      <c r="F85" s="5">
        <v>481</v>
      </c>
    </row>
    <row r="86" spans="1:6" x14ac:dyDescent="0.3">
      <c r="A86">
        <v>98</v>
      </c>
      <c r="B86">
        <v>9.0250000000000004</v>
      </c>
      <c r="E86" s="3">
        <v>2.1800000000000002</v>
      </c>
      <c r="F86" s="5">
        <v>317.5</v>
      </c>
    </row>
    <row r="87" spans="1:6" x14ac:dyDescent="0.3">
      <c r="A87">
        <v>99</v>
      </c>
      <c r="B87">
        <v>8.9455555555555542</v>
      </c>
      <c r="E87" s="3">
        <v>2.2000000000000002</v>
      </c>
      <c r="F87" s="5">
        <v>451</v>
      </c>
    </row>
    <row r="88" spans="1:6" x14ac:dyDescent="0.3">
      <c r="E88" s="3">
        <v>2.2200000000000002</v>
      </c>
      <c r="F88" s="5">
        <v>431</v>
      </c>
    </row>
    <row r="89" spans="1:6" x14ac:dyDescent="0.3">
      <c r="E89" s="3">
        <v>2.23</v>
      </c>
      <c r="F89" s="5">
        <v>413</v>
      </c>
    </row>
    <row r="90" spans="1:6" x14ac:dyDescent="0.3">
      <c r="E90" s="3">
        <v>2.27</v>
      </c>
      <c r="F90" s="5">
        <v>404</v>
      </c>
    </row>
    <row r="91" spans="1:6" x14ac:dyDescent="0.3">
      <c r="E91" s="3">
        <v>2.2799999999999998</v>
      </c>
      <c r="F91" s="5">
        <v>348</v>
      </c>
    </row>
    <row r="92" spans="1:6" x14ac:dyDescent="0.3">
      <c r="E92" s="3">
        <v>2.2999999999999998</v>
      </c>
      <c r="F92" s="5">
        <v>446</v>
      </c>
    </row>
    <row r="93" spans="1:6" x14ac:dyDescent="0.3">
      <c r="E93" s="3">
        <v>2.3199999999999998</v>
      </c>
      <c r="F93" s="5">
        <v>481.33333333333331</v>
      </c>
    </row>
    <row r="94" spans="1:6" x14ac:dyDescent="0.3">
      <c r="E94" s="3">
        <v>2.33</v>
      </c>
      <c r="F94" s="5">
        <v>426.5</v>
      </c>
    </row>
    <row r="95" spans="1:6" x14ac:dyDescent="0.3">
      <c r="E95" s="3">
        <v>2.35</v>
      </c>
      <c r="F95" s="5">
        <v>576</v>
      </c>
    </row>
    <row r="96" spans="1:6" x14ac:dyDescent="0.3">
      <c r="E96" s="3">
        <v>2.37</v>
      </c>
      <c r="F96" s="5">
        <v>370</v>
      </c>
    </row>
    <row r="97" spans="5:6" x14ac:dyDescent="0.3">
      <c r="E97" s="3">
        <v>2.38</v>
      </c>
      <c r="F97" s="5">
        <v>451</v>
      </c>
    </row>
    <row r="98" spans="5:6" x14ac:dyDescent="0.3">
      <c r="E98" s="3">
        <v>2.4500000000000002</v>
      </c>
      <c r="F98" s="5">
        <v>567</v>
      </c>
    </row>
    <row r="99" spans="5:6" x14ac:dyDescent="0.3">
      <c r="E99" s="3">
        <v>2.4700000000000002</v>
      </c>
      <c r="F99" s="5">
        <v>416</v>
      </c>
    </row>
    <row r="100" spans="5:6" x14ac:dyDescent="0.3">
      <c r="E100" s="3">
        <v>2.48</v>
      </c>
      <c r="F100" s="5">
        <v>459.33333333333331</v>
      </c>
    </row>
    <row r="101" spans="5:6" x14ac:dyDescent="0.3">
      <c r="E101" s="3">
        <v>2.52</v>
      </c>
      <c r="F101" s="5">
        <v>427.66666666666669</v>
      </c>
    </row>
    <row r="102" spans="5:6" x14ac:dyDescent="0.3">
      <c r="E102" s="3">
        <v>2.5299999999999998</v>
      </c>
      <c r="F102" s="5">
        <v>459.8</v>
      </c>
    </row>
    <row r="103" spans="5:6" x14ac:dyDescent="0.3">
      <c r="E103" s="3">
        <v>2.5499999999999998</v>
      </c>
      <c r="F103" s="5">
        <v>578</v>
      </c>
    </row>
    <row r="104" spans="5:6" x14ac:dyDescent="0.3">
      <c r="E104" s="3">
        <v>2.57</v>
      </c>
      <c r="F104" s="5">
        <v>322</v>
      </c>
    </row>
    <row r="105" spans="5:6" x14ac:dyDescent="0.3">
      <c r="E105" s="3">
        <v>2.58</v>
      </c>
      <c r="F105" s="5">
        <v>381.5</v>
      </c>
    </row>
    <row r="106" spans="5:6" x14ac:dyDescent="0.3">
      <c r="E106" s="3">
        <v>2.6</v>
      </c>
      <c r="F106" s="5">
        <v>462</v>
      </c>
    </row>
    <row r="107" spans="5:6" x14ac:dyDescent="0.3">
      <c r="E107" s="3">
        <v>2.62</v>
      </c>
      <c r="F107" s="5">
        <v>373</v>
      </c>
    </row>
    <row r="108" spans="5:6" x14ac:dyDescent="0.3">
      <c r="E108" s="3">
        <v>2.63</v>
      </c>
      <c r="F108" s="5">
        <v>493</v>
      </c>
    </row>
    <row r="109" spans="5:6" x14ac:dyDescent="0.3">
      <c r="E109" s="3">
        <v>2.65</v>
      </c>
      <c r="F109" s="5">
        <v>550.5</v>
      </c>
    </row>
    <row r="110" spans="5:6" x14ac:dyDescent="0.3">
      <c r="E110" s="3">
        <v>2.67</v>
      </c>
      <c r="F110" s="5">
        <v>339</v>
      </c>
    </row>
    <row r="111" spans="5:6" x14ac:dyDescent="0.3">
      <c r="E111" s="3">
        <v>2.7</v>
      </c>
      <c r="F111" s="5">
        <v>338</v>
      </c>
    </row>
    <row r="112" spans="5:6" x14ac:dyDescent="0.3">
      <c r="E112" s="3">
        <v>2.72</v>
      </c>
      <c r="F112" s="5">
        <v>419</v>
      </c>
    </row>
    <row r="113" spans="5:6" x14ac:dyDescent="0.3">
      <c r="E113" s="3">
        <v>2.75</v>
      </c>
      <c r="F113" s="5">
        <v>503</v>
      </c>
    </row>
    <row r="114" spans="5:6" x14ac:dyDescent="0.3">
      <c r="E114" s="3">
        <v>2.77</v>
      </c>
      <c r="F114" s="5">
        <v>360</v>
      </c>
    </row>
    <row r="115" spans="5:6" x14ac:dyDescent="0.3">
      <c r="E115" s="3">
        <v>2.8</v>
      </c>
      <c r="F115" s="5">
        <v>436</v>
      </c>
    </row>
    <row r="116" spans="5:6" x14ac:dyDescent="0.3">
      <c r="E116" s="3">
        <v>2.83</v>
      </c>
      <c r="F116" s="5">
        <v>405</v>
      </c>
    </row>
    <row r="117" spans="5:6" x14ac:dyDescent="0.3">
      <c r="E117" s="3">
        <v>2.87</v>
      </c>
      <c r="F117" s="5">
        <v>528.5</v>
      </c>
    </row>
    <row r="118" spans="5:6" x14ac:dyDescent="0.3">
      <c r="E118" s="3">
        <v>2.88</v>
      </c>
      <c r="F118" s="5">
        <v>442</v>
      </c>
    </row>
    <row r="119" spans="5:6" x14ac:dyDescent="0.3">
      <c r="E119" s="3">
        <v>2.9</v>
      </c>
      <c r="F119" s="5">
        <v>485</v>
      </c>
    </row>
    <row r="120" spans="5:6" x14ac:dyDescent="0.3">
      <c r="E120" s="3">
        <v>2.92</v>
      </c>
      <c r="F120" s="5">
        <v>338</v>
      </c>
    </row>
    <row r="121" spans="5:6" x14ac:dyDescent="0.3">
      <c r="E121" s="3">
        <v>2.93</v>
      </c>
      <c r="F121" s="5">
        <v>410</v>
      </c>
    </row>
    <row r="122" spans="5:6" x14ac:dyDescent="0.3">
      <c r="E122" s="3">
        <v>2.97</v>
      </c>
      <c r="F122" s="5">
        <v>569</v>
      </c>
    </row>
    <row r="123" spans="5:6" x14ac:dyDescent="0.3">
      <c r="E123" s="3">
        <v>2.98</v>
      </c>
      <c r="F123" s="5">
        <v>527</v>
      </c>
    </row>
    <row r="124" spans="5:6" x14ac:dyDescent="0.3">
      <c r="E124" s="3">
        <v>3.02</v>
      </c>
      <c r="F124" s="5">
        <v>752</v>
      </c>
    </row>
    <row r="125" spans="5:6" x14ac:dyDescent="0.3">
      <c r="E125" s="3">
        <v>3.03</v>
      </c>
      <c r="F125" s="5">
        <v>846</v>
      </c>
    </row>
    <row r="126" spans="5:6" x14ac:dyDescent="0.3">
      <c r="E126" s="3">
        <v>3.05</v>
      </c>
      <c r="F126" s="5">
        <v>738</v>
      </c>
    </row>
    <row r="127" spans="5:6" x14ac:dyDescent="0.3">
      <c r="E127" s="3">
        <v>3.1</v>
      </c>
      <c r="F127" s="5">
        <v>869.5</v>
      </c>
    </row>
    <row r="128" spans="5:6" x14ac:dyDescent="0.3">
      <c r="E128" s="3">
        <v>3.12</v>
      </c>
      <c r="F128" s="5">
        <v>849.5</v>
      </c>
    </row>
    <row r="129" spans="5:6" x14ac:dyDescent="0.3">
      <c r="E129" s="3">
        <v>3.13</v>
      </c>
      <c r="F129" s="5">
        <v>813.5</v>
      </c>
    </row>
    <row r="130" spans="5:6" x14ac:dyDescent="0.3">
      <c r="E130" s="3">
        <v>3.15</v>
      </c>
      <c r="F130" s="5">
        <v>787</v>
      </c>
    </row>
    <row r="131" spans="5:6" x14ac:dyDescent="0.3">
      <c r="E131" s="3">
        <v>3.17</v>
      </c>
      <c r="F131" s="5">
        <v>865</v>
      </c>
    </row>
    <row r="132" spans="5:6" x14ac:dyDescent="0.3">
      <c r="E132" s="3">
        <v>3.18</v>
      </c>
      <c r="F132" s="5">
        <v>947.5</v>
      </c>
    </row>
    <row r="133" spans="5:6" x14ac:dyDescent="0.3">
      <c r="E133" s="3">
        <v>3.2</v>
      </c>
      <c r="F133" s="5">
        <v>905</v>
      </c>
    </row>
    <row r="134" spans="5:6" x14ac:dyDescent="0.3">
      <c r="E134" s="3">
        <v>3.22</v>
      </c>
      <c r="F134" s="5">
        <v>799</v>
      </c>
    </row>
    <row r="135" spans="5:6" x14ac:dyDescent="0.3">
      <c r="E135" s="3">
        <v>3.25</v>
      </c>
      <c r="F135" s="5">
        <v>679</v>
      </c>
    </row>
    <row r="136" spans="5:6" x14ac:dyDescent="0.3">
      <c r="E136" s="3">
        <v>3.28</v>
      </c>
      <c r="F136" s="5">
        <v>791.5</v>
      </c>
    </row>
    <row r="137" spans="5:6" x14ac:dyDescent="0.3">
      <c r="E137" s="3">
        <v>3.3</v>
      </c>
      <c r="F137" s="5">
        <v>637.5</v>
      </c>
    </row>
    <row r="138" spans="5:6" x14ac:dyDescent="0.3">
      <c r="E138" s="3">
        <v>3.32</v>
      </c>
      <c r="F138" s="5">
        <v>881</v>
      </c>
    </row>
    <row r="139" spans="5:6" x14ac:dyDescent="0.3">
      <c r="E139" s="3">
        <v>3.33</v>
      </c>
      <c r="F139" s="5">
        <v>965</v>
      </c>
    </row>
    <row r="140" spans="5:6" x14ac:dyDescent="0.3">
      <c r="E140" s="3">
        <v>3.35</v>
      </c>
      <c r="F140" s="5">
        <v>865</v>
      </c>
    </row>
    <row r="141" spans="5:6" x14ac:dyDescent="0.3">
      <c r="E141" s="3">
        <v>3.37</v>
      </c>
      <c r="F141" s="5">
        <v>822.33333333333337</v>
      </c>
    </row>
    <row r="142" spans="5:6" x14ac:dyDescent="0.3">
      <c r="E142" s="3">
        <v>3.38</v>
      </c>
      <c r="F142" s="5">
        <v>712.5</v>
      </c>
    </row>
    <row r="143" spans="5:6" x14ac:dyDescent="0.3">
      <c r="E143" s="3">
        <v>3.42</v>
      </c>
      <c r="F143" s="5">
        <v>729</v>
      </c>
    </row>
    <row r="144" spans="5:6" x14ac:dyDescent="0.3">
      <c r="E144" s="3">
        <v>3.43</v>
      </c>
      <c r="F144" s="5">
        <v>694</v>
      </c>
    </row>
    <row r="145" spans="5:6" x14ac:dyDescent="0.3">
      <c r="E145" s="3">
        <v>3.45</v>
      </c>
      <c r="F145" s="5">
        <v>692</v>
      </c>
    </row>
    <row r="146" spans="5:6" x14ac:dyDescent="0.3">
      <c r="E146" s="3">
        <v>3.47</v>
      </c>
      <c r="F146" s="5">
        <v>861</v>
      </c>
    </row>
    <row r="147" spans="5:6" x14ac:dyDescent="0.3">
      <c r="E147" s="3">
        <v>3.5</v>
      </c>
      <c r="F147" s="5">
        <v>722</v>
      </c>
    </row>
    <row r="148" spans="5:6" x14ac:dyDescent="0.3">
      <c r="E148" s="3">
        <v>3.52</v>
      </c>
      <c r="F148" s="5">
        <v>837.5</v>
      </c>
    </row>
    <row r="149" spans="5:6" x14ac:dyDescent="0.3">
      <c r="E149" s="3">
        <v>3.53</v>
      </c>
      <c r="F149" s="5">
        <v>828</v>
      </c>
    </row>
    <row r="150" spans="5:6" x14ac:dyDescent="0.3">
      <c r="E150" s="3">
        <v>3.58</v>
      </c>
      <c r="F150" s="5">
        <v>829.66666666666663</v>
      </c>
    </row>
    <row r="151" spans="5:6" x14ac:dyDescent="0.3">
      <c r="E151" s="3">
        <v>3.6</v>
      </c>
      <c r="F151" s="5">
        <v>900.25</v>
      </c>
    </row>
    <row r="152" spans="5:6" x14ac:dyDescent="0.3">
      <c r="E152" s="3">
        <v>3.62</v>
      </c>
      <c r="F152" s="5">
        <v>677</v>
      </c>
    </row>
    <row r="153" spans="5:6" x14ac:dyDescent="0.3">
      <c r="E153" s="3">
        <v>3.63</v>
      </c>
      <c r="F153" s="5">
        <v>897</v>
      </c>
    </row>
    <row r="154" spans="5:6" x14ac:dyDescent="0.3">
      <c r="E154" s="3">
        <v>3.65</v>
      </c>
      <c r="F154" s="5">
        <v>655</v>
      </c>
    </row>
    <row r="155" spans="5:6" x14ac:dyDescent="0.3">
      <c r="E155" s="3">
        <v>3.67</v>
      </c>
      <c r="F155" s="5">
        <v>909</v>
      </c>
    </row>
    <row r="156" spans="5:6" x14ac:dyDescent="0.3">
      <c r="E156" s="3">
        <v>3.68</v>
      </c>
      <c r="F156" s="5">
        <v>862</v>
      </c>
    </row>
    <row r="157" spans="5:6" x14ac:dyDescent="0.3">
      <c r="E157" s="3">
        <v>3.72</v>
      </c>
      <c r="F157" s="5">
        <v>723</v>
      </c>
    </row>
    <row r="158" spans="5:6" x14ac:dyDescent="0.3">
      <c r="E158" s="3">
        <v>3.73</v>
      </c>
      <c r="F158" s="5">
        <v>665</v>
      </c>
    </row>
    <row r="159" spans="5:6" x14ac:dyDescent="0.3">
      <c r="E159" s="3">
        <v>3.75</v>
      </c>
      <c r="F159" s="5">
        <v>900.4</v>
      </c>
    </row>
    <row r="160" spans="5:6" x14ac:dyDescent="0.3">
      <c r="E160" s="3">
        <v>3.77</v>
      </c>
      <c r="F160" s="5">
        <v>649</v>
      </c>
    </row>
    <row r="161" spans="5:6" x14ac:dyDescent="0.3">
      <c r="E161" s="3">
        <v>3.78</v>
      </c>
      <c r="F161" s="5">
        <v>872.66666666666663</v>
      </c>
    </row>
    <row r="162" spans="5:6" x14ac:dyDescent="0.3">
      <c r="E162" s="3">
        <v>3.8</v>
      </c>
      <c r="F162" s="5">
        <v>807.66666666666663</v>
      </c>
    </row>
    <row r="163" spans="5:6" x14ac:dyDescent="0.3">
      <c r="E163" s="3">
        <v>3.82</v>
      </c>
      <c r="F163" s="5">
        <v>985</v>
      </c>
    </row>
    <row r="164" spans="5:6" x14ac:dyDescent="0.3">
      <c r="E164" s="3">
        <v>3.83</v>
      </c>
      <c r="F164" s="5">
        <v>895</v>
      </c>
    </row>
    <row r="165" spans="5:6" x14ac:dyDescent="0.3">
      <c r="E165" s="3">
        <v>3.85</v>
      </c>
      <c r="F165" s="5">
        <v>724</v>
      </c>
    </row>
    <row r="166" spans="5:6" x14ac:dyDescent="0.3">
      <c r="E166" s="3">
        <v>3.88</v>
      </c>
      <c r="F166" s="5">
        <v>796</v>
      </c>
    </row>
    <row r="167" spans="5:6" x14ac:dyDescent="0.3">
      <c r="E167" s="3">
        <v>3.9</v>
      </c>
      <c r="F167" s="5">
        <v>895</v>
      </c>
    </row>
    <row r="168" spans="5:6" x14ac:dyDescent="0.3">
      <c r="E168" s="3">
        <v>3.93</v>
      </c>
      <c r="F168" s="5">
        <v>971</v>
      </c>
    </row>
    <row r="169" spans="5:6" x14ac:dyDescent="0.3">
      <c r="E169" s="3">
        <v>3.95</v>
      </c>
      <c r="F169" s="5">
        <v>868</v>
      </c>
    </row>
    <row r="170" spans="5:6" x14ac:dyDescent="0.3">
      <c r="E170" s="3">
        <v>3.97</v>
      </c>
      <c r="F170" s="5">
        <v>801</v>
      </c>
    </row>
    <row r="171" spans="5:6" x14ac:dyDescent="0.3">
      <c r="E171" s="3">
        <v>3.98</v>
      </c>
      <c r="F171" s="5">
        <v>871</v>
      </c>
    </row>
    <row r="172" spans="5:6" x14ac:dyDescent="0.3">
      <c r="E172" s="3">
        <v>4</v>
      </c>
      <c r="F172" s="5">
        <v>708</v>
      </c>
    </row>
    <row r="173" spans="5:6" x14ac:dyDescent="0.3">
      <c r="E173" s="3">
        <v>4.0199999999999996</v>
      </c>
      <c r="F173" s="5">
        <v>976</v>
      </c>
    </row>
    <row r="174" spans="5:6" x14ac:dyDescent="0.3">
      <c r="E174" s="3">
        <v>4.03</v>
      </c>
      <c r="F174" s="5">
        <v>642</v>
      </c>
    </row>
    <row r="175" spans="5:6" x14ac:dyDescent="0.3">
      <c r="E175" s="3">
        <v>4.05</v>
      </c>
      <c r="F175" s="5">
        <v>877</v>
      </c>
    </row>
    <row r="176" spans="5:6" x14ac:dyDescent="0.3">
      <c r="E176" s="3">
        <v>4.08</v>
      </c>
      <c r="F176" s="5">
        <v>885</v>
      </c>
    </row>
    <row r="177" spans="5:6" x14ac:dyDescent="0.3">
      <c r="E177" s="3">
        <v>4.13</v>
      </c>
      <c r="F177" s="5">
        <v>883</v>
      </c>
    </row>
    <row r="178" spans="5:6" x14ac:dyDescent="0.3">
      <c r="E178" s="3">
        <v>4.2</v>
      </c>
      <c r="F178" s="5">
        <v>667</v>
      </c>
    </row>
    <row r="179" spans="5:6" x14ac:dyDescent="0.3">
      <c r="E179" s="3">
        <v>4.25</v>
      </c>
      <c r="F179" s="5">
        <v>826</v>
      </c>
    </row>
    <row r="180" spans="5:6" x14ac:dyDescent="0.3">
      <c r="E180" s="3">
        <v>4.2699999999999996</v>
      </c>
      <c r="F180" s="5">
        <v>840</v>
      </c>
    </row>
    <row r="181" spans="5:6" x14ac:dyDescent="0.3">
      <c r="E181" s="3">
        <v>4.28</v>
      </c>
      <c r="F181" s="5">
        <v>865.66666666666663</v>
      </c>
    </row>
    <row r="182" spans="5:6" x14ac:dyDescent="0.3">
      <c r="E182" s="3">
        <v>4.3</v>
      </c>
      <c r="F182" s="5">
        <v>805.66666666666663</v>
      </c>
    </row>
    <row r="183" spans="5:6" x14ac:dyDescent="0.3">
      <c r="E183" s="3">
        <v>4.33</v>
      </c>
      <c r="F183" s="5">
        <v>904.5</v>
      </c>
    </row>
    <row r="184" spans="5:6" x14ac:dyDescent="0.3">
      <c r="E184" s="3">
        <v>4.3499999999999996</v>
      </c>
      <c r="F184" s="5">
        <v>824</v>
      </c>
    </row>
    <row r="185" spans="5:6" x14ac:dyDescent="0.3">
      <c r="E185" s="3">
        <v>4.37</v>
      </c>
      <c r="F185" s="5">
        <v>812.5</v>
      </c>
    </row>
    <row r="186" spans="5:6" x14ac:dyDescent="0.3">
      <c r="E186" s="3">
        <v>4.4000000000000004</v>
      </c>
      <c r="F186" s="5">
        <v>757.5</v>
      </c>
    </row>
    <row r="187" spans="5:6" x14ac:dyDescent="0.3">
      <c r="E187" s="3">
        <v>4.42</v>
      </c>
      <c r="F187" s="5">
        <v>723</v>
      </c>
    </row>
    <row r="188" spans="5:6" x14ac:dyDescent="0.3">
      <c r="E188" s="3">
        <v>4.43</v>
      </c>
      <c r="F188" s="5">
        <v>839</v>
      </c>
    </row>
    <row r="189" spans="5:6" x14ac:dyDescent="0.3">
      <c r="E189" s="3">
        <v>4.45</v>
      </c>
      <c r="F189" s="5">
        <v>881</v>
      </c>
    </row>
    <row r="190" spans="5:6" x14ac:dyDescent="0.3">
      <c r="E190" s="3">
        <v>4.47</v>
      </c>
      <c r="F190" s="5">
        <v>944</v>
      </c>
    </row>
    <row r="191" spans="5:6" x14ac:dyDescent="0.3">
      <c r="E191" s="3">
        <v>4.4800000000000004</v>
      </c>
      <c r="F191" s="5">
        <v>629</v>
      </c>
    </row>
    <row r="192" spans="5:6" x14ac:dyDescent="0.3">
      <c r="E192" s="3">
        <v>4.5</v>
      </c>
      <c r="F192" s="5">
        <v>957</v>
      </c>
    </row>
    <row r="193" spans="5:6" x14ac:dyDescent="0.3">
      <c r="E193" s="3">
        <v>4.53</v>
      </c>
      <c r="F193" s="5">
        <v>739</v>
      </c>
    </row>
    <row r="194" spans="5:6" x14ac:dyDescent="0.3">
      <c r="E194" s="3">
        <v>4.57</v>
      </c>
      <c r="F194" s="5">
        <v>823</v>
      </c>
    </row>
    <row r="195" spans="5:6" x14ac:dyDescent="0.3">
      <c r="E195" s="3">
        <v>4.58</v>
      </c>
      <c r="F195" s="5">
        <v>656</v>
      </c>
    </row>
    <row r="196" spans="5:6" x14ac:dyDescent="0.3">
      <c r="E196" s="3">
        <v>4.63</v>
      </c>
      <c r="F196" s="5">
        <v>871.25</v>
      </c>
    </row>
    <row r="197" spans="5:6" x14ac:dyDescent="0.3">
      <c r="E197" s="3">
        <v>4.6500000000000004</v>
      </c>
      <c r="F197" s="5">
        <v>629</v>
      </c>
    </row>
    <row r="198" spans="5:6" x14ac:dyDescent="0.3">
      <c r="E198" s="3">
        <v>4.68</v>
      </c>
      <c r="F198" s="5">
        <v>632</v>
      </c>
    </row>
    <row r="199" spans="5:6" x14ac:dyDescent="0.3">
      <c r="E199" s="3">
        <v>4.7300000000000004</v>
      </c>
      <c r="F199" s="5">
        <v>888</v>
      </c>
    </row>
    <row r="200" spans="5:6" x14ac:dyDescent="0.3">
      <c r="E200" s="3">
        <v>4.75</v>
      </c>
      <c r="F200" s="5">
        <v>666</v>
      </c>
    </row>
    <row r="201" spans="5:6" x14ac:dyDescent="0.3">
      <c r="E201" s="3">
        <v>4.8</v>
      </c>
      <c r="F201" s="5">
        <v>767</v>
      </c>
    </row>
    <row r="202" spans="5:6" x14ac:dyDescent="0.3">
      <c r="E202" s="3">
        <v>4.82</v>
      </c>
      <c r="F202" s="5">
        <v>801</v>
      </c>
    </row>
    <row r="203" spans="5:6" x14ac:dyDescent="0.3">
      <c r="E203" s="3">
        <v>4.83</v>
      </c>
      <c r="F203" s="5">
        <v>788</v>
      </c>
    </row>
    <row r="204" spans="5:6" x14ac:dyDescent="0.3">
      <c r="E204" s="3">
        <v>4.8499999999999996</v>
      </c>
      <c r="F204" s="5">
        <v>810.66666666666663</v>
      </c>
    </row>
    <row r="205" spans="5:6" x14ac:dyDescent="0.3">
      <c r="E205" s="3">
        <v>4.87</v>
      </c>
      <c r="F205" s="5">
        <v>908</v>
      </c>
    </row>
    <row r="206" spans="5:6" x14ac:dyDescent="0.3">
      <c r="E206" s="3">
        <v>4.92</v>
      </c>
      <c r="F206" s="5">
        <v>748</v>
      </c>
    </row>
    <row r="207" spans="5:6" x14ac:dyDescent="0.3">
      <c r="E207" s="3">
        <v>4.97</v>
      </c>
      <c r="F207" s="5">
        <v>814</v>
      </c>
    </row>
    <row r="208" spans="5:6" x14ac:dyDescent="0.3">
      <c r="E208" s="3">
        <v>4.9800000000000004</v>
      </c>
      <c r="F208" s="5">
        <v>969</v>
      </c>
    </row>
    <row r="209" spans="5:6" x14ac:dyDescent="0.3">
      <c r="E209" s="3">
        <v>5.0199999999999996</v>
      </c>
      <c r="F209" s="5">
        <v>1362</v>
      </c>
    </row>
    <row r="210" spans="5:6" x14ac:dyDescent="0.3">
      <c r="E210" s="3">
        <v>5.05</v>
      </c>
      <c r="F210" s="5">
        <v>1387</v>
      </c>
    </row>
    <row r="211" spans="5:6" x14ac:dyDescent="0.3">
      <c r="E211" s="3">
        <v>5.07</v>
      </c>
      <c r="F211" s="5">
        <v>1493</v>
      </c>
    </row>
    <row r="212" spans="5:6" x14ac:dyDescent="0.3">
      <c r="E212" s="3">
        <v>5.0999999999999996</v>
      </c>
      <c r="F212" s="5">
        <v>1449</v>
      </c>
    </row>
    <row r="213" spans="5:6" x14ac:dyDescent="0.3">
      <c r="E213" s="3">
        <v>5.12</v>
      </c>
      <c r="F213" s="5">
        <v>1111</v>
      </c>
    </row>
    <row r="214" spans="5:6" x14ac:dyDescent="0.3">
      <c r="E214" s="3">
        <v>5.13</v>
      </c>
      <c r="F214" s="5">
        <v>1431</v>
      </c>
    </row>
    <row r="215" spans="5:6" x14ac:dyDescent="0.3">
      <c r="E215" s="3">
        <v>5.15</v>
      </c>
      <c r="F215" s="5">
        <v>1253</v>
      </c>
    </row>
    <row r="216" spans="5:6" x14ac:dyDescent="0.3">
      <c r="E216" s="3">
        <v>5.18</v>
      </c>
      <c r="F216" s="5">
        <v>1021</v>
      </c>
    </row>
    <row r="217" spans="5:6" x14ac:dyDescent="0.3">
      <c r="E217" s="3">
        <v>5.23</v>
      </c>
      <c r="F217" s="5">
        <v>1221</v>
      </c>
    </row>
    <row r="218" spans="5:6" x14ac:dyDescent="0.3">
      <c r="E218" s="3">
        <v>5.27</v>
      </c>
      <c r="F218" s="5">
        <v>1201</v>
      </c>
    </row>
    <row r="219" spans="5:6" x14ac:dyDescent="0.3">
      <c r="E219" s="3">
        <v>5.3</v>
      </c>
      <c r="F219" s="5">
        <v>1189.5</v>
      </c>
    </row>
    <row r="220" spans="5:6" x14ac:dyDescent="0.3">
      <c r="E220" s="3">
        <v>5.33</v>
      </c>
      <c r="F220" s="5">
        <v>1226</v>
      </c>
    </row>
    <row r="221" spans="5:6" x14ac:dyDescent="0.3">
      <c r="E221" s="3">
        <v>5.35</v>
      </c>
      <c r="F221" s="5">
        <v>1499</v>
      </c>
    </row>
    <row r="222" spans="5:6" x14ac:dyDescent="0.3">
      <c r="E222" s="3">
        <v>5.42</v>
      </c>
      <c r="F222" s="5">
        <v>1174.5</v>
      </c>
    </row>
    <row r="223" spans="5:6" x14ac:dyDescent="0.3">
      <c r="E223" s="3">
        <v>5.43</v>
      </c>
      <c r="F223" s="5">
        <v>1454</v>
      </c>
    </row>
    <row r="224" spans="5:6" x14ac:dyDescent="0.3">
      <c r="E224" s="3">
        <v>5.47</v>
      </c>
      <c r="F224" s="5">
        <v>1101</v>
      </c>
    </row>
    <row r="225" spans="5:6" x14ac:dyDescent="0.3">
      <c r="E225" s="3">
        <v>5.48</v>
      </c>
      <c r="F225" s="5">
        <v>1284</v>
      </c>
    </row>
    <row r="226" spans="5:6" x14ac:dyDescent="0.3">
      <c r="E226" s="3">
        <v>5.5</v>
      </c>
      <c r="F226" s="5">
        <v>1133</v>
      </c>
    </row>
    <row r="227" spans="5:6" x14ac:dyDescent="0.3">
      <c r="E227" s="3">
        <v>5.52</v>
      </c>
      <c r="F227" s="5">
        <v>1459</v>
      </c>
    </row>
    <row r="228" spans="5:6" x14ac:dyDescent="0.3">
      <c r="E228" s="3">
        <v>5.53</v>
      </c>
      <c r="F228" s="5">
        <v>1321</v>
      </c>
    </row>
    <row r="229" spans="5:6" x14ac:dyDescent="0.3">
      <c r="E229" s="3">
        <v>5.57</v>
      </c>
      <c r="F229" s="5">
        <v>1153</v>
      </c>
    </row>
    <row r="230" spans="5:6" x14ac:dyDescent="0.3">
      <c r="E230" s="3">
        <v>5.58</v>
      </c>
      <c r="F230" s="5">
        <v>1007</v>
      </c>
    </row>
    <row r="231" spans="5:6" x14ac:dyDescent="0.3">
      <c r="E231" s="3">
        <v>5.62</v>
      </c>
      <c r="F231" s="5">
        <v>1359</v>
      </c>
    </row>
    <row r="232" spans="5:6" x14ac:dyDescent="0.3">
      <c r="E232" s="3">
        <v>5.65</v>
      </c>
      <c r="F232" s="5">
        <v>1126.5</v>
      </c>
    </row>
    <row r="233" spans="5:6" x14ac:dyDescent="0.3">
      <c r="E233" s="3">
        <v>5.67</v>
      </c>
      <c r="F233" s="5">
        <v>1053</v>
      </c>
    </row>
    <row r="234" spans="5:6" x14ac:dyDescent="0.3">
      <c r="E234" s="3">
        <v>5.68</v>
      </c>
      <c r="F234" s="5">
        <v>1055</v>
      </c>
    </row>
    <row r="235" spans="5:6" x14ac:dyDescent="0.3">
      <c r="E235" s="3">
        <v>5.7</v>
      </c>
      <c r="F235" s="5">
        <v>1077</v>
      </c>
    </row>
    <row r="236" spans="5:6" x14ac:dyDescent="0.3">
      <c r="E236" s="3">
        <v>5.78</v>
      </c>
      <c r="F236" s="5">
        <v>1456</v>
      </c>
    </row>
    <row r="237" spans="5:6" x14ac:dyDescent="0.3">
      <c r="E237" s="3">
        <v>5.8</v>
      </c>
      <c r="F237" s="5">
        <v>1415</v>
      </c>
    </row>
    <row r="238" spans="5:6" x14ac:dyDescent="0.3">
      <c r="E238" s="3">
        <v>5.82</v>
      </c>
      <c r="F238" s="5">
        <v>1096</v>
      </c>
    </row>
    <row r="239" spans="5:6" x14ac:dyDescent="0.3">
      <c r="E239" s="3">
        <v>5.83</v>
      </c>
      <c r="F239" s="5">
        <v>1269.5</v>
      </c>
    </row>
    <row r="240" spans="5:6" x14ac:dyDescent="0.3">
      <c r="E240" s="3">
        <v>5.85</v>
      </c>
      <c r="F240" s="5">
        <v>1290</v>
      </c>
    </row>
    <row r="241" spans="5:6" x14ac:dyDescent="0.3">
      <c r="E241" s="3">
        <v>5.95</v>
      </c>
      <c r="F241" s="5">
        <v>1242</v>
      </c>
    </row>
    <row r="242" spans="5:6" x14ac:dyDescent="0.3">
      <c r="E242" s="3">
        <v>6</v>
      </c>
      <c r="F242" s="5">
        <v>1164</v>
      </c>
    </row>
    <row r="243" spans="5:6" x14ac:dyDescent="0.3">
      <c r="E243" s="3">
        <v>6.02</v>
      </c>
      <c r="F243" s="5">
        <v>1056</v>
      </c>
    </row>
    <row r="244" spans="5:6" x14ac:dyDescent="0.3">
      <c r="E244" s="3">
        <v>6.13</v>
      </c>
      <c r="F244" s="5">
        <v>1406</v>
      </c>
    </row>
    <row r="245" spans="5:6" x14ac:dyDescent="0.3">
      <c r="E245" s="3">
        <v>6.3</v>
      </c>
      <c r="F245" s="5">
        <v>1386.5</v>
      </c>
    </row>
    <row r="246" spans="5:6" x14ac:dyDescent="0.3">
      <c r="E246" s="3">
        <v>6.32</v>
      </c>
      <c r="F246" s="5">
        <v>1062.5</v>
      </c>
    </row>
    <row r="247" spans="5:6" x14ac:dyDescent="0.3">
      <c r="E247" s="3">
        <v>6.33</v>
      </c>
      <c r="F247" s="5">
        <v>1191</v>
      </c>
    </row>
    <row r="248" spans="5:6" x14ac:dyDescent="0.3">
      <c r="E248" s="3">
        <v>6.35</v>
      </c>
      <c r="F248" s="5">
        <v>1370.5</v>
      </c>
    </row>
    <row r="249" spans="5:6" x14ac:dyDescent="0.3">
      <c r="E249" s="3">
        <v>6.37</v>
      </c>
      <c r="F249" s="5">
        <v>1341</v>
      </c>
    </row>
    <row r="250" spans="5:6" x14ac:dyDescent="0.3">
      <c r="E250" s="3">
        <v>6.38</v>
      </c>
      <c r="F250" s="5">
        <v>1360</v>
      </c>
    </row>
    <row r="251" spans="5:6" x14ac:dyDescent="0.3">
      <c r="E251" s="3">
        <v>6.4</v>
      </c>
      <c r="F251" s="5">
        <v>1376</v>
      </c>
    </row>
    <row r="252" spans="5:6" x14ac:dyDescent="0.3">
      <c r="E252" s="3">
        <v>6.43</v>
      </c>
      <c r="F252" s="5">
        <v>1209</v>
      </c>
    </row>
    <row r="253" spans="5:6" x14ac:dyDescent="0.3">
      <c r="E253" s="3">
        <v>6.45</v>
      </c>
      <c r="F253" s="5">
        <v>1212</v>
      </c>
    </row>
    <row r="254" spans="5:6" x14ac:dyDescent="0.3">
      <c r="E254" s="3">
        <v>6.47</v>
      </c>
      <c r="F254" s="5">
        <v>1150</v>
      </c>
    </row>
    <row r="255" spans="5:6" x14ac:dyDescent="0.3">
      <c r="E255" s="3">
        <v>6.48</v>
      </c>
      <c r="F255" s="5">
        <v>1358.5</v>
      </c>
    </row>
    <row r="256" spans="5:6" x14ac:dyDescent="0.3">
      <c r="E256" s="3">
        <v>6.55</v>
      </c>
      <c r="F256" s="5">
        <v>1122</v>
      </c>
    </row>
    <row r="257" spans="5:6" x14ac:dyDescent="0.3">
      <c r="E257" s="3">
        <v>6.58</v>
      </c>
      <c r="F257" s="5">
        <v>1049</v>
      </c>
    </row>
    <row r="258" spans="5:6" x14ac:dyDescent="0.3">
      <c r="E258" s="3">
        <v>6.62</v>
      </c>
      <c r="F258" s="5">
        <v>1134</v>
      </c>
    </row>
    <row r="259" spans="5:6" x14ac:dyDescent="0.3">
      <c r="E259" s="3">
        <v>6.63</v>
      </c>
      <c r="F259" s="5">
        <v>1180</v>
      </c>
    </row>
    <row r="260" spans="5:6" x14ac:dyDescent="0.3">
      <c r="E260" s="3">
        <v>6.7</v>
      </c>
      <c r="F260" s="5">
        <v>1242.5</v>
      </c>
    </row>
    <row r="261" spans="5:6" x14ac:dyDescent="0.3">
      <c r="E261" s="3">
        <v>6.73</v>
      </c>
      <c r="F261" s="5">
        <v>1339.5</v>
      </c>
    </row>
    <row r="262" spans="5:6" x14ac:dyDescent="0.3">
      <c r="E262" s="3">
        <v>6.75</v>
      </c>
      <c r="F262" s="5">
        <v>1298</v>
      </c>
    </row>
    <row r="263" spans="5:6" x14ac:dyDescent="0.3">
      <c r="E263" s="3">
        <v>6.8</v>
      </c>
      <c r="F263" s="5">
        <v>1089.5</v>
      </c>
    </row>
    <row r="264" spans="5:6" x14ac:dyDescent="0.3">
      <c r="E264" s="3">
        <v>6.83</v>
      </c>
      <c r="F264" s="5">
        <v>1213</v>
      </c>
    </row>
    <row r="265" spans="5:6" x14ac:dyDescent="0.3">
      <c r="E265" s="3">
        <v>6.85</v>
      </c>
      <c r="F265" s="5">
        <v>1126.75</v>
      </c>
    </row>
    <row r="266" spans="5:6" x14ac:dyDescent="0.3">
      <c r="E266" s="3">
        <v>6.87</v>
      </c>
      <c r="F266" s="5">
        <v>1287.3333333333333</v>
      </c>
    </row>
    <row r="267" spans="5:6" x14ac:dyDescent="0.3">
      <c r="E267" s="3">
        <v>6.9</v>
      </c>
      <c r="F267" s="5">
        <v>1092</v>
      </c>
    </row>
    <row r="268" spans="5:6" x14ac:dyDescent="0.3">
      <c r="E268" s="3">
        <v>6.93</v>
      </c>
      <c r="F268" s="5">
        <v>1156.6666666666667</v>
      </c>
    </row>
    <row r="269" spans="5:6" x14ac:dyDescent="0.3">
      <c r="E269" s="3">
        <v>6.95</v>
      </c>
      <c r="F269" s="5">
        <v>1135</v>
      </c>
    </row>
    <row r="270" spans="5:6" x14ac:dyDescent="0.3">
      <c r="E270" s="3">
        <v>7</v>
      </c>
      <c r="F270" s="5">
        <v>1250.5</v>
      </c>
    </row>
    <row r="271" spans="5:6" x14ac:dyDescent="0.3">
      <c r="E271" s="3">
        <v>7.05</v>
      </c>
      <c r="F271" s="5">
        <v>1372</v>
      </c>
    </row>
    <row r="272" spans="5:6" x14ac:dyDescent="0.3">
      <c r="E272" s="3">
        <v>7.07</v>
      </c>
      <c r="F272" s="5">
        <v>1215</v>
      </c>
    </row>
    <row r="273" spans="5:6" x14ac:dyDescent="0.3">
      <c r="E273" s="3">
        <v>7.08</v>
      </c>
      <c r="F273" s="5">
        <v>1140</v>
      </c>
    </row>
    <row r="274" spans="5:6" x14ac:dyDescent="0.3">
      <c r="E274" s="3">
        <v>7.1</v>
      </c>
      <c r="F274" s="5">
        <v>1266</v>
      </c>
    </row>
    <row r="275" spans="5:6" x14ac:dyDescent="0.3">
      <c r="E275" s="3">
        <v>7.13</v>
      </c>
      <c r="F275" s="5">
        <v>1144</v>
      </c>
    </row>
    <row r="276" spans="5:6" x14ac:dyDescent="0.3">
      <c r="E276" s="3">
        <v>7.15</v>
      </c>
      <c r="F276" s="5">
        <v>1102</v>
      </c>
    </row>
    <row r="277" spans="5:6" x14ac:dyDescent="0.3">
      <c r="E277" s="3">
        <v>7.18</v>
      </c>
      <c r="F277" s="5">
        <v>1200</v>
      </c>
    </row>
    <row r="278" spans="5:6" x14ac:dyDescent="0.3">
      <c r="E278" s="3">
        <v>7.2</v>
      </c>
      <c r="F278" s="5">
        <v>1127</v>
      </c>
    </row>
    <row r="279" spans="5:6" x14ac:dyDescent="0.3">
      <c r="E279" s="3">
        <v>7.22</v>
      </c>
      <c r="F279" s="5">
        <v>1300</v>
      </c>
    </row>
    <row r="280" spans="5:6" x14ac:dyDescent="0.3">
      <c r="E280" s="3">
        <v>7.3</v>
      </c>
      <c r="F280" s="5">
        <v>1125</v>
      </c>
    </row>
    <row r="281" spans="5:6" x14ac:dyDescent="0.3">
      <c r="E281" s="3">
        <v>7.35</v>
      </c>
      <c r="F281" s="5">
        <v>1449</v>
      </c>
    </row>
    <row r="282" spans="5:6" x14ac:dyDescent="0.3">
      <c r="E282" s="3">
        <v>7.37</v>
      </c>
      <c r="F282" s="5">
        <v>1440</v>
      </c>
    </row>
    <row r="283" spans="5:6" x14ac:dyDescent="0.3">
      <c r="E283" s="3">
        <v>7.38</v>
      </c>
      <c r="F283" s="5">
        <v>1026</v>
      </c>
    </row>
    <row r="284" spans="5:6" x14ac:dyDescent="0.3">
      <c r="E284" s="3">
        <v>7.4</v>
      </c>
      <c r="F284" s="5">
        <v>1096.3333333333333</v>
      </c>
    </row>
    <row r="285" spans="5:6" x14ac:dyDescent="0.3">
      <c r="E285" s="3">
        <v>7.42</v>
      </c>
      <c r="F285" s="5">
        <v>1115</v>
      </c>
    </row>
    <row r="286" spans="5:6" x14ac:dyDescent="0.3">
      <c r="E286" s="3">
        <v>7.45</v>
      </c>
      <c r="F286" s="5">
        <v>1441</v>
      </c>
    </row>
    <row r="287" spans="5:6" x14ac:dyDescent="0.3">
      <c r="E287" s="3">
        <v>7.47</v>
      </c>
      <c r="F287" s="5">
        <v>1192</v>
      </c>
    </row>
    <row r="288" spans="5:6" x14ac:dyDescent="0.3">
      <c r="E288" s="3">
        <v>7.52</v>
      </c>
      <c r="F288" s="5">
        <v>1387.5</v>
      </c>
    </row>
    <row r="289" spans="5:6" x14ac:dyDescent="0.3">
      <c r="E289" s="3">
        <v>7.53</v>
      </c>
      <c r="F289" s="5">
        <v>1321</v>
      </c>
    </row>
    <row r="290" spans="5:6" x14ac:dyDescent="0.3">
      <c r="E290" s="3">
        <v>7.55</v>
      </c>
      <c r="F290" s="5">
        <v>1046</v>
      </c>
    </row>
    <row r="291" spans="5:6" x14ac:dyDescent="0.3">
      <c r="E291" s="3">
        <v>7.58</v>
      </c>
      <c r="F291" s="5">
        <v>1287</v>
      </c>
    </row>
    <row r="292" spans="5:6" x14ac:dyDescent="0.3">
      <c r="E292" s="3">
        <v>7.62</v>
      </c>
      <c r="F292" s="5">
        <v>1082</v>
      </c>
    </row>
    <row r="293" spans="5:6" x14ac:dyDescent="0.3">
      <c r="E293" s="3">
        <v>7.63</v>
      </c>
      <c r="F293" s="5">
        <v>1117.5</v>
      </c>
    </row>
    <row r="294" spans="5:6" x14ac:dyDescent="0.3">
      <c r="E294" s="3">
        <v>7.65</v>
      </c>
      <c r="F294" s="5">
        <v>1091</v>
      </c>
    </row>
    <row r="295" spans="5:6" x14ac:dyDescent="0.3">
      <c r="E295" s="3">
        <v>7.68</v>
      </c>
      <c r="F295" s="5">
        <v>1164</v>
      </c>
    </row>
    <row r="296" spans="5:6" x14ac:dyDescent="0.3">
      <c r="E296" s="3">
        <v>7.7</v>
      </c>
      <c r="F296" s="5">
        <v>1099</v>
      </c>
    </row>
    <row r="297" spans="5:6" x14ac:dyDescent="0.3">
      <c r="E297" s="3">
        <v>7.72</v>
      </c>
      <c r="F297" s="5">
        <v>1349.5</v>
      </c>
    </row>
    <row r="298" spans="5:6" x14ac:dyDescent="0.3">
      <c r="E298" s="3">
        <v>7.77</v>
      </c>
      <c r="F298" s="5">
        <v>1461</v>
      </c>
    </row>
    <row r="299" spans="5:6" x14ac:dyDescent="0.3">
      <c r="E299" s="3">
        <v>7.8</v>
      </c>
      <c r="F299" s="5">
        <v>1209</v>
      </c>
    </row>
    <row r="300" spans="5:6" x14ac:dyDescent="0.3">
      <c r="E300" s="3">
        <v>7.82</v>
      </c>
      <c r="F300" s="5">
        <v>1191.5</v>
      </c>
    </row>
    <row r="301" spans="5:6" x14ac:dyDescent="0.3">
      <c r="E301" s="3">
        <v>7.85</v>
      </c>
      <c r="F301" s="5">
        <v>1324</v>
      </c>
    </row>
    <row r="302" spans="5:6" x14ac:dyDescent="0.3">
      <c r="E302" s="3">
        <v>7.87</v>
      </c>
      <c r="F302" s="5">
        <v>1356</v>
      </c>
    </row>
    <row r="303" spans="5:6" x14ac:dyDescent="0.3">
      <c r="E303" s="3">
        <v>7.88</v>
      </c>
      <c r="F303" s="5">
        <v>1390.6666666666667</v>
      </c>
    </row>
    <row r="304" spans="5:6" x14ac:dyDescent="0.3">
      <c r="E304" s="3">
        <v>7.9</v>
      </c>
      <c r="F304" s="5">
        <v>1079</v>
      </c>
    </row>
    <row r="305" spans="5:6" x14ac:dyDescent="0.3">
      <c r="E305" s="3">
        <v>7.97</v>
      </c>
      <c r="F305" s="5">
        <v>1017</v>
      </c>
    </row>
    <row r="306" spans="5:6" x14ac:dyDescent="0.3">
      <c r="E306" s="3">
        <v>8.02</v>
      </c>
      <c r="F306" s="5">
        <v>2017</v>
      </c>
    </row>
    <row r="307" spans="5:6" x14ac:dyDescent="0.3">
      <c r="E307" s="3">
        <v>8.1300000000000008</v>
      </c>
      <c r="F307" s="5">
        <v>2165</v>
      </c>
    </row>
    <row r="308" spans="5:6" x14ac:dyDescent="0.3">
      <c r="E308" s="3">
        <v>8.1999999999999993</v>
      </c>
      <c r="F308" s="5">
        <v>1968</v>
      </c>
    </row>
    <row r="309" spans="5:6" x14ac:dyDescent="0.3">
      <c r="E309" s="3">
        <v>8.2200000000000006</v>
      </c>
      <c r="F309" s="5">
        <v>2126.3333333333335</v>
      </c>
    </row>
    <row r="310" spans="5:6" x14ac:dyDescent="0.3">
      <c r="E310" s="3">
        <v>8.25</v>
      </c>
      <c r="F310" s="5">
        <v>2201</v>
      </c>
    </row>
    <row r="311" spans="5:6" x14ac:dyDescent="0.3">
      <c r="E311" s="3">
        <v>8.27</v>
      </c>
      <c r="F311" s="5">
        <v>1921</v>
      </c>
    </row>
    <row r="312" spans="5:6" x14ac:dyDescent="0.3">
      <c r="E312" s="3">
        <v>8.2799999999999994</v>
      </c>
      <c r="F312" s="5">
        <v>2076</v>
      </c>
    </row>
    <row r="313" spans="5:6" x14ac:dyDescent="0.3">
      <c r="E313" s="3">
        <v>8.3000000000000007</v>
      </c>
      <c r="F313" s="5">
        <v>1995</v>
      </c>
    </row>
    <row r="314" spans="5:6" x14ac:dyDescent="0.3">
      <c r="E314" s="3">
        <v>8.32</v>
      </c>
      <c r="F314" s="5">
        <v>1805</v>
      </c>
    </row>
    <row r="315" spans="5:6" x14ac:dyDescent="0.3">
      <c r="E315" s="3">
        <v>8.33</v>
      </c>
      <c r="F315" s="5">
        <v>2438</v>
      </c>
    </row>
    <row r="316" spans="5:6" x14ac:dyDescent="0.3">
      <c r="E316" s="3">
        <v>8.35</v>
      </c>
      <c r="F316" s="5">
        <v>1906</v>
      </c>
    </row>
    <row r="317" spans="5:6" x14ac:dyDescent="0.3">
      <c r="E317" s="3">
        <v>8.3699999999999992</v>
      </c>
      <c r="F317" s="5">
        <v>1744</v>
      </c>
    </row>
    <row r="318" spans="5:6" x14ac:dyDescent="0.3">
      <c r="E318" s="3">
        <v>8.3800000000000008</v>
      </c>
      <c r="F318" s="5">
        <v>2025</v>
      </c>
    </row>
    <row r="319" spans="5:6" x14ac:dyDescent="0.3">
      <c r="E319" s="3">
        <v>8.42</v>
      </c>
      <c r="F319" s="5">
        <v>2042</v>
      </c>
    </row>
    <row r="320" spans="5:6" x14ac:dyDescent="0.3">
      <c r="E320" s="3">
        <v>8.43</v>
      </c>
      <c r="F320" s="5">
        <v>2460</v>
      </c>
    </row>
    <row r="321" spans="5:6" x14ac:dyDescent="0.3">
      <c r="E321" s="3">
        <v>8.4499999999999993</v>
      </c>
      <c r="F321" s="5">
        <v>1543</v>
      </c>
    </row>
    <row r="322" spans="5:6" x14ac:dyDescent="0.3">
      <c r="E322" s="3">
        <v>8.4700000000000006</v>
      </c>
      <c r="F322" s="5">
        <v>2481</v>
      </c>
    </row>
    <row r="323" spans="5:6" x14ac:dyDescent="0.3">
      <c r="E323" s="3">
        <v>8.5</v>
      </c>
      <c r="F323" s="5">
        <v>1729</v>
      </c>
    </row>
    <row r="324" spans="5:6" x14ac:dyDescent="0.3">
      <c r="E324" s="3">
        <v>8.52</v>
      </c>
      <c r="F324" s="5">
        <v>2386.6666666666665</v>
      </c>
    </row>
    <row r="325" spans="5:6" x14ac:dyDescent="0.3">
      <c r="E325" s="3">
        <v>8.5299999999999994</v>
      </c>
      <c r="F325" s="5">
        <v>1646.5</v>
      </c>
    </row>
    <row r="326" spans="5:6" x14ac:dyDescent="0.3">
      <c r="E326" s="3">
        <v>8.6</v>
      </c>
      <c r="F326" s="5">
        <v>1853.4</v>
      </c>
    </row>
    <row r="327" spans="5:6" x14ac:dyDescent="0.3">
      <c r="E327" s="3">
        <v>8.6199999999999992</v>
      </c>
      <c r="F327" s="5">
        <v>2191.5</v>
      </c>
    </row>
    <row r="328" spans="5:6" x14ac:dyDescent="0.3">
      <c r="E328" s="3">
        <v>8.6300000000000008</v>
      </c>
      <c r="F328" s="5">
        <v>2125</v>
      </c>
    </row>
    <row r="329" spans="5:6" x14ac:dyDescent="0.3">
      <c r="E329" s="3">
        <v>8.65</v>
      </c>
      <c r="F329" s="5">
        <v>2163</v>
      </c>
    </row>
    <row r="330" spans="5:6" x14ac:dyDescent="0.3">
      <c r="E330" s="3">
        <v>8.68</v>
      </c>
      <c r="F330" s="5">
        <v>1701</v>
      </c>
    </row>
    <row r="331" spans="5:6" x14ac:dyDescent="0.3">
      <c r="E331" s="3">
        <v>8.6999999999999993</v>
      </c>
      <c r="F331" s="5">
        <v>1912.5</v>
      </c>
    </row>
    <row r="332" spans="5:6" x14ac:dyDescent="0.3">
      <c r="E332" s="3">
        <v>8.7200000000000006</v>
      </c>
      <c r="F332" s="5">
        <v>1629</v>
      </c>
    </row>
    <row r="333" spans="5:6" x14ac:dyDescent="0.3">
      <c r="E333" s="3">
        <v>8.73</v>
      </c>
      <c r="F333" s="5">
        <v>1899.5</v>
      </c>
    </row>
    <row r="334" spans="5:6" x14ac:dyDescent="0.3">
      <c r="E334" s="3">
        <v>8.75</v>
      </c>
      <c r="F334" s="5">
        <v>1623</v>
      </c>
    </row>
    <row r="335" spans="5:6" x14ac:dyDescent="0.3">
      <c r="E335" s="3">
        <v>8.7799999999999994</v>
      </c>
      <c r="F335" s="5">
        <v>1737</v>
      </c>
    </row>
    <row r="336" spans="5:6" x14ac:dyDescent="0.3">
      <c r="E336" s="3">
        <v>8.8000000000000007</v>
      </c>
      <c r="F336" s="5">
        <v>2140</v>
      </c>
    </row>
    <row r="337" spans="5:6" x14ac:dyDescent="0.3">
      <c r="E337" s="3">
        <v>8.82</v>
      </c>
      <c r="F337" s="5">
        <v>1910.25</v>
      </c>
    </row>
    <row r="338" spans="5:6" x14ac:dyDescent="0.3">
      <c r="E338" s="3">
        <v>8.85</v>
      </c>
      <c r="F338" s="5">
        <v>1632</v>
      </c>
    </row>
    <row r="339" spans="5:6" x14ac:dyDescent="0.3">
      <c r="E339" s="3">
        <v>8.8699999999999992</v>
      </c>
      <c r="F339" s="5">
        <v>2148</v>
      </c>
    </row>
    <row r="340" spans="5:6" x14ac:dyDescent="0.3">
      <c r="E340" s="3">
        <v>8.9</v>
      </c>
      <c r="F340" s="5">
        <v>1620</v>
      </c>
    </row>
    <row r="341" spans="5:6" x14ac:dyDescent="0.3">
      <c r="E341" s="3">
        <v>8.92</v>
      </c>
      <c r="F341" s="5">
        <v>2378</v>
      </c>
    </row>
    <row r="342" spans="5:6" x14ac:dyDescent="0.3">
      <c r="E342" s="3">
        <v>8.9499999999999993</v>
      </c>
      <c r="F342" s="5">
        <v>1960.5</v>
      </c>
    </row>
    <row r="343" spans="5:6" x14ac:dyDescent="0.3">
      <c r="E343" s="3">
        <v>8.9700000000000006</v>
      </c>
      <c r="F343" s="5">
        <v>2080</v>
      </c>
    </row>
    <row r="344" spans="5:6" x14ac:dyDescent="0.3">
      <c r="E344" s="3">
        <v>8.98</v>
      </c>
      <c r="F344" s="5">
        <v>2137.3333333333335</v>
      </c>
    </row>
    <row r="345" spans="5:6" x14ac:dyDescent="0.3">
      <c r="E345" s="3">
        <v>9</v>
      </c>
      <c r="F345" s="5">
        <v>1868.6666666666667</v>
      </c>
    </row>
    <row r="346" spans="5:6" x14ac:dyDescent="0.3">
      <c r="E346" s="3">
        <v>9.02</v>
      </c>
      <c r="F346" s="5">
        <v>1776</v>
      </c>
    </row>
    <row r="347" spans="5:6" x14ac:dyDescent="0.3">
      <c r="E347" s="3">
        <v>9.0500000000000007</v>
      </c>
      <c r="F347" s="5">
        <v>1702</v>
      </c>
    </row>
    <row r="348" spans="5:6" x14ac:dyDescent="0.3">
      <c r="E348" s="3">
        <v>9.07</v>
      </c>
      <c r="F348" s="5">
        <v>2071.5</v>
      </c>
    </row>
    <row r="349" spans="5:6" x14ac:dyDescent="0.3">
      <c r="E349" s="3">
        <v>9.08</v>
      </c>
      <c r="F349" s="5">
        <v>1717</v>
      </c>
    </row>
    <row r="350" spans="5:6" x14ac:dyDescent="0.3">
      <c r="E350" s="3">
        <v>9.1</v>
      </c>
      <c r="F350" s="5">
        <v>1641</v>
      </c>
    </row>
    <row r="351" spans="5:6" x14ac:dyDescent="0.3">
      <c r="E351" s="3">
        <v>9.15</v>
      </c>
      <c r="F351" s="5">
        <v>1814</v>
      </c>
    </row>
    <row r="352" spans="5:6" x14ac:dyDescent="0.3">
      <c r="E352" s="3">
        <v>9.17</v>
      </c>
      <c r="F352" s="5">
        <v>1946</v>
      </c>
    </row>
    <row r="353" spans="5:6" x14ac:dyDescent="0.3">
      <c r="E353" s="3">
        <v>9.18</v>
      </c>
      <c r="F353" s="5">
        <v>1901</v>
      </c>
    </row>
    <row r="354" spans="5:6" x14ac:dyDescent="0.3">
      <c r="E354" s="3">
        <v>9.2200000000000006</v>
      </c>
      <c r="F354" s="5">
        <v>2257.3333333333335</v>
      </c>
    </row>
    <row r="355" spans="5:6" x14ac:dyDescent="0.3">
      <c r="E355" s="3">
        <v>9.23</v>
      </c>
      <c r="F355" s="5">
        <v>1606</v>
      </c>
    </row>
    <row r="356" spans="5:6" x14ac:dyDescent="0.3">
      <c r="E356" s="3">
        <v>9.25</v>
      </c>
      <c r="F356" s="5">
        <v>1956.5</v>
      </c>
    </row>
    <row r="357" spans="5:6" x14ac:dyDescent="0.3">
      <c r="E357" s="3">
        <v>9.2799999999999994</v>
      </c>
      <c r="F357" s="5">
        <v>1609</v>
      </c>
    </row>
    <row r="358" spans="5:6" x14ac:dyDescent="0.3">
      <c r="E358" s="3">
        <v>9.3000000000000007</v>
      </c>
      <c r="F358" s="5">
        <v>1571</v>
      </c>
    </row>
    <row r="359" spans="5:6" x14ac:dyDescent="0.3">
      <c r="E359" s="3">
        <v>9.32</v>
      </c>
      <c r="F359" s="5">
        <v>2102</v>
      </c>
    </row>
    <row r="360" spans="5:6" x14ac:dyDescent="0.3">
      <c r="E360" s="3">
        <v>9.33</v>
      </c>
      <c r="F360" s="5">
        <v>1663</v>
      </c>
    </row>
    <row r="361" spans="5:6" x14ac:dyDescent="0.3">
      <c r="E361" s="3">
        <v>9.35</v>
      </c>
      <c r="F361" s="5">
        <v>1823</v>
      </c>
    </row>
    <row r="362" spans="5:6" x14ac:dyDescent="0.3">
      <c r="E362" s="3">
        <v>9.3800000000000008</v>
      </c>
      <c r="F362" s="5">
        <v>1849.5</v>
      </c>
    </row>
    <row r="363" spans="5:6" x14ac:dyDescent="0.3">
      <c r="E363" s="3">
        <v>9.4</v>
      </c>
      <c r="F363" s="5">
        <v>2059</v>
      </c>
    </row>
    <row r="364" spans="5:6" x14ac:dyDescent="0.3">
      <c r="E364" s="3">
        <v>9.42</v>
      </c>
      <c r="F364" s="5">
        <v>1603</v>
      </c>
    </row>
    <row r="365" spans="5:6" x14ac:dyDescent="0.3">
      <c r="E365" s="3">
        <v>9.43</v>
      </c>
      <c r="F365" s="5">
        <v>1657</v>
      </c>
    </row>
    <row r="366" spans="5:6" x14ac:dyDescent="0.3">
      <c r="E366" s="3">
        <v>9.4499999999999993</v>
      </c>
      <c r="F366" s="5">
        <v>1938</v>
      </c>
    </row>
    <row r="367" spans="5:6" x14ac:dyDescent="0.3">
      <c r="E367" s="3">
        <v>9.5</v>
      </c>
      <c r="F367" s="5">
        <v>2497</v>
      </c>
    </row>
    <row r="368" spans="5:6" x14ac:dyDescent="0.3">
      <c r="E368" s="3">
        <v>9.5299999999999994</v>
      </c>
      <c r="F368" s="5">
        <v>2481</v>
      </c>
    </row>
    <row r="369" spans="5:6" x14ac:dyDescent="0.3">
      <c r="E369" s="3">
        <v>9.5500000000000007</v>
      </c>
      <c r="F369" s="5">
        <v>2118</v>
      </c>
    </row>
    <row r="370" spans="5:6" x14ac:dyDescent="0.3">
      <c r="E370" s="3">
        <v>9.57</v>
      </c>
      <c r="F370" s="5">
        <v>1809</v>
      </c>
    </row>
    <row r="371" spans="5:6" x14ac:dyDescent="0.3">
      <c r="E371" s="3">
        <v>9.58</v>
      </c>
      <c r="F371" s="5">
        <v>1928</v>
      </c>
    </row>
    <row r="372" spans="5:6" x14ac:dyDescent="0.3">
      <c r="E372" s="3">
        <v>9.6</v>
      </c>
      <c r="F372" s="5">
        <v>2052.3333333333335</v>
      </c>
    </row>
    <row r="373" spans="5:6" x14ac:dyDescent="0.3">
      <c r="E373" s="3">
        <v>9.6199999999999992</v>
      </c>
      <c r="F373" s="5">
        <v>2192</v>
      </c>
    </row>
    <row r="374" spans="5:6" x14ac:dyDescent="0.3">
      <c r="E374" s="3">
        <v>9.65</v>
      </c>
      <c r="F374" s="5">
        <v>1935</v>
      </c>
    </row>
    <row r="375" spans="5:6" x14ac:dyDescent="0.3">
      <c r="E375" s="3">
        <v>9.67</v>
      </c>
      <c r="F375" s="5">
        <v>2209.75</v>
      </c>
    </row>
    <row r="376" spans="5:6" x14ac:dyDescent="0.3">
      <c r="E376" s="3">
        <v>9.68</v>
      </c>
      <c r="F376" s="5">
        <v>2304</v>
      </c>
    </row>
    <row r="377" spans="5:6" x14ac:dyDescent="0.3">
      <c r="E377" s="3">
        <v>9.6999999999999993</v>
      </c>
      <c r="F377" s="5">
        <v>2493</v>
      </c>
    </row>
    <row r="378" spans="5:6" x14ac:dyDescent="0.3">
      <c r="E378" s="3">
        <v>9.73</v>
      </c>
      <c r="F378" s="5">
        <v>2271</v>
      </c>
    </row>
    <row r="379" spans="5:6" x14ac:dyDescent="0.3">
      <c r="E379" s="3">
        <v>9.77</v>
      </c>
      <c r="F379" s="5">
        <v>2332</v>
      </c>
    </row>
    <row r="380" spans="5:6" x14ac:dyDescent="0.3">
      <c r="E380" s="3">
        <v>9.7799999999999994</v>
      </c>
      <c r="F380" s="5">
        <v>1894</v>
      </c>
    </row>
    <row r="381" spans="5:6" x14ac:dyDescent="0.3">
      <c r="E381" s="3">
        <v>9.82</v>
      </c>
      <c r="F381" s="5">
        <v>2083.3333333333335</v>
      </c>
    </row>
    <row r="382" spans="5:6" x14ac:dyDescent="0.3">
      <c r="E382" s="3">
        <v>9.85</v>
      </c>
      <c r="F382" s="5">
        <v>1903</v>
      </c>
    </row>
    <row r="383" spans="5:6" x14ac:dyDescent="0.3">
      <c r="E383" s="3">
        <v>9.8699999999999992</v>
      </c>
      <c r="F383" s="5">
        <v>1701</v>
      </c>
    </row>
    <row r="384" spans="5:6" x14ac:dyDescent="0.3">
      <c r="E384" s="3">
        <v>9.8800000000000008</v>
      </c>
      <c r="F384" s="5">
        <v>1937</v>
      </c>
    </row>
    <row r="385" spans="5:6" x14ac:dyDescent="0.3">
      <c r="E385" s="3">
        <v>9.9</v>
      </c>
      <c r="F385" s="5">
        <v>1647</v>
      </c>
    </row>
    <row r="386" spans="5:6" x14ac:dyDescent="0.3">
      <c r="E386" s="3">
        <v>9.92</v>
      </c>
      <c r="F386" s="5">
        <v>2366</v>
      </c>
    </row>
    <row r="387" spans="5:6" x14ac:dyDescent="0.3">
      <c r="E387" s="3">
        <v>9.9499999999999993</v>
      </c>
      <c r="F387" s="5">
        <v>1713.5</v>
      </c>
    </row>
    <row r="388" spans="5:6" x14ac:dyDescent="0.3">
      <c r="E388" s="7">
        <v>9.9700000000000006</v>
      </c>
      <c r="F388" s="8">
        <v>2477</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319E1E-4169-4818-A30F-1A6B1CA0BD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user_behavior_dataset</vt:lpstr>
      <vt:lpstr>Pivot Tables</vt: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Hany Milad</dc:creator>
  <cp:lastModifiedBy>George Hany Milad</cp:lastModifiedBy>
  <dcterms:created xsi:type="dcterms:W3CDTF">2025-08-16T07:50:50Z</dcterms:created>
  <dcterms:modified xsi:type="dcterms:W3CDTF">2025-08-23T19:13:55Z</dcterms:modified>
</cp:coreProperties>
</file>