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P_IRremote\"/>
    </mc:Choice>
  </mc:AlternateContent>
  <xr:revisionPtr revIDLastSave="0" documentId="13_ncr:1_{DA9CBFB0-FCA7-40B8-86CF-6B0D882246AF}" xr6:coauthVersionLast="45" xr6:coauthVersionMax="45" xr10:uidLastSave="{00000000-0000-0000-0000-000000000000}"/>
  <bookViews>
    <workbookView xWindow="-21110" yWindow="-720" windowWidth="20820" windowHeight="14550" xr2:uid="{7CC150AD-0A84-4625-AE47-8C1524868A13}"/>
  </bookViews>
  <sheets>
    <sheet name="Sheet1" sheetId="1" r:id="rId1"/>
  </sheets>
  <definedNames>
    <definedName name="code">Sheet1!$D$3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1" l="1"/>
  <c r="D52" i="1"/>
  <c r="E33" i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D5" i="1" l="1"/>
  <c r="D11" i="1" s="1"/>
  <c r="E11" i="1" s="1"/>
  <c r="D8" i="1" l="1"/>
  <c r="D9" i="1"/>
  <c r="D10" i="1"/>
  <c r="E10" i="1" s="1"/>
</calcChain>
</file>

<file path=xl/sharedStrings.xml><?xml version="1.0" encoding="utf-8"?>
<sst xmlns="http://schemas.openxmlformats.org/spreadsheetml/2006/main" count="85" uniqueCount="63">
  <si>
    <t># define Remote Codes</t>
  </si>
  <si>
    <t># RC5 address is either 4 or 5</t>
  </si>
  <si>
    <t># 0x0140 = 0000 0001 0100 0000 (=320)</t>
  </si>
  <si>
    <t>#          xxSS tsss ssdd dddd</t>
  </si>
  <si>
    <t># x=not used</t>
  </si>
  <si>
    <t># SS=start bits, always 1</t>
  </si>
  <si>
    <t># t=toggle bit</t>
  </si>
  <si>
    <t># s=system bits (address)</t>
  </si>
  <si>
    <t># (s ssss = 0 0101 = 0x05 = 5)</t>
  </si>
  <si>
    <t># d=command (VALUE below)</t>
  </si>
  <si>
    <t># The RC5 code is 14 bits long.</t>
  </si>
  <si>
    <t># Each code includes 2 start bits, 1 toggle bit, 5 bit address, 6 bit command</t>
  </si>
  <si>
    <t># short press (default) = 1 command.</t>
  </si>
  <si>
    <t># long press = 3 consecutive identical commands</t>
  </si>
  <si>
    <t>1A17</t>
  </si>
  <si>
    <t>xx</t>
  </si>
  <si>
    <t>SS</t>
  </si>
  <si>
    <t>t</t>
  </si>
  <si>
    <t>sssss</t>
  </si>
  <si>
    <t>dddddd</t>
  </si>
  <si>
    <t>&lt;--Decimal Command</t>
  </si>
  <si>
    <t>&lt;-- Enter Remote Code Received</t>
  </si>
  <si>
    <t>&lt;-- System Address</t>
  </si>
  <si>
    <t>Decoded RC5 (3): Value:0x1217 Adrs: 0x0 (13 bits)</t>
  </si>
  <si>
    <t>Raw samples(21):  Head: m945 s886</t>
  </si>
  <si>
    <t xml:space="preserve"> 0:m1885 s860 </t>
  </si>
  <si>
    <t xml:space="preserve"> 1:m946 s1799 </t>
  </si>
  <si>
    <t xml:space="preserve">  2:m1881 s860 </t>
  </si>
  <si>
    <t xml:space="preserve"> 3:m971 s860 </t>
  </si>
  <si>
    <t xml:space="preserve">  </t>
  </si>
  <si>
    <t xml:space="preserve"> 4:m967 s860 </t>
  </si>
  <si>
    <t xml:space="preserve"> 5:m972 s1774 </t>
  </si>
  <si>
    <t xml:space="preserve">  6:m1885 s1773 </t>
  </si>
  <si>
    <t xml:space="preserve"> 7:m942 s885 </t>
  </si>
  <si>
    <t xml:space="preserve"> 8:m947 s885 </t>
  </si>
  <si>
    <t xml:space="preserve"> 9:m942 </t>
  </si>
  <si>
    <t>m1885</t>
  </si>
  <si>
    <t>s860</t>
  </si>
  <si>
    <t>m946</t>
  </si>
  <si>
    <t>s1799</t>
  </si>
  <si>
    <t>m1881</t>
  </si>
  <si>
    <t>m971</t>
  </si>
  <si>
    <t>m967</t>
  </si>
  <si>
    <t>m972</t>
  </si>
  <si>
    <t>s1774</t>
  </si>
  <si>
    <t>s1773</t>
  </si>
  <si>
    <t>m942</t>
  </si>
  <si>
    <t>s885</t>
  </si>
  <si>
    <t>m947</t>
  </si>
  <si>
    <t>Event</t>
  </si>
  <si>
    <t>Emit</t>
  </si>
  <si>
    <t>Value</t>
  </si>
  <si>
    <t>Reset</t>
  </si>
  <si>
    <t>Long Pulse</t>
  </si>
  <si>
    <t>Short Space</t>
  </si>
  <si>
    <t>Short Pulse</t>
  </si>
  <si>
    <t>Long Space</t>
  </si>
  <si>
    <t xml:space="preserve">0 is HIGH to Low </t>
  </si>
  <si>
    <t>1 is LOW to High</t>
  </si>
  <si>
    <t>New State</t>
  </si>
  <si>
    <t>mid1</t>
  </si>
  <si>
    <t>0X1217</t>
  </si>
  <si>
    <t>0x1A17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</si>
</sst>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5" xfId="0" applyBorder="1" applyAlignment="1"/>
    <xf numFmtId="0" fontId="0" fillId="0" borderId="0" xfId="0" applyAlignment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4B56-76C4-4891-9B50-AFCD37ED75B9}">
  <dimension ref="A3:AE56"/>
  <sheetViews>
    <sheetView tabSelected="1" workbookViewId="0">
      <selection activeCell="M62" sqref="M62"/>
    </sheetView>
  </sheetViews>
  <sheetFormatPr defaultRowHeight="14.4" x14ac:dyDescent="0.3"/>
  <cols>
    <col min="1" max="1" width="62.109375" bestFit="1" customWidth="1"/>
    <col min="3" max="3" width="10.77734375" bestFit="1" customWidth="1"/>
    <col min="4" max="4" width="17.21875" bestFit="1" customWidth="1"/>
    <col min="5" max="5" width="16" customWidth="1"/>
    <col min="7" max="39" width="4.77734375" customWidth="1"/>
  </cols>
  <sheetData>
    <row r="3" spans="1:6" x14ac:dyDescent="0.3">
      <c r="A3" t="s">
        <v>0</v>
      </c>
      <c r="D3" t="s">
        <v>14</v>
      </c>
      <c r="E3" t="s">
        <v>21</v>
      </c>
    </row>
    <row r="4" spans="1:6" x14ac:dyDescent="0.3">
      <c r="A4" t="s">
        <v>1</v>
      </c>
    </row>
    <row r="5" spans="1:6" x14ac:dyDescent="0.3">
      <c r="A5" t="s">
        <v>2</v>
      </c>
      <c r="D5" t="str">
        <f>HEX2BIN(LEFT(code,2), 8) &amp; HEX2BIN(RIGHT(code,2), 8)</f>
        <v>0001101000010111</v>
      </c>
    </row>
    <row r="6" spans="1:6" x14ac:dyDescent="0.3">
      <c r="A6" t="s">
        <v>3</v>
      </c>
    </row>
    <row r="7" spans="1:6" x14ac:dyDescent="0.3">
      <c r="A7" t="s">
        <v>4</v>
      </c>
      <c r="C7" t="s">
        <v>15</v>
      </c>
    </row>
    <row r="8" spans="1:6" x14ac:dyDescent="0.3">
      <c r="A8" t="s">
        <v>5</v>
      </c>
      <c r="C8" t="s">
        <v>16</v>
      </c>
      <c r="D8" t="str">
        <f>MID(D5,3,2)</f>
        <v>01</v>
      </c>
    </row>
    <row r="9" spans="1:6" x14ac:dyDescent="0.3">
      <c r="A9" t="s">
        <v>6</v>
      </c>
      <c r="C9" t="s">
        <v>17</v>
      </c>
      <c r="D9" t="str">
        <f>MID(D5,5,1)</f>
        <v>1</v>
      </c>
    </row>
    <row r="10" spans="1:6" x14ac:dyDescent="0.3">
      <c r="A10" t="s">
        <v>7</v>
      </c>
      <c r="C10" t="s">
        <v>18</v>
      </c>
      <c r="D10" t="str">
        <f>MID(D5, 6, 5)</f>
        <v>01000</v>
      </c>
      <c r="E10">
        <f>BIN2DEC(D10)</f>
        <v>8</v>
      </c>
      <c r="F10" t="s">
        <v>22</v>
      </c>
    </row>
    <row r="11" spans="1:6" x14ac:dyDescent="0.3">
      <c r="A11" t="s">
        <v>8</v>
      </c>
      <c r="C11" t="s">
        <v>19</v>
      </c>
      <c r="D11" t="str">
        <f>MID(D5,11, 6)</f>
        <v>010111</v>
      </c>
      <c r="E11">
        <f>BIN2DEC(D11)</f>
        <v>23</v>
      </c>
      <c r="F11" t="s">
        <v>20</v>
      </c>
    </row>
    <row r="12" spans="1:6" x14ac:dyDescent="0.3">
      <c r="A12" t="s">
        <v>9</v>
      </c>
    </row>
    <row r="14" spans="1:6" x14ac:dyDescent="0.3">
      <c r="A14" t="s">
        <v>10</v>
      </c>
    </row>
    <row r="15" spans="1:6" x14ac:dyDescent="0.3">
      <c r="A15" t="s">
        <v>11</v>
      </c>
    </row>
    <row r="17" spans="1:7" x14ac:dyDescent="0.3">
      <c r="A17" t="s">
        <v>12</v>
      </c>
    </row>
    <row r="18" spans="1:7" x14ac:dyDescent="0.3">
      <c r="A18" t="s">
        <v>13</v>
      </c>
    </row>
    <row r="21" spans="1:7" x14ac:dyDescent="0.3">
      <c r="A21" t="s">
        <v>57</v>
      </c>
    </row>
    <row r="22" spans="1:7" x14ac:dyDescent="0.3">
      <c r="A22" t="s">
        <v>58</v>
      </c>
    </row>
    <row r="24" spans="1:7" x14ac:dyDescent="0.3">
      <c r="A24" t="s">
        <v>23</v>
      </c>
    </row>
    <row r="25" spans="1:7" x14ac:dyDescent="0.3">
      <c r="A25" t="s">
        <v>24</v>
      </c>
    </row>
    <row r="26" spans="1:7" x14ac:dyDescent="0.3">
      <c r="A26" t="s">
        <v>25</v>
      </c>
      <c r="B26" t="s">
        <v>26</v>
      </c>
      <c r="D26" t="s">
        <v>27</v>
      </c>
      <c r="E26" t="s">
        <v>28</v>
      </c>
      <c r="G26" t="s">
        <v>29</v>
      </c>
    </row>
    <row r="27" spans="1:7" x14ac:dyDescent="0.3">
      <c r="A27" t="s">
        <v>30</v>
      </c>
      <c r="B27" t="s">
        <v>31</v>
      </c>
      <c r="D27" t="s">
        <v>32</v>
      </c>
      <c r="E27" t="s">
        <v>33</v>
      </c>
      <c r="G27" t="s">
        <v>29</v>
      </c>
    </row>
    <row r="28" spans="1:7" x14ac:dyDescent="0.3">
      <c r="A28" t="s">
        <v>34</v>
      </c>
      <c r="B28" t="s">
        <v>35</v>
      </c>
    </row>
    <row r="30" spans="1:7" x14ac:dyDescent="0.3">
      <c r="C30" t="s">
        <v>49</v>
      </c>
      <c r="D30" t="s">
        <v>50</v>
      </c>
      <c r="E30" t="s">
        <v>51</v>
      </c>
      <c r="F30" t="s">
        <v>59</v>
      </c>
    </row>
    <row r="31" spans="1:7" x14ac:dyDescent="0.3">
      <c r="C31" t="s">
        <v>52</v>
      </c>
      <c r="D31">
        <v>1</v>
      </c>
      <c r="E31">
        <v>1</v>
      </c>
      <c r="F31" t="s">
        <v>60</v>
      </c>
    </row>
    <row r="32" spans="1:7" x14ac:dyDescent="0.3">
      <c r="A32">
        <v>1</v>
      </c>
      <c r="B32" t="s">
        <v>36</v>
      </c>
      <c r="C32" t="s">
        <v>53</v>
      </c>
      <c r="D32">
        <v>0</v>
      </c>
      <c r="E32">
        <v>10</v>
      </c>
    </row>
    <row r="33" spans="1:9" x14ac:dyDescent="0.3">
      <c r="A33">
        <v>2</v>
      </c>
      <c r="B33" t="s">
        <v>37</v>
      </c>
      <c r="C33" t="s">
        <v>54</v>
      </c>
      <c r="E33" s="1" t="str">
        <f t="shared" ref="E33:E36" si="0">E32&amp;D33</f>
        <v>10</v>
      </c>
    </row>
    <row r="34" spans="1:9" x14ac:dyDescent="0.3">
      <c r="A34">
        <v>3</v>
      </c>
      <c r="B34" t="s">
        <v>38</v>
      </c>
      <c r="C34" t="s">
        <v>55</v>
      </c>
      <c r="D34">
        <v>1</v>
      </c>
      <c r="E34" s="1" t="str">
        <f t="shared" si="0"/>
        <v>101</v>
      </c>
    </row>
    <row r="35" spans="1:9" x14ac:dyDescent="0.3">
      <c r="A35">
        <v>4</v>
      </c>
      <c r="B35" t="s">
        <v>39</v>
      </c>
      <c r="C35" t="s">
        <v>56</v>
      </c>
      <c r="D35">
        <v>0</v>
      </c>
      <c r="E35" s="1" t="str">
        <f t="shared" si="0"/>
        <v>1010</v>
      </c>
    </row>
    <row r="36" spans="1:9" x14ac:dyDescent="0.3">
      <c r="A36">
        <v>5</v>
      </c>
      <c r="B36" t="s">
        <v>40</v>
      </c>
      <c r="C36" t="s">
        <v>53</v>
      </c>
      <c r="D36">
        <v>1</v>
      </c>
      <c r="E36" s="1" t="str">
        <f t="shared" si="0"/>
        <v>10101</v>
      </c>
    </row>
    <row r="37" spans="1:9" x14ac:dyDescent="0.3">
      <c r="A37">
        <v>6</v>
      </c>
      <c r="B37" t="s">
        <v>37</v>
      </c>
      <c r="C37" t="s">
        <v>54</v>
      </c>
      <c r="E37" s="1" t="str">
        <f>E36&amp;D37</f>
        <v>10101</v>
      </c>
    </row>
    <row r="38" spans="1:9" x14ac:dyDescent="0.3">
      <c r="A38">
        <v>7</v>
      </c>
      <c r="B38" t="s">
        <v>41</v>
      </c>
      <c r="C38" t="s">
        <v>55</v>
      </c>
      <c r="D38">
        <v>1</v>
      </c>
      <c r="E38" s="1" t="str">
        <f t="shared" ref="E38:E50" si="1">E37&amp;D38</f>
        <v>101011</v>
      </c>
    </row>
    <row r="39" spans="1:9" ht="15" thickBot="1" x14ac:dyDescent="0.35">
      <c r="A39">
        <v>8</v>
      </c>
      <c r="B39" t="s">
        <v>37</v>
      </c>
      <c r="C39" t="s">
        <v>54</v>
      </c>
      <c r="E39" s="1" t="str">
        <f t="shared" si="1"/>
        <v>101011</v>
      </c>
    </row>
    <row r="40" spans="1:9" ht="15" thickTop="1" x14ac:dyDescent="0.3">
      <c r="A40">
        <v>9</v>
      </c>
      <c r="B40" t="s">
        <v>42</v>
      </c>
      <c r="C40" t="s">
        <v>55</v>
      </c>
      <c r="D40">
        <v>1</v>
      </c>
      <c r="E40" s="1" t="str">
        <f t="shared" si="1"/>
        <v>1010111</v>
      </c>
      <c r="G40" s="4"/>
    </row>
    <row r="41" spans="1:9" x14ac:dyDescent="0.3">
      <c r="A41">
        <v>10</v>
      </c>
      <c r="B41" t="s">
        <v>37</v>
      </c>
      <c r="C41" t="s">
        <v>54</v>
      </c>
      <c r="E41" s="1" t="str">
        <f t="shared" si="1"/>
        <v>1010111</v>
      </c>
    </row>
    <row r="42" spans="1:9" ht="15" thickBot="1" x14ac:dyDescent="0.35">
      <c r="A42">
        <v>11</v>
      </c>
      <c r="B42" t="s">
        <v>43</v>
      </c>
      <c r="C42" t="s">
        <v>55</v>
      </c>
      <c r="D42">
        <v>1</v>
      </c>
      <c r="E42" s="1" t="str">
        <f t="shared" si="1"/>
        <v>10101111</v>
      </c>
      <c r="G42" s="5"/>
    </row>
    <row r="43" spans="1:9" ht="15.6" thickTop="1" thickBot="1" x14ac:dyDescent="0.35">
      <c r="A43">
        <v>12</v>
      </c>
      <c r="B43" t="s">
        <v>44</v>
      </c>
      <c r="C43" t="s">
        <v>56</v>
      </c>
      <c r="D43">
        <v>0</v>
      </c>
      <c r="E43" s="1" t="str">
        <f t="shared" si="1"/>
        <v>101011110</v>
      </c>
      <c r="I43" s="2"/>
    </row>
    <row r="44" spans="1:9" ht="15" thickTop="1" x14ac:dyDescent="0.3">
      <c r="A44">
        <v>13</v>
      </c>
      <c r="B44" t="s">
        <v>36</v>
      </c>
      <c r="C44" t="s">
        <v>53</v>
      </c>
      <c r="D44">
        <v>1</v>
      </c>
      <c r="E44" s="1" t="str">
        <f t="shared" si="1"/>
        <v>1010111101</v>
      </c>
      <c r="G44" s="4"/>
    </row>
    <row r="45" spans="1:9" ht="15" thickBot="1" x14ac:dyDescent="0.35">
      <c r="A45">
        <v>14</v>
      </c>
      <c r="B45" t="s">
        <v>45</v>
      </c>
      <c r="C45" t="s">
        <v>56</v>
      </c>
      <c r="D45">
        <v>0</v>
      </c>
      <c r="E45" s="1" t="str">
        <f t="shared" si="1"/>
        <v>10101111010</v>
      </c>
      <c r="H45" s="7"/>
    </row>
    <row r="46" spans="1:9" ht="15.6" thickTop="1" thickBot="1" x14ac:dyDescent="0.35">
      <c r="A46">
        <v>15</v>
      </c>
      <c r="B46" t="s">
        <v>46</v>
      </c>
      <c r="C46" t="s">
        <v>55</v>
      </c>
      <c r="E46" s="1" t="str">
        <f t="shared" si="1"/>
        <v>10101111010</v>
      </c>
      <c r="G46" s="6"/>
    </row>
    <row r="47" spans="1:9" ht="15.6" thickTop="1" thickBot="1" x14ac:dyDescent="0.35">
      <c r="A47">
        <v>16</v>
      </c>
      <c r="B47" t="s">
        <v>47</v>
      </c>
      <c r="C47" t="s">
        <v>54</v>
      </c>
      <c r="D47">
        <v>0</v>
      </c>
      <c r="E47" s="1" t="str">
        <f t="shared" si="1"/>
        <v>101011110100</v>
      </c>
    </row>
    <row r="48" spans="1:9" ht="15" thickTop="1" x14ac:dyDescent="0.3">
      <c r="A48">
        <v>17</v>
      </c>
      <c r="B48" t="s">
        <v>48</v>
      </c>
      <c r="C48" t="s">
        <v>55</v>
      </c>
      <c r="E48" s="1" t="str">
        <f t="shared" si="1"/>
        <v>101011110100</v>
      </c>
      <c r="H48" s="3"/>
    </row>
    <row r="49" spans="1:31" x14ac:dyDescent="0.3">
      <c r="A49">
        <v>18</v>
      </c>
      <c r="B49" t="s">
        <v>47</v>
      </c>
      <c r="C49" t="s">
        <v>54</v>
      </c>
      <c r="D49">
        <v>0</v>
      </c>
      <c r="E49" s="1" t="str">
        <f t="shared" si="1"/>
        <v>1010111101000</v>
      </c>
    </row>
    <row r="50" spans="1:31" x14ac:dyDescent="0.3">
      <c r="A50">
        <v>19</v>
      </c>
      <c r="B50" t="s">
        <v>46</v>
      </c>
      <c r="C50" t="s">
        <v>55</v>
      </c>
      <c r="E50" s="1" t="str">
        <f t="shared" si="1"/>
        <v>1010111101000</v>
      </c>
      <c r="K50" s="10"/>
      <c r="L50" s="10"/>
      <c r="M50" s="10"/>
      <c r="N50" s="10"/>
      <c r="O50" s="10"/>
      <c r="P50" s="10"/>
      <c r="Q50" s="10"/>
      <c r="R50" s="8">
        <v>1</v>
      </c>
      <c r="S50" s="8"/>
      <c r="T50" s="8"/>
      <c r="U50" s="8"/>
      <c r="V50" s="8"/>
      <c r="W50" s="8"/>
      <c r="Y50" s="8">
        <v>7</v>
      </c>
      <c r="Z50" s="8"/>
      <c r="AA50" s="8"/>
      <c r="AB50" s="8"/>
      <c r="AC50" s="8"/>
      <c r="AD50" s="8"/>
      <c r="AE50" s="8"/>
    </row>
    <row r="51" spans="1:31" ht="15" thickBot="1" x14ac:dyDescent="0.35">
      <c r="G51" s="9">
        <v>1</v>
      </c>
      <c r="H51" s="8">
        <v>0</v>
      </c>
      <c r="I51" s="8"/>
      <c r="J51" s="8">
        <v>0</v>
      </c>
      <c r="K51" s="8"/>
      <c r="L51" s="8">
        <v>1</v>
      </c>
      <c r="M51" s="8"/>
      <c r="N51" s="8">
        <v>0</v>
      </c>
      <c r="O51" s="8"/>
      <c r="P51" s="8">
        <v>0</v>
      </c>
      <c r="Q51" s="8"/>
      <c r="R51" s="8">
        <v>0</v>
      </c>
      <c r="S51" s="8"/>
      <c r="T51" s="8">
        <v>0</v>
      </c>
      <c r="U51" s="8"/>
      <c r="V51" s="8">
        <v>1</v>
      </c>
      <c r="W51" s="8"/>
      <c r="X51" s="8">
        <v>0</v>
      </c>
      <c r="Y51" s="8"/>
      <c r="Z51" s="8">
        <v>1</v>
      </c>
      <c r="AA51" s="8"/>
      <c r="AB51" s="8">
        <v>1</v>
      </c>
      <c r="AC51" s="8"/>
      <c r="AD51" s="8">
        <v>1</v>
      </c>
      <c r="AE51" s="8"/>
    </row>
    <row r="52" spans="1:31" ht="15.6" thickTop="1" thickBot="1" x14ac:dyDescent="0.35">
      <c r="D52" t="str">
        <f>HEX2BIN(12, 8)&amp;HEX2BIN(17,8)</f>
        <v>0001001000010111</v>
      </c>
      <c r="E52" s="1" t="s">
        <v>61</v>
      </c>
      <c r="G52" s="2"/>
      <c r="H52" s="11"/>
      <c r="I52" s="13"/>
      <c r="J52" s="14"/>
      <c r="K52" s="12"/>
      <c r="L52" s="13"/>
      <c r="M52" s="14"/>
      <c r="N52" s="15"/>
      <c r="O52" s="12"/>
      <c r="P52" s="4"/>
      <c r="Q52" s="7"/>
      <c r="R52" s="4"/>
      <c r="S52" s="7"/>
      <c r="T52" s="4"/>
      <c r="U52" s="7"/>
      <c r="V52" s="6"/>
      <c r="W52" s="4"/>
      <c r="X52" s="11"/>
      <c r="Y52" s="12"/>
      <c r="Z52" s="13"/>
      <c r="AA52" s="14"/>
      <c r="AB52" s="12"/>
      <c r="AC52" s="14"/>
      <c r="AD52" s="12"/>
      <c r="AE52" s="14"/>
    </row>
    <row r="53" spans="1:31" ht="15" thickTop="1" x14ac:dyDescent="0.3"/>
    <row r="54" spans="1:31" ht="15" thickBot="1" x14ac:dyDescent="0.35"/>
    <row r="55" spans="1:31" ht="15.6" thickTop="1" thickBot="1" x14ac:dyDescent="0.35">
      <c r="D55" t="str">
        <f>HEX2BIN(A1,8)&amp;HEX2BIN(17,8)</f>
        <v>0000000000010111</v>
      </c>
      <c r="E55" s="1" t="s">
        <v>62</v>
      </c>
      <c r="G55" s="2"/>
      <c r="H55" s="7"/>
      <c r="I55" s="4"/>
      <c r="J55" s="3"/>
      <c r="K55" s="7"/>
      <c r="L55" s="6"/>
      <c r="M55" s="4"/>
      <c r="N55" s="2"/>
      <c r="O55" s="7"/>
      <c r="P55" s="4"/>
      <c r="Q55" s="7"/>
      <c r="R55" s="4"/>
      <c r="S55" s="7"/>
      <c r="T55" s="4"/>
      <c r="U55" s="7"/>
      <c r="V55" s="6"/>
      <c r="W55" s="4"/>
      <c r="X55" s="3"/>
      <c r="Y55" s="7"/>
      <c r="Z55" s="6"/>
      <c r="AA55" s="4"/>
      <c r="AB55" s="7"/>
      <c r="AC55" s="4"/>
      <c r="AD55" s="7"/>
      <c r="AE55" s="4"/>
    </row>
    <row r="56" spans="1:31" ht="15" thickTop="1" x14ac:dyDescent="0.3"/>
  </sheetData>
  <mergeCells count="14">
    <mergeCell ref="AB51:AC51"/>
    <mergeCell ref="AD51:AE51"/>
    <mergeCell ref="Y50:AE50"/>
    <mergeCell ref="R50:W50"/>
    <mergeCell ref="P51:Q51"/>
    <mergeCell ref="R51:S51"/>
    <mergeCell ref="T51:U51"/>
    <mergeCell ref="V51:W51"/>
    <mergeCell ref="X51:Y51"/>
    <mergeCell ref="Z51:AA51"/>
    <mergeCell ref="H51:I51"/>
    <mergeCell ref="J51:K51"/>
    <mergeCell ref="L51:M51"/>
    <mergeCell ref="N51:O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Ioakimedes</dc:creator>
  <cp:lastModifiedBy>George Ioakimedes</cp:lastModifiedBy>
  <dcterms:created xsi:type="dcterms:W3CDTF">2020-07-06T22:22:38Z</dcterms:created>
  <dcterms:modified xsi:type="dcterms:W3CDTF">2020-07-07T17:15:49Z</dcterms:modified>
</cp:coreProperties>
</file>