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8_{8550CEE5-5325-495E-BE7B-484039CA72CA}" xr6:coauthVersionLast="47" xr6:coauthVersionMax="47" xr10:uidLastSave="{00000000-0000-0000-0000-000000000000}"/>
  <bookViews>
    <workbookView xWindow="-120" yWindow="-120" windowWidth="29040" windowHeight="15840" activeTab="16" xr2:uid="{5BFE4772-4E73-4E85-A9ED-4731A00F99BA}"/>
  </bookViews>
  <sheets>
    <sheet name="task1" sheetId="1" r:id="rId1"/>
    <sheet name="task2" sheetId="2" r:id="rId2"/>
    <sheet name="task3" sheetId="3" r:id="rId3"/>
    <sheet name="выручка" sheetId="6" state="hidden" r:id="rId4"/>
    <sheet name="Услуги" sheetId="5" state="hidden" r:id="rId5"/>
    <sheet name="Merge1" sheetId="7" state="hidden" r:id="rId6"/>
    <sheet name="договора услуга 2" sheetId="16" state="hidden" r:id="rId7"/>
    <sheet name="услуги без 1 и 3" sheetId="14" state="hidden" r:id="rId8"/>
    <sheet name="Услуга три" sheetId="13" state="hidden" r:id="rId9"/>
    <sheet name="Услуга один" sheetId="12" state="hidden" r:id="rId10"/>
    <sheet name="Услуги (3)" sheetId="11" state="hidden" r:id="rId11"/>
    <sheet name="выручка (3)" sheetId="10" state="hidden" r:id="rId12"/>
    <sheet name="Услуги (2)" sheetId="9" state="hidden" r:id="rId13"/>
    <sheet name="выручка (2)" sheetId="8" state="hidden" r:id="rId14"/>
    <sheet name="task4" sheetId="4" r:id="rId15"/>
    <sheet name="решение 1" sheetId="15" r:id="rId16"/>
    <sheet name="выручка услуга 2" sheetId="17" r:id="rId17"/>
  </sheets>
  <definedNames>
    <definedName name="ExternalData_1" localSheetId="13" hidden="1">'выручка (2)'!$A$1:$B$24</definedName>
    <definedName name="ExternalData_1" localSheetId="4" hidden="1">Услуги!$A$1:$B$28</definedName>
    <definedName name="ExternalData_10" localSheetId="16" hidden="1">'выручка услуга 2'!$A$1:$A$2</definedName>
    <definedName name="ExternalData_2" localSheetId="5" hidden="1">Merge1!$A$1:$C$10</definedName>
    <definedName name="ExternalData_2" localSheetId="3" hidden="1">выручка!$A$1:$B$24</definedName>
    <definedName name="ExternalData_2" localSheetId="12" hidden="1">'Услуги (2)'!$A$1:$B$19</definedName>
    <definedName name="ExternalData_3" localSheetId="11" hidden="1">'выручка (3)'!$A$1:$B$24</definedName>
    <definedName name="ExternalData_4" localSheetId="10" hidden="1">'Услуги (3)'!$A$1:$B$28</definedName>
    <definedName name="ExternalData_5" localSheetId="9" hidden="1">'Услуга один'!$A$1:$B$14</definedName>
    <definedName name="ExternalData_6" localSheetId="8" hidden="1">'Услуга три'!$A$1:$B$6</definedName>
    <definedName name="ExternalData_7" localSheetId="7" hidden="1">'услуги без 1 и 3'!$A$1:$B$9</definedName>
    <definedName name="ExternalData_8" localSheetId="15" hidden="1">'решение 1'!$A$1:$B$7</definedName>
    <definedName name="ExternalData_9" localSheetId="6" hidden="1">'договора услуга 2'!$A$1:$B$9</definedName>
  </definedNames>
  <calcPr calcId="191028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5" i="3" l="1"/>
  <c r="C84" i="3"/>
  <c r="B84" i="3"/>
  <c r="I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" i="3"/>
  <c r="D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7CF2E-8C1D-4C7A-8CF5-C514ACA01E9C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117B845A-5D39-424A-83A6-D6692FE3A08D}" keepAlive="1" name="Query - выручка" description="Connection to the 'выручка' query in the workbook." type="5" refreshedVersion="7" background="1" saveData="1">
    <dbPr connection="Provider=Microsoft.Mashup.OleDb.1;Data Source=$Workbook$;Location=выручка;Extended Properties=&quot;&quot;" command="SELECT * FROM [выручка]"/>
  </connection>
  <connection id="3" xr16:uid="{AFE4A98C-F6F9-45FC-91A4-682CBA080762}" keepAlive="1" name="Query - выручка (2)" description="Connection to the 'выручка (2)' query in the workbook." type="5" refreshedVersion="7" background="1" saveData="1">
    <dbPr connection="Provider=Microsoft.Mashup.OleDb.1;Data Source=$Workbook$;Location=&quot;выручка (2)&quot;;Extended Properties=&quot;&quot;" command="SELECT * FROM [выручка (2)]"/>
  </connection>
  <connection id="4" xr16:uid="{BF805E82-DA32-4417-848D-FE0803D87874}" keepAlive="1" name="Query - выручка (3)" description="Connection to the 'выручка (3)' query in the workbook." type="5" refreshedVersion="7" background="1" saveData="1">
    <dbPr connection="Provider=Microsoft.Mashup.OleDb.1;Data Source=$Workbook$;Location=&quot;выручка (3)&quot;;Extended Properties=&quot;&quot;" command="SELECT * FROM [выручка (3)]"/>
  </connection>
  <connection id="5" xr16:uid="{5A6CA7B0-3F97-4F5D-8BB1-9CE56E5D7823}" keepAlive="1" name="Query - выручка услуга 2" description="Connection to the 'выручка услуга 2' query in the workbook." type="5" refreshedVersion="7" background="1" saveData="1">
    <dbPr connection="Provider=Microsoft.Mashup.OleDb.1;Data Source=$Workbook$;Location=&quot;выручка услуга 2&quot;;Extended Properties=&quot;&quot;" command="SELECT * FROM [выручка услуга 2]"/>
  </connection>
  <connection id="6" xr16:uid="{ED3A82C0-923D-4A54-8628-2D2A4C03F85E}" keepAlive="1" name="Query - договора услуга 2" description="Connection to the 'договора услуга 2' query in the workbook." type="5" refreshedVersion="7" background="1" saveData="1">
    <dbPr connection="Provider=Microsoft.Mashup.OleDb.1;Data Source=$Workbook$;Location=&quot;договора услуга 2&quot;;Extended Properties=&quot;&quot;" command="SELECT * FROM [договора услуга 2]"/>
  </connection>
  <connection id="7" xr16:uid="{4AF97204-1749-4AD6-B36B-351739784B6C}" keepAlive="1" name="Query - решение 1" description="Connection to the 'решение 1' query in the workbook." type="5" refreshedVersion="7" background="1" saveData="1">
    <dbPr connection="Provider=Microsoft.Mashup.OleDb.1;Data Source=$Workbook$;Location=&quot;решение 1&quot;;Extended Properties=&quot;&quot;" command="SELECT * FROM [решение 1]"/>
  </connection>
  <connection id="8" xr16:uid="{97B19F80-B8E4-4927-90A2-19B26FA5630A}" keepAlive="1" name="Query - Услуга один" description="Connection to the 'Услуга один' query in the workbook." type="5" refreshedVersion="7" background="1" saveData="1">
    <dbPr connection="Provider=Microsoft.Mashup.OleDb.1;Data Source=$Workbook$;Location=&quot;Услуга один&quot;;Extended Properties=&quot;&quot;" command="SELECT * FROM [Услуга один]"/>
  </connection>
  <connection id="9" xr16:uid="{7965FAC7-E1DA-46B3-9278-B0624F5E6143}" keepAlive="1" name="Query - Услуга три" description="Connection to the 'Услуга три' query in the workbook." type="5" refreshedVersion="7" background="1" saveData="1">
    <dbPr connection="Provider=Microsoft.Mashup.OleDb.1;Data Source=$Workbook$;Location=&quot;Услуга три&quot;;Extended Properties=&quot;&quot;" command="SELECT * FROM [Услуга три]"/>
  </connection>
  <connection id="10" xr16:uid="{8C520209-04E4-47C6-A44E-E016B9A93DB6}" keepAlive="1" name="Query - Услуги" description="Connection to the 'Услуги' query in the workbook." type="5" refreshedVersion="7" background="1" saveData="1">
    <dbPr connection="Provider=Microsoft.Mashup.OleDb.1;Data Source=$Workbook$;Location=Услуги;Extended Properties=&quot;&quot;" command="SELECT * FROM [Услуги]"/>
  </connection>
  <connection id="11" xr16:uid="{2BADD0FC-9215-4457-A39B-97D114BE3555}" keepAlive="1" name="Query - Услуги (2)" description="Connection to the 'Услуги (2)' query in the workbook." type="5" refreshedVersion="7" background="1" saveData="1">
    <dbPr connection="Provider=Microsoft.Mashup.OleDb.1;Data Source=$Workbook$;Location=&quot;Услуги (2)&quot;;Extended Properties=&quot;&quot;" command="SELECT * FROM [Услуги (2)]"/>
  </connection>
  <connection id="12" xr16:uid="{D66F0A7C-FE09-41BF-B1E1-149720010A12}" keepAlive="1" name="Query - Услуги (3)" description="Connection to the 'Услуги (3)' query in the workbook." type="5" refreshedVersion="7" background="1" saveData="1">
    <dbPr connection="Provider=Microsoft.Mashup.OleDb.1;Data Source=$Workbook$;Location=&quot;Услуги (3)&quot;;Extended Properties=&quot;&quot;" command="SELECT * FROM [Услуги (3)]"/>
  </connection>
  <connection id="13" xr16:uid="{C2899E78-0006-4618-94A0-556498C8E9A6}" keepAlive="1" name="Query - услуги без 1 и 3" description="Connection to the 'услуги без 1 и 3' query in the workbook." type="5" refreshedVersion="7" background="1" saveData="1">
    <dbPr connection="Provider=Microsoft.Mashup.OleDb.1;Data Source=$Workbook$;Location=&quot;услуги без 1 и 3&quot;;Extended Properties=&quot;&quot;" command="SELECT * FROM [услуги без 1 и 3]"/>
  </connection>
</connections>
</file>

<file path=xl/sharedStrings.xml><?xml version="1.0" encoding="utf-8"?>
<sst xmlns="http://schemas.openxmlformats.org/spreadsheetml/2006/main" count="479" uniqueCount="113">
  <si>
    <t>Исходные данные:</t>
  </si>
  <si>
    <t>Дата</t>
  </si>
  <si>
    <t>Выручка</t>
  </si>
  <si>
    <r>
      <rPr>
        <b/>
        <sz val="11"/>
        <color theme="1"/>
        <rFont val="Calibri"/>
        <family val="2"/>
        <charset val="204"/>
        <scheme val="minor"/>
      </rPr>
      <t xml:space="preserve">Задание 3.  
</t>
    </r>
    <r>
      <rPr>
        <sz val="11"/>
        <color theme="1"/>
        <rFont val="Calibri"/>
        <family val="2"/>
        <charset val="204"/>
        <scheme val="minor"/>
      </rPr>
      <t>3.1. Посчитайте среднюю доходность от 1 клиента (Таблица 1)
3.2. Посчитайте долю выручки услуги1 от общей выручки, в % (Таблица 2)</t>
    </r>
  </si>
  <si>
    <t xml:space="preserve">Исходные данные: </t>
  </si>
  <si>
    <t>Таблица 1</t>
  </si>
  <si>
    <t>Таблица 2</t>
  </si>
  <si>
    <t>Количество клиентов</t>
  </si>
  <si>
    <t>Выручка услуги1</t>
  </si>
  <si>
    <t>Выручка услуги2</t>
  </si>
  <si>
    <t>Договор</t>
  </si>
  <si>
    <t>Продукт</t>
  </si>
  <si>
    <t>услуга1</t>
  </si>
  <si>
    <t>услуга2</t>
  </si>
  <si>
    <t>услуга3</t>
  </si>
  <si>
    <r>
      <rPr>
        <b/>
        <sz val="11"/>
        <color theme="1"/>
        <rFont val="Calibri"/>
        <family val="2"/>
        <charset val="204"/>
        <scheme val="minor"/>
      </rPr>
      <t xml:space="preserve">Задание 1. 
</t>
    </r>
    <r>
      <rPr>
        <sz val="11"/>
        <color theme="1"/>
        <rFont val="Calibri"/>
        <family val="2"/>
        <scheme val="minor"/>
      </rPr>
      <t xml:space="preserve">С помощью </t>
    </r>
    <r>
      <rPr>
        <sz val="11"/>
        <color theme="1"/>
        <rFont val="Calibri"/>
        <family val="2"/>
        <charset val="204"/>
        <scheme val="minor"/>
      </rPr>
      <t>сводных диаграмм постройте 2 графика: 
1.1. Динамики по дням (по 2 месяцам) 
1.2. Динамики по месяцам</t>
    </r>
  </si>
  <si>
    <r>
      <rPr>
        <b/>
        <sz val="11"/>
        <color theme="1"/>
        <rFont val="Calibri"/>
        <family val="2"/>
        <charset val="204"/>
        <scheme val="minor"/>
      </rPr>
      <t>Задание 2.</t>
    </r>
    <r>
      <rPr>
        <sz val="11"/>
        <color theme="1"/>
        <rFont val="Calibri"/>
        <family val="2"/>
        <charset val="204"/>
        <scheme val="minor"/>
      </rPr>
      <t xml:space="preserve">
Напишите формулу, которая будет находить в данном диапазоне дату, когда выручка была наибольшей</t>
    </r>
  </si>
  <si>
    <r>
      <rPr>
        <b/>
        <sz val="11"/>
        <rFont val="Calibri"/>
        <family val="2"/>
        <charset val="204"/>
        <scheme val="minor"/>
      </rPr>
      <t xml:space="preserve">Задание 4.  
</t>
    </r>
    <r>
      <rPr>
        <sz val="11"/>
        <rFont val="Calibri"/>
        <family val="2"/>
        <scheme val="minor"/>
      </rPr>
      <t>С помощью запросов Power Query:</t>
    </r>
    <r>
      <rPr>
        <b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4.1. Найдите документы, по которым есть выручка, но нет услуг1 и услуги3</t>
    </r>
    <r>
      <rPr>
        <b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scheme val="minor"/>
      </rPr>
      <t>4</t>
    </r>
    <r>
      <rPr>
        <sz val="11"/>
        <rFont val="Calibri"/>
        <family val="2"/>
        <charset val="204"/>
        <scheme val="minor"/>
      </rPr>
      <t>.2. Найдите выручку по документам, на которых есть только услуга2</t>
    </r>
  </si>
  <si>
    <t>Row Labels</t>
  </si>
  <si>
    <t>Grand Total</t>
  </si>
  <si>
    <t>янв</t>
  </si>
  <si>
    <t>01.янв</t>
  </si>
  <si>
    <t>02.янв</t>
  </si>
  <si>
    <t>03.янв</t>
  </si>
  <si>
    <t>04.янв</t>
  </si>
  <si>
    <t>05.янв</t>
  </si>
  <si>
    <t>06.янв</t>
  </si>
  <si>
    <t>07.янв</t>
  </si>
  <si>
    <t>08.янв</t>
  </si>
  <si>
    <t>09.янв</t>
  </si>
  <si>
    <t>10.янв</t>
  </si>
  <si>
    <t>11.янв</t>
  </si>
  <si>
    <t>12.янв</t>
  </si>
  <si>
    <t>13.янв</t>
  </si>
  <si>
    <t>14.янв</t>
  </si>
  <si>
    <t>15.янв</t>
  </si>
  <si>
    <t>16.янв</t>
  </si>
  <si>
    <t>17.янв</t>
  </si>
  <si>
    <t>18.янв</t>
  </si>
  <si>
    <t>19.янв</t>
  </si>
  <si>
    <t>20.янв</t>
  </si>
  <si>
    <t>21.янв</t>
  </si>
  <si>
    <t>22.янв</t>
  </si>
  <si>
    <t>23.янв</t>
  </si>
  <si>
    <t>24.янв</t>
  </si>
  <si>
    <t>25.янв</t>
  </si>
  <si>
    <t>26.янв</t>
  </si>
  <si>
    <t>27.янв</t>
  </si>
  <si>
    <t>28.янв</t>
  </si>
  <si>
    <t>29.янв</t>
  </si>
  <si>
    <t>30.янв</t>
  </si>
  <si>
    <t>31.янв</t>
  </si>
  <si>
    <t>фев</t>
  </si>
  <si>
    <t>01.фев</t>
  </si>
  <si>
    <t>02.фев</t>
  </si>
  <si>
    <t>03.фев</t>
  </si>
  <si>
    <t>04.фев</t>
  </si>
  <si>
    <t>05.фев</t>
  </si>
  <si>
    <t>06.фев</t>
  </si>
  <si>
    <t>07.фев</t>
  </si>
  <si>
    <t>08.фев</t>
  </si>
  <si>
    <t>09.фев</t>
  </si>
  <si>
    <t>10.фев</t>
  </si>
  <si>
    <t>11.фев</t>
  </si>
  <si>
    <t>12.фев</t>
  </si>
  <si>
    <t>13.фев</t>
  </si>
  <si>
    <t>14.фев</t>
  </si>
  <si>
    <t>15.фев</t>
  </si>
  <si>
    <t>16.фев</t>
  </si>
  <si>
    <t>17.фев</t>
  </si>
  <si>
    <t>18.фев</t>
  </si>
  <si>
    <t>19.фев</t>
  </si>
  <si>
    <t>20.фев</t>
  </si>
  <si>
    <t>21.фев</t>
  </si>
  <si>
    <t>22.фев</t>
  </si>
  <si>
    <t>23.фев</t>
  </si>
  <si>
    <t>24.фев</t>
  </si>
  <si>
    <t>25.фев</t>
  </si>
  <si>
    <t>26.фев</t>
  </si>
  <si>
    <t>27.фев</t>
  </si>
  <si>
    <t>28.фев</t>
  </si>
  <si>
    <t>29.фев</t>
  </si>
  <si>
    <t>Sum of Выручка</t>
  </si>
  <si>
    <t>580009833328</t>
  </si>
  <si>
    <t>580009833339</t>
  </si>
  <si>
    <t>580009833340</t>
  </si>
  <si>
    <t>580009833351</t>
  </si>
  <si>
    <t>580009833373</t>
  </si>
  <si>
    <t>580009833395</t>
  </si>
  <si>
    <t>580009833418</t>
  </si>
  <si>
    <t>580009833428</t>
  </si>
  <si>
    <t>580009833452</t>
  </si>
  <si>
    <t>580009833474</t>
  </si>
  <si>
    <t>580009833496</t>
  </si>
  <si>
    <t>580009833542</t>
  </si>
  <si>
    <t>580009833553</t>
  </si>
  <si>
    <t>580009833575</t>
  </si>
  <si>
    <t>580009833609</t>
  </si>
  <si>
    <t>580009833621</t>
  </si>
  <si>
    <t>580009833632</t>
  </si>
  <si>
    <t>580009833643</t>
  </si>
  <si>
    <t>580009833654</t>
  </si>
  <si>
    <t>580009833676</t>
  </si>
  <si>
    <t>580009833698</t>
  </si>
  <si>
    <t>580009833788</t>
  </si>
  <si>
    <t>580009833789</t>
  </si>
  <si>
    <t>580009833810</t>
  </si>
  <si>
    <t>580009833852</t>
  </si>
  <si>
    <t>580009833894</t>
  </si>
  <si>
    <t>580009833937</t>
  </si>
  <si>
    <t>выручка.Выручка</t>
  </si>
  <si>
    <t>2016</t>
  </si>
  <si>
    <t>выручка услуга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</si>
</sst>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[$-F800]dddd\,\ mmmm\ dd\,\ yyyy"/>
    <numFmt numFmtId="166" formatCode="0.0000%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EFF3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4" fontId="3" fillId="3" borderId="4" xfId="0" applyNumberFormat="1" applyFont="1" applyFill="1" applyBorder="1" applyAlignment="1">
      <alignment wrapText="1"/>
    </xf>
    <xf numFmtId="3" fontId="3" fillId="4" borderId="5" xfId="0" applyNumberFormat="1" applyFont="1" applyFill="1" applyBorder="1" applyAlignment="1">
      <alignment horizontal="right" vertical="top" wrapText="1"/>
    </xf>
    <xf numFmtId="14" fontId="3" fillId="4" borderId="6" xfId="0" applyNumberFormat="1" applyFont="1" applyFill="1" applyBorder="1" applyAlignment="1">
      <alignment wrapText="1"/>
    </xf>
    <xf numFmtId="3" fontId="3" fillId="4" borderId="7" xfId="0" applyNumberFormat="1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center" wrapText="1"/>
    </xf>
    <xf numFmtId="14" fontId="3" fillId="3" borderId="8" xfId="0" applyNumberFormat="1" applyFont="1" applyFill="1" applyBorder="1" applyAlignment="1">
      <alignment wrapText="1"/>
    </xf>
    <xf numFmtId="3" fontId="3" fillId="4" borderId="8" xfId="0" applyNumberFormat="1" applyFont="1" applyFill="1" applyBorder="1" applyAlignment="1">
      <alignment horizontal="right" vertical="top" wrapText="1"/>
    </xf>
    <xf numFmtId="0" fontId="3" fillId="0" borderId="8" xfId="0" applyFont="1" applyBorder="1" applyAlignment="1">
      <alignment horizontal="center" wrapText="1"/>
    </xf>
    <xf numFmtId="14" fontId="3" fillId="0" borderId="8" xfId="0" applyNumberFormat="1" applyFont="1" applyBorder="1" applyAlignment="1">
      <alignment wrapText="1"/>
    </xf>
    <xf numFmtId="3" fontId="3" fillId="0" borderId="8" xfId="0" applyNumberFormat="1" applyFont="1" applyBorder="1" applyAlignment="1">
      <alignment horizontal="right" vertical="top" wrapText="1"/>
    </xf>
    <xf numFmtId="0" fontId="0" fillId="0" borderId="0" xfId="0" applyAlignment="1">
      <alignment horizontal="left" wrapText="1"/>
    </xf>
    <xf numFmtId="3" fontId="3" fillId="3" borderId="8" xfId="0" applyNumberFormat="1" applyFont="1" applyFill="1" applyBorder="1" applyAlignment="1">
      <alignment horizontal="right" vertical="top" wrapText="1"/>
    </xf>
    <xf numFmtId="164" fontId="0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10" xfId="0" applyFont="1" applyBorder="1"/>
    <xf numFmtId="0" fontId="4" fillId="0" borderId="9" xfId="0" applyFont="1" applyBorder="1"/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8" fillId="5" borderId="14" xfId="0" applyFont="1" applyFill="1" applyBorder="1"/>
    <xf numFmtId="0" fontId="8" fillId="5" borderId="15" xfId="0" applyFont="1" applyFill="1" applyBorder="1"/>
    <xf numFmtId="0" fontId="0" fillId="6" borderId="15" xfId="0" applyFont="1" applyFill="1" applyBorder="1"/>
    <xf numFmtId="0" fontId="0" fillId="0" borderId="15" xfId="0" applyFont="1" applyBorder="1"/>
    <xf numFmtId="0" fontId="8" fillId="5" borderId="16" xfId="0" applyFont="1" applyFill="1" applyBorder="1"/>
    <xf numFmtId="0" fontId="0" fillId="6" borderId="14" xfId="0" applyNumberFormat="1" applyFont="1" applyFill="1" applyBorder="1"/>
    <xf numFmtId="0" fontId="0" fillId="6" borderId="16" xfId="0" applyNumberFormat="1" applyFont="1" applyFill="1" applyBorder="1"/>
    <xf numFmtId="0" fontId="0" fillId="0" borderId="14" xfId="0" applyNumberFormat="1" applyFont="1" applyBorder="1"/>
    <xf numFmtId="0" fontId="0" fillId="0" borderId="16" xfId="0" applyNumberFormat="1" applyFont="1" applyBorder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3" fontId="0" fillId="0" borderId="0" xfId="0" applyNumberFormat="1"/>
    <xf numFmtId="0" fontId="0" fillId="7" borderId="0" xfId="0" applyFill="1"/>
    <xf numFmtId="166" fontId="0" fillId="7" borderId="0" xfId="1" applyNumberFormat="1" applyFont="1" applyFill="1"/>
    <xf numFmtId="0" fontId="4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3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34998626667073579"/>
        </top>
        <bottom/>
        <vertical/>
        <horizontal/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thin">
          <color theme="0" tint="-0.34998626667073579"/>
        </left>
        <top style="thin">
          <color theme="0" tint="-0.3499862666707357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04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04"/>
        <scheme val="none"/>
      </font>
      <numFmt numFmtId="19" formatCode="dd/mm/yyyy"/>
      <fill>
        <patternFill patternType="solid">
          <fgColor indexed="64"/>
          <bgColor rgb="FFE7F2E6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border outline="0">
        <top style="thin">
          <color rgb="FF959595"/>
        </top>
      </border>
    </dxf>
    <dxf>
      <border outline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</border>
    </dxf>
    <dxf>
      <border outline="0">
        <bottom style="thin">
          <color rgb="FF95959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04"/>
        <scheme val="none"/>
      </font>
      <fill>
        <patternFill patternType="solid">
          <fgColor indexed="64"/>
          <bgColor rgb="FFEDEFF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959595"/>
        </left>
        <right style="thin">
          <color rgb="FF95959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[Исходные_данные(1).xlsx]task1!PivotTable2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task1!$C$6:$C$9</c:f>
              <c:multiLvlStrCache>
                <c:ptCount val="2"/>
                <c:lvl>
                  <c:pt idx="0">
                    <c:v>янв</c:v>
                  </c:pt>
                  <c:pt idx="1">
                    <c:v>фев</c:v>
                  </c:pt>
                </c:lvl>
                <c:lvl>
                  <c:pt idx="0">
                    <c:v>2016</c:v>
                  </c:pt>
                </c:lvl>
              </c:multiLvlStrCache>
            </c:multiLvlStrRef>
          </c:cat>
          <c:val>
            <c:numRef>
              <c:f>task1!$D$6:$D$9</c:f>
              <c:numCache>
                <c:formatCode>General</c:formatCode>
                <c:ptCount val="2"/>
                <c:pt idx="0">
                  <c:v>49188604</c:v>
                </c:pt>
                <c:pt idx="1">
                  <c:v>45033523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9-4130-A94F-BA5C23196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929471"/>
        <c:axId val="1634930303"/>
      </c:barChart>
      <c:catAx>
        <c:axId val="163492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930303"/>
        <c:crosses val="autoZero"/>
        <c:auto val="1"/>
        <c:lblAlgn val="ctr"/>
        <c:lblOffset val="100"/>
        <c:noMultiLvlLbl val="0"/>
      </c:catAx>
      <c:valAx>
        <c:axId val="163493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92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[Исходные_данные(1).xlsx]task1!PivotTable5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task1!$L$4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task1!$K$5:$K$68</c:f>
              <c:multiLvlStrCache>
                <c:ptCount val="60"/>
                <c:lvl>
                  <c:pt idx="0">
                    <c:v>01.янв</c:v>
                  </c:pt>
                  <c:pt idx="1">
                    <c:v>02.янв</c:v>
                  </c:pt>
                  <c:pt idx="2">
                    <c:v>03.янв</c:v>
                  </c:pt>
                  <c:pt idx="3">
                    <c:v>04.янв</c:v>
                  </c:pt>
                  <c:pt idx="4">
                    <c:v>05.янв</c:v>
                  </c:pt>
                  <c:pt idx="5">
                    <c:v>06.янв</c:v>
                  </c:pt>
                  <c:pt idx="6">
                    <c:v>07.янв</c:v>
                  </c:pt>
                  <c:pt idx="7">
                    <c:v>08.янв</c:v>
                  </c:pt>
                  <c:pt idx="8">
                    <c:v>09.янв</c:v>
                  </c:pt>
                  <c:pt idx="9">
                    <c:v>10.янв</c:v>
                  </c:pt>
                  <c:pt idx="10">
                    <c:v>11.янв</c:v>
                  </c:pt>
                  <c:pt idx="11">
                    <c:v>12.янв</c:v>
                  </c:pt>
                  <c:pt idx="12">
                    <c:v>13.янв</c:v>
                  </c:pt>
                  <c:pt idx="13">
                    <c:v>14.янв</c:v>
                  </c:pt>
                  <c:pt idx="14">
                    <c:v>15.янв</c:v>
                  </c:pt>
                  <c:pt idx="15">
                    <c:v>16.янв</c:v>
                  </c:pt>
                  <c:pt idx="16">
                    <c:v>17.янв</c:v>
                  </c:pt>
                  <c:pt idx="17">
                    <c:v>18.янв</c:v>
                  </c:pt>
                  <c:pt idx="18">
                    <c:v>19.янв</c:v>
                  </c:pt>
                  <c:pt idx="19">
                    <c:v>20.янв</c:v>
                  </c:pt>
                  <c:pt idx="20">
                    <c:v>21.янв</c:v>
                  </c:pt>
                  <c:pt idx="21">
                    <c:v>22.янв</c:v>
                  </c:pt>
                  <c:pt idx="22">
                    <c:v>23.янв</c:v>
                  </c:pt>
                  <c:pt idx="23">
                    <c:v>24.янв</c:v>
                  </c:pt>
                  <c:pt idx="24">
                    <c:v>25.янв</c:v>
                  </c:pt>
                  <c:pt idx="25">
                    <c:v>26.янв</c:v>
                  </c:pt>
                  <c:pt idx="26">
                    <c:v>27.янв</c:v>
                  </c:pt>
                  <c:pt idx="27">
                    <c:v>28.янв</c:v>
                  </c:pt>
                  <c:pt idx="28">
                    <c:v>29.янв</c:v>
                  </c:pt>
                  <c:pt idx="29">
                    <c:v>30.янв</c:v>
                  </c:pt>
                  <c:pt idx="30">
                    <c:v>31.янв</c:v>
                  </c:pt>
                  <c:pt idx="31">
                    <c:v>01.фев</c:v>
                  </c:pt>
                  <c:pt idx="32">
                    <c:v>02.фев</c:v>
                  </c:pt>
                  <c:pt idx="33">
                    <c:v>03.фев</c:v>
                  </c:pt>
                  <c:pt idx="34">
                    <c:v>04.фев</c:v>
                  </c:pt>
                  <c:pt idx="35">
                    <c:v>05.фев</c:v>
                  </c:pt>
                  <c:pt idx="36">
                    <c:v>06.фев</c:v>
                  </c:pt>
                  <c:pt idx="37">
                    <c:v>07.фев</c:v>
                  </c:pt>
                  <c:pt idx="38">
                    <c:v>08.фев</c:v>
                  </c:pt>
                  <c:pt idx="39">
                    <c:v>09.фев</c:v>
                  </c:pt>
                  <c:pt idx="40">
                    <c:v>10.фев</c:v>
                  </c:pt>
                  <c:pt idx="41">
                    <c:v>11.фев</c:v>
                  </c:pt>
                  <c:pt idx="42">
                    <c:v>12.фев</c:v>
                  </c:pt>
                  <c:pt idx="43">
                    <c:v>13.фев</c:v>
                  </c:pt>
                  <c:pt idx="44">
                    <c:v>14.фев</c:v>
                  </c:pt>
                  <c:pt idx="45">
                    <c:v>15.фев</c:v>
                  </c:pt>
                  <c:pt idx="46">
                    <c:v>16.фев</c:v>
                  </c:pt>
                  <c:pt idx="47">
                    <c:v>17.фев</c:v>
                  </c:pt>
                  <c:pt idx="48">
                    <c:v>18.фев</c:v>
                  </c:pt>
                  <c:pt idx="49">
                    <c:v>19.фев</c:v>
                  </c:pt>
                  <c:pt idx="50">
                    <c:v>20.фев</c:v>
                  </c:pt>
                  <c:pt idx="51">
                    <c:v>21.фев</c:v>
                  </c:pt>
                  <c:pt idx="52">
                    <c:v>22.фев</c:v>
                  </c:pt>
                  <c:pt idx="53">
                    <c:v>23.фев</c:v>
                  </c:pt>
                  <c:pt idx="54">
                    <c:v>24.фев</c:v>
                  </c:pt>
                  <c:pt idx="55">
                    <c:v>25.фев</c:v>
                  </c:pt>
                  <c:pt idx="56">
                    <c:v>26.фев</c:v>
                  </c:pt>
                  <c:pt idx="57">
                    <c:v>27.фев</c:v>
                  </c:pt>
                  <c:pt idx="58">
                    <c:v>28.фев</c:v>
                  </c:pt>
                  <c:pt idx="59">
                    <c:v>29.фев</c:v>
                  </c:pt>
                </c:lvl>
                <c:lvl>
                  <c:pt idx="0">
                    <c:v>янв</c:v>
                  </c:pt>
                  <c:pt idx="31">
                    <c:v>фев</c:v>
                  </c:pt>
                </c:lvl>
                <c:lvl>
                  <c:pt idx="0">
                    <c:v>2016</c:v>
                  </c:pt>
                </c:lvl>
              </c:multiLvlStrCache>
            </c:multiLvlStrRef>
          </c:cat>
          <c:val>
            <c:numRef>
              <c:f>task1!$L$5:$L$68</c:f>
              <c:numCache>
                <c:formatCode>General</c:formatCode>
                <c:ptCount val="60"/>
                <c:pt idx="0">
                  <c:v>1519045</c:v>
                </c:pt>
                <c:pt idx="1">
                  <c:v>1521406</c:v>
                </c:pt>
                <c:pt idx="2">
                  <c:v>1524992</c:v>
                </c:pt>
                <c:pt idx="3">
                  <c:v>1529833</c:v>
                </c:pt>
                <c:pt idx="4">
                  <c:v>1533740</c:v>
                </c:pt>
                <c:pt idx="5">
                  <c:v>1536153</c:v>
                </c:pt>
                <c:pt idx="6">
                  <c:v>1537540</c:v>
                </c:pt>
                <c:pt idx="7">
                  <c:v>1538476</c:v>
                </c:pt>
                <c:pt idx="8">
                  <c:v>1539341</c:v>
                </c:pt>
                <c:pt idx="9">
                  <c:v>1540537</c:v>
                </c:pt>
                <c:pt idx="10">
                  <c:v>1543885</c:v>
                </c:pt>
                <c:pt idx="11">
                  <c:v>1545958</c:v>
                </c:pt>
                <c:pt idx="12">
                  <c:v>1548276</c:v>
                </c:pt>
                <c:pt idx="13">
                  <c:v>1552549</c:v>
                </c:pt>
                <c:pt idx="14">
                  <c:v>1559895</c:v>
                </c:pt>
                <c:pt idx="15">
                  <c:v>1565249</c:v>
                </c:pt>
                <c:pt idx="16">
                  <c:v>1568387</c:v>
                </c:pt>
                <c:pt idx="17">
                  <c:v>1575342</c:v>
                </c:pt>
                <c:pt idx="18">
                  <c:v>1582158</c:v>
                </c:pt>
                <c:pt idx="19">
                  <c:v>1596291</c:v>
                </c:pt>
                <c:pt idx="20">
                  <c:v>1643179</c:v>
                </c:pt>
                <c:pt idx="21">
                  <c:v>1653307</c:v>
                </c:pt>
                <c:pt idx="22">
                  <c:v>1657122</c:v>
                </c:pt>
                <c:pt idx="23">
                  <c:v>1659461</c:v>
                </c:pt>
                <c:pt idx="24">
                  <c:v>1657450</c:v>
                </c:pt>
                <c:pt idx="25">
                  <c:v>1656141</c:v>
                </c:pt>
                <c:pt idx="26">
                  <c:v>1656996</c:v>
                </c:pt>
                <c:pt idx="27">
                  <c:v>1658954</c:v>
                </c:pt>
                <c:pt idx="28">
                  <c:v>1657561</c:v>
                </c:pt>
                <c:pt idx="29">
                  <c:v>1657625</c:v>
                </c:pt>
                <c:pt idx="30">
                  <c:v>1671755</c:v>
                </c:pt>
                <c:pt idx="31">
                  <c:v>1498978</c:v>
                </c:pt>
                <c:pt idx="32">
                  <c:v>1501282</c:v>
                </c:pt>
                <c:pt idx="33">
                  <c:v>1502012</c:v>
                </c:pt>
                <c:pt idx="34">
                  <c:v>1507858</c:v>
                </c:pt>
                <c:pt idx="35">
                  <c:v>1510609</c:v>
                </c:pt>
                <c:pt idx="36">
                  <c:v>1513789</c:v>
                </c:pt>
                <c:pt idx="37">
                  <c:v>1515007</c:v>
                </c:pt>
                <c:pt idx="38">
                  <c:v>1517494</c:v>
                </c:pt>
                <c:pt idx="39">
                  <c:v>1519921</c:v>
                </c:pt>
                <c:pt idx="40">
                  <c:v>1522024</c:v>
                </c:pt>
                <c:pt idx="41">
                  <c:v>1524143</c:v>
                </c:pt>
                <c:pt idx="42">
                  <c:v>1526945</c:v>
                </c:pt>
                <c:pt idx="43">
                  <c:v>1530639</c:v>
                </c:pt>
                <c:pt idx="44">
                  <c:v>1531563</c:v>
                </c:pt>
                <c:pt idx="45">
                  <c:v>1535899</c:v>
                </c:pt>
                <c:pt idx="46">
                  <c:v>1540865</c:v>
                </c:pt>
                <c:pt idx="47">
                  <c:v>1546182</c:v>
                </c:pt>
                <c:pt idx="48">
                  <c:v>1550665</c:v>
                </c:pt>
                <c:pt idx="49">
                  <c:v>1556711</c:v>
                </c:pt>
                <c:pt idx="50">
                  <c:v>1565936</c:v>
                </c:pt>
                <c:pt idx="51">
                  <c:v>1599239</c:v>
                </c:pt>
                <c:pt idx="52">
                  <c:v>1607727</c:v>
                </c:pt>
                <c:pt idx="53">
                  <c:v>1611943</c:v>
                </c:pt>
                <c:pt idx="54">
                  <c:v>1615629</c:v>
                </c:pt>
                <c:pt idx="55">
                  <c:v>1617344</c:v>
                </c:pt>
                <c:pt idx="56">
                  <c:v>1618226</c:v>
                </c:pt>
                <c:pt idx="57">
                  <c:v>1618791</c:v>
                </c:pt>
                <c:pt idx="58">
                  <c:v>1618755</c:v>
                </c:pt>
                <c:pt idx="59">
                  <c:v>1607347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0-4119-BE7A-3E13C9C16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649951"/>
        <c:axId val="1685650783"/>
      </c:lineChart>
      <c:catAx>
        <c:axId val="168564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5650783"/>
        <c:crosses val="autoZero"/>
        <c:auto val="1"/>
        <c:lblAlgn val="ctr"/>
        <c:lblOffset val="100"/>
        <c:noMultiLvlLbl val="0"/>
      </c:catAx>
      <c:valAx>
        <c:axId val="16856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564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0</xdr:rowOff>
    </xdr:from>
    <xdr:to>
      <xdr:col>9</xdr:col>
      <xdr:colOff>457200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213ED8-D3A8-4003-AD9D-A27CD6E2C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171450</xdr:colOff>
      <xdr:row>1</xdr:row>
      <xdr:rowOff>0</xdr:rowOff>
    </xdr:from>
    <xdr:to>
      <xdr:col>20</xdr:col>
      <xdr:colOff>133350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CE0E28-0516-49D2-A589-C5F44CCC5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sional" refreshedDate="45484.949901504631" createdVersion="7" refreshedVersion="7" minRefreshableVersion="3" recordCount="60" xr:uid="{DD7C454E-C19C-4886-9D76-AFBB71732EFD}">
  <cacheSource type="worksheet">
    <worksheetSource name="data1"/>
  </cacheSource>
  <cacheFields count="4">
    <cacheField name="Дата" numFmtId="14">
      <sharedItems containsSemiMixedTypes="0" containsNonDate="0" containsDate="1" containsString="0" minDate="2016-01-01T00:00:00" maxDate="2016-03-01T00:00:00" count="60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</sharedItems>
      <fieldGroup par="3" base="0">
        <rangePr groupBy="days" startDate="2016-01-01T00:00:00" endDate="2016-03-01T00:00:00"/>
        <groupItems count="368">
          <s v="&lt;01.01.2016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3.2016"/>
        </groupItems>
      </fieldGroup>
    </cacheField>
    <cacheField name="Выручка" numFmtId="3">
      <sharedItems containsSemiMixedTypes="0" containsString="0" containsNumber="1" containsInteger="1" minValue="1498978" maxValue="1671755"/>
    </cacheField>
    <cacheField name="Months" numFmtId="0" databaseField="0">
      <fieldGroup base="0">
        <rangePr groupBy="months" startDate="2016-01-01T00:00:00" endDate="2016-03-01T00:00:00"/>
        <groupItems count="14">
          <s v="&lt;01.01.2016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3.2016"/>
        </groupItems>
      </fieldGroup>
    </cacheField>
    <cacheField name="Years" numFmtId="0" databaseField="0">
      <fieldGroup base="0">
        <rangePr groupBy="years" startDate="2016-01-01T00:00:00" endDate="2016-03-01T00:00:00"/>
        <groupItems count="3">
          <s v="&lt;01.01.2016"/>
          <s v="2016"/>
          <s v="&gt;01.03.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1519045"/>
  </r>
  <r>
    <x v="1"/>
    <n v="1521406"/>
  </r>
  <r>
    <x v="2"/>
    <n v="1524992"/>
  </r>
  <r>
    <x v="3"/>
    <n v="1529833"/>
  </r>
  <r>
    <x v="4"/>
    <n v="1533740"/>
  </r>
  <r>
    <x v="5"/>
    <n v="1536153"/>
  </r>
  <r>
    <x v="6"/>
    <n v="1537540"/>
  </r>
  <r>
    <x v="7"/>
    <n v="1538476"/>
  </r>
  <r>
    <x v="8"/>
    <n v="1539341"/>
  </r>
  <r>
    <x v="9"/>
    <n v="1540537"/>
  </r>
  <r>
    <x v="10"/>
    <n v="1543885"/>
  </r>
  <r>
    <x v="11"/>
    <n v="1545958"/>
  </r>
  <r>
    <x v="12"/>
    <n v="1548276"/>
  </r>
  <r>
    <x v="13"/>
    <n v="1552549"/>
  </r>
  <r>
    <x v="14"/>
    <n v="1559895"/>
  </r>
  <r>
    <x v="15"/>
    <n v="1565249"/>
  </r>
  <r>
    <x v="16"/>
    <n v="1568387"/>
  </r>
  <r>
    <x v="17"/>
    <n v="1575342"/>
  </r>
  <r>
    <x v="18"/>
    <n v="1582158"/>
  </r>
  <r>
    <x v="19"/>
    <n v="1596291"/>
  </r>
  <r>
    <x v="20"/>
    <n v="1643179"/>
  </r>
  <r>
    <x v="21"/>
    <n v="1653307"/>
  </r>
  <r>
    <x v="22"/>
    <n v="1657122"/>
  </r>
  <r>
    <x v="23"/>
    <n v="1659461"/>
  </r>
  <r>
    <x v="24"/>
    <n v="1657450"/>
  </r>
  <r>
    <x v="25"/>
    <n v="1656141"/>
  </r>
  <r>
    <x v="26"/>
    <n v="1656996"/>
  </r>
  <r>
    <x v="27"/>
    <n v="1658954"/>
  </r>
  <r>
    <x v="28"/>
    <n v="1657561"/>
  </r>
  <r>
    <x v="29"/>
    <n v="1657625"/>
  </r>
  <r>
    <x v="30"/>
    <n v="1671755"/>
  </r>
  <r>
    <x v="31"/>
    <n v="1498978"/>
  </r>
  <r>
    <x v="32"/>
    <n v="1501282"/>
  </r>
  <r>
    <x v="33"/>
    <n v="1502012"/>
  </r>
  <r>
    <x v="34"/>
    <n v="1507858"/>
  </r>
  <r>
    <x v="35"/>
    <n v="1510609"/>
  </r>
  <r>
    <x v="36"/>
    <n v="1513789"/>
  </r>
  <r>
    <x v="37"/>
    <n v="1515007"/>
  </r>
  <r>
    <x v="38"/>
    <n v="1517494"/>
  </r>
  <r>
    <x v="39"/>
    <n v="1519921"/>
  </r>
  <r>
    <x v="40"/>
    <n v="1522024"/>
  </r>
  <r>
    <x v="41"/>
    <n v="1524143"/>
  </r>
  <r>
    <x v="42"/>
    <n v="1526945"/>
  </r>
  <r>
    <x v="43"/>
    <n v="1530639"/>
  </r>
  <r>
    <x v="44"/>
    <n v="1531563"/>
  </r>
  <r>
    <x v="45"/>
    <n v="1535899"/>
  </r>
  <r>
    <x v="46"/>
    <n v="1540865"/>
  </r>
  <r>
    <x v="47"/>
    <n v="1546182"/>
  </r>
  <r>
    <x v="48"/>
    <n v="1550665"/>
  </r>
  <r>
    <x v="49"/>
    <n v="1556711"/>
  </r>
  <r>
    <x v="50"/>
    <n v="1565936"/>
  </r>
  <r>
    <x v="51"/>
    <n v="1599239"/>
  </r>
  <r>
    <x v="52"/>
    <n v="1607727"/>
  </r>
  <r>
    <x v="53"/>
    <n v="1611943"/>
  </r>
  <r>
    <x v="54"/>
    <n v="1615629"/>
  </r>
  <r>
    <x v="55"/>
    <n v="1617344"/>
  </r>
  <r>
    <x v="56"/>
    <n v="1618226"/>
  </r>
  <r>
    <x v="57"/>
    <n v="1618791"/>
  </r>
  <r>
    <x v="58"/>
    <n v="1618755"/>
  </r>
  <r>
    <x v="59"/>
    <n v="1607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B1EA7-D353-4CF6-8743-37381EEB3454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K4:L68" firstHeaderRow="1" firstDataRow="1" firstDataCol="1"/>
  <pivotFields count="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3">
    <field x="3"/>
    <field x="2"/>
    <field x="0"/>
  </rowFields>
  <rowItems count="64">
    <i>
      <x v="1"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grand">
      <x/>
    </i>
  </rowItems>
  <colItems count="1">
    <i/>
  </colItems>
  <dataFields count="1">
    <dataField name="Sum of Выручка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54632-8F53-4DCE-80FB-0E5103C1C4B6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5:D9" firstHeaderRow="1" firstDataRow="1" firstDataCol="1"/>
  <pivotFields count="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axis="axisRow" showAll="0">
      <items count="15">
        <item x="0"/>
        <item sd="0" x="1"/>
        <item sd="0"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3">
    <field x="3"/>
    <field x="2"/>
    <field x="0"/>
  </rowFields>
  <rowItems count="4">
    <i>
      <x v="1"/>
    </i>
    <i r="1">
      <x v="1"/>
    </i>
    <i r="1">
      <x v="2"/>
    </i>
    <i t="grand">
      <x/>
    </i>
  </rowItems>
  <colItems count="1">
    <i/>
  </colItems>
  <dataFields count="1">
    <dataField name="Sum of Выручка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64B9478-1FF4-45FE-9A47-327A1577F045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Выручка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D2B421E-78F9-4A84-8434-B163F6623611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Продукт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AA161AB-97B7-4AEF-86B5-1BCD4614C8B7}" autoFormatId="16" applyNumberFormats="0" applyBorderFormats="0" applyFontFormats="0" applyPatternFormats="0" applyAlignmentFormats="0" applyWidthHeightFormats="0">
  <queryTableRefresh nextId="4">
    <queryTableFields count="3">
      <queryTableField id="1" name="Договор" tableColumnId="1"/>
      <queryTableField id="2" name="Продукт" tableColumnId="2"/>
      <queryTableField id="3" name="выручка.Выручка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26DAEA47-DC70-415B-AC8D-75553EDD4AD5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Продукт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6247E98D-E9CC-449C-9C8D-35140609BE37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Продукт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204D9039-DB1D-4AD3-A4D8-261B8CC069CE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Продукт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E323FDB8-1250-416D-A4B7-962A5453FF76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Продукт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BF19A160-970E-44FE-801E-1CE2E0FA11F4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Продукт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BF80E96-FBCF-47EE-A75D-AA8F36356AF1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Выручка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D8287B79-CB1B-4391-BF17-5C084C6A17F3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Продукт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EEA5B9-7CC3-4CF2-A139-E3E8DF58BD73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Выручка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16A39621-FB09-4874-813A-206956A0F6D3}" autoFormatId="16" applyNumberFormats="0" applyBorderFormats="0" applyFontFormats="0" applyPatternFormats="0" applyAlignmentFormats="0" applyWidthHeightFormats="0">
  <queryTableRefresh nextId="3">
    <queryTableFields count="2">
      <queryTableField id="1" name="Договор" tableColumnId="1"/>
      <queryTableField id="2" name="Продукт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1231545D-B45E-45FC-A730-3B4F35560715}" autoFormatId="16" applyNumberFormats="0" applyBorderFormats="0" applyFontFormats="0" applyPatternFormats="0" applyAlignmentFormats="0" applyWidthHeightFormats="0">
  <queryTableRefresh nextId="2">
    <queryTableFields count="1">
      <queryTableField id="1" name="выручка услуга 2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D39A4-B262-4481-B712-289F8A281174}" name="data1" displayName="data1" ref="A5:B65" totalsRowShown="0" headerRowDxfId="35" headerRowBorderDxfId="34" tableBorderDxfId="33" totalsRowBorderDxfId="32">
  <autoFilter ref="A5:B65" xr:uid="{DCBD39A4-B262-4481-B712-289F8A281174}"/>
  <tableColumns count="2">
    <tableColumn id="1" xr3:uid="{CD06A723-DBA2-45AC-B4E2-4C313AEA8DD2}" name="Дата" dataDxfId="31"/>
    <tableColumn id="2" xr3:uid="{184D0947-389F-46E5-AD32-72768C232899}" name="Выручка" dataDxfId="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B6363D-B40C-42E1-9DE0-0E978E1EA5D5}" name="выручка" displayName="выручка_1" ref="A1:B24" tableType="queryTable" totalsRowShown="0">
  <autoFilter ref="A1:B24" xr:uid="{B6B6363D-B40C-42E1-9DE0-0E978E1EA5D5}"/>
  <tableColumns count="2">
    <tableColumn id="1" xr3:uid="{39CFAC20-F3EC-40A0-A450-C5D153EDAC05}" uniqueName="1" name="Договор" queryTableFieldId="1" dataDxfId="29"/>
    <tableColumn id="2" xr3:uid="{F3921FCC-F8D6-4310-B573-C9C88C36F266}" uniqueName="2" name="Выручка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7ADE4E-C5AA-4923-9A51-357BFF84CEC8}" name="Услуги_2" displayName="Услуги_2" ref="A1:B28" tableType="queryTable" totalsRowShown="0">
  <autoFilter ref="A1:B28" xr:uid="{DA7ADE4E-C5AA-4923-9A51-357BFF84CEC8}"/>
  <tableColumns count="2">
    <tableColumn id="1" xr3:uid="{6A250193-BA0E-4A72-8741-BFBBB7483798}" uniqueName="1" name="Договор" queryTableFieldId="1" dataDxfId="28"/>
    <tableColumn id="2" xr3:uid="{106D4FDA-50D7-4C7F-A452-653CEF4D80CB}" uniqueName="2" name="Продукт" queryTableFieldId="2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C0E7-19FF-4A53-86E7-828BFD40368E}" name="Merge1" displayName="Merge1" ref="A1:C10" tableType="queryTable" totalsRowShown="0">
  <autoFilter ref="A1:C10" xr:uid="{158FC0E7-19FF-4A53-86E7-828BFD40368E}"/>
  <tableColumns count="3">
    <tableColumn id="1" xr3:uid="{7D8DC2EF-C80E-4373-8283-E7860D571B98}" uniqueName="1" name="Договор" queryTableFieldId="1" dataDxfId="26"/>
    <tableColumn id="2" xr3:uid="{5A3B6B56-EBCB-4367-A830-3FDE699C4191}" uniqueName="2" name="Продукт" queryTableFieldId="2" dataDxfId="25"/>
    <tableColumn id="3" xr3:uid="{38DBDE3E-C18E-418A-8901-E2BB3E1976B6}" uniqueName="3" name="выручка.Выручка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CC984D8-E1F2-4641-ACC6-5E4F0C35ADEE}" name="договора_услуга_2" displayName="договора_услуга_2" ref="A1:B9" tableType="queryTable" totalsRowShown="0">
  <autoFilter ref="A1:B9" xr:uid="{7CC984D8-E1F2-4641-ACC6-5E4F0C35ADEE}"/>
  <tableColumns count="2">
    <tableColumn id="1" xr3:uid="{564171BE-18A1-4CC1-AC87-04E1E71FBB3F}" uniqueName="1" name="Договор" queryTableFieldId="1" dataDxfId="24"/>
    <tableColumn id="2" xr3:uid="{D724847B-C0C9-411A-8B5E-D96842ABCBC0}" uniqueName="2" name="Продукт" queryTableFieldId="2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47BFBA-5C51-429A-8D1A-F31C1431E374}" name="услуги_без_1_и_3" displayName="услуги_без_1_и_3" ref="A1:B9" tableType="queryTable" totalsRowShown="0">
  <autoFilter ref="A1:B9" xr:uid="{8C47BFBA-5C51-429A-8D1A-F31C1431E374}"/>
  <tableColumns count="2">
    <tableColumn id="1" xr3:uid="{D474487F-8630-44E4-B887-590104D53105}" uniqueName="1" name="Договор" queryTableFieldId="1" dataDxfId="22"/>
    <tableColumn id="2" xr3:uid="{F04F4C5F-DB83-4019-ADAE-C44CE67706AD}" uniqueName="2" name="Продукт" queryTableFieldId="2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3C7042-8FEA-42C3-9009-8F2F54997866}" name="Услуга_три" displayName="Услуга_три" ref="A1:B6" tableType="queryTable" totalsRowShown="0">
  <autoFilter ref="A1:B6" xr:uid="{CF3C7042-8FEA-42C3-9009-8F2F54997866}"/>
  <tableColumns count="2">
    <tableColumn id="1" xr3:uid="{C4704036-8173-40E4-80F0-E0D38306FB9B}" uniqueName="1" name="Договор" queryTableFieldId="1" dataDxfId="20"/>
    <tableColumn id="2" xr3:uid="{3DB08808-CCBD-493C-846A-7B77984610AD}" uniqueName="2" name="Продукт" queryTableFieldId="2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8FFF8D3-F2E5-4A61-9A7A-6BF1F665D844}" name="Услуга_один" displayName="Услуга_один" ref="A1:B14" tableType="queryTable" totalsRowShown="0">
  <autoFilter ref="A1:B14" xr:uid="{C8FFF8D3-F2E5-4A61-9A7A-6BF1F665D844}"/>
  <tableColumns count="2">
    <tableColumn id="1" xr3:uid="{47235560-ECDF-4DAC-BF2A-84B06FDBEBD7}" uniqueName="1" name="Договор" queryTableFieldId="1" dataDxfId="18"/>
    <tableColumn id="2" xr3:uid="{CEF79CA9-3C37-4831-96D8-7FB760BED134}" uniqueName="2" name="Продукт" queryTableFieldId="2" dataDxf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932D68-21D4-4B06-966C-32623459C69A}" name="Услуги__3" displayName="Услуги__3" ref="A1:B28" tableType="queryTable" totalsRowShown="0">
  <autoFilter ref="A1:B28" xr:uid="{F6932D68-21D4-4B06-966C-32623459C69A}"/>
  <tableColumns count="2">
    <tableColumn id="1" xr3:uid="{57C5698F-AB67-43F6-B41E-CE5CFD9A8D74}" uniqueName="1" name="Договор" queryTableFieldId="1" dataDxfId="16"/>
    <tableColumn id="2" xr3:uid="{E99AF56E-7487-4B7F-AB76-64F9FC9A8DCA}" uniqueName="2" name="Продукт" queryTableFieldId="2" dataDxf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3BB4F8-9E06-495E-9393-571278495B5B}" name="выручка__3" displayName="выручка__3" ref="A1:B24" tableType="queryTable" totalsRowShown="0">
  <autoFilter ref="A1:B24" xr:uid="{663BB4F8-9E06-495E-9393-571278495B5B}"/>
  <tableColumns count="2">
    <tableColumn id="1" xr3:uid="{E752CE16-FCB0-4B5F-A4C5-56DADC93CB3A}" uniqueName="1" name="Договор" queryTableFieldId="1" dataDxfId="14"/>
    <tableColumn id="2" xr3:uid="{9C8A99A1-AA3F-4866-A605-9C6A516F1EE3}" uniqueName="2" name="Выручка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412C97-B31B-40BA-AD92-660C036198F5}" name="Услуги__2" displayName="Услуги__2" ref="A1:B19" tableType="queryTable" totalsRowShown="0">
  <autoFilter ref="A1:B19" xr:uid="{5B412C97-B31B-40BA-AD92-660C036198F5}"/>
  <tableColumns count="2">
    <tableColumn id="1" xr3:uid="{283F56ED-F213-4B79-A0BE-C0FB9A28990B}" uniqueName="1" name="Договор" queryTableFieldId="1" dataDxfId="13"/>
    <tableColumn id="2" xr3:uid="{F3019C29-7359-436B-8533-074B9E00DBDE}" uniqueName="2" name="Продукт" queryTableFieldId="2" dataDxfId="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5A9B27-A8F6-4005-AC69-9C42CE2A122D}" name="выручка__2" displayName="выручка__2" ref="A1:B24" tableType="queryTable" totalsRowShown="0">
  <autoFilter ref="A1:B24" xr:uid="{F35A9B27-A8F6-4005-AC69-9C42CE2A122D}"/>
  <tableColumns count="2">
    <tableColumn id="1" xr3:uid="{5E12BA21-0F05-4376-B851-7FD0064BE55D}" uniqueName="1" name="Договор" queryTableFieldId="1" dataDxfId="11"/>
    <tableColumn id="2" xr3:uid="{75092040-350E-417E-BB0E-D94C5FF8F5AB}" uniqueName="2" name="Выручка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D2533-6540-4DD5-891D-A0568CFEC70B}" name="Услуги" displayName="Услуги" ref="A7:B34" totalsRowShown="0" headerRowDxfId="9" tableBorderDxfId="8">
  <autoFilter ref="A7:B34" xr:uid="{472D2533-6540-4DD5-891D-A0568CFEC70B}"/>
  <tableColumns count="2">
    <tableColumn id="1" xr3:uid="{C087FC6C-C9D2-4076-B7F4-92AD790026BC}" name="Договор" dataDxfId="7"/>
    <tableColumn id="2" xr3:uid="{FB9D1942-920E-4610-B603-B3604E6BC366}" name="Продукт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283B1-F6E9-4FFE-B6F5-E9CE5DA5274B}" name="Выручка" displayName="Выручка" ref="D7:E30" totalsRowShown="0" headerRowDxfId="5" tableBorderDxfId="4">
  <autoFilter ref="D7:E30" xr:uid="{EEE283B1-F6E9-4FFE-B6F5-E9CE5DA5274B}"/>
  <tableColumns count="2">
    <tableColumn id="1" xr3:uid="{D71A6B42-D984-4C63-9168-C50DC4AA9FCF}" name="Договор" dataDxfId="3"/>
    <tableColumn id="2" xr3:uid="{7920E852-0042-4CE4-9405-86C259DF71D3}" name="Выручка" dataDxfId="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A55986-A1BB-435E-95E1-D63A372E46CD}" name="решение_1" displayName="решение_1" ref="A1:B7" tableType="queryTable" totalsRowShown="0">
  <autoFilter ref="A1:B7" xr:uid="{11A55986-A1BB-435E-95E1-D63A372E46CD}"/>
  <tableColumns count="2">
    <tableColumn id="1" xr3:uid="{9FC2DF46-3B4F-42E4-99CE-873548D2D319}" uniqueName="1" name="Договор" queryTableFieldId="1" dataDxfId="1"/>
    <tableColumn id="2" xr3:uid="{C84E3DEA-DD14-4BD6-9FC5-789FC95C7577}" uniqueName="2" name="Продукт" queryTableFieldId="2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E5180F5-D06F-4BAC-82AF-C38C81A650D6}" name="выручка_услуга_2" displayName="выручка_услуга_2" ref="A1:A2" tableType="queryTable" totalsRowShown="0">
  <autoFilter ref="A1:A2" xr:uid="{AE5180F5-D06F-4BAC-82AF-C38C81A650D6}"/>
  <tableColumns count="1">
    <tableColumn id="1" xr3:uid="{2FF6D6CA-3933-46DD-B2B5-278D8C45623F}" uniqueName="1" name="выручка услуга 2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5543-4479-4A95-A276-FB9F3FADAD10}">
  <dimension ref="A1:L68"/>
  <sheetViews>
    <sheetView workbookViewId="0">
      <selection activeCell="F20" sqref="F20"/>
    </sheetView>
  </sheetViews>
  <sheetFormatPr defaultRowHeight="15" x14ac:dyDescent="0.25"/>
  <cols>
    <col min="1" max="1" width="38.140625" customWidth="1"/>
    <col min="2" max="2" width="13" customWidth="1"/>
    <col min="3" max="3" width="13.140625" bestFit="1" customWidth="1"/>
    <col min="4" max="4" width="15.5703125" bestFit="1" customWidth="1"/>
    <col min="5" max="5" width="13.140625" bestFit="1" customWidth="1"/>
    <col min="6" max="6" width="15.5703125" bestFit="1" customWidth="1"/>
    <col min="11" max="11" width="13.140625" bestFit="1" customWidth="1"/>
    <col min="12" max="12" width="15.5703125" bestFit="1" customWidth="1"/>
    <col min="13" max="71" width="8" bestFit="1" customWidth="1"/>
    <col min="72" max="72" width="11.28515625" bestFit="1" customWidth="1"/>
  </cols>
  <sheetData>
    <row r="1" spans="1:12" ht="69.75" customHeight="1" x14ac:dyDescent="0.25">
      <c r="A1" s="43" t="s">
        <v>15</v>
      </c>
      <c r="B1" s="43"/>
    </row>
    <row r="2" spans="1:12" x14ac:dyDescent="0.25">
      <c r="A2" s="44"/>
      <c r="B2" s="44"/>
    </row>
    <row r="3" spans="1:12" x14ac:dyDescent="0.25">
      <c r="A3" s="43" t="s">
        <v>0</v>
      </c>
      <c r="B3" s="43"/>
    </row>
    <row r="4" spans="1:12" x14ac:dyDescent="0.25">
      <c r="A4" s="45"/>
      <c r="B4" s="45"/>
      <c r="K4" s="24" t="s">
        <v>18</v>
      </c>
      <c r="L4" t="s">
        <v>82</v>
      </c>
    </row>
    <row r="5" spans="1:12" x14ac:dyDescent="0.25">
      <c r="A5" s="1" t="s">
        <v>1</v>
      </c>
      <c r="B5" s="2" t="s">
        <v>2</v>
      </c>
      <c r="C5" s="24" t="s">
        <v>18</v>
      </c>
      <c r="D5" t="s">
        <v>82</v>
      </c>
      <c r="K5" s="25" t="s">
        <v>111</v>
      </c>
      <c r="L5" s="26">
        <v>94222127</v>
      </c>
    </row>
    <row r="6" spans="1:12" x14ac:dyDescent="0.25">
      <c r="A6" s="3">
        <v>42370</v>
      </c>
      <c r="B6" s="4">
        <v>1519045</v>
      </c>
      <c r="C6" s="25" t="s">
        <v>111</v>
      </c>
      <c r="D6" s="26">
        <v>94222127</v>
      </c>
      <c r="K6" s="37" t="s">
        <v>20</v>
      </c>
      <c r="L6" s="26">
        <v>49188604</v>
      </c>
    </row>
    <row r="7" spans="1:12" x14ac:dyDescent="0.25">
      <c r="A7" s="3">
        <v>42371</v>
      </c>
      <c r="B7" s="4">
        <v>1521406</v>
      </c>
      <c r="C7" s="37" t="s">
        <v>20</v>
      </c>
      <c r="D7" s="26">
        <v>49188604</v>
      </c>
      <c r="K7" s="38" t="s">
        <v>21</v>
      </c>
      <c r="L7" s="26">
        <v>1519045</v>
      </c>
    </row>
    <row r="8" spans="1:12" x14ac:dyDescent="0.25">
      <c r="A8" s="3">
        <v>42372</v>
      </c>
      <c r="B8" s="4">
        <v>1524992</v>
      </c>
      <c r="C8" s="37" t="s">
        <v>52</v>
      </c>
      <c r="D8" s="26">
        <v>45033523</v>
      </c>
      <c r="K8" s="38" t="s">
        <v>22</v>
      </c>
      <c r="L8" s="26">
        <v>1521406</v>
      </c>
    </row>
    <row r="9" spans="1:12" x14ac:dyDescent="0.25">
      <c r="A9" s="3">
        <v>42373</v>
      </c>
      <c r="B9" s="4">
        <v>1529833</v>
      </c>
      <c r="C9" s="25" t="s">
        <v>19</v>
      </c>
      <c r="D9" s="26">
        <v>94222127</v>
      </c>
      <c r="K9" s="38" t="s">
        <v>23</v>
      </c>
      <c r="L9" s="26">
        <v>1524992</v>
      </c>
    </row>
    <row r="10" spans="1:12" x14ac:dyDescent="0.25">
      <c r="A10" s="3">
        <v>42374</v>
      </c>
      <c r="B10" s="4">
        <v>1533740</v>
      </c>
      <c r="K10" s="38" t="s">
        <v>24</v>
      </c>
      <c r="L10" s="26">
        <v>1529833</v>
      </c>
    </row>
    <row r="11" spans="1:12" x14ac:dyDescent="0.25">
      <c r="A11" s="3">
        <v>42375</v>
      </c>
      <c r="B11" s="4">
        <v>1536153</v>
      </c>
      <c r="K11" s="38" t="s">
        <v>25</v>
      </c>
      <c r="L11" s="26">
        <v>1533740</v>
      </c>
    </row>
    <row r="12" spans="1:12" x14ac:dyDescent="0.25">
      <c r="A12" s="3">
        <v>42376</v>
      </c>
      <c r="B12" s="4">
        <v>1537540</v>
      </c>
      <c r="K12" s="38" t="s">
        <v>26</v>
      </c>
      <c r="L12" s="26">
        <v>1536153</v>
      </c>
    </row>
    <row r="13" spans="1:12" x14ac:dyDescent="0.25">
      <c r="A13" s="3">
        <v>42377</v>
      </c>
      <c r="B13" s="4">
        <v>1538476</v>
      </c>
      <c r="K13" s="38" t="s">
        <v>27</v>
      </c>
      <c r="L13" s="26">
        <v>1537540</v>
      </c>
    </row>
    <row r="14" spans="1:12" x14ac:dyDescent="0.25">
      <c r="A14" s="3">
        <v>42378</v>
      </c>
      <c r="B14" s="4">
        <v>1539341</v>
      </c>
      <c r="K14" s="38" t="s">
        <v>28</v>
      </c>
      <c r="L14" s="26">
        <v>1538476</v>
      </c>
    </row>
    <row r="15" spans="1:12" x14ac:dyDescent="0.25">
      <c r="A15" s="3">
        <v>42379</v>
      </c>
      <c r="B15" s="4">
        <v>1540537</v>
      </c>
      <c r="K15" s="38" t="s">
        <v>29</v>
      </c>
      <c r="L15" s="26">
        <v>1539341</v>
      </c>
    </row>
    <row r="16" spans="1:12" x14ac:dyDescent="0.25">
      <c r="A16" s="3">
        <v>42380</v>
      </c>
      <c r="B16" s="4">
        <v>1543885</v>
      </c>
      <c r="K16" s="38" t="s">
        <v>30</v>
      </c>
      <c r="L16" s="26">
        <v>1540537</v>
      </c>
    </row>
    <row r="17" spans="1:12" x14ac:dyDescent="0.25">
      <c r="A17" s="3">
        <v>42381</v>
      </c>
      <c r="B17" s="4">
        <v>1545958</v>
      </c>
      <c r="K17" s="38" t="s">
        <v>31</v>
      </c>
      <c r="L17" s="26">
        <v>1543885</v>
      </c>
    </row>
    <row r="18" spans="1:12" x14ac:dyDescent="0.25">
      <c r="A18" s="3">
        <v>42382</v>
      </c>
      <c r="B18" s="4">
        <v>1548276</v>
      </c>
      <c r="K18" s="38" t="s">
        <v>32</v>
      </c>
      <c r="L18" s="26">
        <v>1545958</v>
      </c>
    </row>
    <row r="19" spans="1:12" x14ac:dyDescent="0.25">
      <c r="A19" s="3">
        <v>42383</v>
      </c>
      <c r="B19" s="4">
        <v>1552549</v>
      </c>
      <c r="K19" s="38" t="s">
        <v>33</v>
      </c>
      <c r="L19" s="26">
        <v>1548276</v>
      </c>
    </row>
    <row r="20" spans="1:12" x14ac:dyDescent="0.25">
      <c r="A20" s="3">
        <v>42384</v>
      </c>
      <c r="B20" s="4">
        <v>1559895</v>
      </c>
      <c r="K20" s="38" t="s">
        <v>34</v>
      </c>
      <c r="L20" s="26">
        <v>1552549</v>
      </c>
    </row>
    <row r="21" spans="1:12" x14ac:dyDescent="0.25">
      <c r="A21" s="3">
        <v>42385</v>
      </c>
      <c r="B21" s="4">
        <v>1565249</v>
      </c>
      <c r="K21" s="38" t="s">
        <v>35</v>
      </c>
      <c r="L21" s="26">
        <v>1559895</v>
      </c>
    </row>
    <row r="22" spans="1:12" x14ac:dyDescent="0.25">
      <c r="A22" s="3">
        <v>42386</v>
      </c>
      <c r="B22" s="4">
        <v>1568387</v>
      </c>
      <c r="K22" s="38" t="s">
        <v>36</v>
      </c>
      <c r="L22" s="26">
        <v>1565249</v>
      </c>
    </row>
    <row r="23" spans="1:12" x14ac:dyDescent="0.25">
      <c r="A23" s="3">
        <v>42387</v>
      </c>
      <c r="B23" s="4">
        <v>1575342</v>
      </c>
      <c r="K23" s="38" t="s">
        <v>37</v>
      </c>
      <c r="L23" s="26">
        <v>1568387</v>
      </c>
    </row>
    <row r="24" spans="1:12" x14ac:dyDescent="0.25">
      <c r="A24" s="3">
        <v>42388</v>
      </c>
      <c r="B24" s="4">
        <v>1582158</v>
      </c>
      <c r="K24" s="38" t="s">
        <v>38</v>
      </c>
      <c r="L24" s="26">
        <v>1575342</v>
      </c>
    </row>
    <row r="25" spans="1:12" x14ac:dyDescent="0.25">
      <c r="A25" s="3">
        <v>42389</v>
      </c>
      <c r="B25" s="4">
        <v>1596291</v>
      </c>
      <c r="K25" s="38" t="s">
        <v>39</v>
      </c>
      <c r="L25" s="26">
        <v>1582158</v>
      </c>
    </row>
    <row r="26" spans="1:12" x14ac:dyDescent="0.25">
      <c r="A26" s="3">
        <v>42390</v>
      </c>
      <c r="B26" s="4">
        <v>1643179</v>
      </c>
      <c r="K26" s="38" t="s">
        <v>40</v>
      </c>
      <c r="L26" s="26">
        <v>1596291</v>
      </c>
    </row>
    <row r="27" spans="1:12" x14ac:dyDescent="0.25">
      <c r="A27" s="3">
        <v>42391</v>
      </c>
      <c r="B27" s="4">
        <v>1653307</v>
      </c>
      <c r="K27" s="38" t="s">
        <v>41</v>
      </c>
      <c r="L27" s="26">
        <v>1643179</v>
      </c>
    </row>
    <row r="28" spans="1:12" x14ac:dyDescent="0.25">
      <c r="A28" s="3">
        <v>42392</v>
      </c>
      <c r="B28" s="4">
        <v>1657122</v>
      </c>
      <c r="K28" s="38" t="s">
        <v>42</v>
      </c>
      <c r="L28" s="26">
        <v>1653307</v>
      </c>
    </row>
    <row r="29" spans="1:12" x14ac:dyDescent="0.25">
      <c r="A29" s="3">
        <v>42393</v>
      </c>
      <c r="B29" s="4">
        <v>1659461</v>
      </c>
      <c r="K29" s="38" t="s">
        <v>43</v>
      </c>
      <c r="L29" s="26">
        <v>1657122</v>
      </c>
    </row>
    <row r="30" spans="1:12" x14ac:dyDescent="0.25">
      <c r="A30" s="3">
        <v>42394</v>
      </c>
      <c r="B30" s="4">
        <v>1657450</v>
      </c>
      <c r="K30" s="38" t="s">
        <v>44</v>
      </c>
      <c r="L30" s="26">
        <v>1659461</v>
      </c>
    </row>
    <row r="31" spans="1:12" x14ac:dyDescent="0.25">
      <c r="A31" s="3">
        <v>42395</v>
      </c>
      <c r="B31" s="4">
        <v>1656141</v>
      </c>
      <c r="K31" s="38" t="s">
        <v>45</v>
      </c>
      <c r="L31" s="26">
        <v>1657450</v>
      </c>
    </row>
    <row r="32" spans="1:12" x14ac:dyDescent="0.25">
      <c r="A32" s="3">
        <v>42396</v>
      </c>
      <c r="B32" s="4">
        <v>1656996</v>
      </c>
      <c r="K32" s="38" t="s">
        <v>46</v>
      </c>
      <c r="L32" s="26">
        <v>1656141</v>
      </c>
    </row>
    <row r="33" spans="1:12" x14ac:dyDescent="0.25">
      <c r="A33" s="3">
        <v>42397</v>
      </c>
      <c r="B33" s="4">
        <v>1658954</v>
      </c>
      <c r="K33" s="38" t="s">
        <v>47</v>
      </c>
      <c r="L33" s="26">
        <v>1656996</v>
      </c>
    </row>
    <row r="34" spans="1:12" x14ac:dyDescent="0.25">
      <c r="A34" s="3">
        <v>42398</v>
      </c>
      <c r="B34" s="4">
        <v>1657561</v>
      </c>
      <c r="K34" s="38" t="s">
        <v>48</v>
      </c>
      <c r="L34" s="26">
        <v>1658954</v>
      </c>
    </row>
    <row r="35" spans="1:12" x14ac:dyDescent="0.25">
      <c r="A35" s="3">
        <v>42399</v>
      </c>
      <c r="B35" s="4">
        <v>1657625</v>
      </c>
      <c r="K35" s="38" t="s">
        <v>49</v>
      </c>
      <c r="L35" s="26">
        <v>1657561</v>
      </c>
    </row>
    <row r="36" spans="1:12" x14ac:dyDescent="0.25">
      <c r="A36" s="3">
        <v>42400</v>
      </c>
      <c r="B36" s="4">
        <v>1671755</v>
      </c>
      <c r="K36" s="38" t="s">
        <v>50</v>
      </c>
      <c r="L36" s="26">
        <v>1657625</v>
      </c>
    </row>
    <row r="37" spans="1:12" x14ac:dyDescent="0.25">
      <c r="A37" s="3">
        <v>42401</v>
      </c>
      <c r="B37" s="4">
        <v>1498978</v>
      </c>
      <c r="K37" s="38" t="s">
        <v>51</v>
      </c>
      <c r="L37" s="26">
        <v>1671755</v>
      </c>
    </row>
    <row r="38" spans="1:12" x14ac:dyDescent="0.25">
      <c r="A38" s="3">
        <v>42402</v>
      </c>
      <c r="B38" s="4">
        <v>1501282</v>
      </c>
      <c r="K38" s="37" t="s">
        <v>52</v>
      </c>
      <c r="L38" s="26">
        <v>45033523</v>
      </c>
    </row>
    <row r="39" spans="1:12" x14ac:dyDescent="0.25">
      <c r="A39" s="3">
        <v>42403</v>
      </c>
      <c r="B39" s="4">
        <v>1502012</v>
      </c>
      <c r="K39" s="38" t="s">
        <v>53</v>
      </c>
      <c r="L39" s="26">
        <v>1498978</v>
      </c>
    </row>
    <row r="40" spans="1:12" x14ac:dyDescent="0.25">
      <c r="A40" s="3">
        <v>42404</v>
      </c>
      <c r="B40" s="4">
        <v>1507858</v>
      </c>
      <c r="K40" s="38" t="s">
        <v>54</v>
      </c>
      <c r="L40" s="26">
        <v>1501282</v>
      </c>
    </row>
    <row r="41" spans="1:12" x14ac:dyDescent="0.25">
      <c r="A41" s="3">
        <v>42405</v>
      </c>
      <c r="B41" s="4">
        <v>1510609</v>
      </c>
      <c r="K41" s="38" t="s">
        <v>55</v>
      </c>
      <c r="L41" s="26">
        <v>1502012</v>
      </c>
    </row>
    <row r="42" spans="1:12" x14ac:dyDescent="0.25">
      <c r="A42" s="3">
        <v>42406</v>
      </c>
      <c r="B42" s="4">
        <v>1513789</v>
      </c>
      <c r="K42" s="38" t="s">
        <v>56</v>
      </c>
      <c r="L42" s="26">
        <v>1507858</v>
      </c>
    </row>
    <row r="43" spans="1:12" x14ac:dyDescent="0.25">
      <c r="A43" s="3">
        <v>42407</v>
      </c>
      <c r="B43" s="4">
        <v>1515007</v>
      </c>
      <c r="K43" s="38" t="s">
        <v>57</v>
      </c>
      <c r="L43" s="26">
        <v>1510609</v>
      </c>
    </row>
    <row r="44" spans="1:12" x14ac:dyDescent="0.25">
      <c r="A44" s="3">
        <v>42408</v>
      </c>
      <c r="B44" s="4">
        <v>1517494</v>
      </c>
      <c r="K44" s="38" t="s">
        <v>58</v>
      </c>
      <c r="L44" s="26">
        <v>1513789</v>
      </c>
    </row>
    <row r="45" spans="1:12" x14ac:dyDescent="0.25">
      <c r="A45" s="3">
        <v>42409</v>
      </c>
      <c r="B45" s="4">
        <v>1519921</v>
      </c>
      <c r="K45" s="38" t="s">
        <v>59</v>
      </c>
      <c r="L45" s="26">
        <v>1515007</v>
      </c>
    </row>
    <row r="46" spans="1:12" x14ac:dyDescent="0.25">
      <c r="A46" s="3">
        <v>42410</v>
      </c>
      <c r="B46" s="4">
        <v>1522024</v>
      </c>
      <c r="K46" s="38" t="s">
        <v>60</v>
      </c>
      <c r="L46" s="26">
        <v>1517494</v>
      </c>
    </row>
    <row r="47" spans="1:12" x14ac:dyDescent="0.25">
      <c r="A47" s="3">
        <v>42411</v>
      </c>
      <c r="B47" s="4">
        <v>1524143</v>
      </c>
      <c r="K47" s="38" t="s">
        <v>61</v>
      </c>
      <c r="L47" s="26">
        <v>1519921</v>
      </c>
    </row>
    <row r="48" spans="1:12" x14ac:dyDescent="0.25">
      <c r="A48" s="3">
        <v>42412</v>
      </c>
      <c r="B48" s="4">
        <v>1526945</v>
      </c>
      <c r="K48" s="38" t="s">
        <v>62</v>
      </c>
      <c r="L48" s="26">
        <v>1522024</v>
      </c>
    </row>
    <row r="49" spans="1:12" x14ac:dyDescent="0.25">
      <c r="A49" s="3">
        <v>42413</v>
      </c>
      <c r="B49" s="4">
        <v>1530639</v>
      </c>
      <c r="K49" s="38" t="s">
        <v>63</v>
      </c>
      <c r="L49" s="26">
        <v>1524143</v>
      </c>
    </row>
    <row r="50" spans="1:12" x14ac:dyDescent="0.25">
      <c r="A50" s="3">
        <v>42414</v>
      </c>
      <c r="B50" s="4">
        <v>1531563</v>
      </c>
      <c r="K50" s="38" t="s">
        <v>64</v>
      </c>
      <c r="L50" s="26">
        <v>1526945</v>
      </c>
    </row>
    <row r="51" spans="1:12" x14ac:dyDescent="0.25">
      <c r="A51" s="3">
        <v>42415</v>
      </c>
      <c r="B51" s="4">
        <v>1535899</v>
      </c>
      <c r="K51" s="38" t="s">
        <v>65</v>
      </c>
      <c r="L51" s="26">
        <v>1530639</v>
      </c>
    </row>
    <row r="52" spans="1:12" x14ac:dyDescent="0.25">
      <c r="A52" s="3">
        <v>42416</v>
      </c>
      <c r="B52" s="4">
        <v>1540865</v>
      </c>
      <c r="K52" s="38" t="s">
        <v>66</v>
      </c>
      <c r="L52" s="26">
        <v>1531563</v>
      </c>
    </row>
    <row r="53" spans="1:12" x14ac:dyDescent="0.25">
      <c r="A53" s="3">
        <v>42417</v>
      </c>
      <c r="B53" s="4">
        <v>1546182</v>
      </c>
      <c r="K53" s="38" t="s">
        <v>67</v>
      </c>
      <c r="L53" s="26">
        <v>1535899</v>
      </c>
    </row>
    <row r="54" spans="1:12" x14ac:dyDescent="0.25">
      <c r="A54" s="3">
        <v>42418</v>
      </c>
      <c r="B54" s="4">
        <v>1550665</v>
      </c>
      <c r="K54" s="38" t="s">
        <v>68</v>
      </c>
      <c r="L54" s="26">
        <v>1540865</v>
      </c>
    </row>
    <row r="55" spans="1:12" x14ac:dyDescent="0.25">
      <c r="A55" s="3">
        <v>42419</v>
      </c>
      <c r="B55" s="4">
        <v>1556711</v>
      </c>
      <c r="K55" s="38" t="s">
        <v>69</v>
      </c>
      <c r="L55" s="26">
        <v>1546182</v>
      </c>
    </row>
    <row r="56" spans="1:12" x14ac:dyDescent="0.25">
      <c r="A56" s="3">
        <v>42420</v>
      </c>
      <c r="B56" s="4">
        <v>1565936</v>
      </c>
      <c r="K56" s="38" t="s">
        <v>70</v>
      </c>
      <c r="L56" s="26">
        <v>1550665</v>
      </c>
    </row>
    <row r="57" spans="1:12" x14ac:dyDescent="0.25">
      <c r="A57" s="3">
        <v>42421</v>
      </c>
      <c r="B57" s="4">
        <v>1599239</v>
      </c>
      <c r="K57" s="38" t="s">
        <v>71</v>
      </c>
      <c r="L57" s="26">
        <v>1556711</v>
      </c>
    </row>
    <row r="58" spans="1:12" x14ac:dyDescent="0.25">
      <c r="A58" s="3">
        <v>42422</v>
      </c>
      <c r="B58" s="4">
        <v>1607727</v>
      </c>
      <c r="K58" s="38" t="s">
        <v>72</v>
      </c>
      <c r="L58" s="26">
        <v>1565936</v>
      </c>
    </row>
    <row r="59" spans="1:12" x14ac:dyDescent="0.25">
      <c r="A59" s="3">
        <v>42423</v>
      </c>
      <c r="B59" s="4">
        <v>1611943</v>
      </c>
      <c r="K59" s="38" t="s">
        <v>73</v>
      </c>
      <c r="L59" s="26">
        <v>1599239</v>
      </c>
    </row>
    <row r="60" spans="1:12" x14ac:dyDescent="0.25">
      <c r="A60" s="3">
        <v>42424</v>
      </c>
      <c r="B60" s="4">
        <v>1615629</v>
      </c>
      <c r="K60" s="38" t="s">
        <v>74</v>
      </c>
      <c r="L60" s="26">
        <v>1607727</v>
      </c>
    </row>
    <row r="61" spans="1:12" x14ac:dyDescent="0.25">
      <c r="A61" s="3">
        <v>42425</v>
      </c>
      <c r="B61" s="4">
        <v>1617344</v>
      </c>
      <c r="K61" s="38" t="s">
        <v>75</v>
      </c>
      <c r="L61" s="26">
        <v>1611943</v>
      </c>
    </row>
    <row r="62" spans="1:12" x14ac:dyDescent="0.25">
      <c r="A62" s="3">
        <v>42426</v>
      </c>
      <c r="B62" s="4">
        <v>1618226</v>
      </c>
      <c r="K62" s="38" t="s">
        <v>76</v>
      </c>
      <c r="L62" s="26">
        <v>1615629</v>
      </c>
    </row>
    <row r="63" spans="1:12" x14ac:dyDescent="0.25">
      <c r="A63" s="3">
        <v>42427</v>
      </c>
      <c r="B63" s="4">
        <v>1618791</v>
      </c>
      <c r="K63" s="38" t="s">
        <v>77</v>
      </c>
      <c r="L63" s="26">
        <v>1617344</v>
      </c>
    </row>
    <row r="64" spans="1:12" x14ac:dyDescent="0.25">
      <c r="A64" s="3">
        <v>42428</v>
      </c>
      <c r="B64" s="4">
        <v>1618755</v>
      </c>
      <c r="K64" s="38" t="s">
        <v>78</v>
      </c>
      <c r="L64" s="26">
        <v>1618226</v>
      </c>
    </row>
    <row r="65" spans="1:12" x14ac:dyDescent="0.25">
      <c r="A65" s="5">
        <v>42429</v>
      </c>
      <c r="B65" s="6">
        <v>1607347</v>
      </c>
      <c r="K65" s="38" t="s">
        <v>79</v>
      </c>
      <c r="L65" s="26">
        <v>1618791</v>
      </c>
    </row>
    <row r="66" spans="1:12" x14ac:dyDescent="0.25">
      <c r="K66" s="38" t="s">
        <v>80</v>
      </c>
      <c r="L66" s="26">
        <v>1618755</v>
      </c>
    </row>
    <row r="67" spans="1:12" x14ac:dyDescent="0.25">
      <c r="K67" s="38" t="s">
        <v>81</v>
      </c>
      <c r="L67" s="26">
        <v>1607347</v>
      </c>
    </row>
    <row r="68" spans="1:12" x14ac:dyDescent="0.25">
      <c r="K68" s="25" t="s">
        <v>19</v>
      </c>
      <c r="L68" s="26">
        <v>94222127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8EB6-1661-4505-8069-4542FEEDBC58}">
  <dimension ref="A1:D36"/>
  <sheetViews>
    <sheetView zoomScale="175" zoomScaleNormal="175" workbookViewId="0">
      <selection activeCell="F20" sqref="F20"/>
    </sheetView>
  </sheetViews>
  <sheetFormatPr defaultRowHeight="15" x14ac:dyDescent="0.25"/>
  <cols>
    <col min="1" max="1" width="9"/>
    <col min="2" max="2" width="26" customWidth="1"/>
    <col min="4" max="4" width="16.42578125" bestFit="1" customWidth="1"/>
    <col min="5" max="5" width="10.140625" bestFit="1" customWidth="1"/>
  </cols>
  <sheetData>
    <row r="1" spans="1:4" ht="61.5" customHeight="1" x14ac:dyDescent="0.25">
      <c r="A1" s="43" t="s">
        <v>16</v>
      </c>
      <c r="B1" s="43"/>
    </row>
    <row r="2" spans="1:4" x14ac:dyDescent="0.25">
      <c r="A2" s="44"/>
      <c r="B2" s="44"/>
    </row>
    <row r="3" spans="1:4" x14ac:dyDescent="0.25">
      <c r="A3" s="43" t="s">
        <v>0</v>
      </c>
      <c r="B3" s="43"/>
    </row>
    <row r="4" spans="1:4" x14ac:dyDescent="0.25">
      <c r="A4" s="46"/>
      <c r="B4" s="46"/>
    </row>
    <row r="5" spans="1:4" x14ac:dyDescent="0.25">
      <c r="A5" s="10" t="s">
        <v>1</v>
      </c>
      <c r="B5" s="10" t="s">
        <v>2</v>
      </c>
      <c r="D5" s="27">
        <f>INDEX(A6:A36,MATCH(MAX(B6:B36),B6:B36,0))</f>
        <v>42390</v>
      </c>
    </row>
    <row r="6" spans="1:4" x14ac:dyDescent="0.25">
      <c r="A6" s="11">
        <v>42370</v>
      </c>
      <c r="B6" s="12">
        <v>6572122</v>
      </c>
    </row>
    <row r="7" spans="1:4" x14ac:dyDescent="0.25">
      <c r="A7" s="11">
        <v>42371</v>
      </c>
      <c r="B7" s="12">
        <v>6173591</v>
      </c>
    </row>
    <row r="8" spans="1:4" x14ac:dyDescent="0.25">
      <c r="A8" s="11">
        <v>42372</v>
      </c>
      <c r="B8" s="12">
        <v>6907644</v>
      </c>
    </row>
    <row r="9" spans="1:4" x14ac:dyDescent="0.25">
      <c r="A9" s="11">
        <v>42373</v>
      </c>
      <c r="B9" s="12">
        <v>6524570</v>
      </c>
    </row>
    <row r="10" spans="1:4" x14ac:dyDescent="0.25">
      <c r="A10" s="11">
        <v>42374</v>
      </c>
      <c r="B10" s="12">
        <v>6972512</v>
      </c>
    </row>
    <row r="11" spans="1:4" x14ac:dyDescent="0.25">
      <c r="A11" s="11">
        <v>42375</v>
      </c>
      <c r="B11" s="12">
        <v>6289385</v>
      </c>
    </row>
    <row r="12" spans="1:4" x14ac:dyDescent="0.25">
      <c r="A12" s="11">
        <v>42376</v>
      </c>
      <c r="B12" s="12">
        <v>6397180</v>
      </c>
    </row>
    <row r="13" spans="1:4" x14ac:dyDescent="0.25">
      <c r="A13" s="11">
        <v>42377</v>
      </c>
      <c r="B13" s="12">
        <v>6332799</v>
      </c>
    </row>
    <row r="14" spans="1:4" x14ac:dyDescent="0.25">
      <c r="A14" s="11">
        <v>42378</v>
      </c>
      <c r="B14" s="12">
        <v>6949376</v>
      </c>
    </row>
    <row r="15" spans="1:4" x14ac:dyDescent="0.25">
      <c r="A15" s="11">
        <v>42379</v>
      </c>
      <c r="B15" s="12">
        <v>6227362</v>
      </c>
    </row>
    <row r="16" spans="1:4" x14ac:dyDescent="0.25">
      <c r="A16" s="11">
        <v>42380</v>
      </c>
      <c r="B16" s="12">
        <v>6930267</v>
      </c>
    </row>
    <row r="17" spans="1:2" x14ac:dyDescent="0.25">
      <c r="A17" s="11">
        <v>42381</v>
      </c>
      <c r="B17" s="12">
        <v>6954426</v>
      </c>
    </row>
    <row r="18" spans="1:2" x14ac:dyDescent="0.25">
      <c r="A18" s="11">
        <v>42382</v>
      </c>
      <c r="B18" s="12">
        <v>6970498</v>
      </c>
    </row>
    <row r="19" spans="1:2" x14ac:dyDescent="0.25">
      <c r="A19" s="11">
        <v>42383</v>
      </c>
      <c r="B19" s="12">
        <v>6505799</v>
      </c>
    </row>
    <row r="20" spans="1:2" x14ac:dyDescent="0.25">
      <c r="A20" s="11">
        <v>42384</v>
      </c>
      <c r="B20" s="12">
        <v>6161947</v>
      </c>
    </row>
    <row r="21" spans="1:2" x14ac:dyDescent="0.25">
      <c r="A21" s="11">
        <v>42385</v>
      </c>
      <c r="B21" s="12">
        <v>6307955</v>
      </c>
    </row>
    <row r="22" spans="1:2" x14ac:dyDescent="0.25">
      <c r="A22" s="11">
        <v>42386</v>
      </c>
      <c r="B22" s="12">
        <v>6358980</v>
      </c>
    </row>
    <row r="23" spans="1:2" x14ac:dyDescent="0.25">
      <c r="A23" s="11">
        <v>42387</v>
      </c>
      <c r="B23" s="12">
        <v>6379649</v>
      </c>
    </row>
    <row r="24" spans="1:2" x14ac:dyDescent="0.25">
      <c r="A24" s="11">
        <v>42388</v>
      </c>
      <c r="B24" s="12">
        <v>6858666</v>
      </c>
    </row>
    <row r="25" spans="1:2" x14ac:dyDescent="0.25">
      <c r="A25" s="11">
        <v>42389</v>
      </c>
      <c r="B25" s="12">
        <v>6969122</v>
      </c>
    </row>
    <row r="26" spans="1:2" x14ac:dyDescent="0.25">
      <c r="A26" s="11">
        <v>42390</v>
      </c>
      <c r="B26" s="12">
        <v>7046600</v>
      </c>
    </row>
    <row r="27" spans="1:2" x14ac:dyDescent="0.25">
      <c r="A27" s="11">
        <v>42391</v>
      </c>
      <c r="B27" s="12">
        <v>6198278</v>
      </c>
    </row>
    <row r="28" spans="1:2" x14ac:dyDescent="0.25">
      <c r="A28" s="11">
        <v>42392</v>
      </c>
      <c r="B28" s="12">
        <v>6475699</v>
      </c>
    </row>
    <row r="29" spans="1:2" x14ac:dyDescent="0.25">
      <c r="A29" s="11">
        <v>42393</v>
      </c>
      <c r="B29" s="12">
        <v>6420351</v>
      </c>
    </row>
    <row r="30" spans="1:2" x14ac:dyDescent="0.25">
      <c r="A30" s="11">
        <v>42394</v>
      </c>
      <c r="B30" s="12">
        <v>6475729</v>
      </c>
    </row>
    <row r="31" spans="1:2" x14ac:dyDescent="0.25">
      <c r="A31" s="11">
        <v>42395</v>
      </c>
      <c r="B31" s="12">
        <v>6943353</v>
      </c>
    </row>
    <row r="32" spans="1:2" x14ac:dyDescent="0.25">
      <c r="A32" s="11">
        <v>42396</v>
      </c>
      <c r="B32" s="12">
        <v>6263167</v>
      </c>
    </row>
    <row r="33" spans="1:2" x14ac:dyDescent="0.25">
      <c r="A33" s="11">
        <v>42397</v>
      </c>
      <c r="B33" s="12">
        <v>6624929</v>
      </c>
    </row>
    <row r="34" spans="1:2" x14ac:dyDescent="0.25">
      <c r="A34" s="11">
        <v>42398</v>
      </c>
      <c r="B34" s="12">
        <v>6969475</v>
      </c>
    </row>
    <row r="35" spans="1:2" x14ac:dyDescent="0.25">
      <c r="A35" s="11">
        <v>42399</v>
      </c>
      <c r="B35" s="12">
        <v>6433400</v>
      </c>
    </row>
    <row r="36" spans="1:2" x14ac:dyDescent="0.25">
      <c r="A36" s="11">
        <v>42400</v>
      </c>
      <c r="B36" s="12">
        <v>6542892</v>
      </c>
    </row>
  </sheetData>
  <sortState xmlns:xlrd2="http://schemas.microsoft.com/office/spreadsheetml/2017/richdata2" ref="B6:C36">
    <sortCondition ref="C6:C36"/>
  </sortState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8D64-2136-4B0B-B78E-CA0CB9E2ADB2}">
  <dimension ref="A1:I85"/>
  <sheetViews>
    <sheetView topLeftCell="A76" zoomScale="115" zoomScaleNormal="115" workbookViewId="0">
      <selection activeCell="F20" sqref="F20"/>
    </sheetView>
  </sheetViews>
  <sheetFormatPr defaultRowHeight="15" x14ac:dyDescent="0.25"/>
  <cols>
    <col min="2" max="2" width="23.7109375" customWidth="1"/>
    <col min="3" max="3" width="21.140625" customWidth="1"/>
    <col min="4" max="4" width="16.28515625" customWidth="1"/>
    <col min="5" max="5" width="16.140625" customWidth="1"/>
    <col min="6" max="6" width="17.7109375" customWidth="1"/>
    <col min="7" max="8" width="20.7109375" customWidth="1"/>
    <col min="9" max="9" width="18.28515625" customWidth="1"/>
    <col min="10" max="10" width="23.7109375" customWidth="1"/>
  </cols>
  <sheetData>
    <row r="1" spans="1:9" ht="51.75" customHeight="1" x14ac:dyDescent="0.25">
      <c r="A1" s="43" t="s">
        <v>3</v>
      </c>
      <c r="B1" s="43"/>
      <c r="C1" s="43"/>
      <c r="D1" s="43"/>
      <c r="E1" s="43"/>
      <c r="F1" s="43"/>
      <c r="G1" s="43"/>
      <c r="H1" s="43"/>
    </row>
    <row r="2" spans="1:9" ht="15" customHeight="1" x14ac:dyDescent="0.25">
      <c r="A2" s="13"/>
      <c r="B2" s="13"/>
      <c r="C2" s="13"/>
      <c r="D2" s="13"/>
      <c r="E2" s="13"/>
      <c r="F2" s="13"/>
      <c r="G2" s="13"/>
      <c r="H2" s="13"/>
    </row>
    <row r="3" spans="1:9" ht="15" customHeight="1" x14ac:dyDescent="0.25">
      <c r="A3" s="13"/>
      <c r="B3" s="13"/>
      <c r="C3" s="13"/>
      <c r="D3" s="13"/>
      <c r="E3" s="13"/>
      <c r="F3" s="13"/>
      <c r="G3" s="13"/>
      <c r="H3" s="13"/>
    </row>
    <row r="4" spans="1:9" ht="17.25" customHeight="1" x14ac:dyDescent="0.25">
      <c r="A4" s="43" t="s">
        <v>4</v>
      </c>
      <c r="B4" s="43"/>
      <c r="C4" s="43"/>
    </row>
    <row r="5" spans="1:9" ht="17.25" customHeight="1" x14ac:dyDescent="0.25">
      <c r="A5" s="44"/>
      <c r="B5" s="44"/>
      <c r="C5" s="44"/>
    </row>
    <row r="6" spans="1:9" x14ac:dyDescent="0.25">
      <c r="A6" s="47" t="s">
        <v>5</v>
      </c>
      <c r="B6" s="47"/>
      <c r="C6" s="47"/>
      <c r="E6" s="48" t="s">
        <v>6</v>
      </c>
      <c r="F6" s="48"/>
      <c r="G6" s="48"/>
      <c r="H6" s="48"/>
    </row>
    <row r="7" spans="1:9" x14ac:dyDescent="0.25">
      <c r="A7" s="7" t="s">
        <v>1</v>
      </c>
      <c r="B7" s="7" t="s">
        <v>2</v>
      </c>
      <c r="C7" s="7" t="s">
        <v>7</v>
      </c>
      <c r="E7" s="7" t="s">
        <v>1</v>
      </c>
      <c r="F7" s="7" t="s">
        <v>2</v>
      </c>
      <c r="G7" s="7" t="s">
        <v>8</v>
      </c>
      <c r="H7" s="7" t="s">
        <v>9</v>
      </c>
    </row>
    <row r="8" spans="1:9" x14ac:dyDescent="0.25">
      <c r="A8" s="8">
        <v>42370</v>
      </c>
      <c r="B8" s="14">
        <v>19347962</v>
      </c>
      <c r="C8" s="9">
        <v>74730</v>
      </c>
      <c r="D8">
        <f>B8/C8</f>
        <v>258.90488424996653</v>
      </c>
      <c r="E8" s="8">
        <v>42400</v>
      </c>
      <c r="F8" s="14">
        <v>19347962</v>
      </c>
      <c r="G8" s="14">
        <v>347101</v>
      </c>
      <c r="H8" s="14">
        <v>19000861</v>
      </c>
      <c r="I8" s="41">
        <f>G8/F8</f>
        <v>1.7939925662454784E-2</v>
      </c>
    </row>
    <row r="9" spans="1:9" x14ac:dyDescent="0.25">
      <c r="A9" s="8">
        <v>42371</v>
      </c>
      <c r="B9" s="14">
        <v>19513838</v>
      </c>
      <c r="C9" s="9">
        <v>74871</v>
      </c>
      <c r="D9">
        <f t="shared" ref="D9:D72" si="0">B9/C9</f>
        <v>260.63279507419429</v>
      </c>
      <c r="G9" s="15"/>
    </row>
    <row r="10" spans="1:9" x14ac:dyDescent="0.25">
      <c r="A10" s="8">
        <v>42372</v>
      </c>
      <c r="B10" s="14">
        <v>19609744</v>
      </c>
      <c r="C10" s="9">
        <v>74939</v>
      </c>
      <c r="D10">
        <f t="shared" si="0"/>
        <v>261.67608321434767</v>
      </c>
    </row>
    <row r="11" spans="1:9" x14ac:dyDescent="0.25">
      <c r="A11" s="8">
        <v>42373</v>
      </c>
      <c r="B11" s="14">
        <v>19707911</v>
      </c>
      <c r="C11" s="9">
        <v>75007</v>
      </c>
      <c r="D11">
        <f t="shared" si="0"/>
        <v>262.74762355513485</v>
      </c>
    </row>
    <row r="12" spans="1:9" x14ac:dyDescent="0.25">
      <c r="A12" s="8">
        <v>42374</v>
      </c>
      <c r="B12" s="14">
        <v>19815578</v>
      </c>
      <c r="C12" s="9">
        <v>75173</v>
      </c>
      <c r="D12">
        <f t="shared" si="0"/>
        <v>263.5996700943158</v>
      </c>
    </row>
    <row r="13" spans="1:9" x14ac:dyDescent="0.25">
      <c r="A13" s="8">
        <v>42375</v>
      </c>
      <c r="B13" s="14">
        <v>19895177</v>
      </c>
      <c r="C13" s="9">
        <v>75331</v>
      </c>
      <c r="D13">
        <f t="shared" si="0"/>
        <v>264.10345010686171</v>
      </c>
    </row>
    <row r="14" spans="1:9" x14ac:dyDescent="0.25">
      <c r="A14" s="8">
        <v>42376</v>
      </c>
      <c r="B14" s="14">
        <v>20011401</v>
      </c>
      <c r="C14" s="9">
        <v>75487</v>
      </c>
      <c r="D14">
        <f t="shared" si="0"/>
        <v>265.09731476943051</v>
      </c>
    </row>
    <row r="15" spans="1:9" x14ac:dyDescent="0.25">
      <c r="A15" s="8">
        <v>42377</v>
      </c>
      <c r="B15" s="14">
        <v>20089226</v>
      </c>
      <c r="C15" s="9">
        <v>75670</v>
      </c>
      <c r="D15">
        <f t="shared" si="0"/>
        <v>265.48468349411922</v>
      </c>
    </row>
    <row r="16" spans="1:9" x14ac:dyDescent="0.25">
      <c r="A16" s="8">
        <v>42378</v>
      </c>
      <c r="B16" s="14">
        <v>20165244</v>
      </c>
      <c r="C16" s="9">
        <v>75823</v>
      </c>
      <c r="D16">
        <f t="shared" si="0"/>
        <v>265.95154504569854</v>
      </c>
    </row>
    <row r="17" spans="1:4" x14ac:dyDescent="0.25">
      <c r="A17" s="8">
        <v>42379</v>
      </c>
      <c r="B17" s="14">
        <v>20235198</v>
      </c>
      <c r="C17" s="9">
        <v>75962</v>
      </c>
      <c r="D17">
        <f t="shared" si="0"/>
        <v>266.38579816223904</v>
      </c>
    </row>
    <row r="18" spans="1:4" x14ac:dyDescent="0.25">
      <c r="A18" s="8">
        <v>42380</v>
      </c>
      <c r="B18" s="14">
        <v>20405101</v>
      </c>
      <c r="C18" s="9">
        <v>76113</v>
      </c>
      <c r="D18">
        <f t="shared" si="0"/>
        <v>268.0895642005965</v>
      </c>
    </row>
    <row r="19" spans="1:4" x14ac:dyDescent="0.25">
      <c r="A19" s="8">
        <v>42381</v>
      </c>
      <c r="B19" s="14">
        <v>20489182</v>
      </c>
      <c r="C19" s="9">
        <v>76225</v>
      </c>
      <c r="D19">
        <f t="shared" si="0"/>
        <v>268.79871433256807</v>
      </c>
    </row>
    <row r="20" spans="1:4" x14ac:dyDescent="0.25">
      <c r="A20" s="8">
        <v>42382</v>
      </c>
      <c r="B20" s="14">
        <v>20588064</v>
      </c>
      <c r="C20" s="9">
        <v>76382</v>
      </c>
      <c r="D20">
        <f t="shared" si="0"/>
        <v>269.54078185960043</v>
      </c>
    </row>
    <row r="21" spans="1:4" x14ac:dyDescent="0.25">
      <c r="A21" s="8">
        <v>42383</v>
      </c>
      <c r="B21" s="14">
        <v>20685582</v>
      </c>
      <c r="C21" s="9">
        <v>76554</v>
      </c>
      <c r="D21">
        <f t="shared" si="0"/>
        <v>270.2090289207618</v>
      </c>
    </row>
    <row r="22" spans="1:4" x14ac:dyDescent="0.25">
      <c r="A22" s="8">
        <v>42384</v>
      </c>
      <c r="B22" s="14">
        <v>20857180</v>
      </c>
      <c r="C22" s="9">
        <v>76723</v>
      </c>
      <c r="D22">
        <f t="shared" si="0"/>
        <v>271.85042295009322</v>
      </c>
    </row>
    <row r="23" spans="1:4" x14ac:dyDescent="0.25">
      <c r="A23" s="8">
        <v>42385</v>
      </c>
      <c r="B23" s="14">
        <v>20981579</v>
      </c>
      <c r="C23" s="9">
        <v>76892</v>
      </c>
      <c r="D23">
        <f t="shared" si="0"/>
        <v>272.87076678978309</v>
      </c>
    </row>
    <row r="24" spans="1:4" x14ac:dyDescent="0.25">
      <c r="A24" s="8">
        <v>42386</v>
      </c>
      <c r="B24" s="14">
        <v>21096254</v>
      </c>
      <c r="C24" s="9">
        <v>77025</v>
      </c>
      <c r="D24">
        <f t="shared" si="0"/>
        <v>273.88839987017201</v>
      </c>
    </row>
    <row r="25" spans="1:4" x14ac:dyDescent="0.25">
      <c r="A25" s="8">
        <v>42387</v>
      </c>
      <c r="B25" s="14">
        <v>21304899</v>
      </c>
      <c r="C25" s="9">
        <v>77156</v>
      </c>
      <c r="D25">
        <f t="shared" si="0"/>
        <v>276.12757270983462</v>
      </c>
    </row>
    <row r="26" spans="1:4" x14ac:dyDescent="0.25">
      <c r="A26" s="8">
        <v>42388</v>
      </c>
      <c r="B26" s="14">
        <v>21440989</v>
      </c>
      <c r="C26" s="9">
        <v>77259</v>
      </c>
      <c r="D26">
        <f t="shared" si="0"/>
        <v>277.52092312869701</v>
      </c>
    </row>
    <row r="27" spans="1:4" x14ac:dyDescent="0.25">
      <c r="A27" s="8">
        <v>42389</v>
      </c>
      <c r="B27" s="14">
        <v>21707986</v>
      </c>
      <c r="C27" s="9">
        <v>77354</v>
      </c>
      <c r="D27">
        <f t="shared" si="0"/>
        <v>280.63171910954833</v>
      </c>
    </row>
    <row r="28" spans="1:4" x14ac:dyDescent="0.25">
      <c r="A28" s="8">
        <v>42390</v>
      </c>
      <c r="B28" s="14">
        <v>22634304</v>
      </c>
      <c r="C28" s="9">
        <v>77433</v>
      </c>
      <c r="D28">
        <f t="shared" si="0"/>
        <v>292.30824067258146</v>
      </c>
    </row>
    <row r="29" spans="1:4" x14ac:dyDescent="0.25">
      <c r="A29" s="8">
        <v>42391</v>
      </c>
      <c r="B29" s="14">
        <v>22892142</v>
      </c>
      <c r="C29" s="9">
        <v>77551</v>
      </c>
      <c r="D29">
        <f t="shared" si="0"/>
        <v>295.188224523217</v>
      </c>
    </row>
    <row r="30" spans="1:4" x14ac:dyDescent="0.25">
      <c r="A30" s="8">
        <v>42392</v>
      </c>
      <c r="B30" s="14">
        <v>23000811</v>
      </c>
      <c r="C30" s="9">
        <v>77674</v>
      </c>
      <c r="D30">
        <f t="shared" si="0"/>
        <v>296.11982130442618</v>
      </c>
    </row>
    <row r="31" spans="1:4" x14ac:dyDescent="0.25">
      <c r="A31" s="8">
        <v>42393</v>
      </c>
      <c r="B31" s="14">
        <v>23057132</v>
      </c>
      <c r="C31" s="9">
        <v>77790</v>
      </c>
      <c r="D31">
        <f t="shared" si="0"/>
        <v>296.40226250160691</v>
      </c>
    </row>
    <row r="32" spans="1:4" x14ac:dyDescent="0.25">
      <c r="A32" s="8">
        <v>42394</v>
      </c>
      <c r="B32" s="14">
        <v>23165598</v>
      </c>
      <c r="C32" s="9">
        <v>77872</v>
      </c>
      <c r="D32">
        <f t="shared" si="0"/>
        <v>297.48302342305323</v>
      </c>
    </row>
    <row r="33" spans="1:4" x14ac:dyDescent="0.25">
      <c r="A33" s="8">
        <v>42395</v>
      </c>
      <c r="B33" s="14">
        <v>23228269</v>
      </c>
      <c r="C33" s="9">
        <v>77952</v>
      </c>
      <c r="D33">
        <f t="shared" si="0"/>
        <v>297.98169386288998</v>
      </c>
    </row>
    <row r="34" spans="1:4" x14ac:dyDescent="0.25">
      <c r="A34" s="8">
        <v>42396</v>
      </c>
      <c r="B34" s="14">
        <v>23251692</v>
      </c>
      <c r="C34" s="9">
        <v>78059</v>
      </c>
      <c r="D34">
        <f t="shared" si="0"/>
        <v>297.87330096465496</v>
      </c>
    </row>
    <row r="35" spans="1:4" x14ac:dyDescent="0.25">
      <c r="A35" s="8">
        <v>42397</v>
      </c>
      <c r="B35" s="14">
        <v>23301364</v>
      </c>
      <c r="C35" s="9">
        <v>78149</v>
      </c>
      <c r="D35">
        <f t="shared" si="0"/>
        <v>298.16586264699487</v>
      </c>
    </row>
    <row r="36" spans="1:4" x14ac:dyDescent="0.25">
      <c r="A36" s="8">
        <v>42398</v>
      </c>
      <c r="B36" s="14">
        <v>23348458</v>
      </c>
      <c r="C36" s="9">
        <v>78251</v>
      </c>
      <c r="D36">
        <f t="shared" si="0"/>
        <v>298.37903668962696</v>
      </c>
    </row>
    <row r="37" spans="1:4" x14ac:dyDescent="0.25">
      <c r="A37" s="8">
        <v>42399</v>
      </c>
      <c r="B37" s="14">
        <v>23349539</v>
      </c>
      <c r="C37" s="9">
        <v>78345</v>
      </c>
      <c r="D37">
        <f t="shared" si="0"/>
        <v>298.03483310996234</v>
      </c>
    </row>
    <row r="38" spans="1:4" x14ac:dyDescent="0.25">
      <c r="A38" s="8">
        <v>42400</v>
      </c>
      <c r="B38" s="14">
        <v>23409311</v>
      </c>
      <c r="C38" s="9">
        <v>78466</v>
      </c>
      <c r="D38">
        <f t="shared" si="0"/>
        <v>298.33699946473632</v>
      </c>
    </row>
    <row r="39" spans="1:4" x14ac:dyDescent="0.25">
      <c r="A39" s="8">
        <v>42401</v>
      </c>
      <c r="B39" s="14">
        <v>20088546</v>
      </c>
      <c r="C39" s="9">
        <v>76161</v>
      </c>
      <c r="D39">
        <f t="shared" si="0"/>
        <v>263.76421002875486</v>
      </c>
    </row>
    <row r="40" spans="1:4" x14ac:dyDescent="0.25">
      <c r="A40" s="8">
        <v>42402</v>
      </c>
      <c r="B40" s="14">
        <v>20298897</v>
      </c>
      <c r="C40" s="9">
        <v>76417</v>
      </c>
      <c r="D40">
        <f t="shared" si="0"/>
        <v>265.63326223222583</v>
      </c>
    </row>
    <row r="41" spans="1:4" x14ac:dyDescent="0.25">
      <c r="A41" s="8">
        <v>42403</v>
      </c>
      <c r="B41" s="14">
        <v>20483274</v>
      </c>
      <c r="C41" s="9">
        <v>76670</v>
      </c>
      <c r="D41">
        <f t="shared" si="0"/>
        <v>267.16152341202559</v>
      </c>
    </row>
    <row r="42" spans="1:4" x14ac:dyDescent="0.25">
      <c r="A42" s="8">
        <v>42404</v>
      </c>
      <c r="B42" s="14">
        <v>20634533</v>
      </c>
      <c r="C42" s="9">
        <v>76873</v>
      </c>
      <c r="D42">
        <f t="shared" si="0"/>
        <v>268.42367281099996</v>
      </c>
    </row>
    <row r="43" spans="1:4" x14ac:dyDescent="0.25">
      <c r="A43" s="8">
        <v>42405</v>
      </c>
      <c r="B43" s="14">
        <v>20780975</v>
      </c>
      <c r="C43" s="9">
        <v>77074</v>
      </c>
      <c r="D43">
        <f t="shared" si="0"/>
        <v>269.62367335288167</v>
      </c>
    </row>
    <row r="44" spans="1:4" x14ac:dyDescent="0.25">
      <c r="A44" s="8">
        <v>42406</v>
      </c>
      <c r="B44" s="14">
        <v>20880961</v>
      </c>
      <c r="C44" s="9">
        <v>77248</v>
      </c>
      <c r="D44">
        <f t="shared" si="0"/>
        <v>270.31070060066281</v>
      </c>
    </row>
    <row r="45" spans="1:4" x14ac:dyDescent="0.25">
      <c r="A45" s="8">
        <v>42407</v>
      </c>
      <c r="B45" s="14">
        <v>20953277</v>
      </c>
      <c r="C45" s="9">
        <v>77350</v>
      </c>
      <c r="D45">
        <f t="shared" si="0"/>
        <v>270.88916612798965</v>
      </c>
    </row>
    <row r="46" spans="1:4" x14ac:dyDescent="0.25">
      <c r="A46" s="8">
        <v>42408</v>
      </c>
      <c r="B46" s="14">
        <v>21116755</v>
      </c>
      <c r="C46" s="9">
        <v>77543</v>
      </c>
      <c r="D46">
        <f t="shared" si="0"/>
        <v>272.32316263234594</v>
      </c>
    </row>
    <row r="47" spans="1:4" x14ac:dyDescent="0.25">
      <c r="A47" s="8">
        <v>42409</v>
      </c>
      <c r="B47" s="14">
        <v>21248306</v>
      </c>
      <c r="C47" s="9">
        <v>77716</v>
      </c>
      <c r="D47">
        <f t="shared" si="0"/>
        <v>273.40967111019609</v>
      </c>
    </row>
    <row r="48" spans="1:4" x14ac:dyDescent="0.25">
      <c r="A48" s="8">
        <v>42410</v>
      </c>
      <c r="B48" s="14">
        <v>21385294</v>
      </c>
      <c r="C48" s="9">
        <v>77896</v>
      </c>
      <c r="D48">
        <f t="shared" si="0"/>
        <v>274.53648454349388</v>
      </c>
    </row>
    <row r="49" spans="1:4" x14ac:dyDescent="0.25">
      <c r="A49" s="8">
        <v>42411</v>
      </c>
      <c r="B49" s="14">
        <v>21481379</v>
      </c>
      <c r="C49" s="9">
        <v>78037</v>
      </c>
      <c r="D49">
        <f t="shared" si="0"/>
        <v>275.27171726232427</v>
      </c>
    </row>
    <row r="50" spans="1:4" x14ac:dyDescent="0.25">
      <c r="A50" s="8">
        <v>42412</v>
      </c>
      <c r="B50" s="14">
        <v>21584896</v>
      </c>
      <c r="C50" s="9">
        <v>78190</v>
      </c>
      <c r="D50">
        <f t="shared" si="0"/>
        <v>276.05698938483181</v>
      </c>
    </row>
    <row r="51" spans="1:4" x14ac:dyDescent="0.25">
      <c r="A51" s="8">
        <v>42413</v>
      </c>
      <c r="B51" s="14">
        <v>21654755</v>
      </c>
      <c r="C51" s="9">
        <v>78313</v>
      </c>
      <c r="D51">
        <f t="shared" si="0"/>
        <v>276.51545720378482</v>
      </c>
    </row>
    <row r="52" spans="1:4" x14ac:dyDescent="0.25">
      <c r="A52" s="8">
        <v>42414</v>
      </c>
      <c r="B52" s="14">
        <v>21711939</v>
      </c>
      <c r="C52" s="9">
        <v>78432</v>
      </c>
      <c r="D52">
        <f t="shared" si="0"/>
        <v>276.82500764993881</v>
      </c>
    </row>
    <row r="53" spans="1:4" x14ac:dyDescent="0.25">
      <c r="A53" s="8">
        <v>42415</v>
      </c>
      <c r="B53" s="14">
        <v>21863578</v>
      </c>
      <c r="C53" s="9">
        <v>78564</v>
      </c>
      <c r="D53">
        <f t="shared" si="0"/>
        <v>278.29003105748183</v>
      </c>
    </row>
    <row r="54" spans="1:4" x14ac:dyDescent="0.25">
      <c r="A54" s="8">
        <v>42416</v>
      </c>
      <c r="B54" s="14">
        <v>22013140</v>
      </c>
      <c r="C54" s="9">
        <v>78679</v>
      </c>
      <c r="D54">
        <f t="shared" si="0"/>
        <v>279.78418637755942</v>
      </c>
    </row>
    <row r="55" spans="1:4" x14ac:dyDescent="0.25">
      <c r="A55" s="8">
        <v>42417</v>
      </c>
      <c r="B55" s="14">
        <v>22159343</v>
      </c>
      <c r="C55" s="9">
        <v>78794</v>
      </c>
      <c r="D55">
        <f t="shared" si="0"/>
        <v>281.23135010279969</v>
      </c>
    </row>
    <row r="56" spans="1:4" x14ac:dyDescent="0.25">
      <c r="A56" s="8">
        <v>42418</v>
      </c>
      <c r="B56" s="14">
        <v>22267327</v>
      </c>
      <c r="C56" s="9">
        <v>78917</v>
      </c>
      <c r="D56">
        <f t="shared" si="0"/>
        <v>282.161346731376</v>
      </c>
    </row>
    <row r="57" spans="1:4" x14ac:dyDescent="0.25">
      <c r="A57" s="8">
        <v>42419</v>
      </c>
      <c r="B57" s="14">
        <v>22410448</v>
      </c>
      <c r="C57" s="9">
        <v>79033</v>
      </c>
      <c r="D57">
        <f t="shared" si="0"/>
        <v>283.55810863816379</v>
      </c>
    </row>
    <row r="58" spans="1:4" x14ac:dyDescent="0.25">
      <c r="A58" s="8">
        <v>42420</v>
      </c>
      <c r="B58" s="14">
        <v>22625356</v>
      </c>
      <c r="C58" s="9">
        <v>79133</v>
      </c>
      <c r="D58">
        <f t="shared" si="0"/>
        <v>285.91555988020167</v>
      </c>
    </row>
    <row r="59" spans="1:4" x14ac:dyDescent="0.25">
      <c r="A59" s="8">
        <v>42421</v>
      </c>
      <c r="B59" s="14">
        <v>23413578</v>
      </c>
      <c r="C59" s="9">
        <v>79235</v>
      </c>
      <c r="D59">
        <f t="shared" si="0"/>
        <v>295.49539976020696</v>
      </c>
    </row>
    <row r="60" spans="1:4" x14ac:dyDescent="0.25">
      <c r="A60" s="8">
        <v>42422</v>
      </c>
      <c r="B60" s="14">
        <v>23616948</v>
      </c>
      <c r="C60" s="9">
        <v>79324</v>
      </c>
      <c r="D60">
        <f t="shared" si="0"/>
        <v>297.72764863093136</v>
      </c>
    </row>
    <row r="61" spans="1:4" x14ac:dyDescent="0.25">
      <c r="A61" s="8">
        <v>42423</v>
      </c>
      <c r="B61" s="14">
        <v>23737961</v>
      </c>
      <c r="C61" s="9">
        <v>79398</v>
      </c>
      <c r="D61">
        <f t="shared" si="0"/>
        <v>298.97429406282276</v>
      </c>
    </row>
    <row r="62" spans="1:4" x14ac:dyDescent="0.25">
      <c r="A62" s="8">
        <v>42424</v>
      </c>
      <c r="B62" s="14">
        <v>23847747</v>
      </c>
      <c r="C62" s="9">
        <v>79437</v>
      </c>
      <c r="D62">
        <f t="shared" si="0"/>
        <v>300.20956229464861</v>
      </c>
    </row>
    <row r="63" spans="1:4" x14ac:dyDescent="0.25">
      <c r="A63" s="8">
        <v>42425</v>
      </c>
      <c r="B63" s="14">
        <v>23911879</v>
      </c>
      <c r="C63" s="9">
        <v>79512</v>
      </c>
      <c r="D63">
        <f t="shared" si="0"/>
        <v>300.73295854713751</v>
      </c>
    </row>
    <row r="64" spans="1:4" x14ac:dyDescent="0.25">
      <c r="A64" s="8">
        <v>42426</v>
      </c>
      <c r="B64" s="14">
        <v>23958484</v>
      </c>
      <c r="C64" s="9">
        <v>79627</v>
      </c>
      <c r="D64">
        <f t="shared" si="0"/>
        <v>300.88392128298193</v>
      </c>
    </row>
    <row r="65" spans="1:4" x14ac:dyDescent="0.25">
      <c r="A65" s="8">
        <v>42427</v>
      </c>
      <c r="B65" s="14">
        <v>23984776</v>
      </c>
      <c r="C65" s="9">
        <v>79716</v>
      </c>
      <c r="D65">
        <f t="shared" si="0"/>
        <v>300.87781624767928</v>
      </c>
    </row>
    <row r="66" spans="1:4" x14ac:dyDescent="0.25">
      <c r="A66" s="8">
        <v>42428</v>
      </c>
      <c r="B66" s="14">
        <v>23981630</v>
      </c>
      <c r="C66" s="9">
        <v>79852</v>
      </c>
      <c r="D66">
        <f t="shared" si="0"/>
        <v>300.32597805940992</v>
      </c>
    </row>
    <row r="67" spans="1:4" x14ac:dyDescent="0.25">
      <c r="A67" s="8">
        <v>42429</v>
      </c>
      <c r="B67" s="14">
        <v>24034538</v>
      </c>
      <c r="C67" s="9">
        <v>79977</v>
      </c>
      <c r="D67">
        <f t="shared" si="0"/>
        <v>300.51812396063866</v>
      </c>
    </row>
    <row r="68" spans="1:4" x14ac:dyDescent="0.25">
      <c r="A68" s="8">
        <v>42430</v>
      </c>
      <c r="B68" s="14">
        <v>19836109</v>
      </c>
      <c r="C68" s="9">
        <v>77300</v>
      </c>
      <c r="D68">
        <f t="shared" si="0"/>
        <v>256.61201811125483</v>
      </c>
    </row>
    <row r="69" spans="1:4" x14ac:dyDescent="0.25">
      <c r="A69" s="8">
        <v>42431</v>
      </c>
      <c r="B69" s="14">
        <v>20082901</v>
      </c>
      <c r="C69" s="9">
        <v>77567</v>
      </c>
      <c r="D69">
        <f t="shared" si="0"/>
        <v>258.91037425709385</v>
      </c>
    </row>
    <row r="70" spans="1:4" x14ac:dyDescent="0.25">
      <c r="A70" s="8">
        <v>42432</v>
      </c>
      <c r="B70" s="14">
        <v>20271704</v>
      </c>
      <c r="C70" s="9">
        <v>77810</v>
      </c>
      <c r="D70">
        <f t="shared" si="0"/>
        <v>260.52826114895259</v>
      </c>
    </row>
    <row r="71" spans="1:4" x14ac:dyDescent="0.25">
      <c r="A71" s="8">
        <v>42433</v>
      </c>
      <c r="B71" s="14">
        <v>20480836</v>
      </c>
      <c r="C71" s="9">
        <v>78095</v>
      </c>
      <c r="D71">
        <f t="shared" si="0"/>
        <v>262.2554068762405</v>
      </c>
    </row>
    <row r="72" spans="1:4" x14ac:dyDescent="0.25">
      <c r="A72" s="8">
        <v>42434</v>
      </c>
      <c r="B72" s="14">
        <v>20659371</v>
      </c>
      <c r="C72" s="9">
        <v>78327</v>
      </c>
      <c r="D72">
        <f t="shared" si="0"/>
        <v>263.75797617679729</v>
      </c>
    </row>
    <row r="73" spans="1:4" x14ac:dyDescent="0.25">
      <c r="A73" s="8">
        <v>42435</v>
      </c>
      <c r="B73" s="14">
        <v>20760941</v>
      </c>
      <c r="C73" s="9">
        <v>78498</v>
      </c>
      <c r="D73">
        <f t="shared" ref="D73:D83" si="1">B73/C73</f>
        <v>264.47732426303855</v>
      </c>
    </row>
    <row r="74" spans="1:4" x14ac:dyDescent="0.25">
      <c r="A74" s="8">
        <v>42436</v>
      </c>
      <c r="B74" s="14">
        <v>20849393</v>
      </c>
      <c r="C74" s="9">
        <v>78611</v>
      </c>
      <c r="D74">
        <f t="shared" si="1"/>
        <v>265.222335296587</v>
      </c>
    </row>
    <row r="75" spans="1:4" x14ac:dyDescent="0.25">
      <c r="A75" s="8">
        <v>42437</v>
      </c>
      <c r="B75" s="14">
        <v>20904983</v>
      </c>
      <c r="C75" s="9">
        <v>78715</v>
      </c>
      <c r="D75">
        <f t="shared" si="1"/>
        <v>265.57813631455252</v>
      </c>
    </row>
    <row r="76" spans="1:4" x14ac:dyDescent="0.25">
      <c r="A76" s="8">
        <v>42438</v>
      </c>
      <c r="B76" s="14">
        <v>21122990</v>
      </c>
      <c r="C76" s="9">
        <v>78831</v>
      </c>
      <c r="D76">
        <f t="shared" si="1"/>
        <v>267.95283581332217</v>
      </c>
    </row>
    <row r="77" spans="1:4" x14ac:dyDescent="0.25">
      <c r="A77" s="8">
        <v>42439</v>
      </c>
      <c r="B77" s="14">
        <v>21168067</v>
      </c>
      <c r="C77" s="9">
        <v>78971</v>
      </c>
      <c r="D77">
        <f t="shared" si="1"/>
        <v>268.04861278190731</v>
      </c>
    </row>
    <row r="78" spans="1:4" x14ac:dyDescent="0.25">
      <c r="A78" s="8">
        <v>42440</v>
      </c>
      <c r="B78" s="14">
        <v>21309159</v>
      </c>
      <c r="C78" s="9">
        <v>79147</v>
      </c>
      <c r="D78">
        <f t="shared" si="1"/>
        <v>269.23520790427938</v>
      </c>
    </row>
    <row r="79" spans="1:4" x14ac:dyDescent="0.25">
      <c r="A79" s="8">
        <v>42441</v>
      </c>
      <c r="B79" s="14">
        <v>21390691</v>
      </c>
      <c r="C79" s="9">
        <v>79313</v>
      </c>
      <c r="D79">
        <f t="shared" si="1"/>
        <v>269.69968353233389</v>
      </c>
    </row>
    <row r="80" spans="1:4" x14ac:dyDescent="0.25">
      <c r="A80" s="8">
        <v>42442</v>
      </c>
      <c r="B80" s="14">
        <v>21458347</v>
      </c>
      <c r="C80" s="9">
        <v>79462</v>
      </c>
      <c r="D80">
        <f t="shared" si="1"/>
        <v>270.04539276635376</v>
      </c>
    </row>
    <row r="81" spans="1:4" x14ac:dyDescent="0.25">
      <c r="A81" s="8">
        <v>42443</v>
      </c>
      <c r="B81" s="14">
        <v>21594652</v>
      </c>
      <c r="C81" s="9">
        <v>79599</v>
      </c>
      <c r="D81">
        <f t="shared" si="1"/>
        <v>271.29300619354512</v>
      </c>
    </row>
    <row r="82" spans="1:4" x14ac:dyDescent="0.25">
      <c r="A82" s="8">
        <v>42444</v>
      </c>
      <c r="B82" s="14">
        <v>21735086</v>
      </c>
      <c r="C82" s="9">
        <v>79744</v>
      </c>
      <c r="D82">
        <f t="shared" si="1"/>
        <v>272.56076946227927</v>
      </c>
    </row>
    <row r="83" spans="1:4" x14ac:dyDescent="0.25">
      <c r="A83" s="8">
        <v>42445</v>
      </c>
      <c r="B83" s="14">
        <v>21896856</v>
      </c>
      <c r="C83" s="9">
        <v>79858</v>
      </c>
      <c r="D83">
        <f t="shared" si="1"/>
        <v>274.1974003856846</v>
      </c>
    </row>
    <row r="84" spans="1:4" x14ac:dyDescent="0.25">
      <c r="B84" s="39">
        <f>SUM(B8:B83)</f>
        <v>1640239321</v>
      </c>
      <c r="C84" s="39">
        <f>SUM(C8:C83)</f>
        <v>5911184</v>
      </c>
    </row>
    <row r="85" spans="1:4" x14ac:dyDescent="0.25">
      <c r="D85" s="40">
        <f>B84/C84</f>
        <v>277.48067409168789</v>
      </c>
    </row>
  </sheetData>
  <mergeCells count="5">
    <mergeCell ref="A1:H1"/>
    <mergeCell ref="A4:C4"/>
    <mergeCell ref="A5:C5"/>
    <mergeCell ref="A6:C6"/>
    <mergeCell ref="E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871E-F333-4D79-A8C2-ACCE9E5A702C}">
  <dimension ref="A1:B24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.140625" bestFit="1" customWidth="1"/>
  </cols>
  <sheetData>
    <row r="1" spans="1:2" x14ac:dyDescent="0.25">
      <c r="A1" t="s">
        <v>10</v>
      </c>
      <c r="B1" t="s">
        <v>2</v>
      </c>
    </row>
    <row r="2" spans="1:2" x14ac:dyDescent="0.25">
      <c r="A2" s="26" t="s">
        <v>83</v>
      </c>
      <c r="B2">
        <v>1607</v>
      </c>
    </row>
    <row r="3" spans="1:2" x14ac:dyDescent="0.25">
      <c r="A3" s="26" t="s">
        <v>84</v>
      </c>
      <c r="B3">
        <v>1103</v>
      </c>
    </row>
    <row r="4" spans="1:2" x14ac:dyDescent="0.25">
      <c r="A4" s="26" t="s">
        <v>85</v>
      </c>
      <c r="B4">
        <v>1204</v>
      </c>
    </row>
    <row r="5" spans="1:2" x14ac:dyDescent="0.25">
      <c r="A5" s="26" t="s">
        <v>86</v>
      </c>
      <c r="B5">
        <v>1145</v>
      </c>
    </row>
    <row r="6" spans="1:2" x14ac:dyDescent="0.25">
      <c r="A6" s="26" t="s">
        <v>87</v>
      </c>
      <c r="B6">
        <v>598</v>
      </c>
    </row>
    <row r="7" spans="1:2" x14ac:dyDescent="0.25">
      <c r="A7" s="26" t="s">
        <v>88</v>
      </c>
      <c r="B7">
        <v>963</v>
      </c>
    </row>
    <row r="8" spans="1:2" x14ac:dyDescent="0.25">
      <c r="A8" s="26" t="s">
        <v>89</v>
      </c>
      <c r="B8">
        <v>1117</v>
      </c>
    </row>
    <row r="9" spans="1:2" x14ac:dyDescent="0.25">
      <c r="A9" s="26" t="s">
        <v>90</v>
      </c>
      <c r="B9">
        <v>1182</v>
      </c>
    </row>
    <row r="10" spans="1:2" x14ac:dyDescent="0.25">
      <c r="A10" s="26" t="s">
        <v>91</v>
      </c>
      <c r="B10">
        <v>1119</v>
      </c>
    </row>
    <row r="11" spans="1:2" x14ac:dyDescent="0.25">
      <c r="A11" s="26" t="s">
        <v>92</v>
      </c>
      <c r="B11">
        <v>1405</v>
      </c>
    </row>
    <row r="12" spans="1:2" x14ac:dyDescent="0.25">
      <c r="A12" s="26" t="s">
        <v>93</v>
      </c>
      <c r="B12">
        <v>1501</v>
      </c>
    </row>
    <row r="13" spans="1:2" x14ac:dyDescent="0.25">
      <c r="A13" s="26" t="s">
        <v>94</v>
      </c>
      <c r="B13">
        <v>1555</v>
      </c>
    </row>
    <row r="14" spans="1:2" x14ac:dyDescent="0.25">
      <c r="A14" s="26" t="s">
        <v>95</v>
      </c>
      <c r="B14">
        <v>584</v>
      </c>
    </row>
    <row r="15" spans="1:2" x14ac:dyDescent="0.25">
      <c r="A15" s="26" t="s">
        <v>96</v>
      </c>
      <c r="B15">
        <v>202</v>
      </c>
    </row>
    <row r="16" spans="1:2" x14ac:dyDescent="0.25">
      <c r="A16" s="26" t="s">
        <v>97</v>
      </c>
      <c r="B16">
        <v>1405</v>
      </c>
    </row>
    <row r="17" spans="1:2" x14ac:dyDescent="0.25">
      <c r="A17" s="26" t="s">
        <v>98</v>
      </c>
      <c r="B17">
        <v>638</v>
      </c>
    </row>
    <row r="18" spans="1:2" x14ac:dyDescent="0.25">
      <c r="A18" s="26" t="s">
        <v>99</v>
      </c>
      <c r="B18">
        <v>701</v>
      </c>
    </row>
    <row r="19" spans="1:2" x14ac:dyDescent="0.25">
      <c r="A19" s="26" t="s">
        <v>100</v>
      </c>
      <c r="B19">
        <v>998</v>
      </c>
    </row>
    <row r="20" spans="1:2" x14ac:dyDescent="0.25">
      <c r="A20" s="26" t="s">
        <v>101</v>
      </c>
      <c r="B20">
        <v>116</v>
      </c>
    </row>
    <row r="21" spans="1:2" x14ac:dyDescent="0.25">
      <c r="A21" s="26" t="s">
        <v>102</v>
      </c>
      <c r="B21">
        <v>117</v>
      </c>
    </row>
    <row r="22" spans="1:2" x14ac:dyDescent="0.25">
      <c r="A22" s="26" t="s">
        <v>103</v>
      </c>
      <c r="B22">
        <v>1117</v>
      </c>
    </row>
    <row r="23" spans="1:2" x14ac:dyDescent="0.25">
      <c r="A23" s="26" t="s">
        <v>104</v>
      </c>
      <c r="B23">
        <v>1809</v>
      </c>
    </row>
    <row r="24" spans="1:2" x14ac:dyDescent="0.25">
      <c r="A24" s="26" t="s">
        <v>105</v>
      </c>
      <c r="B24">
        <v>1878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6633-23D8-439E-9459-A7E53BFC6594}">
  <dimension ref="A1:B28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6">
        <v>580009833328</v>
      </c>
      <c r="B2" s="26" t="s">
        <v>12</v>
      </c>
    </row>
    <row r="3" spans="1:2" x14ac:dyDescent="0.25">
      <c r="A3" s="26" t="s">
        <v>84</v>
      </c>
      <c r="B3" s="26" t="s">
        <v>12</v>
      </c>
    </row>
    <row r="4" spans="1:2" x14ac:dyDescent="0.25">
      <c r="A4" s="26" t="s">
        <v>85</v>
      </c>
      <c r="B4" s="26" t="s">
        <v>12</v>
      </c>
    </row>
    <row r="5" spans="1:2" x14ac:dyDescent="0.25">
      <c r="A5" s="26" t="s">
        <v>86</v>
      </c>
      <c r="B5" s="26" t="s">
        <v>13</v>
      </c>
    </row>
    <row r="6" spans="1:2" x14ac:dyDescent="0.25">
      <c r="A6" s="26" t="s">
        <v>87</v>
      </c>
      <c r="B6" s="26" t="s">
        <v>12</v>
      </c>
    </row>
    <row r="7" spans="1:2" x14ac:dyDescent="0.25">
      <c r="A7" s="26" t="s">
        <v>87</v>
      </c>
      <c r="B7" s="26" t="s">
        <v>13</v>
      </c>
    </row>
    <row r="8" spans="1:2" x14ac:dyDescent="0.25">
      <c r="A8" s="26" t="s">
        <v>88</v>
      </c>
      <c r="B8" s="26" t="s">
        <v>13</v>
      </c>
    </row>
    <row r="9" spans="1:2" x14ac:dyDescent="0.25">
      <c r="A9" s="26" t="s">
        <v>89</v>
      </c>
      <c r="B9" s="26" t="s">
        <v>13</v>
      </c>
    </row>
    <row r="10" spans="1:2" x14ac:dyDescent="0.25">
      <c r="A10" s="26" t="s">
        <v>91</v>
      </c>
      <c r="B10" s="26" t="s">
        <v>13</v>
      </c>
    </row>
    <row r="11" spans="1:2" x14ac:dyDescent="0.25">
      <c r="A11" s="26" t="s">
        <v>92</v>
      </c>
      <c r="B11" s="26" t="s">
        <v>13</v>
      </c>
    </row>
    <row r="12" spans="1:2" x14ac:dyDescent="0.25">
      <c r="A12" s="26" t="s">
        <v>93</v>
      </c>
      <c r="B12" s="26" t="s">
        <v>13</v>
      </c>
    </row>
    <row r="13" spans="1:2" x14ac:dyDescent="0.25">
      <c r="A13" s="26" t="s">
        <v>94</v>
      </c>
      <c r="B13" s="26" t="s">
        <v>12</v>
      </c>
    </row>
    <row r="14" spans="1:2" x14ac:dyDescent="0.25">
      <c r="A14" s="26" t="s">
        <v>95</v>
      </c>
      <c r="B14" s="26" t="s">
        <v>12</v>
      </c>
    </row>
    <row r="15" spans="1:2" x14ac:dyDescent="0.25">
      <c r="A15" s="26" t="s">
        <v>96</v>
      </c>
      <c r="B15" s="26" t="s">
        <v>12</v>
      </c>
    </row>
    <row r="16" spans="1:2" x14ac:dyDescent="0.25">
      <c r="A16" s="26" t="s">
        <v>96</v>
      </c>
      <c r="B16" s="26" t="s">
        <v>14</v>
      </c>
    </row>
    <row r="17" spans="1:2" x14ac:dyDescent="0.25">
      <c r="A17" s="26" t="s">
        <v>97</v>
      </c>
      <c r="B17" s="26" t="s">
        <v>12</v>
      </c>
    </row>
    <row r="18" spans="1:2" x14ac:dyDescent="0.25">
      <c r="A18" s="26" t="s">
        <v>98</v>
      </c>
      <c r="B18" s="26" t="s">
        <v>12</v>
      </c>
    </row>
    <row r="19" spans="1:2" x14ac:dyDescent="0.25">
      <c r="A19" s="26" t="s">
        <v>99</v>
      </c>
      <c r="B19" s="26" t="s">
        <v>12</v>
      </c>
    </row>
    <row r="20" spans="1:2" x14ac:dyDescent="0.25">
      <c r="A20" s="26" t="s">
        <v>100</v>
      </c>
      <c r="B20" s="26" t="s">
        <v>12</v>
      </c>
    </row>
    <row r="21" spans="1:2" x14ac:dyDescent="0.25">
      <c r="A21" s="26" t="s">
        <v>101</v>
      </c>
      <c r="B21" s="26" t="s">
        <v>14</v>
      </c>
    </row>
    <row r="22" spans="1:2" x14ac:dyDescent="0.25">
      <c r="A22" s="26" t="s">
        <v>102</v>
      </c>
      <c r="B22" s="26" t="s">
        <v>14</v>
      </c>
    </row>
    <row r="23" spans="1:2" x14ac:dyDescent="0.25">
      <c r="A23" s="26" t="s">
        <v>103</v>
      </c>
      <c r="B23" s="26" t="s">
        <v>12</v>
      </c>
    </row>
    <row r="24" spans="1:2" x14ac:dyDescent="0.25">
      <c r="A24" s="26" t="s">
        <v>104</v>
      </c>
      <c r="B24" s="26" t="s">
        <v>12</v>
      </c>
    </row>
    <row r="25" spans="1:2" x14ac:dyDescent="0.25">
      <c r="A25" s="26" t="s">
        <v>106</v>
      </c>
      <c r="B25" s="26" t="s">
        <v>13</v>
      </c>
    </row>
    <row r="26" spans="1:2" x14ac:dyDescent="0.25">
      <c r="A26" s="26" t="s">
        <v>107</v>
      </c>
      <c r="B26" s="26" t="s">
        <v>14</v>
      </c>
    </row>
    <row r="27" spans="1:2" x14ac:dyDescent="0.25">
      <c r="A27" s="26" t="s">
        <v>108</v>
      </c>
      <c r="B27" s="26" t="s">
        <v>13</v>
      </c>
    </row>
    <row r="28" spans="1:2" x14ac:dyDescent="0.25">
      <c r="A28" s="26" t="s">
        <v>109</v>
      </c>
      <c r="B28" s="26" t="s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2CCE-7A17-4394-A6D2-CC7BDBD6BB89}">
  <dimension ref="A1:C10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" bestFit="1" customWidth="1"/>
    <col min="3" max="3" width="19.7109375" bestFit="1" customWidth="1"/>
  </cols>
  <sheetData>
    <row r="1" spans="1:3" x14ac:dyDescent="0.25">
      <c r="A1" t="s">
        <v>10</v>
      </c>
      <c r="B1" t="s">
        <v>11</v>
      </c>
      <c r="C1" t="s">
        <v>110</v>
      </c>
    </row>
    <row r="2" spans="1:3" x14ac:dyDescent="0.25">
      <c r="A2" s="26" t="s">
        <v>86</v>
      </c>
      <c r="B2" s="26" t="s">
        <v>13</v>
      </c>
      <c r="C2">
        <v>1145</v>
      </c>
    </row>
    <row r="3" spans="1:3" x14ac:dyDescent="0.25">
      <c r="A3" s="26" t="s">
        <v>87</v>
      </c>
      <c r="B3" s="26" t="s">
        <v>13</v>
      </c>
      <c r="C3">
        <v>598</v>
      </c>
    </row>
    <row r="4" spans="1:3" x14ac:dyDescent="0.25">
      <c r="A4" s="26" t="s">
        <v>88</v>
      </c>
      <c r="B4" s="26" t="s">
        <v>13</v>
      </c>
      <c r="C4">
        <v>963</v>
      </c>
    </row>
    <row r="5" spans="1:3" x14ac:dyDescent="0.25">
      <c r="A5" s="26" t="s">
        <v>89</v>
      </c>
      <c r="B5" s="26" t="s">
        <v>13</v>
      </c>
      <c r="C5">
        <v>1117</v>
      </c>
    </row>
    <row r="6" spans="1:3" x14ac:dyDescent="0.25">
      <c r="A6" s="26" t="s">
        <v>91</v>
      </c>
      <c r="B6" s="26" t="s">
        <v>13</v>
      </c>
      <c r="C6">
        <v>1119</v>
      </c>
    </row>
    <row r="7" spans="1:3" x14ac:dyDescent="0.25">
      <c r="A7" s="26" t="s">
        <v>92</v>
      </c>
      <c r="B7" s="26" t="s">
        <v>13</v>
      </c>
      <c r="C7">
        <v>1405</v>
      </c>
    </row>
    <row r="8" spans="1:3" x14ac:dyDescent="0.25">
      <c r="A8" s="26" t="s">
        <v>93</v>
      </c>
      <c r="B8" s="26" t="s">
        <v>13</v>
      </c>
      <c r="C8">
        <v>1501</v>
      </c>
    </row>
    <row r="9" spans="1:3" x14ac:dyDescent="0.25">
      <c r="A9" s="26" t="s">
        <v>106</v>
      </c>
      <c r="B9" s="26" t="s">
        <v>13</v>
      </c>
    </row>
    <row r="10" spans="1:3" x14ac:dyDescent="0.25">
      <c r="A10" s="26" t="s">
        <v>108</v>
      </c>
      <c r="B10" s="26" t="s">
        <v>14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0B51-61E0-493E-80FA-5957D99465DE}">
  <dimension ref="A1:B9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6" t="s">
        <v>86</v>
      </c>
      <c r="B2" s="26" t="s">
        <v>13</v>
      </c>
    </row>
    <row r="3" spans="1:2" x14ac:dyDescent="0.25">
      <c r="A3" s="26" t="s">
        <v>88</v>
      </c>
      <c r="B3" s="26" t="s">
        <v>13</v>
      </c>
    </row>
    <row r="4" spans="1:2" x14ac:dyDescent="0.25">
      <c r="A4" s="26" t="s">
        <v>89</v>
      </c>
      <c r="B4" s="26" t="s">
        <v>13</v>
      </c>
    </row>
    <row r="5" spans="1:2" x14ac:dyDescent="0.25">
      <c r="A5" s="26" t="s">
        <v>91</v>
      </c>
      <c r="B5" s="26" t="s">
        <v>13</v>
      </c>
    </row>
    <row r="6" spans="1:2" x14ac:dyDescent="0.25">
      <c r="A6" s="26" t="s">
        <v>92</v>
      </c>
      <c r="B6" s="26" t="s">
        <v>13</v>
      </c>
    </row>
    <row r="7" spans="1:2" x14ac:dyDescent="0.25">
      <c r="A7" s="26" t="s">
        <v>93</v>
      </c>
      <c r="B7" s="26" t="s">
        <v>13</v>
      </c>
    </row>
    <row r="8" spans="1:2" x14ac:dyDescent="0.25">
      <c r="A8" s="26" t="s">
        <v>106</v>
      </c>
      <c r="B8" s="26" t="s">
        <v>13</v>
      </c>
    </row>
    <row r="9" spans="1:2" x14ac:dyDescent="0.25">
      <c r="A9" s="26" t="s">
        <v>108</v>
      </c>
      <c r="B9" s="26" t="s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FC1C-E19B-4463-A588-D750FFD256C9}">
  <dimension ref="A1:B9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6" t="s">
        <v>86</v>
      </c>
      <c r="B2" s="26" t="s">
        <v>13</v>
      </c>
    </row>
    <row r="3" spans="1:2" x14ac:dyDescent="0.25">
      <c r="A3" s="26" t="s">
        <v>88</v>
      </c>
      <c r="B3" s="26" t="s">
        <v>13</v>
      </c>
    </row>
    <row r="4" spans="1:2" x14ac:dyDescent="0.25">
      <c r="A4" s="26" t="s">
        <v>89</v>
      </c>
      <c r="B4" s="26" t="s">
        <v>13</v>
      </c>
    </row>
    <row r="5" spans="1:2" x14ac:dyDescent="0.25">
      <c r="A5" s="26" t="s">
        <v>91</v>
      </c>
      <c r="B5" s="26" t="s">
        <v>13</v>
      </c>
    </row>
    <row r="6" spans="1:2" x14ac:dyDescent="0.25">
      <c r="A6" s="26" t="s">
        <v>92</v>
      </c>
      <c r="B6" s="26" t="s">
        <v>13</v>
      </c>
    </row>
    <row r="7" spans="1:2" x14ac:dyDescent="0.25">
      <c r="A7" s="26" t="s">
        <v>93</v>
      </c>
      <c r="B7" s="26" t="s">
        <v>13</v>
      </c>
    </row>
    <row r="8" spans="1:2" x14ac:dyDescent="0.25">
      <c r="A8" s="26" t="s">
        <v>106</v>
      </c>
      <c r="B8" s="26" t="s">
        <v>13</v>
      </c>
    </row>
    <row r="9" spans="1:2" x14ac:dyDescent="0.25">
      <c r="A9" s="26" t="s">
        <v>108</v>
      </c>
      <c r="B9" s="26" t="s">
        <v>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1BD2-B83A-49E5-929B-1ACE0071B359}">
  <dimension ref="A1:B6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6" t="s">
        <v>96</v>
      </c>
      <c r="B2" s="26" t="s">
        <v>14</v>
      </c>
    </row>
    <row r="3" spans="1:2" x14ac:dyDescent="0.25">
      <c r="A3" s="26" t="s">
        <v>101</v>
      </c>
      <c r="B3" s="26" t="s">
        <v>14</v>
      </c>
    </row>
    <row r="4" spans="1:2" x14ac:dyDescent="0.25">
      <c r="A4" s="26" t="s">
        <v>102</v>
      </c>
      <c r="B4" s="26" t="s">
        <v>14</v>
      </c>
    </row>
    <row r="5" spans="1:2" x14ac:dyDescent="0.25">
      <c r="A5" s="26" t="s">
        <v>107</v>
      </c>
      <c r="B5" s="26" t="s">
        <v>14</v>
      </c>
    </row>
    <row r="6" spans="1:2" x14ac:dyDescent="0.25">
      <c r="A6" s="26" t="s">
        <v>109</v>
      </c>
      <c r="B6" s="26" t="s">
        <v>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980E-2B71-4981-A33F-8273BE787139}">
  <dimension ref="A1:B14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6" t="s">
        <v>83</v>
      </c>
      <c r="B2" s="26" t="s">
        <v>12</v>
      </c>
    </row>
    <row r="3" spans="1:2" x14ac:dyDescent="0.25">
      <c r="A3" s="26" t="s">
        <v>84</v>
      </c>
      <c r="B3" s="26" t="s">
        <v>12</v>
      </c>
    </row>
    <row r="4" spans="1:2" x14ac:dyDescent="0.25">
      <c r="A4" s="26" t="s">
        <v>85</v>
      </c>
      <c r="B4" s="26" t="s">
        <v>12</v>
      </c>
    </row>
    <row r="5" spans="1:2" x14ac:dyDescent="0.25">
      <c r="A5" s="26" t="s">
        <v>87</v>
      </c>
      <c r="B5" s="26" t="s">
        <v>12</v>
      </c>
    </row>
    <row r="6" spans="1:2" x14ac:dyDescent="0.25">
      <c r="A6" s="26" t="s">
        <v>94</v>
      </c>
      <c r="B6" s="26" t="s">
        <v>12</v>
      </c>
    </row>
    <row r="7" spans="1:2" x14ac:dyDescent="0.25">
      <c r="A7" s="26" t="s">
        <v>95</v>
      </c>
      <c r="B7" s="26" t="s">
        <v>12</v>
      </c>
    </row>
    <row r="8" spans="1:2" x14ac:dyDescent="0.25">
      <c r="A8" s="26" t="s">
        <v>96</v>
      </c>
      <c r="B8" s="26" t="s">
        <v>12</v>
      </c>
    </row>
    <row r="9" spans="1:2" x14ac:dyDescent="0.25">
      <c r="A9" s="26" t="s">
        <v>97</v>
      </c>
      <c r="B9" s="26" t="s">
        <v>12</v>
      </c>
    </row>
    <row r="10" spans="1:2" x14ac:dyDescent="0.25">
      <c r="A10" s="26" t="s">
        <v>98</v>
      </c>
      <c r="B10" s="26" t="s">
        <v>12</v>
      </c>
    </row>
    <row r="11" spans="1:2" x14ac:dyDescent="0.25">
      <c r="A11" s="26" t="s">
        <v>99</v>
      </c>
      <c r="B11" s="26" t="s">
        <v>12</v>
      </c>
    </row>
    <row r="12" spans="1:2" x14ac:dyDescent="0.25">
      <c r="A12" s="26" t="s">
        <v>100</v>
      </c>
      <c r="B12" s="26" t="s">
        <v>12</v>
      </c>
    </row>
    <row r="13" spans="1:2" x14ac:dyDescent="0.25">
      <c r="A13" s="26" t="s">
        <v>103</v>
      </c>
      <c r="B13" s="26" t="s">
        <v>12</v>
      </c>
    </row>
    <row r="14" spans="1:2" x14ac:dyDescent="0.25">
      <c r="A14" s="26" t="s">
        <v>104</v>
      </c>
      <c r="B14" s="26" t="s">
        <v>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56E6-8EC1-46C8-9E26-BDAA05375DA3}">
  <dimension ref="A1:B28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6" t="s">
        <v>83</v>
      </c>
      <c r="B2" s="26" t="s">
        <v>12</v>
      </c>
    </row>
    <row r="3" spans="1:2" x14ac:dyDescent="0.25">
      <c r="A3" s="26" t="s">
        <v>84</v>
      </c>
      <c r="B3" s="26" t="s">
        <v>12</v>
      </c>
    </row>
    <row r="4" spans="1:2" x14ac:dyDescent="0.25">
      <c r="A4" s="26" t="s">
        <v>85</v>
      </c>
      <c r="B4" s="26" t="s">
        <v>12</v>
      </c>
    </row>
    <row r="5" spans="1:2" x14ac:dyDescent="0.25">
      <c r="A5" s="26" t="s">
        <v>86</v>
      </c>
      <c r="B5" s="26" t="s">
        <v>13</v>
      </c>
    </row>
    <row r="6" spans="1:2" x14ac:dyDescent="0.25">
      <c r="A6" s="26" t="s">
        <v>87</v>
      </c>
      <c r="B6" s="26" t="s">
        <v>12</v>
      </c>
    </row>
    <row r="7" spans="1:2" x14ac:dyDescent="0.25">
      <c r="A7" s="26" t="s">
        <v>87</v>
      </c>
      <c r="B7" s="26" t="s">
        <v>13</v>
      </c>
    </row>
    <row r="8" spans="1:2" x14ac:dyDescent="0.25">
      <c r="A8" s="26" t="s">
        <v>88</v>
      </c>
      <c r="B8" s="26" t="s">
        <v>13</v>
      </c>
    </row>
    <row r="9" spans="1:2" x14ac:dyDescent="0.25">
      <c r="A9" s="26" t="s">
        <v>89</v>
      </c>
      <c r="B9" s="26" t="s">
        <v>13</v>
      </c>
    </row>
    <row r="10" spans="1:2" x14ac:dyDescent="0.25">
      <c r="A10" s="26" t="s">
        <v>91</v>
      </c>
      <c r="B10" s="26" t="s">
        <v>13</v>
      </c>
    </row>
    <row r="11" spans="1:2" x14ac:dyDescent="0.25">
      <c r="A11" s="26" t="s">
        <v>92</v>
      </c>
      <c r="B11" s="26" t="s">
        <v>13</v>
      </c>
    </row>
    <row r="12" spans="1:2" x14ac:dyDescent="0.25">
      <c r="A12" s="26" t="s">
        <v>93</v>
      </c>
      <c r="B12" s="26" t="s">
        <v>13</v>
      </c>
    </row>
    <row r="13" spans="1:2" x14ac:dyDescent="0.25">
      <c r="A13" s="26" t="s">
        <v>94</v>
      </c>
      <c r="B13" s="26" t="s">
        <v>12</v>
      </c>
    </row>
    <row r="14" spans="1:2" x14ac:dyDescent="0.25">
      <c r="A14" s="26" t="s">
        <v>95</v>
      </c>
      <c r="B14" s="26" t="s">
        <v>12</v>
      </c>
    </row>
    <row r="15" spans="1:2" x14ac:dyDescent="0.25">
      <c r="A15" s="26" t="s">
        <v>96</v>
      </c>
      <c r="B15" s="26" t="s">
        <v>12</v>
      </c>
    </row>
    <row r="16" spans="1:2" x14ac:dyDescent="0.25">
      <c r="A16" s="26" t="s">
        <v>96</v>
      </c>
      <c r="B16" s="26" t="s">
        <v>14</v>
      </c>
    </row>
    <row r="17" spans="1:2" x14ac:dyDescent="0.25">
      <c r="A17" s="26" t="s">
        <v>97</v>
      </c>
      <c r="B17" s="26" t="s">
        <v>12</v>
      </c>
    </row>
    <row r="18" spans="1:2" x14ac:dyDescent="0.25">
      <c r="A18" s="26" t="s">
        <v>98</v>
      </c>
      <c r="B18" s="26" t="s">
        <v>12</v>
      </c>
    </row>
    <row r="19" spans="1:2" x14ac:dyDescent="0.25">
      <c r="A19" s="26" t="s">
        <v>99</v>
      </c>
      <c r="B19" s="26" t="s">
        <v>12</v>
      </c>
    </row>
    <row r="20" spans="1:2" x14ac:dyDescent="0.25">
      <c r="A20" s="26" t="s">
        <v>100</v>
      </c>
      <c r="B20" s="26" t="s">
        <v>12</v>
      </c>
    </row>
    <row r="21" spans="1:2" x14ac:dyDescent="0.25">
      <c r="A21" s="26" t="s">
        <v>101</v>
      </c>
      <c r="B21" s="26" t="s">
        <v>14</v>
      </c>
    </row>
    <row r="22" spans="1:2" x14ac:dyDescent="0.25">
      <c r="A22" s="26" t="s">
        <v>102</v>
      </c>
      <c r="B22" s="26" t="s">
        <v>14</v>
      </c>
    </row>
    <row r="23" spans="1:2" x14ac:dyDescent="0.25">
      <c r="A23" s="26" t="s">
        <v>103</v>
      </c>
      <c r="B23" s="26" t="s">
        <v>12</v>
      </c>
    </row>
    <row r="24" spans="1:2" x14ac:dyDescent="0.25">
      <c r="A24" s="26" t="s">
        <v>104</v>
      </c>
      <c r="B24" s="26" t="s">
        <v>12</v>
      </c>
    </row>
    <row r="25" spans="1:2" x14ac:dyDescent="0.25">
      <c r="A25" s="26" t="s">
        <v>106</v>
      </c>
      <c r="B25" s="26" t="s">
        <v>13</v>
      </c>
    </row>
    <row r="26" spans="1:2" x14ac:dyDescent="0.25">
      <c r="A26" s="26" t="s">
        <v>107</v>
      </c>
      <c r="B26" s="26" t="s">
        <v>14</v>
      </c>
    </row>
    <row r="27" spans="1:2" x14ac:dyDescent="0.25">
      <c r="A27" s="26" t="s">
        <v>108</v>
      </c>
      <c r="B27" s="26" t="s">
        <v>13</v>
      </c>
    </row>
    <row r="28" spans="1:2" x14ac:dyDescent="0.25">
      <c r="A28" s="26" t="s">
        <v>109</v>
      </c>
      <c r="B28" s="26" t="s">
        <v>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B60E-7D50-4802-959B-5B862D2694E4}">
  <dimension ref="A1:B24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.140625" bestFit="1" customWidth="1"/>
  </cols>
  <sheetData>
    <row r="1" spans="1:2" x14ac:dyDescent="0.25">
      <c r="A1" t="s">
        <v>10</v>
      </c>
      <c r="B1" t="s">
        <v>2</v>
      </c>
    </row>
    <row r="2" spans="1:2" x14ac:dyDescent="0.25">
      <c r="A2" s="26" t="s">
        <v>83</v>
      </c>
      <c r="B2">
        <v>1607</v>
      </c>
    </row>
    <row r="3" spans="1:2" x14ac:dyDescent="0.25">
      <c r="A3" s="26" t="s">
        <v>84</v>
      </c>
      <c r="B3">
        <v>1103</v>
      </c>
    </row>
    <row r="4" spans="1:2" x14ac:dyDescent="0.25">
      <c r="A4" s="26" t="s">
        <v>85</v>
      </c>
      <c r="B4">
        <v>1204</v>
      </c>
    </row>
    <row r="5" spans="1:2" x14ac:dyDescent="0.25">
      <c r="A5" s="26" t="s">
        <v>86</v>
      </c>
      <c r="B5">
        <v>1145</v>
      </c>
    </row>
    <row r="6" spans="1:2" x14ac:dyDescent="0.25">
      <c r="A6" s="26" t="s">
        <v>87</v>
      </c>
      <c r="B6">
        <v>598</v>
      </c>
    </row>
    <row r="7" spans="1:2" x14ac:dyDescent="0.25">
      <c r="A7" s="26" t="s">
        <v>88</v>
      </c>
      <c r="B7">
        <v>963</v>
      </c>
    </row>
    <row r="8" spans="1:2" x14ac:dyDescent="0.25">
      <c r="A8" s="26" t="s">
        <v>89</v>
      </c>
      <c r="B8">
        <v>1117</v>
      </c>
    </row>
    <row r="9" spans="1:2" x14ac:dyDescent="0.25">
      <c r="A9" s="26" t="s">
        <v>90</v>
      </c>
      <c r="B9">
        <v>1182</v>
      </c>
    </row>
    <row r="10" spans="1:2" x14ac:dyDescent="0.25">
      <c r="A10" s="26" t="s">
        <v>91</v>
      </c>
      <c r="B10">
        <v>1119</v>
      </c>
    </row>
    <row r="11" spans="1:2" x14ac:dyDescent="0.25">
      <c r="A11" s="26" t="s">
        <v>92</v>
      </c>
      <c r="B11">
        <v>1405</v>
      </c>
    </row>
    <row r="12" spans="1:2" x14ac:dyDescent="0.25">
      <c r="A12" s="26" t="s">
        <v>93</v>
      </c>
      <c r="B12">
        <v>1501</v>
      </c>
    </row>
    <row r="13" spans="1:2" x14ac:dyDescent="0.25">
      <c r="A13" s="26" t="s">
        <v>94</v>
      </c>
      <c r="B13">
        <v>1555</v>
      </c>
    </row>
    <row r="14" spans="1:2" x14ac:dyDescent="0.25">
      <c r="A14" s="26" t="s">
        <v>95</v>
      </c>
      <c r="B14">
        <v>584</v>
      </c>
    </row>
    <row r="15" spans="1:2" x14ac:dyDescent="0.25">
      <c r="A15" s="26" t="s">
        <v>96</v>
      </c>
      <c r="B15">
        <v>202</v>
      </c>
    </row>
    <row r="16" spans="1:2" x14ac:dyDescent="0.25">
      <c r="A16" s="26" t="s">
        <v>97</v>
      </c>
      <c r="B16">
        <v>1405</v>
      </c>
    </row>
    <row r="17" spans="1:2" x14ac:dyDescent="0.25">
      <c r="A17" s="26" t="s">
        <v>98</v>
      </c>
      <c r="B17">
        <v>638</v>
      </c>
    </row>
    <row r="18" spans="1:2" x14ac:dyDescent="0.25">
      <c r="A18" s="26" t="s">
        <v>99</v>
      </c>
      <c r="B18">
        <v>701</v>
      </c>
    </row>
    <row r="19" spans="1:2" x14ac:dyDescent="0.25">
      <c r="A19" s="26" t="s">
        <v>100</v>
      </c>
      <c r="B19">
        <v>998</v>
      </c>
    </row>
    <row r="20" spans="1:2" x14ac:dyDescent="0.25">
      <c r="A20" s="26" t="s">
        <v>101</v>
      </c>
      <c r="B20">
        <v>116</v>
      </c>
    </row>
    <row r="21" spans="1:2" x14ac:dyDescent="0.25">
      <c r="A21" s="26" t="s">
        <v>102</v>
      </c>
      <c r="B21">
        <v>117</v>
      </c>
    </row>
    <row r="22" spans="1:2" x14ac:dyDescent="0.25">
      <c r="A22" s="26" t="s">
        <v>103</v>
      </c>
      <c r="B22">
        <v>1117</v>
      </c>
    </row>
    <row r="23" spans="1:2" x14ac:dyDescent="0.25">
      <c r="A23" s="26" t="s">
        <v>104</v>
      </c>
      <c r="B23">
        <v>1809</v>
      </c>
    </row>
    <row r="24" spans="1:2" x14ac:dyDescent="0.25">
      <c r="A24" s="26" t="s">
        <v>105</v>
      </c>
      <c r="B24">
        <v>1878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364B-1DE8-4C6C-B48F-27DCF3C4F2B4}">
  <dimension ref="A1:B19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6" t="s">
        <v>83</v>
      </c>
      <c r="B2" s="26" t="s">
        <v>12</v>
      </c>
    </row>
    <row r="3" spans="1:2" x14ac:dyDescent="0.25">
      <c r="A3" s="26" t="s">
        <v>84</v>
      </c>
      <c r="B3" s="26" t="s">
        <v>12</v>
      </c>
    </row>
    <row r="4" spans="1:2" x14ac:dyDescent="0.25">
      <c r="A4" s="26" t="s">
        <v>85</v>
      </c>
      <c r="B4" s="26" t="s">
        <v>12</v>
      </c>
    </row>
    <row r="5" spans="1:2" x14ac:dyDescent="0.25">
      <c r="A5" s="26" t="s">
        <v>87</v>
      </c>
      <c r="B5" s="26" t="s">
        <v>12</v>
      </c>
    </row>
    <row r="6" spans="1:2" x14ac:dyDescent="0.25">
      <c r="A6" s="26" t="s">
        <v>94</v>
      </c>
      <c r="B6" s="26" t="s">
        <v>12</v>
      </c>
    </row>
    <row r="7" spans="1:2" x14ac:dyDescent="0.25">
      <c r="A7" s="26" t="s">
        <v>95</v>
      </c>
      <c r="B7" s="26" t="s">
        <v>12</v>
      </c>
    </row>
    <row r="8" spans="1:2" x14ac:dyDescent="0.25">
      <c r="A8" s="26" t="s">
        <v>96</v>
      </c>
      <c r="B8" s="26" t="s">
        <v>12</v>
      </c>
    </row>
    <row r="9" spans="1:2" x14ac:dyDescent="0.25">
      <c r="A9" s="26" t="s">
        <v>96</v>
      </c>
      <c r="B9" s="26" t="s">
        <v>14</v>
      </c>
    </row>
    <row r="10" spans="1:2" x14ac:dyDescent="0.25">
      <c r="A10" s="26" t="s">
        <v>97</v>
      </c>
      <c r="B10" s="26" t="s">
        <v>12</v>
      </c>
    </row>
    <row r="11" spans="1:2" x14ac:dyDescent="0.25">
      <c r="A11" s="26" t="s">
        <v>98</v>
      </c>
      <c r="B11" s="26" t="s">
        <v>12</v>
      </c>
    </row>
    <row r="12" spans="1:2" x14ac:dyDescent="0.25">
      <c r="A12" s="26" t="s">
        <v>99</v>
      </c>
      <c r="B12" s="26" t="s">
        <v>12</v>
      </c>
    </row>
    <row r="13" spans="1:2" x14ac:dyDescent="0.25">
      <c r="A13" s="26" t="s">
        <v>100</v>
      </c>
      <c r="B13" s="26" t="s">
        <v>12</v>
      </c>
    </row>
    <row r="14" spans="1:2" x14ac:dyDescent="0.25">
      <c r="A14" s="26" t="s">
        <v>101</v>
      </c>
      <c r="B14" s="26" t="s">
        <v>14</v>
      </c>
    </row>
    <row r="15" spans="1:2" x14ac:dyDescent="0.25">
      <c r="A15" s="26" t="s">
        <v>102</v>
      </c>
      <c r="B15" s="26" t="s">
        <v>14</v>
      </c>
    </row>
    <row r="16" spans="1:2" x14ac:dyDescent="0.25">
      <c r="A16" s="26" t="s">
        <v>103</v>
      </c>
      <c r="B16" s="26" t="s">
        <v>12</v>
      </c>
    </row>
    <row r="17" spans="1:2" x14ac:dyDescent="0.25">
      <c r="A17" s="26" t="s">
        <v>104</v>
      </c>
      <c r="B17" s="26" t="s">
        <v>12</v>
      </c>
    </row>
    <row r="18" spans="1:2" x14ac:dyDescent="0.25">
      <c r="A18" s="26" t="s">
        <v>107</v>
      </c>
      <c r="B18" s="26" t="s">
        <v>14</v>
      </c>
    </row>
    <row r="19" spans="1:2" x14ac:dyDescent="0.25">
      <c r="A19" s="26" t="s">
        <v>109</v>
      </c>
      <c r="B19" s="26" t="s">
        <v>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CE9E-5243-4EA1-B59E-6B535C1A7356}">
  <dimension ref="A1:B24"/>
  <sheetViews>
    <sheetView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1.140625" bestFit="1" customWidth="1"/>
  </cols>
  <sheetData>
    <row r="1" spans="1:2" x14ac:dyDescent="0.25">
      <c r="A1" t="s">
        <v>10</v>
      </c>
      <c r="B1" t="s">
        <v>2</v>
      </c>
    </row>
    <row r="2" spans="1:2" x14ac:dyDescent="0.25">
      <c r="A2" s="26" t="s">
        <v>83</v>
      </c>
      <c r="B2">
        <v>1607</v>
      </c>
    </row>
    <row r="3" spans="1:2" x14ac:dyDescent="0.25">
      <c r="A3" s="26" t="s">
        <v>84</v>
      </c>
      <c r="B3">
        <v>1103</v>
      </c>
    </row>
    <row r="4" spans="1:2" x14ac:dyDescent="0.25">
      <c r="A4" s="26" t="s">
        <v>85</v>
      </c>
      <c r="B4">
        <v>1204</v>
      </c>
    </row>
    <row r="5" spans="1:2" x14ac:dyDescent="0.25">
      <c r="A5" s="26" t="s">
        <v>86</v>
      </c>
      <c r="B5">
        <v>1145</v>
      </c>
    </row>
    <row r="6" spans="1:2" x14ac:dyDescent="0.25">
      <c r="A6" s="26" t="s">
        <v>87</v>
      </c>
      <c r="B6">
        <v>598</v>
      </c>
    </row>
    <row r="7" spans="1:2" x14ac:dyDescent="0.25">
      <c r="A7" s="26" t="s">
        <v>88</v>
      </c>
      <c r="B7">
        <v>963</v>
      </c>
    </row>
    <row r="8" spans="1:2" x14ac:dyDescent="0.25">
      <c r="A8" s="26" t="s">
        <v>89</v>
      </c>
      <c r="B8">
        <v>1117</v>
      </c>
    </row>
    <row r="9" spans="1:2" x14ac:dyDescent="0.25">
      <c r="A9" s="26" t="s">
        <v>90</v>
      </c>
      <c r="B9">
        <v>1182</v>
      </c>
    </row>
    <row r="10" spans="1:2" x14ac:dyDescent="0.25">
      <c r="A10" s="26" t="s">
        <v>91</v>
      </c>
      <c r="B10">
        <v>1119</v>
      </c>
    </row>
    <row r="11" spans="1:2" x14ac:dyDescent="0.25">
      <c r="A11" s="26" t="s">
        <v>92</v>
      </c>
      <c r="B11">
        <v>1405</v>
      </c>
    </row>
    <row r="12" spans="1:2" x14ac:dyDescent="0.25">
      <c r="A12" s="26" t="s">
        <v>93</v>
      </c>
      <c r="B12">
        <v>1501</v>
      </c>
    </row>
    <row r="13" spans="1:2" x14ac:dyDescent="0.25">
      <c r="A13" s="26" t="s">
        <v>94</v>
      </c>
      <c r="B13">
        <v>1555</v>
      </c>
    </row>
    <row r="14" spans="1:2" x14ac:dyDescent="0.25">
      <c r="A14" s="26" t="s">
        <v>95</v>
      </c>
      <c r="B14">
        <v>584</v>
      </c>
    </row>
    <row r="15" spans="1:2" x14ac:dyDescent="0.25">
      <c r="A15" s="26" t="s">
        <v>96</v>
      </c>
      <c r="B15">
        <v>202</v>
      </c>
    </row>
    <row r="16" spans="1:2" x14ac:dyDescent="0.25">
      <c r="A16" s="26" t="s">
        <v>97</v>
      </c>
      <c r="B16">
        <v>1405</v>
      </c>
    </row>
    <row r="17" spans="1:2" x14ac:dyDescent="0.25">
      <c r="A17" s="26" t="s">
        <v>98</v>
      </c>
      <c r="B17">
        <v>638</v>
      </c>
    </row>
    <row r="18" spans="1:2" x14ac:dyDescent="0.25">
      <c r="A18" s="26" t="s">
        <v>99</v>
      </c>
      <c r="B18">
        <v>701</v>
      </c>
    </row>
    <row r="19" spans="1:2" x14ac:dyDescent="0.25">
      <c r="A19" s="26" t="s">
        <v>100</v>
      </c>
      <c r="B19">
        <v>998</v>
      </c>
    </row>
    <row r="20" spans="1:2" x14ac:dyDescent="0.25">
      <c r="A20" s="26" t="s">
        <v>101</v>
      </c>
      <c r="B20">
        <v>116</v>
      </c>
    </row>
    <row r="21" spans="1:2" x14ac:dyDescent="0.25">
      <c r="A21" s="26" t="s">
        <v>102</v>
      </c>
      <c r="B21">
        <v>117</v>
      </c>
    </row>
    <row r="22" spans="1:2" x14ac:dyDescent="0.25">
      <c r="A22" s="26" t="s">
        <v>103</v>
      </c>
      <c r="B22">
        <v>1117</v>
      </c>
    </row>
    <row r="23" spans="1:2" x14ac:dyDescent="0.25">
      <c r="A23" s="26" t="s">
        <v>104</v>
      </c>
      <c r="B23">
        <v>1809</v>
      </c>
    </row>
    <row r="24" spans="1:2" x14ac:dyDescent="0.25">
      <c r="A24" s="26" t="s">
        <v>105</v>
      </c>
      <c r="B24">
        <v>1878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8669-8A05-401F-A5BD-61868574F324}">
  <dimension ref="A1:M34"/>
  <sheetViews>
    <sheetView topLeftCell="A2" zoomScaleNormal="100" workbookViewId="0">
      <selection activeCell="A7" sqref="A7:B34"/>
    </sheetView>
  </sheetViews>
  <sheetFormatPr defaultColWidth="9" defaultRowHeight="15" x14ac:dyDescent="0.25"/>
  <cols>
    <col min="1" max="1" width="21.5703125" style="16" customWidth="1"/>
    <col min="2" max="2" width="10" style="16" customWidth="1"/>
    <col min="3" max="3" width="11" style="16" customWidth="1"/>
    <col min="4" max="4" width="14" style="16" bestFit="1" customWidth="1"/>
    <col min="5" max="5" width="11" style="16" customWidth="1"/>
    <col min="6" max="6" width="15.85546875" style="16" customWidth="1"/>
    <col min="7" max="7" width="13.5703125" style="16" customWidth="1"/>
    <col min="8" max="10" width="9" style="16"/>
    <col min="11" max="11" width="13.140625" style="16" bestFit="1" customWidth="1"/>
    <col min="12" max="12" width="11" style="16" bestFit="1" customWidth="1"/>
    <col min="13" max="13" width="19.7109375" style="16" bestFit="1" customWidth="1"/>
    <col min="14" max="16384" width="9" style="16"/>
  </cols>
  <sheetData>
    <row r="1" spans="1:13" ht="63" customHeight="1" x14ac:dyDescent="0.25">
      <c r="A1" s="49" t="s">
        <v>17</v>
      </c>
      <c r="B1" s="49"/>
      <c r="C1" s="49"/>
      <c r="D1" s="49"/>
      <c r="E1" s="49"/>
      <c r="F1" s="49"/>
      <c r="G1" s="49"/>
    </row>
    <row r="2" spans="1:13" ht="18" customHeight="1" x14ac:dyDescent="0.25">
      <c r="A2" s="17"/>
      <c r="B2" s="17"/>
      <c r="C2" s="17"/>
      <c r="D2" s="17"/>
      <c r="E2" s="17"/>
      <c r="F2" s="17"/>
      <c r="G2" s="17"/>
    </row>
    <row r="3" spans="1:13" x14ac:dyDescent="0.25">
      <c r="A3" s="50"/>
      <c r="B3" s="50"/>
      <c r="C3" s="50"/>
      <c r="D3" s="50"/>
      <c r="E3" s="50"/>
      <c r="F3" s="50"/>
      <c r="G3" s="50"/>
    </row>
    <row r="4" spans="1:13" x14ac:dyDescent="0.25">
      <c r="A4" s="51" t="s">
        <v>0</v>
      </c>
      <c r="B4" s="51"/>
      <c r="C4" s="51"/>
      <c r="D4" s="51"/>
      <c r="E4" s="51"/>
      <c r="F4" s="51"/>
      <c r="G4" s="51"/>
    </row>
    <row r="5" spans="1:13" x14ac:dyDescent="0.25">
      <c r="A5" s="50"/>
      <c r="B5" s="50"/>
      <c r="C5" s="50"/>
      <c r="D5" s="50"/>
      <c r="E5" s="50"/>
      <c r="F5" s="50"/>
      <c r="G5" s="50"/>
    </row>
    <row r="6" spans="1:13" x14ac:dyDescent="0.25">
      <c r="A6" s="16" t="s">
        <v>5</v>
      </c>
      <c r="D6" s="16" t="s">
        <v>6</v>
      </c>
    </row>
    <row r="7" spans="1:13" x14ac:dyDescent="0.25">
      <c r="A7" s="22" t="s">
        <v>10</v>
      </c>
      <c r="B7" s="23" t="s">
        <v>11</v>
      </c>
      <c r="D7" s="22" t="s">
        <v>10</v>
      </c>
      <c r="E7" s="23" t="s">
        <v>2</v>
      </c>
      <c r="G7" s="28" t="s">
        <v>10</v>
      </c>
      <c r="H7" s="32" t="s">
        <v>11</v>
      </c>
      <c r="I7" s="29" t="s">
        <v>110</v>
      </c>
    </row>
    <row r="8" spans="1:13" x14ac:dyDescent="0.25">
      <c r="A8" s="20">
        <v>580009833328</v>
      </c>
      <c r="B8" s="18" t="s">
        <v>12</v>
      </c>
      <c r="D8" s="20">
        <v>580009833328</v>
      </c>
      <c r="E8" s="18">
        <v>1607</v>
      </c>
      <c r="G8" s="33" t="s">
        <v>86</v>
      </c>
      <c r="H8" s="34" t="s">
        <v>13</v>
      </c>
      <c r="I8" s="30">
        <v>1145</v>
      </c>
      <c r="K8" s="42"/>
      <c r="L8" s="42"/>
      <c r="M8"/>
    </row>
    <row r="9" spans="1:13" x14ac:dyDescent="0.25">
      <c r="A9" s="20">
        <v>580009833339</v>
      </c>
      <c r="B9" s="18" t="s">
        <v>12</v>
      </c>
      <c r="D9" s="20">
        <v>580009833339</v>
      </c>
      <c r="E9" s="18">
        <v>1103</v>
      </c>
      <c r="G9" s="35" t="s">
        <v>87</v>
      </c>
      <c r="H9" s="36" t="s">
        <v>13</v>
      </c>
      <c r="I9" s="31">
        <v>598</v>
      </c>
      <c r="K9" s="42"/>
      <c r="L9" s="42"/>
      <c r="M9"/>
    </row>
    <row r="10" spans="1:13" x14ac:dyDescent="0.25">
      <c r="A10" s="20">
        <v>580009833340</v>
      </c>
      <c r="B10" s="18" t="s">
        <v>12</v>
      </c>
      <c r="D10" s="20">
        <v>580009833340</v>
      </c>
      <c r="E10" s="18">
        <v>1204</v>
      </c>
      <c r="G10" s="33" t="s">
        <v>88</v>
      </c>
      <c r="H10" s="34" t="s">
        <v>13</v>
      </c>
      <c r="I10" s="30">
        <v>963</v>
      </c>
      <c r="K10" s="42"/>
      <c r="L10" s="42"/>
      <c r="M10"/>
    </row>
    <row r="11" spans="1:13" x14ac:dyDescent="0.25">
      <c r="A11" s="20">
        <v>580009833351</v>
      </c>
      <c r="B11" s="18" t="s">
        <v>13</v>
      </c>
      <c r="D11" s="20">
        <v>580009833351</v>
      </c>
      <c r="E11" s="18">
        <v>1145</v>
      </c>
      <c r="G11" s="35" t="s">
        <v>89</v>
      </c>
      <c r="H11" s="36" t="s">
        <v>13</v>
      </c>
      <c r="I11" s="31">
        <v>1117</v>
      </c>
      <c r="K11" s="42"/>
      <c r="L11" s="42"/>
      <c r="M11"/>
    </row>
    <row r="12" spans="1:13" x14ac:dyDescent="0.25">
      <c r="A12" s="20">
        <v>580009833373</v>
      </c>
      <c r="B12" s="18" t="s">
        <v>12</v>
      </c>
      <c r="D12" s="20">
        <v>580009833373</v>
      </c>
      <c r="E12" s="18">
        <v>598</v>
      </c>
      <c r="G12" s="33" t="s">
        <v>91</v>
      </c>
      <c r="H12" s="34" t="s">
        <v>13</v>
      </c>
      <c r="I12" s="30">
        <v>1119</v>
      </c>
      <c r="K12" s="42"/>
      <c r="L12" s="42"/>
      <c r="M12"/>
    </row>
    <row r="13" spans="1:13" x14ac:dyDescent="0.25">
      <c r="A13" s="20">
        <v>580009833373</v>
      </c>
      <c r="B13" s="18" t="s">
        <v>13</v>
      </c>
      <c r="D13" s="20">
        <v>580009833395</v>
      </c>
      <c r="E13" s="18">
        <v>963</v>
      </c>
      <c r="G13" s="35" t="s">
        <v>92</v>
      </c>
      <c r="H13" s="36" t="s">
        <v>13</v>
      </c>
      <c r="I13" s="31">
        <v>1405</v>
      </c>
      <c r="K13" s="42"/>
      <c r="L13" s="42"/>
      <c r="M13"/>
    </row>
    <row r="14" spans="1:13" x14ac:dyDescent="0.25">
      <c r="A14" s="20">
        <v>580009833395</v>
      </c>
      <c r="B14" s="18" t="s">
        <v>13</v>
      </c>
      <c r="D14" s="20">
        <v>580009833418</v>
      </c>
      <c r="E14" s="18">
        <v>1117</v>
      </c>
      <c r="G14" s="33" t="s">
        <v>93</v>
      </c>
      <c r="H14" s="34" t="s">
        <v>13</v>
      </c>
      <c r="I14" s="30">
        <v>1501</v>
      </c>
      <c r="K14" s="42"/>
      <c r="L14" s="42"/>
      <c r="M14"/>
    </row>
    <row r="15" spans="1:13" x14ac:dyDescent="0.25">
      <c r="A15" s="20">
        <v>580009833418</v>
      </c>
      <c r="B15" s="18" t="s">
        <v>13</v>
      </c>
      <c r="D15" s="20">
        <v>580009833428</v>
      </c>
      <c r="E15" s="18">
        <v>1182</v>
      </c>
      <c r="K15" s="42"/>
      <c r="L15" s="42"/>
      <c r="M15"/>
    </row>
    <row r="16" spans="1:13" x14ac:dyDescent="0.25">
      <c r="A16" s="20">
        <v>580009833452</v>
      </c>
      <c r="B16" s="18" t="s">
        <v>13</v>
      </c>
      <c r="D16" s="20">
        <v>580009833452</v>
      </c>
      <c r="E16" s="18">
        <v>1119</v>
      </c>
      <c r="K16" s="42"/>
      <c r="L16" s="42"/>
      <c r="M16"/>
    </row>
    <row r="17" spans="1:5" x14ac:dyDescent="0.25">
      <c r="A17" s="20">
        <v>580009833474</v>
      </c>
      <c r="B17" s="18" t="s">
        <v>13</v>
      </c>
      <c r="D17" s="20">
        <v>580009833474</v>
      </c>
      <c r="E17" s="18">
        <v>1405</v>
      </c>
    </row>
    <row r="18" spans="1:5" x14ac:dyDescent="0.25">
      <c r="A18" s="20">
        <v>580009833496</v>
      </c>
      <c r="B18" s="18" t="s">
        <v>13</v>
      </c>
      <c r="D18" s="20">
        <v>580009833496</v>
      </c>
      <c r="E18" s="18">
        <v>1501</v>
      </c>
    </row>
    <row r="19" spans="1:5" x14ac:dyDescent="0.25">
      <c r="A19" s="20">
        <v>580009833542</v>
      </c>
      <c r="B19" s="18" t="s">
        <v>12</v>
      </c>
      <c r="D19" s="20">
        <v>580009833542</v>
      </c>
      <c r="E19" s="18">
        <v>1555</v>
      </c>
    </row>
    <row r="20" spans="1:5" x14ac:dyDescent="0.25">
      <c r="A20" s="20">
        <v>580009833553</v>
      </c>
      <c r="B20" s="18" t="s">
        <v>12</v>
      </c>
      <c r="D20" s="20">
        <v>580009833553</v>
      </c>
      <c r="E20" s="18">
        <v>584</v>
      </c>
    </row>
    <row r="21" spans="1:5" x14ac:dyDescent="0.25">
      <c r="A21" s="20">
        <v>580009833575</v>
      </c>
      <c r="B21" s="18" t="s">
        <v>12</v>
      </c>
      <c r="D21" s="20">
        <v>580009833575</v>
      </c>
      <c r="E21" s="18">
        <v>202</v>
      </c>
    </row>
    <row r="22" spans="1:5" x14ac:dyDescent="0.25">
      <c r="A22" s="20">
        <v>580009833575</v>
      </c>
      <c r="B22" s="18" t="s">
        <v>14</v>
      </c>
      <c r="D22" s="20">
        <v>580009833609</v>
      </c>
      <c r="E22" s="18">
        <v>1405</v>
      </c>
    </row>
    <row r="23" spans="1:5" x14ac:dyDescent="0.25">
      <c r="A23" s="20">
        <v>580009833609</v>
      </c>
      <c r="B23" s="18" t="s">
        <v>12</v>
      </c>
      <c r="D23" s="20">
        <v>580009833621</v>
      </c>
      <c r="E23" s="18">
        <v>638</v>
      </c>
    </row>
    <row r="24" spans="1:5" x14ac:dyDescent="0.25">
      <c r="A24" s="20">
        <v>580009833621</v>
      </c>
      <c r="B24" s="18" t="s">
        <v>12</v>
      </c>
      <c r="D24" s="20">
        <v>580009833632</v>
      </c>
      <c r="E24" s="18">
        <v>701</v>
      </c>
    </row>
    <row r="25" spans="1:5" x14ac:dyDescent="0.25">
      <c r="A25" s="20">
        <v>580009833632</v>
      </c>
      <c r="B25" s="18" t="s">
        <v>12</v>
      </c>
      <c r="D25" s="20">
        <v>580009833643</v>
      </c>
      <c r="E25" s="18">
        <v>998</v>
      </c>
    </row>
    <row r="26" spans="1:5" x14ac:dyDescent="0.25">
      <c r="A26" s="20">
        <v>580009833643</v>
      </c>
      <c r="B26" s="18" t="s">
        <v>12</v>
      </c>
      <c r="D26" s="20">
        <v>580009833654</v>
      </c>
      <c r="E26" s="18">
        <v>116</v>
      </c>
    </row>
    <row r="27" spans="1:5" x14ac:dyDescent="0.25">
      <c r="A27" s="20">
        <v>580009833654</v>
      </c>
      <c r="B27" s="18" t="s">
        <v>14</v>
      </c>
      <c r="D27" s="20">
        <v>580009833676</v>
      </c>
      <c r="E27" s="18">
        <v>117</v>
      </c>
    </row>
    <row r="28" spans="1:5" x14ac:dyDescent="0.25">
      <c r="A28" s="20">
        <v>580009833676</v>
      </c>
      <c r="B28" s="18" t="s">
        <v>14</v>
      </c>
      <c r="D28" s="20">
        <v>580009833698</v>
      </c>
      <c r="E28" s="18">
        <v>1117</v>
      </c>
    </row>
    <row r="29" spans="1:5" x14ac:dyDescent="0.25">
      <c r="A29" s="20">
        <v>580009833698</v>
      </c>
      <c r="B29" s="18" t="s">
        <v>12</v>
      </c>
      <c r="D29" s="20">
        <v>580009833788</v>
      </c>
      <c r="E29" s="18">
        <v>1809</v>
      </c>
    </row>
    <row r="30" spans="1:5" x14ac:dyDescent="0.25">
      <c r="A30" s="21">
        <v>580009833788</v>
      </c>
      <c r="B30" s="19" t="s">
        <v>12</v>
      </c>
      <c r="D30" s="20">
        <v>580009833789</v>
      </c>
      <c r="E30" s="18">
        <v>1878</v>
      </c>
    </row>
    <row r="31" spans="1:5" x14ac:dyDescent="0.25">
      <c r="A31" s="21">
        <v>580009833810</v>
      </c>
      <c r="B31" s="16" t="s">
        <v>13</v>
      </c>
    </row>
    <row r="32" spans="1:5" ht="14.25" customHeight="1" x14ac:dyDescent="0.25">
      <c r="A32" s="21">
        <v>580009833852</v>
      </c>
      <c r="B32" s="16" t="s">
        <v>14</v>
      </c>
    </row>
    <row r="33" spans="1:2" x14ac:dyDescent="0.25">
      <c r="A33" s="21">
        <v>580009833894</v>
      </c>
      <c r="B33" s="16" t="s">
        <v>13</v>
      </c>
    </row>
    <row r="34" spans="1:2" x14ac:dyDescent="0.25">
      <c r="A34" s="21">
        <v>580009833937</v>
      </c>
      <c r="B34" s="16" t="s">
        <v>14</v>
      </c>
    </row>
  </sheetData>
  <mergeCells count="4">
    <mergeCell ref="A1:G1"/>
    <mergeCell ref="A3:G3"/>
    <mergeCell ref="A4:G4"/>
    <mergeCell ref="A5:G5"/>
  </mergeCells>
  <conditionalFormatting sqref="D8:D30">
    <cfRule type="duplicateValues" dxfId="10" priority="2"/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73A5-284F-4C6F-BA3B-3D1CA9C65D80}">
  <dimension ref="A1:B7"/>
  <sheetViews>
    <sheetView workbookViewId="0">
      <selection activeCell="F20" sqref="F20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6" t="s">
        <v>86</v>
      </c>
      <c r="B2" s="26" t="s">
        <v>13</v>
      </c>
    </row>
    <row r="3" spans="1:2" x14ac:dyDescent="0.25">
      <c r="A3" s="26" t="s">
        <v>88</v>
      </c>
      <c r="B3" s="26" t="s">
        <v>13</v>
      </c>
    </row>
    <row r="4" spans="1:2" x14ac:dyDescent="0.25">
      <c r="A4" s="26" t="s">
        <v>89</v>
      </c>
      <c r="B4" s="26" t="s">
        <v>13</v>
      </c>
    </row>
    <row r="5" spans="1:2" x14ac:dyDescent="0.25">
      <c r="A5" s="26" t="s">
        <v>91</v>
      </c>
      <c r="B5" s="26" t="s">
        <v>13</v>
      </c>
    </row>
    <row r="6" spans="1:2" x14ac:dyDescent="0.25">
      <c r="A6" s="26" t="s">
        <v>92</v>
      </c>
      <c r="B6" s="26" t="s">
        <v>13</v>
      </c>
    </row>
    <row r="7" spans="1:2" x14ac:dyDescent="0.25">
      <c r="A7" s="26" t="s">
        <v>93</v>
      </c>
      <c r="B7" s="26" t="s">
        <v>13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E600-2C2E-4DFB-9B65-8F9D7778619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112</v>
      </c>
    </row>
    <row r="2" spans="1:1" x14ac:dyDescent="0.25">
      <c r="A2">
        <v>7250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EEE01-668D-4829-8BAA-E2DEB9F29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task1</vt:lpstr>
      <vt:lpstr>task2</vt:lpstr>
      <vt:lpstr>task3</vt:lpstr>
      <vt:lpstr>выручка</vt:lpstr>
      <vt:lpstr>Услуги</vt:lpstr>
      <vt:lpstr>Merge1</vt:lpstr>
      <vt:lpstr>договора услуга 2</vt:lpstr>
      <vt:lpstr>услуги без 1 и 3</vt:lpstr>
      <vt:lpstr>Услуга три</vt:lpstr>
      <vt:lpstr>Услуга один</vt:lpstr>
      <vt:lpstr>Услуги (3)</vt:lpstr>
      <vt:lpstr>выручка (3)</vt:lpstr>
      <vt:lpstr>Услуги (2)</vt:lpstr>
      <vt:lpstr>выручка (2)</vt:lpstr>
      <vt:lpstr>task4</vt:lpstr>
      <vt:lpstr>решение 1</vt:lpstr>
      <vt:lpstr>выручка услуга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Георгий Саблин</cp:lastModifiedBy>
  <cp:revision/>
  <dcterms:created xsi:type="dcterms:W3CDTF">2022-08-12T09:45:55Z</dcterms:created>
  <dcterms:modified xsi:type="dcterms:W3CDTF">2024-07-14T14:42:07Z</dcterms:modified>
  <cp:category/>
  <cp:contentStatus/>
</cp:coreProperties>
</file>